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mc:AlternateContent xmlns:mc="http://schemas.openxmlformats.org/markup-compatibility/2006">
    <mc:Choice Requires="x15">
      <x15ac:absPath xmlns:x15ac="http://schemas.microsoft.com/office/spreadsheetml/2010/11/ac" url="\\Fs00e\大容量共有フォルダ25\11000370-030財政班\財政本体\財政係\09 公会計\R08\01_各種照会\05 20260817【総務省財務調査課】令和6年度財政状況資料集の作成について（2回目・地方公会計関係）\03 市町回答\○17 川西市\"/>
    </mc:Choice>
  </mc:AlternateContent>
  <xr:revisionPtr revIDLastSave="0" documentId="13_ncr:1_{AD888BC0-878D-48FB-A5BF-1F97D1110A48}" xr6:coauthVersionLast="47" xr6:coauthVersionMax="47" xr10:uidLastSave="{00000000-0000-0000-0000-000000000000}"/>
  <bookViews>
    <workbookView xWindow="28680" yWindow="825" windowWidth="29040" windowHeight="15720" tabRatio="92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DG43" i="10"/>
  <c r="CQ43" i="10"/>
  <c r="CO43" i="10"/>
  <c r="BY43" i="10"/>
  <c r="BW43" i="10"/>
  <c r="BE43" i="10"/>
  <c r="AM43" i="10"/>
  <c r="U43" i="10"/>
  <c r="E43" i="10"/>
  <c r="C43" i="10" s="1"/>
  <c r="DG42" i="10"/>
  <c r="CQ42" i="10"/>
  <c r="CO42" i="10"/>
  <c r="BY42" i="10"/>
  <c r="BW42" i="10"/>
  <c r="BE42" i="10"/>
  <c r="AM42" i="10"/>
  <c r="U42" i="10"/>
  <c r="E42" i="10"/>
  <c r="C42" i="10" s="1"/>
  <c r="DG41" i="10"/>
  <c r="CQ41" i="10"/>
  <c r="CO41" i="10"/>
  <c r="BY41" i="10"/>
  <c r="BW41" i="10"/>
  <c r="BE41" i="10"/>
  <c r="AM41" i="10"/>
  <c r="U41" i="10"/>
  <c r="E41" i="10"/>
  <c r="C41" i="10"/>
  <c r="DG40" i="10"/>
  <c r="CQ40" i="10"/>
  <c r="CO40" i="10"/>
  <c r="BY40" i="10"/>
  <c r="BW40" i="10"/>
  <c r="BE40" i="10"/>
  <c r="AM40" i="10"/>
  <c r="U40" i="10"/>
  <c r="E40" i="10"/>
  <c r="C40" i="10" s="1"/>
  <c r="DG39" i="10"/>
  <c r="CQ39" i="10"/>
  <c r="CO39" i="10"/>
  <c r="BY39" i="10"/>
  <c r="BW39" i="10"/>
  <c r="BE39" i="10"/>
  <c r="AM39" i="10"/>
  <c r="U39" i="10"/>
  <c r="E39" i="10"/>
  <c r="C39" i="10"/>
  <c r="DG38" i="10"/>
  <c r="CQ38" i="10"/>
  <c r="CO38" i="10"/>
  <c r="BY38" i="10"/>
  <c r="BW38" i="10"/>
  <c r="BE38" i="10"/>
  <c r="AM38" i="10"/>
  <c r="U38" i="10"/>
  <c r="E38" i="10"/>
  <c r="C38" i="10" s="1"/>
  <c r="DG37" i="10"/>
  <c r="CQ37" i="10"/>
  <c r="CO37" i="10"/>
  <c r="BY37" i="10"/>
  <c r="BE37" i="10"/>
  <c r="AM37" i="10"/>
  <c r="U37" i="10"/>
  <c r="E37" i="10"/>
  <c r="C37" i="10"/>
  <c r="DG36" i="10"/>
  <c r="CQ36" i="10"/>
  <c r="BY36" i="10"/>
  <c r="BE36" i="10"/>
  <c r="AO36" i="10"/>
  <c r="W36" i="10"/>
  <c r="E36" i="10"/>
  <c r="C36" i="10"/>
  <c r="DG35" i="10"/>
  <c r="CQ35" i="10"/>
  <c r="BY35" i="10"/>
  <c r="BE35" i="10"/>
  <c r="AO35" i="10"/>
  <c r="W35" i="10"/>
  <c r="E35" i="10"/>
  <c r="DG34" i="10"/>
  <c r="CQ34" i="10"/>
  <c r="BY34" i="10"/>
  <c r="BE34" i="10"/>
  <c r="AO34" i="10"/>
  <c r="W34" i="10"/>
  <c r="E34" i="10"/>
  <c r="C34" i="10" s="1"/>
  <c r="C35" i="10" l="1"/>
  <c r="U34" i="10"/>
  <c r="U35" i="10" s="1"/>
  <c r="U36" i="10" l="1"/>
  <c r="AM34" i="10"/>
  <c r="AM35" i="10" s="1"/>
  <c r="AM36" i="10" s="1"/>
  <c r="BW34" i="10"/>
  <c r="BW35" i="10" s="1"/>
  <c r="BW36" i="10" s="1"/>
  <c r="BW37" i="10" s="1"/>
  <c r="CO34" i="10" l="1"/>
  <c r="CO35" i="10" s="1"/>
  <c r="CO36" i="10" s="1"/>
</calcChain>
</file>

<file path=xl/sharedStrings.xml><?xml version="1.0" encoding="utf-8"?>
<sst xmlns="http://schemas.openxmlformats.org/spreadsheetml/2006/main" count="1042" uniqueCount="546">
  <si>
    <t>組合等が起こした地方債の元利償還金に対する負担金等</t>
  </si>
  <si>
    <t>一時借入金の利子</t>
    <rPh sb="0" eb="2">
      <t>イチジ</t>
    </rPh>
    <rPh sb="2" eb="5">
      <t>カリイレキン</t>
    </rPh>
    <rPh sb="6" eb="8">
      <t>リシ</t>
    </rPh>
    <phoneticPr fontId="33"/>
  </si>
  <si>
    <t>標準財政規模比（％）</t>
  </si>
  <si>
    <t>財政調整基金残高</t>
    <rPh sb="0" eb="2">
      <t>ザイセイ</t>
    </rPh>
    <rPh sb="2" eb="4">
      <t>チョウセイ</t>
    </rPh>
    <rPh sb="4" eb="6">
      <t>キキン</t>
    </rPh>
    <rPh sb="6" eb="8">
      <t>ザンダカ</t>
    </rPh>
    <phoneticPr fontId="5"/>
  </si>
  <si>
    <t>(Ｂ)</t>
  </si>
  <si>
    <t>（参考）</t>
    <rPh sb="1" eb="3">
      <t>サンコウ</t>
    </rPh>
    <phoneticPr fontId="5"/>
  </si>
  <si>
    <t>第2次</t>
    <rPh sb="0" eb="1">
      <t>ダイ</t>
    </rPh>
    <rPh sb="2" eb="3">
      <t>ジ</t>
    </rPh>
    <phoneticPr fontId="5"/>
  </si>
  <si>
    <t>区分</t>
    <rPh sb="0" eb="2">
      <t>クブン</t>
    </rPh>
    <phoneticPr fontId="5"/>
  </si>
  <si>
    <t>徴収率
(％)</t>
    <rPh sb="0" eb="2">
      <t>チョウシュウ</t>
    </rPh>
    <rPh sb="2" eb="3">
      <t>リツ</t>
    </rPh>
    <phoneticPr fontId="5"/>
  </si>
  <si>
    <t>実質収支額</t>
    <rPh sb="0" eb="2">
      <t>ジッシツ</t>
    </rPh>
    <rPh sb="2" eb="4">
      <t>シュウシ</t>
    </rPh>
    <rPh sb="4" eb="5">
      <t>ガク</t>
    </rPh>
    <phoneticPr fontId="5"/>
  </si>
  <si>
    <t>実質公債費比率（分子）の構造</t>
  </si>
  <si>
    <t>社会福祉法人の施設建設費に係るもの</t>
    <rPh sb="0" eb="2">
      <t>シャカイ</t>
    </rPh>
    <rPh sb="2" eb="4">
      <t>フクシ</t>
    </rPh>
    <rPh sb="4" eb="6">
      <t>ホウジン</t>
    </rPh>
    <rPh sb="7" eb="9">
      <t>シセツ</t>
    </rPh>
    <rPh sb="9" eb="12">
      <t>ケンセツヒ</t>
    </rPh>
    <rPh sb="13" eb="14">
      <t>カカ</t>
    </rPh>
    <phoneticPr fontId="5"/>
  </si>
  <si>
    <t>前年度末減債基金残高(D)</t>
  </si>
  <si>
    <t>会計</t>
    <rPh sb="0" eb="2">
      <t>カイケイ</t>
    </rPh>
    <phoneticPr fontId="5"/>
  </si>
  <si>
    <t>令和2年国調(人)</t>
    <rPh sb="3" eb="4">
      <t>ネン</t>
    </rPh>
    <rPh sb="4" eb="5">
      <t>コク</t>
    </rPh>
    <rPh sb="5" eb="6">
      <t>チョウ</t>
    </rPh>
    <phoneticPr fontId="5"/>
  </si>
  <si>
    <t>実質単年度収支</t>
    <rPh sb="0" eb="2">
      <t>ジッシツ</t>
    </rPh>
    <rPh sb="2" eb="5">
      <t>タンネンド</t>
    </rPh>
    <rPh sb="5" eb="7">
      <t>シュウシ</t>
    </rPh>
    <phoneticPr fontId="5"/>
  </si>
  <si>
    <t>年度</t>
    <rPh sb="0" eb="2">
      <t>ネンド</t>
    </rPh>
    <phoneticPr fontId="5"/>
  </si>
  <si>
    <t>人口</t>
    <rPh sb="0" eb="2">
      <t>ジンコウ</t>
    </rPh>
    <phoneticPr fontId="5"/>
  </si>
  <si>
    <t>手数料</t>
  </si>
  <si>
    <t>（百万円）</t>
    <rPh sb="1" eb="2">
      <t>ヒャク</t>
    </rPh>
    <rPh sb="2" eb="4">
      <t>マンエン</t>
    </rPh>
    <phoneticPr fontId="5"/>
  </si>
  <si>
    <t>実質収支比率等に係る経年分析</t>
  </si>
  <si>
    <t>元利償還金</t>
  </si>
  <si>
    <t>分子の構造</t>
    <rPh sb="0" eb="2">
      <t>ブンシ</t>
    </rPh>
    <rPh sb="3" eb="5">
      <t>コウゾウ</t>
    </rPh>
    <phoneticPr fontId="5"/>
  </si>
  <si>
    <t>（百万円）</t>
  </si>
  <si>
    <t>元利償還金等(A)</t>
  </si>
  <si>
    <t>減債基金積立不足算定額</t>
  </si>
  <si>
    <t>実質公債費比率
（(Ａ)－((Ｂ)＋(Ｄ))）／（(Ｃ)－(Ｄ)）×１００</t>
    <rPh sb="0" eb="2">
      <t>ジッシツ</t>
    </rPh>
    <rPh sb="2" eb="4">
      <t>コウサイ</t>
    </rPh>
    <rPh sb="4" eb="5">
      <t>ヒ</t>
    </rPh>
    <rPh sb="5" eb="7">
      <t>ヒリツ</t>
    </rPh>
    <phoneticPr fontId="5"/>
  </si>
  <si>
    <t>減債基金積立不足算定額※2</t>
  </si>
  <si>
    <t>　補助費等</t>
    <rPh sb="1" eb="3">
      <t>ホジョ</t>
    </rPh>
    <rPh sb="3" eb="4">
      <t>ヒ</t>
    </rPh>
    <rPh sb="4" eb="5">
      <t>トウ</t>
    </rPh>
    <phoneticPr fontId="5"/>
  </si>
  <si>
    <t>依頼土地の買い戻しに係るもの</t>
    <rPh sb="0" eb="2">
      <t>イライ</t>
    </rPh>
    <rPh sb="2" eb="4">
      <t>トチ</t>
    </rPh>
    <rPh sb="5" eb="6">
      <t>カ</t>
    </rPh>
    <rPh sb="7" eb="8">
      <t>モド</t>
    </rPh>
    <rPh sb="10" eb="11">
      <t>カカ</t>
    </rPh>
    <phoneticPr fontId="5"/>
  </si>
  <si>
    <t>満期一括償還地方債に係る年度割相当額</t>
  </si>
  <si>
    <t>財政調整基金残高</t>
  </si>
  <si>
    <t>将来負担額(A)</t>
  </si>
  <si>
    <t>債務負担行為額（支出予定額）</t>
    <rPh sb="0" eb="2">
      <t>サイム</t>
    </rPh>
    <rPh sb="2" eb="4">
      <t>フタン</t>
    </rPh>
    <rPh sb="4" eb="6">
      <t>コウイ</t>
    </rPh>
    <rPh sb="6" eb="7">
      <t>ガク</t>
    </rPh>
    <rPh sb="8" eb="10">
      <t>シシュツ</t>
    </rPh>
    <rPh sb="10" eb="12">
      <t>ヨテイ</t>
    </rPh>
    <rPh sb="12" eb="13">
      <t>ガク</t>
    </rPh>
    <phoneticPr fontId="5"/>
  </si>
  <si>
    <t>臨時職員</t>
    <rPh sb="0" eb="2">
      <t>リンジ</t>
    </rPh>
    <rPh sb="2" eb="4">
      <t>ショクイン</t>
    </rPh>
    <phoneticPr fontId="5"/>
  </si>
  <si>
    <t>一部事務組合等の起こした地方債に充てたと認められる
補助金又は負担金</t>
  </si>
  <si>
    <t>公営企業債の元利償還金に対する繰入金</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</si>
  <si>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4"/>
  </si>
  <si>
    <t>債務負担行為に基づく支出額</t>
  </si>
  <si>
    <t>対比（差引）</t>
    <rPh sb="0" eb="2">
      <t>タイヒ</t>
    </rPh>
    <rPh sb="3" eb="5">
      <t>サシヒキ</t>
    </rPh>
    <phoneticPr fontId="5"/>
  </si>
  <si>
    <t>基準財政需要額算入見込額</t>
  </si>
  <si>
    <t>利子割交付金</t>
  </si>
  <si>
    <t>一時借入金の利子</t>
  </si>
  <si>
    <t>令和5年度(千円･％)</t>
    <rPh sb="0" eb="2">
      <t>レイワ</t>
    </rPh>
    <rPh sb="4" eb="5">
      <t>ド</t>
    </rPh>
    <rPh sb="6" eb="8">
      <t>センエン</t>
    </rPh>
    <phoneticPr fontId="5"/>
  </si>
  <si>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4"/>
  </si>
  <si>
    <t>算入公債費等(B)</t>
  </si>
  <si>
    <t>算入公債費等</t>
  </si>
  <si>
    <t>(A)－(B)</t>
  </si>
  <si>
    <t>(注釈)</t>
    <rPh sb="1" eb="2">
      <t>チュウ</t>
    </rPh>
    <rPh sb="2" eb="3">
      <t>シャク</t>
    </rPh>
    <phoneticPr fontId="5"/>
  </si>
  <si>
    <t>当該団体
からの
補助金</t>
  </si>
  <si>
    <t>実質公債費比率の分子</t>
  </si>
  <si>
    <t>国有提供交付金(特別区財調交付金)</t>
  </si>
  <si>
    <t>一般会計等に係る地方債の現在高</t>
  </si>
  <si>
    <t>人口密度 (人/k㎡)</t>
    <rPh sb="0" eb="2">
      <t>ジンコウ</t>
    </rPh>
    <rPh sb="2" eb="4">
      <t>ミツド</t>
    </rPh>
    <phoneticPr fontId="5"/>
  </si>
  <si>
    <t>一般職員等(※6)</t>
    <rPh sb="0" eb="2">
      <t>イッパン</t>
    </rPh>
    <rPh sb="2" eb="4">
      <t>ショクイン</t>
    </rPh>
    <rPh sb="4" eb="5">
      <t>トウ</t>
    </rPh>
    <phoneticPr fontId="5"/>
  </si>
  <si>
    <t>※ 減債基金積立不足算定額=(C)×(１－(D)/(E))</t>
  </si>
  <si>
    <t>減債基金
積立状況等（注）</t>
    <rPh sb="0" eb="2">
      <t>ゲンサイ</t>
    </rPh>
    <rPh sb="2" eb="4">
      <t>キキン</t>
    </rPh>
    <rPh sb="5" eb="7">
      <t>ツミタテ</t>
    </rPh>
    <rPh sb="7" eb="9">
      <t>ジョウキョウ</t>
    </rPh>
    <rPh sb="9" eb="10">
      <t>トウ</t>
    </rPh>
    <rPh sb="10" eb="13">
      <t>チュウ</t>
    </rPh>
    <phoneticPr fontId="5"/>
  </si>
  <si>
    <t>将来負担比率</t>
    <rPh sb="0" eb="2">
      <t>ショウライ</t>
    </rPh>
    <rPh sb="2" eb="4">
      <t>フタン</t>
    </rPh>
    <rPh sb="4" eb="6">
      <t>ヒリツ</t>
    </rPh>
    <phoneticPr fontId="35"/>
  </si>
  <si>
    <t>PFI事業に係るもの</t>
    <rPh sb="3" eb="5">
      <t>ジギョウ</t>
    </rPh>
    <rPh sb="6" eb="7">
      <t>カカ</t>
    </rPh>
    <phoneticPr fontId="33"/>
  </si>
  <si>
    <t>満期一括償還地方債に係る実質償還額又は理論償還額のいずれか少ない額(C)</t>
  </si>
  <si>
    <t>消防費</t>
  </si>
  <si>
    <t>前年度末減債基金積立相当額(E)</t>
    <rPh sb="0" eb="3">
      <t>ゼンネンド</t>
    </rPh>
    <rPh sb="3" eb="4">
      <t>マツ</t>
    </rPh>
    <rPh sb="4" eb="6">
      <t>ゲンサイ</t>
    </rPh>
    <rPh sb="6" eb="8">
      <t>キキン</t>
    </rPh>
    <rPh sb="8" eb="10">
      <t>ツミタテ</t>
    </rPh>
    <rPh sb="10" eb="12">
      <t>ソウトウ</t>
    </rPh>
    <rPh sb="12" eb="13">
      <t>ガク</t>
    </rPh>
    <phoneticPr fontId="34"/>
  </si>
  <si>
    <t>黒字額</t>
    <rPh sb="0" eb="2">
      <t>クロジ</t>
    </rPh>
    <rPh sb="2" eb="3">
      <t>ガク</t>
    </rPh>
    <phoneticPr fontId="36"/>
  </si>
  <si>
    <t>公債費負担比率</t>
    <rPh sb="0" eb="3">
      <t>コウサイヒ</t>
    </rPh>
    <rPh sb="3" eb="5">
      <t>フタン</t>
    </rPh>
    <rPh sb="5" eb="7">
      <t>ヒリツ</t>
    </rPh>
    <phoneticPr fontId="5"/>
  </si>
  <si>
    <t>その他特定目的基金</t>
    <rPh sb="2" eb="3">
      <t>タ</t>
    </rPh>
    <rPh sb="3" eb="5">
      <t>トクテイ</t>
    </rPh>
    <rPh sb="5" eb="7">
      <t>モクテキ</t>
    </rPh>
    <rPh sb="7" eb="9">
      <t>キキン</t>
    </rPh>
    <phoneticPr fontId="5"/>
  </si>
  <si>
    <t>×</t>
  </si>
  <si>
    <t>単年度収支</t>
  </si>
  <si>
    <t>債務負担行為に基づく支出予定額</t>
  </si>
  <si>
    <t>公営企業債等繰入見込額</t>
  </si>
  <si>
    <t>財源超過</t>
    <rPh sb="0" eb="2">
      <t>ザイゲン</t>
    </rPh>
    <rPh sb="2" eb="4">
      <t>チョウカ</t>
    </rPh>
    <phoneticPr fontId="5"/>
  </si>
  <si>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</si>
  <si>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</si>
  <si>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</si>
  <si>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</si>
  <si>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</si>
  <si>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family val="3"/>
        <charset val="128"/>
      </rPr>
      <t>3)</t>
    </r>
  </si>
  <si>
    <t>当該団体(円)</t>
  </si>
  <si>
    <t>(一般財源計)</t>
  </si>
  <si>
    <t>連結実質赤字額</t>
  </si>
  <si>
    <t>▲特定財源の額</t>
  </si>
  <si>
    <t>　　うち人件費</t>
  </si>
  <si>
    <t>(3ヵ年平均)</t>
    <rPh sb="3" eb="4">
      <t>ネン</t>
    </rPh>
    <rPh sb="4" eb="6">
      <t>ヘイキン</t>
    </rPh>
    <phoneticPr fontId="5"/>
  </si>
  <si>
    <t>当該団体決算額
（千円）</t>
    <rPh sb="0" eb="2">
      <t>トウガイ</t>
    </rPh>
    <rPh sb="2" eb="4">
      <t>ダンタイ</t>
    </rPh>
    <rPh sb="4" eb="6">
      <t>ケッサン</t>
    </rPh>
    <rPh sb="6" eb="7">
      <t>ガク</t>
    </rPh>
    <rPh sb="9" eb="11">
      <t>センエン</t>
    </rPh>
    <phoneticPr fontId="5"/>
  </si>
  <si>
    <t>実質収支額</t>
  </si>
  <si>
    <t>組合等連結実質赤字額負担見込額</t>
  </si>
  <si>
    <t>商工費</t>
  </si>
  <si>
    <t>充当可能財源等(B)</t>
  </si>
  <si>
    <t>事業会計の一覧</t>
    <rPh sb="0" eb="2">
      <t>ジギョウ</t>
    </rPh>
    <rPh sb="2" eb="4">
      <t>カイケイ</t>
    </rPh>
    <phoneticPr fontId="5"/>
  </si>
  <si>
    <t>川西市土地開発公社</t>
    <rPh sb="0" eb="3">
      <t>カワニシシ</t>
    </rPh>
    <rPh sb="3" eb="5">
      <t>トチ</t>
    </rPh>
    <rPh sb="5" eb="7">
      <t>カイハツ</t>
    </rPh>
    <rPh sb="7" eb="9">
      <t>コウシャ</t>
    </rPh>
    <phoneticPr fontId="5"/>
  </si>
  <si>
    <t>充当可能基金</t>
  </si>
  <si>
    <t>（百万円）</t>
    <rPh sb="1" eb="4">
      <t>ヒャクマンエン</t>
    </rPh>
    <phoneticPr fontId="5"/>
  </si>
  <si>
    <t>内訳</t>
    <rPh sb="0" eb="2">
      <t>ウチワケ</t>
    </rPh>
    <phoneticPr fontId="33"/>
  </si>
  <si>
    <t>充当可能特定歳入</t>
  </si>
  <si>
    <t>第3次</t>
    <rPh sb="0" eb="1">
      <t>ダイ</t>
    </rPh>
    <rPh sb="2" eb="3">
      <t>ジ</t>
    </rPh>
    <phoneticPr fontId="5"/>
  </si>
  <si>
    <t>将来負担比率の分子</t>
  </si>
  <si>
    <t xml:space="preserve"> </t>
  </si>
  <si>
    <t>連結実質赤字比率に係る赤字・黒字の構成分析</t>
  </si>
  <si>
    <t>　法定外普通税</t>
  </si>
  <si>
    <t>財政調整基金</t>
    <rPh sb="0" eb="2">
      <t>ザイセイ</t>
    </rPh>
    <rPh sb="2" eb="4">
      <t>チョウセイ</t>
    </rPh>
    <rPh sb="4" eb="6">
      <t>キキン</t>
    </rPh>
    <phoneticPr fontId="5"/>
  </si>
  <si>
    <t>うち日本人(％)</t>
  </si>
  <si>
    <t>地方消費税交付金</t>
  </si>
  <si>
    <t>減債基金</t>
    <rPh sb="0" eb="2">
      <t>ゲンサイ</t>
    </rPh>
    <rPh sb="2" eb="4">
      <t>キキン</t>
    </rPh>
    <phoneticPr fontId="5"/>
  </si>
  <si>
    <t>　法定普通税</t>
  </si>
  <si>
    <t>基金残高合計</t>
    <rPh sb="0" eb="2">
      <t>キキン</t>
    </rPh>
    <rPh sb="2" eb="4">
      <t>ザンダカ</t>
    </rPh>
    <rPh sb="4" eb="6">
      <t>ゴウケイ</t>
    </rPh>
    <phoneticPr fontId="5"/>
  </si>
  <si>
    <t>基準財政需要額</t>
  </si>
  <si>
    <t>組合等名</t>
  </si>
  <si>
    <t>令和2年国調</t>
    <rPh sb="0" eb="2">
      <t>レイワ</t>
    </rPh>
    <rPh sb="3" eb="4">
      <t>ネン</t>
    </rPh>
    <rPh sb="4" eb="5">
      <t>コク</t>
    </rPh>
    <rPh sb="5" eb="6">
      <t>チョウ</t>
    </rPh>
    <phoneticPr fontId="5"/>
  </si>
  <si>
    <t>実質単年度収支</t>
    <rPh sb="0" eb="2">
      <t>ジッシツ</t>
    </rPh>
    <rPh sb="2" eb="5">
      <t>タンネンド</t>
    </rPh>
    <rPh sb="5" eb="7">
      <t>シュウシ</t>
    </rPh>
    <phoneticPr fontId="36"/>
  </si>
  <si>
    <t>赤字額</t>
    <rPh sb="0" eb="2">
      <t>アカジ</t>
    </rPh>
    <rPh sb="2" eb="3">
      <t>ガク</t>
    </rPh>
    <phoneticPr fontId="36"/>
  </si>
  <si>
    <t>元利償還金等</t>
    <rPh sb="0" eb="2">
      <t>ガンリ</t>
    </rPh>
    <rPh sb="2" eb="5">
      <t>ショウカンキン</t>
    </rPh>
    <rPh sb="5" eb="6">
      <t>トウ</t>
    </rPh>
    <phoneticPr fontId="5"/>
  </si>
  <si>
    <t>歳入の状況（単位 千円・％）</t>
    <rPh sb="0" eb="2">
      <t>サイニュウ</t>
    </rPh>
    <rPh sb="3" eb="5">
      <t>ジョウキョウ</t>
    </rPh>
    <rPh sb="6" eb="8">
      <t>タンイ</t>
    </rPh>
    <rPh sb="9" eb="11">
      <t>センエン</t>
    </rPh>
    <phoneticPr fontId="5"/>
  </si>
  <si>
    <t>算入公債費等</t>
    <rPh sb="0" eb="2">
      <t>サンニュウ</t>
    </rPh>
    <rPh sb="2" eb="6">
      <t>コウサイヒトウ</t>
    </rPh>
    <phoneticPr fontId="5"/>
  </si>
  <si>
    <t>連結実質赤字比率</t>
    <rPh sb="0" eb="2">
      <t>レンケツ</t>
    </rPh>
    <rPh sb="2" eb="4">
      <t>ジッシツ</t>
    </rPh>
    <rPh sb="4" eb="6">
      <t>アカジ</t>
    </rPh>
    <rPh sb="6" eb="8">
      <t>ヒリツ</t>
    </rPh>
    <phoneticPr fontId="35"/>
  </si>
  <si>
    <t>算入公債費等</t>
    <rPh sb="0" eb="2">
      <t>サンニュウ</t>
    </rPh>
    <rPh sb="2" eb="6">
      <t>コウサイヒトウ</t>
    </rPh>
    <phoneticPr fontId="36"/>
  </si>
  <si>
    <t>将来負担比率（分子）の構造</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</si>
  <si>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</si>
  <si>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</si>
  <si>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　　都市計画税</t>
  </si>
  <si>
    <t>将来負担額</t>
    <rPh sb="0" eb="2">
      <t>ショウライ</t>
    </rPh>
    <rPh sb="2" eb="4">
      <t>フタン</t>
    </rPh>
    <rPh sb="4" eb="5">
      <t>ガク</t>
    </rPh>
    <phoneticPr fontId="5"/>
  </si>
  <si>
    <t>　　　個人均等割</t>
  </si>
  <si>
    <t>　　うち職員給</t>
    <rPh sb="4" eb="6">
      <t>ショクイン</t>
    </rPh>
    <rPh sb="6" eb="7">
      <t>キュウ</t>
    </rPh>
    <phoneticPr fontId="5"/>
  </si>
  <si>
    <t>川西都市開発</t>
    <rPh sb="0" eb="2">
      <t>カワニシ</t>
    </rPh>
    <rPh sb="2" eb="4">
      <t>トシ</t>
    </rPh>
    <rPh sb="4" eb="6">
      <t>カイハツ</t>
    </rPh>
    <phoneticPr fontId="5"/>
  </si>
  <si>
    <t>充当可能財源等</t>
    <rPh sb="0" eb="2">
      <t>ジュウトウ</t>
    </rPh>
    <rPh sb="2" eb="4">
      <t>カノウ</t>
    </rPh>
    <rPh sb="4" eb="6">
      <t>ザイゲン</t>
    </rPh>
    <rPh sb="6" eb="7">
      <t>トウ</t>
    </rPh>
    <phoneticPr fontId="5"/>
  </si>
  <si>
    <t>基金残高に係る経年分析</t>
  </si>
  <si>
    <t>財政調整基金</t>
  </si>
  <si>
    <t>減債基金</t>
  </si>
  <si>
    <t>分離課税所得割交付金</t>
  </si>
  <si>
    <t>その他特定目的基金</t>
  </si>
  <si>
    <t>首都</t>
    <rPh sb="0" eb="2">
      <t>シュト</t>
    </rPh>
    <phoneticPr fontId="5"/>
  </si>
  <si>
    <t>令和6年度　財政状況資料集</t>
  </si>
  <si>
    <t>総括表（市町村）</t>
    <rPh sb="0" eb="2">
      <t>ソウカツ</t>
    </rPh>
    <rPh sb="2" eb="3">
      <t>ヒョウ</t>
    </rPh>
    <rPh sb="4" eb="7">
      <t>シチョウソン</t>
    </rPh>
    <phoneticPr fontId="5"/>
  </si>
  <si>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</si>
  <si>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3"/>
  </si>
  <si>
    <t xml:space="preserve"> R04</t>
  </si>
  <si>
    <t>いわゆる五省協定等に係るもの</t>
    <rPh sb="4" eb="6">
      <t>ゴショウ</t>
    </rPh>
    <rPh sb="6" eb="9">
      <t>キョウテイトウ</t>
    </rPh>
    <rPh sb="10" eb="11">
      <t>カカ</t>
    </rPh>
    <phoneticPr fontId="33"/>
  </si>
  <si>
    <t>兵庫県</t>
  </si>
  <si>
    <t>　うち利子</t>
  </si>
  <si>
    <t>区分</t>
  </si>
  <si>
    <t>地方道路公社に係る将来負担額</t>
    <rPh sb="0" eb="2">
      <t>チホウ</t>
    </rPh>
    <rPh sb="2" eb="4">
      <t>ドウロ</t>
    </rPh>
    <rPh sb="4" eb="6">
      <t>コウシャ</t>
    </rPh>
    <rPh sb="7" eb="8">
      <t>カカ</t>
    </rPh>
    <rPh sb="9" eb="11">
      <t>ショウライ</t>
    </rPh>
    <rPh sb="11" eb="14">
      <t>フタンガク</t>
    </rPh>
    <phoneticPr fontId="33"/>
  </si>
  <si>
    <t>市町村類型</t>
  </si>
  <si>
    <t>Ⅳ－３</t>
  </si>
  <si>
    <t>指定団体等の指定状況</t>
  </si>
  <si>
    <t>歳出総額</t>
  </si>
  <si>
    <t>ゴルフ場利用税交付金</t>
  </si>
  <si>
    <t>寄附金</t>
  </si>
  <si>
    <t>令和6年度(千円)</t>
    <rPh sb="0" eb="2">
      <t>レイワ</t>
    </rPh>
    <rPh sb="3" eb="5">
      <t>ネンド</t>
    </rPh>
    <rPh sb="6" eb="8">
      <t>センエン</t>
    </rPh>
    <phoneticPr fontId="5"/>
  </si>
  <si>
    <t>令和5年度(千円)</t>
    <rPh sb="0" eb="2">
      <t>レイワ</t>
    </rPh>
    <rPh sb="4" eb="5">
      <t>ド</t>
    </rPh>
    <rPh sb="6" eb="8">
      <t>センエン</t>
    </rPh>
    <phoneticPr fontId="5"/>
  </si>
  <si>
    <t>令和6年度(千円･％)</t>
    <rPh sb="0" eb="2">
      <t>レイワ</t>
    </rPh>
    <rPh sb="3" eb="5">
      <t>ネンド</t>
    </rPh>
    <rPh sb="6" eb="8">
      <t>センエン</t>
    </rPh>
    <phoneticPr fontId="5"/>
  </si>
  <si>
    <t>算入公債費等の額</t>
    <rPh sb="0" eb="2">
      <t>サンニュウ</t>
    </rPh>
    <rPh sb="2" eb="4">
      <t>コウサイ</t>
    </rPh>
    <rPh sb="4" eb="5">
      <t>ヒ</t>
    </rPh>
    <rPh sb="5" eb="6">
      <t>トウ</t>
    </rPh>
    <rPh sb="7" eb="8">
      <t>ガク</t>
    </rPh>
    <phoneticPr fontId="5"/>
  </si>
  <si>
    <t>歳入総額</t>
  </si>
  <si>
    <t>準元利償還金</t>
    <rPh sb="0" eb="1">
      <t>ジュン</t>
    </rPh>
    <rPh sb="1" eb="3">
      <t>ガンリ</t>
    </rPh>
    <rPh sb="3" eb="6">
      <t>ショウカンキン</t>
    </rPh>
    <phoneticPr fontId="33"/>
  </si>
  <si>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</si>
  <si>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</si>
  <si>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分担金・負担金</t>
  </si>
  <si>
    <t>経常収支比率</t>
    <rPh sb="0" eb="2">
      <t>ケイジョウ</t>
    </rPh>
    <rPh sb="2" eb="4">
      <t>シュウシ</t>
    </rPh>
    <rPh sb="4" eb="6">
      <t>ヒリツ</t>
    </rPh>
    <phoneticPr fontId="5"/>
  </si>
  <si>
    <t>市町村名</t>
    <rPh sb="0" eb="3">
      <t>シチョウソン</t>
    </rPh>
    <rPh sb="3" eb="4">
      <t>メイ</t>
    </rPh>
    <phoneticPr fontId="5"/>
  </si>
  <si>
    <t>　　うち一部事務組合負担金</t>
  </si>
  <si>
    <t>▲ 0.38</t>
  </si>
  <si>
    <t>純固定資産税</t>
    <rPh sb="0" eb="1">
      <t>ジュン</t>
    </rPh>
    <rPh sb="1" eb="3">
      <t>コテイ</t>
    </rPh>
    <rPh sb="3" eb="6">
      <t>シサンゼイ</t>
    </rPh>
    <phoneticPr fontId="5"/>
  </si>
  <si>
    <t>川西市</t>
  </si>
  <si>
    <t>地方交付税種地</t>
    <rPh sb="0" eb="2">
      <t>チホウ</t>
    </rPh>
    <rPh sb="2" eb="5">
      <t>コウフゼイ</t>
    </rPh>
    <rPh sb="5" eb="6">
      <t>シュ</t>
    </rPh>
    <rPh sb="6" eb="7">
      <t>チ</t>
    </rPh>
    <phoneticPr fontId="5"/>
  </si>
  <si>
    <t>地方債</t>
  </si>
  <si>
    <t>2-8</t>
  </si>
  <si>
    <t>会計名</t>
    <rPh sb="0" eb="2">
      <t>カイケイ</t>
    </rPh>
    <rPh sb="2" eb="3">
      <t>メイ</t>
    </rPh>
    <phoneticPr fontId="5"/>
  </si>
  <si>
    <t>(Ｅ)</t>
  </si>
  <si>
    <t>歳入歳出差引</t>
  </si>
  <si>
    <t>　　(※1)</t>
  </si>
  <si>
    <t>翌年度に繰越すべき財源</t>
  </si>
  <si>
    <t>兵庫県川西市</t>
  </si>
  <si>
    <t>標準財政規模</t>
    <rPh sb="0" eb="2">
      <t>ヒョウジュン</t>
    </rPh>
    <rPh sb="2" eb="4">
      <t>ザイセイ</t>
    </rPh>
    <rPh sb="4" eb="6">
      <t>キボ</t>
    </rPh>
    <phoneticPr fontId="5"/>
  </si>
  <si>
    <t>近畿</t>
    <rPh sb="0" eb="2">
      <t>キンキ</t>
    </rPh>
    <phoneticPr fontId="5"/>
  </si>
  <si>
    <t>(Ｃ)－(Ｄ)</t>
  </si>
  <si>
    <t>内訳</t>
    <rPh sb="0" eb="2">
      <t>ウチワケ</t>
    </rPh>
    <phoneticPr fontId="5"/>
  </si>
  <si>
    <t>参考</t>
    <rPh sb="0" eb="2">
      <t>サンコウ</t>
    </rPh>
    <phoneticPr fontId="5"/>
  </si>
  <si>
    <t>○</t>
  </si>
  <si>
    <t>実質収支</t>
  </si>
  <si>
    <t>財政力指数</t>
    <rPh sb="0" eb="3">
      <t>ザイセイリョク</t>
    </rPh>
    <rPh sb="3" eb="5">
      <t>シスウ</t>
    </rPh>
    <phoneticPr fontId="5"/>
  </si>
  <si>
    <t>歳入</t>
    <rPh sb="0" eb="2">
      <t>サイニュウ</t>
    </rPh>
    <phoneticPr fontId="33"/>
  </si>
  <si>
    <r>
      <t>産業構造</t>
    </r>
    <r>
      <rPr>
        <sz val="9"/>
        <color indexed="8"/>
        <rFont val="ＭＳ ゴシック"/>
        <family val="3"/>
        <charset val="128"/>
      </rPr>
      <t xml:space="preserve"> (※5)</t>
    </r>
    <rPh sb="0" eb="2">
      <t>サンギョウ</t>
    </rPh>
    <rPh sb="2" eb="4">
      <t>コウゾウ</t>
    </rPh>
    <phoneticPr fontId="5"/>
  </si>
  <si>
    <t>中部</t>
    <rPh sb="0" eb="2">
      <t>チュウブ</t>
    </rPh>
    <phoneticPr fontId="5"/>
  </si>
  <si>
    <t>職員数
(人)</t>
    <rPh sb="0" eb="3">
      <t>ショクインスウ</t>
    </rPh>
    <phoneticPr fontId="5"/>
  </si>
  <si>
    <t>一部事務組合等</t>
    <rPh sb="0" eb="2">
      <t>イチブ</t>
    </rPh>
    <rPh sb="2" eb="4">
      <t>ジム</t>
    </rPh>
    <rPh sb="4" eb="6">
      <t>クミアイ</t>
    </rPh>
    <rPh sb="6" eb="7">
      <t>トウ</t>
    </rPh>
    <phoneticPr fontId="5"/>
  </si>
  <si>
    <t>平成27年国調(人)</t>
    <rPh sb="4" eb="5">
      <t>ネン</t>
    </rPh>
    <rPh sb="5" eb="6">
      <t>コク</t>
    </rPh>
    <rPh sb="6" eb="7">
      <t>チョウ</t>
    </rPh>
    <phoneticPr fontId="5"/>
  </si>
  <si>
    <t>過疎</t>
    <rPh sb="0" eb="2">
      <t>カソ</t>
    </rPh>
    <phoneticPr fontId="5"/>
  </si>
  <si>
    <t>一般会計等の一覧</t>
  </si>
  <si>
    <t>積立金</t>
  </si>
  <si>
    <t>令和6年度</t>
    <rPh sb="0" eb="2">
      <t>レイワ</t>
    </rPh>
    <rPh sb="3" eb="5">
      <t>ネンド</t>
    </rPh>
    <phoneticPr fontId="5"/>
  </si>
  <si>
    <t>健全化判断比率</t>
  </si>
  <si>
    <t>　　　法人均等割</t>
  </si>
  <si>
    <t>歳出合計</t>
  </si>
  <si>
    <r>
      <t xml:space="preserve">増減率 </t>
    </r>
    <r>
      <rPr>
        <sz val="9"/>
        <color indexed="8"/>
        <rFont val="ＭＳ ゴシック"/>
        <family val="3"/>
        <charset val="128"/>
      </rPr>
      <t xml:space="preserve"> (％)</t>
    </r>
    <rPh sb="0" eb="2">
      <t>ゾウゲン</t>
    </rPh>
    <rPh sb="2" eb="3">
      <t>リツ</t>
    </rPh>
    <phoneticPr fontId="5"/>
  </si>
  <si>
    <t>-2.6</t>
  </si>
  <si>
    <t>山振</t>
    <rPh sb="0" eb="1">
      <t>ヤマ</t>
    </rPh>
    <rPh sb="1" eb="2">
      <t>フ</t>
    </rPh>
    <phoneticPr fontId="5"/>
  </si>
  <si>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</si>
  <si>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</si>
  <si>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</si>
  <si>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5"/>
  </si>
  <si>
    <t>-</t>
  </si>
  <si>
    <t>将来負担比率　　（千円・％）</t>
    <rPh sb="0" eb="2">
      <t>ショウライ</t>
    </rPh>
    <rPh sb="2" eb="4">
      <t>フタン</t>
    </rPh>
    <phoneticPr fontId="5"/>
  </si>
  <si>
    <t>住民基本台帳人口
 (※7)</t>
    <rPh sb="0" eb="2">
      <t>ジュウミン</t>
    </rPh>
    <rPh sb="2" eb="4">
      <t>キホン</t>
    </rPh>
    <rPh sb="4" eb="6">
      <t>ダイチョウ</t>
    </rPh>
    <rPh sb="6" eb="8">
      <t>ジンコウ</t>
    </rPh>
    <phoneticPr fontId="5"/>
  </si>
  <si>
    <t>令07.01.01(人)</t>
    <rPh sb="0" eb="1">
      <t>レイ</t>
    </rPh>
    <phoneticPr fontId="5"/>
  </si>
  <si>
    <t xml:space="preserve">組合等負担等見込額 </t>
    <rPh sb="0" eb="2">
      <t>クミアイ</t>
    </rPh>
    <rPh sb="2" eb="3">
      <t>トウ</t>
    </rPh>
    <rPh sb="3" eb="5">
      <t>フタン</t>
    </rPh>
    <rPh sb="5" eb="6">
      <t>トウ</t>
    </rPh>
    <rPh sb="6" eb="9">
      <t>ミコミガク</t>
    </rPh>
    <phoneticPr fontId="33"/>
  </si>
  <si>
    <t>平成27年国調</t>
    <rPh sb="4" eb="5">
      <t>ネン</t>
    </rPh>
    <rPh sb="5" eb="6">
      <t>コク</t>
    </rPh>
    <rPh sb="6" eb="7">
      <t>チョウ</t>
    </rPh>
    <phoneticPr fontId="5"/>
  </si>
  <si>
    <t>低開発</t>
    <rPh sb="0" eb="1">
      <t>テイ</t>
    </rPh>
    <rPh sb="1" eb="3">
      <t>カイハツ</t>
    </rPh>
    <phoneticPr fontId="5"/>
  </si>
  <si>
    <t>一部事務組合負担金（補助費等）</t>
    <rPh sb="0" eb="2">
      <t>イチブ</t>
    </rPh>
    <rPh sb="2" eb="4">
      <t>ジム</t>
    </rPh>
    <rPh sb="4" eb="6">
      <t>クミアイ</t>
    </rPh>
    <rPh sb="6" eb="9">
      <t>フタンキン</t>
    </rPh>
    <rPh sb="10" eb="13">
      <t>ホジョヒ</t>
    </rPh>
    <rPh sb="13" eb="14">
      <t>トウ</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</si>
  <si>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</si>
  <si>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積立金取崩し額</t>
  </si>
  <si>
    <t>　連結実質赤字比率</t>
    <rPh sb="1" eb="3">
      <t>レンケツ</t>
    </rPh>
    <rPh sb="3" eb="5">
      <t>ジッシツ</t>
    </rPh>
    <rPh sb="5" eb="7">
      <t>アカジ</t>
    </rPh>
    <rPh sb="7" eb="9">
      <t>ヒリツ</t>
    </rPh>
    <phoneticPr fontId="5"/>
  </si>
  <si>
    <r>
      <t>資金不足比率 (※</t>
    </r>
    <r>
      <rPr>
        <sz val="9"/>
        <color indexed="8"/>
        <rFont val="ＭＳ ゴシック"/>
        <family val="3"/>
        <charset val="128"/>
      </rPr>
      <t>4)</t>
    </r>
  </si>
  <si>
    <t>うち日本人(人)</t>
  </si>
  <si>
    <t>第1次</t>
    <rPh sb="0" eb="1">
      <t>ダイ</t>
    </rPh>
    <rPh sb="2" eb="3">
      <t>ジ</t>
    </rPh>
    <phoneticPr fontId="5"/>
  </si>
  <si>
    <t xml:space="preserve">充当可能基金 </t>
    <rPh sb="0" eb="2">
      <t>ジュウトウ</t>
    </rPh>
    <rPh sb="2" eb="4">
      <t>カノウ</t>
    </rPh>
    <rPh sb="4" eb="6">
      <t>キキン</t>
    </rPh>
    <phoneticPr fontId="33"/>
  </si>
  <si>
    <t>指数表選定</t>
    <rPh sb="0" eb="2">
      <t>シスウ</t>
    </rPh>
    <rPh sb="2" eb="3">
      <t>ヒョウ</t>
    </rPh>
    <rPh sb="3" eb="5">
      <t>センテイ</t>
    </rPh>
    <phoneticPr fontId="5"/>
  </si>
  <si>
    <t>　　軽自動車税</t>
  </si>
  <si>
    <t>実質単年度収支</t>
  </si>
  <si>
    <t>　実質公債費比率</t>
    <rPh sb="1" eb="3">
      <t>ジッシツ</t>
    </rPh>
    <rPh sb="3" eb="6">
      <t>コウサイヒ</t>
    </rPh>
    <rPh sb="6" eb="8">
      <t>ヒリツ</t>
    </rPh>
    <phoneticPr fontId="5"/>
  </si>
  <si>
    <t>　住宅借入金等特別税額控除減収補塡特例交付金</t>
  </si>
  <si>
    <t>令06.01.01(人)</t>
  </si>
  <si>
    <t>　扶助費</t>
  </si>
  <si>
    <t>　うち、健全化法施行規則附則第三条に係る負担見込額</t>
  </si>
  <si>
    <t>　将来負担比率</t>
    <rPh sb="1" eb="3">
      <t>ショウライ</t>
    </rPh>
    <rPh sb="3" eb="5">
      <t>フタン</t>
    </rPh>
    <rPh sb="5" eb="7">
      <t>ヒリツ</t>
    </rPh>
    <phoneticPr fontId="5"/>
  </si>
  <si>
    <t>基準財政収入額</t>
  </si>
  <si>
    <t>労働費</t>
  </si>
  <si>
    <t>増減率  (％)</t>
    <rPh sb="0" eb="2">
      <t>ゾウゲン</t>
    </rPh>
    <rPh sb="2" eb="3">
      <t>リツ</t>
    </rPh>
    <phoneticPr fontId="5"/>
  </si>
  <si>
    <t>-0.8</t>
  </si>
  <si>
    <t>標準税収入額等</t>
  </si>
  <si>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</si>
  <si>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37"/>
  </si>
  <si>
    <t>歳入一般財源等</t>
    <rPh sb="0" eb="2">
      <t>サイニュウ</t>
    </rPh>
    <rPh sb="2" eb="4">
      <t>イッパン</t>
    </rPh>
    <rPh sb="4" eb="6">
      <t>ザイゲン</t>
    </rPh>
    <rPh sb="6" eb="7">
      <t>トウ</t>
    </rPh>
    <phoneticPr fontId="37"/>
  </si>
  <si>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</si>
  <si>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</si>
  <si>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(Ｃ)</t>
  </si>
  <si>
    <t>世帯数 (世帯)</t>
    <rPh sb="0" eb="3">
      <t>セタイスウ</t>
    </rPh>
    <phoneticPr fontId="5"/>
  </si>
  <si>
    <t>令和6年度</t>
    <rPh sb="0" eb="2">
      <t>レイワ</t>
    </rPh>
    <rPh sb="3" eb="5">
      <t>ネンド</t>
    </rPh>
    <phoneticPr fontId="35"/>
  </si>
  <si>
    <t>職員の状況 (※8)</t>
    <rPh sb="0" eb="2">
      <t>ショクイン</t>
    </rPh>
    <rPh sb="3" eb="5">
      <t>ジョウキョウ</t>
    </rPh>
    <phoneticPr fontId="5"/>
  </si>
  <si>
    <t>特別職等</t>
    <rPh sb="0" eb="2">
      <t>トクベツ</t>
    </rPh>
    <rPh sb="2" eb="3">
      <t>ショク</t>
    </rPh>
    <rPh sb="3" eb="4">
      <t>トウ</t>
    </rPh>
    <phoneticPr fontId="5"/>
  </si>
  <si>
    <t>当該団体からの債務保証に係る債務残高</t>
    <rPh sb="9" eb="11">
      <t>ホショウ</t>
    </rPh>
    <phoneticPr fontId="5"/>
  </si>
  <si>
    <t>定数</t>
    <rPh sb="0" eb="2">
      <t>テイスウ</t>
    </rPh>
    <phoneticPr fontId="5"/>
  </si>
  <si>
    <t>当該団体
からの
出資金</t>
  </si>
  <si>
    <t>1人あたり平均
給料月額(百円)</t>
    <rPh sb="1" eb="2">
      <t>リ</t>
    </rPh>
    <rPh sb="5" eb="7">
      <t>ヘイキン</t>
    </rPh>
    <rPh sb="8" eb="10">
      <t>キュウリョウ</t>
    </rPh>
    <rPh sb="10" eb="11">
      <t>ツキ</t>
    </rPh>
    <rPh sb="11" eb="12">
      <t>ガク</t>
    </rPh>
    <rPh sb="13" eb="15">
      <t>ヒャクエン</t>
    </rPh>
    <phoneticPr fontId="5"/>
  </si>
  <si>
    <t>給料月額
(百円)</t>
    <rPh sb="0" eb="2">
      <t>キュウリョウ</t>
    </rPh>
    <rPh sb="2" eb="3">
      <t>ツキ</t>
    </rPh>
    <rPh sb="3" eb="4">
      <t>ガク</t>
    </rPh>
    <rPh sb="6" eb="8">
      <t>ヒャクエン</t>
    </rPh>
    <phoneticPr fontId="5"/>
  </si>
  <si>
    <t>資金剰余額
/不足額
（実質収支）</t>
  </si>
  <si>
    <t>地方債現在高</t>
  </si>
  <si>
    <t>・計</t>
  </si>
  <si>
    <t>　うち公的資金</t>
    <rPh sb="3" eb="5">
      <t>コウテキ</t>
    </rPh>
    <phoneticPr fontId="5"/>
  </si>
  <si>
    <t>計</t>
    <rPh sb="0" eb="1">
      <t>ケイ</t>
    </rPh>
    <phoneticPr fontId="5"/>
  </si>
  <si>
    <t>市区町村長</t>
    <rPh sb="0" eb="2">
      <t>シク</t>
    </rPh>
    <rPh sb="2" eb="4">
      <t>チョウソン</t>
    </rPh>
    <rPh sb="4" eb="5">
      <t>チョウ</t>
    </rPh>
    <phoneticPr fontId="5"/>
  </si>
  <si>
    <t>一般職員</t>
    <rPh sb="0" eb="2">
      <t>イッパン</t>
    </rPh>
    <rPh sb="2" eb="4">
      <t>ショクイン</t>
    </rPh>
    <phoneticPr fontId="5"/>
  </si>
  <si>
    <t>目的税</t>
  </si>
  <si>
    <t>地方債現在高（臨時財政対策債除き）</t>
  </si>
  <si>
    <t>R05</t>
  </si>
  <si>
    <t>経常一般財源等</t>
    <rPh sb="0" eb="2">
      <t>ケイジョウ</t>
    </rPh>
    <rPh sb="2" eb="4">
      <t>イッパン</t>
    </rPh>
    <rPh sb="4" eb="7">
      <t>ザイゲントウ</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</si>
  <si>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</si>
  <si>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</si>
  <si>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教育長</t>
  </si>
  <si>
    <t>猪名川上流広域ごみ処理施設組合</t>
    <rPh sb="0" eb="3">
      <t>イナガワ</t>
    </rPh>
    <rPh sb="3" eb="5">
      <t>ジョウリュウ</t>
    </rPh>
    <rPh sb="5" eb="7">
      <t>コウイキ</t>
    </rPh>
    <rPh sb="9" eb="11">
      <t>ショリ</t>
    </rPh>
    <rPh sb="11" eb="13">
      <t>シセツ</t>
    </rPh>
    <rPh sb="13" eb="15">
      <t>クミアイ</t>
    </rPh>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</si>
  <si>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</si>
  <si>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</si>
  <si>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</si>
  <si>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</si>
  <si>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教育公務員</t>
    <rPh sb="0" eb="2">
      <t>キョウイク</t>
    </rPh>
    <rPh sb="2" eb="5">
      <t>コウムイン</t>
    </rPh>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</si>
  <si>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</si>
  <si>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土地開発基金現在高</t>
    <rPh sb="0" eb="2">
      <t>トチ</t>
    </rPh>
    <rPh sb="2" eb="4">
      <t>カイハツ</t>
    </rPh>
    <rPh sb="4" eb="6">
      <t>キキン</t>
    </rPh>
    <rPh sb="6" eb="8">
      <t>ゲンザイ</t>
    </rPh>
    <rPh sb="8" eb="9">
      <t>タカ</t>
    </rPh>
    <phoneticPr fontId="37"/>
  </si>
  <si>
    <t>議会副議長</t>
    <rPh sb="0" eb="2">
      <t>ギカイ</t>
    </rPh>
    <rPh sb="2" eb="3">
      <t>フク</t>
    </rPh>
    <rPh sb="3" eb="5">
      <t>ギチョウ</t>
    </rPh>
    <phoneticPr fontId="5"/>
  </si>
  <si>
    <t xml:space="preserve">公営企業債等繰入見込額 </t>
    <rPh sb="0" eb="2">
      <t>コウエイ</t>
    </rPh>
    <rPh sb="2" eb="5">
      <t>キギョウサイ</t>
    </rPh>
    <rPh sb="5" eb="6">
      <t>トウ</t>
    </rPh>
    <rPh sb="6" eb="8">
      <t>クリイ</t>
    </rPh>
    <rPh sb="8" eb="11">
      <t>ミコミガク</t>
    </rPh>
    <phoneticPr fontId="33"/>
  </si>
  <si>
    <t>企業債等
繰入見込額</t>
    <rPh sb="0" eb="2">
      <t>キギョウ</t>
    </rPh>
    <rPh sb="2" eb="3">
      <t>サイ</t>
    </rPh>
    <rPh sb="3" eb="4">
      <t>トウ</t>
    </rPh>
    <rPh sb="5" eb="7">
      <t>クリイレ</t>
    </rPh>
    <rPh sb="7" eb="9">
      <t>ミコ</t>
    </rPh>
    <rPh sb="9" eb="10">
      <t>ガク</t>
    </rPh>
    <phoneticPr fontId="5"/>
  </si>
  <si>
    <t>積立金
現在高</t>
    <rPh sb="4" eb="7">
      <t>ゲンザイダカ</t>
    </rPh>
    <phoneticPr fontId="37"/>
  </si>
  <si>
    <t>議会議員</t>
    <rPh sb="0" eb="2">
      <t>ギカイ</t>
    </rPh>
    <rPh sb="2" eb="4">
      <t>ギイン</t>
    </rPh>
    <phoneticPr fontId="5"/>
  </si>
  <si>
    <t>　法定外目的税</t>
  </si>
  <si>
    <t>合計</t>
    <rPh sb="0" eb="2">
      <t>ゴウケイ</t>
    </rPh>
    <phoneticPr fontId="5"/>
  </si>
  <si>
    <t>減債基金</t>
    <rPh sb="0" eb="1">
      <t>ゲン</t>
    </rPh>
    <rPh sb="1" eb="2">
      <t>サイ</t>
    </rPh>
    <rPh sb="2" eb="4">
      <t>キキン</t>
    </rPh>
    <phoneticPr fontId="5"/>
  </si>
  <si>
    <t>うち単独分</t>
    <rPh sb="2" eb="4">
      <t>タンドク</t>
    </rPh>
    <rPh sb="4" eb="5">
      <t>ブン</t>
    </rPh>
    <phoneticPr fontId="5"/>
  </si>
  <si>
    <t>ラスパイレス指数</t>
    <rPh sb="6" eb="8">
      <t>シスウ</t>
    </rPh>
    <phoneticPr fontId="5"/>
  </si>
  <si>
    <t>投資的経費計</t>
    <rPh sb="5" eb="6">
      <t>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</si>
  <si>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</si>
  <si>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</si>
  <si>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将来負担の状況</t>
  </si>
  <si>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</si>
  <si>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</si>
  <si>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会計名</t>
  </si>
  <si>
    <t>介護保険事業特別会計</t>
  </si>
  <si>
    <t>　前年度繰上充用金</t>
  </si>
  <si>
    <t>項番</t>
    <rPh sb="0" eb="2">
      <t>コウバン</t>
    </rPh>
    <phoneticPr fontId="5"/>
  </si>
  <si>
    <t>団体名</t>
    <rPh sb="0" eb="2">
      <t>ダンタイ</t>
    </rPh>
    <phoneticPr fontId="5"/>
  </si>
  <si>
    <t>（注釈）</t>
    <rPh sb="1" eb="3">
      <t>チュウシャク</t>
    </rPh>
    <phoneticPr fontId="5"/>
  </si>
  <si>
    <t>※1：経常収支比率の( )内の数値は、「減収補塡債（特例分）」及び「臨時財政対策債」を除いて算出したものである。</t>
  </si>
  <si>
    <t>収入済額</t>
    <rPh sb="0" eb="2">
      <t>シュウニュウ</t>
    </rPh>
    <rPh sb="2" eb="3">
      <t>スミ</t>
    </rPh>
    <rPh sb="3" eb="4">
      <t>ガク</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</si>
  <si>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8"/>
  </si>
  <si>
    <t>　特別交付税</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</si>
  <si>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</si>
  <si>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</si>
  <si>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　普通交付税</t>
  </si>
  <si>
    <t>(2)各会計、関係団体の財政状況及び健全化判断比率（市町村）</t>
    <rPh sb="26" eb="29">
      <t>シチョウソン</t>
    </rPh>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</si>
  <si>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</si>
  <si>
    <t>充当一般財源等</t>
  </si>
  <si>
    <t>※7：人口については、調査対象年度の1月1日現在の住民基本台帳に登載されている人口に基づいている。</t>
    <rPh sb="13" eb="15">
      <t>タイショウ</t>
    </rPh>
    <rPh sb="27" eb="29">
      <t>キホン</t>
    </rPh>
    <rPh sb="42" eb="43">
      <t>モト</t>
    </rPh>
    <phoneticPr fontId="39"/>
  </si>
  <si>
    <t>※8：職員の状況については、調査対象年度の地方公務員給与実態調査に基づいている。</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</si>
  <si>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</si>
  <si>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3"/>
  </si>
  <si>
    <t>令和6年度</t>
  </si>
  <si>
    <t>一般会計等（純計）</t>
    <rPh sb="0" eb="2">
      <t>イッパン</t>
    </rPh>
    <rPh sb="2" eb="4">
      <t>カイケイ</t>
    </rPh>
    <rPh sb="4" eb="5">
      <t>トウ</t>
    </rPh>
    <rPh sb="6" eb="8">
      <t>ジュンケイ</t>
    </rPh>
    <phoneticPr fontId="5"/>
  </si>
  <si>
    <t>(1) 普通会計の状況（市町村）</t>
    <rPh sb="4" eb="6">
      <t>フツウ</t>
    </rPh>
    <rPh sb="6" eb="8">
      <t>カイケイ</t>
    </rPh>
    <rPh sb="9" eb="11">
      <t>ジョウキョウ</t>
    </rPh>
    <rPh sb="12" eb="15">
      <t>シチョウソン</t>
    </rPh>
    <phoneticPr fontId="5"/>
  </si>
  <si>
    <t>地方税の状況（単位 千円・％）</t>
    <rPh sb="0" eb="2">
      <t>チホウ</t>
    </rPh>
    <rPh sb="2" eb="3">
      <t>ゼイ</t>
    </rPh>
    <rPh sb="4" eb="6">
      <t>ジョウキョウ</t>
    </rPh>
    <rPh sb="7" eb="9">
      <t>タンイ</t>
    </rPh>
    <rPh sb="10" eb="12">
      <t>センエン</t>
    </rPh>
    <phoneticPr fontId="5"/>
  </si>
  <si>
    <t>歳出の状況（単位 千円・％）</t>
  </si>
  <si>
    <t>上水道</t>
  </si>
  <si>
    <t>実質赤字比率</t>
    <rPh sb="0" eb="2">
      <t>ジッシツ</t>
    </rPh>
    <rPh sb="2" eb="4">
      <t>アカジ</t>
    </rPh>
    <rPh sb="4" eb="6">
      <t>ヒリツ</t>
    </rPh>
    <phoneticPr fontId="35"/>
  </si>
  <si>
    <t>決算額</t>
    <rPh sb="0" eb="2">
      <t>ケッサン</t>
    </rPh>
    <rPh sb="2" eb="3">
      <t>ガク</t>
    </rPh>
    <phoneticPr fontId="5"/>
  </si>
  <si>
    <t>▲退職金</t>
    <rPh sb="1" eb="3">
      <t>タイショク</t>
    </rPh>
    <rPh sb="3" eb="4">
      <t>キン</t>
    </rPh>
    <phoneticPr fontId="5"/>
  </si>
  <si>
    <t>地方税</t>
  </si>
  <si>
    <t>構成比</t>
    <rPh sb="0" eb="3">
      <t>コウセイヒ</t>
    </rPh>
    <phoneticPr fontId="5"/>
  </si>
  <si>
    <t>使用料</t>
  </si>
  <si>
    <t>超過課税分</t>
    <rPh sb="0" eb="2">
      <t>チョウカ</t>
    </rPh>
    <rPh sb="2" eb="4">
      <t>カゼイ</t>
    </rPh>
    <rPh sb="4" eb="5">
      <t>ブン</t>
    </rPh>
    <phoneticPr fontId="5"/>
  </si>
  <si>
    <t>目的別歳出の状況（単位 千円・％）</t>
  </si>
  <si>
    <t xml:space="preserve"> R03</t>
  </si>
  <si>
    <t>普通税</t>
    <rPh sb="0" eb="2">
      <t>フツウ</t>
    </rPh>
    <rPh sb="2" eb="3">
      <t>ゼイ</t>
    </rPh>
    <phoneticPr fontId="40"/>
  </si>
  <si>
    <t>軽油引取税交付金</t>
  </si>
  <si>
    <t>純資産又は
正味財産</t>
  </si>
  <si>
    <t>決算額 (A)</t>
    <rPh sb="0" eb="2">
      <t>ケッサン</t>
    </rPh>
    <rPh sb="2" eb="3">
      <t>ガク</t>
    </rPh>
    <phoneticPr fontId="5"/>
  </si>
  <si>
    <t>(A)のうち普通建設事業費</t>
    <rPh sb="6" eb="8">
      <t>フツウ</t>
    </rPh>
    <rPh sb="8" eb="10">
      <t>ケンセツ</t>
    </rPh>
    <rPh sb="10" eb="13">
      <t>ジギョウヒ</t>
    </rPh>
    <phoneticPr fontId="5"/>
  </si>
  <si>
    <t>(Ａ)</t>
  </si>
  <si>
    <t>(A)のうち充当一般財源等</t>
    <rPh sb="6" eb="8">
      <t>ジュウトウ</t>
    </rPh>
    <rPh sb="8" eb="10">
      <t>イッパン</t>
    </rPh>
    <rPh sb="10" eb="12">
      <t>ザイゲン</t>
    </rPh>
    <rPh sb="12" eb="13">
      <t>ナド</t>
    </rPh>
    <phoneticPr fontId="5"/>
  </si>
  <si>
    <t>地方譲与税</t>
  </si>
  <si>
    <t>議会費</t>
  </si>
  <si>
    <t>　　市町村民税</t>
  </si>
  <si>
    <t>元利償還金</t>
    <rPh sb="0" eb="2">
      <t>ガンリ</t>
    </rPh>
    <rPh sb="2" eb="5">
      <t>ショウカンキン</t>
    </rPh>
    <phoneticPr fontId="33"/>
  </si>
  <si>
    <t>総務費</t>
  </si>
  <si>
    <t>配当割交付金</t>
    <rPh sb="0" eb="2">
      <t>ハイトウ</t>
    </rPh>
    <rPh sb="2" eb="3">
      <t>ワリ</t>
    </rPh>
    <rPh sb="3" eb="6">
      <t>コウフキン</t>
    </rPh>
    <phoneticPr fontId="40"/>
  </si>
  <si>
    <t>人件費及び人件費に準ずる費用</t>
    <rPh sb="0" eb="3">
      <t>ジンケンヒ</t>
    </rPh>
    <rPh sb="3" eb="4">
      <t>オヨ</t>
    </rPh>
    <rPh sb="5" eb="8">
      <t>ジンケンヒ</t>
    </rPh>
    <rPh sb="9" eb="10">
      <t>ジュン</t>
    </rPh>
    <rPh sb="12" eb="14">
      <t>ヒヨウ</t>
    </rPh>
    <phoneticPr fontId="5"/>
  </si>
  <si>
    <t>株式等譲渡所得割交付金</t>
    <rPh sb="0" eb="2">
      <t>カブシキ</t>
    </rPh>
    <rPh sb="2" eb="3">
      <t>トウ</t>
    </rPh>
    <rPh sb="3" eb="5">
      <t>ジョウト</t>
    </rPh>
    <rPh sb="5" eb="7">
      <t>ショトク</t>
    </rPh>
    <rPh sb="7" eb="8">
      <t>ワリ</t>
    </rPh>
    <rPh sb="8" eb="11">
      <t>コウフキン</t>
    </rPh>
    <phoneticPr fontId="40"/>
  </si>
  <si>
    <t>民生費</t>
  </si>
  <si>
    <t>　　　所得割</t>
  </si>
  <si>
    <t>類似団体平均</t>
    <rPh sb="0" eb="2">
      <t>ルイジ</t>
    </rPh>
    <rPh sb="2" eb="4">
      <t>ダンタイ</t>
    </rPh>
    <rPh sb="4" eb="6">
      <t>ヘイキン</t>
    </rPh>
    <phoneticPr fontId="5"/>
  </si>
  <si>
    <t>被保険者数(人)</t>
  </si>
  <si>
    <t>衛生費</t>
  </si>
  <si>
    <t>損失補償・債務保証の履行に係るもの</t>
    <rPh sb="0" eb="2">
      <t>ソンシツ</t>
    </rPh>
    <rPh sb="2" eb="4">
      <t>ホショウ</t>
    </rPh>
    <rPh sb="5" eb="7">
      <t>サイム</t>
    </rPh>
    <rPh sb="7" eb="9">
      <t>ホショウ</t>
    </rPh>
    <rPh sb="10" eb="12">
      <t>リコウ</t>
    </rPh>
    <rPh sb="13" eb="14">
      <t>カカ</t>
    </rPh>
    <phoneticPr fontId="5"/>
  </si>
  <si>
    <t>　　　法人税割</t>
  </si>
  <si>
    <t>地方交付税</t>
  </si>
  <si>
    <t>国庫支出金</t>
  </si>
  <si>
    <t>農林水産業費</t>
  </si>
  <si>
    <t>　　固定資産税</t>
  </si>
  <si>
    <t>公債費に準ずる債務負担行為に係るもの</t>
  </si>
  <si>
    <t>自動車取得税交付金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</si>
  <si>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3"/>
  </si>
  <si>
    <t>　　　うち純固定資産税</t>
  </si>
  <si>
    <t>土木費</t>
  </si>
  <si>
    <t>自動車税環境性能割交付金</t>
  </si>
  <si>
    <t>　　市町村たばこ税</t>
  </si>
  <si>
    <t>下水道事業会計</t>
  </si>
  <si>
    <t>教育費</t>
  </si>
  <si>
    <t>法人事業税交付金</t>
  </si>
  <si>
    <t>　　鉱産税</t>
  </si>
  <si>
    <t>災害復旧費</t>
  </si>
  <si>
    <t>地方特例交付金等</t>
    <rPh sb="7" eb="8">
      <t>トウ</t>
    </rPh>
    <phoneticPr fontId="36"/>
  </si>
  <si>
    <t>　　特別土地保有税</t>
  </si>
  <si>
    <t>企業債
（地方債）
現在高</t>
  </si>
  <si>
    <t>ふるさとづくり基金</t>
    <rPh sb="7" eb="9">
      <t>キキン</t>
    </rPh>
    <phoneticPr fontId="37"/>
  </si>
  <si>
    <t>公債費</t>
  </si>
  <si>
    <t>諸支出金</t>
    <rPh sb="3" eb="4">
      <t>キン</t>
    </rPh>
    <phoneticPr fontId="37"/>
  </si>
  <si>
    <t>失業対策事業費</t>
  </si>
  <si>
    <t>　定額減税減収補塡特例交付金</t>
  </si>
  <si>
    <t>前年度繰上充用金</t>
  </si>
  <si>
    <t>　新型コロナウイルス感染症対策地方税減収補塡特別交付金</t>
  </si>
  <si>
    <t>　法定目的税</t>
  </si>
  <si>
    <t>経常損益</t>
  </si>
  <si>
    <t>　　入湯税</t>
  </si>
  <si>
    <t>兵庫県市町村退職手当組合</t>
    <rPh sb="0" eb="3">
      <t>ヒョウゴケン</t>
    </rPh>
    <rPh sb="3" eb="6">
      <t>シチョウソン</t>
    </rPh>
    <rPh sb="6" eb="8">
      <t>タイショク</t>
    </rPh>
    <rPh sb="8" eb="10">
      <t>テアテ</t>
    </rPh>
    <rPh sb="10" eb="12">
      <t>クミアイ</t>
    </rPh>
    <phoneticPr fontId="5"/>
  </si>
  <si>
    <t>　投資・出資金・貸付金</t>
  </si>
  <si>
    <t>　　事業所税</t>
  </si>
  <si>
    <t>性質別歳出の状況（単位 千円・％）</t>
    <rPh sb="0" eb="2">
      <t>セイシツ</t>
    </rPh>
    <phoneticPr fontId="5"/>
  </si>
  <si>
    <t>決算額</t>
  </si>
  <si>
    <t>市町村民税</t>
    <rPh sb="0" eb="3">
      <t>シチョウソン</t>
    </rPh>
    <rPh sb="3" eb="4">
      <t>ミン</t>
    </rPh>
    <rPh sb="4" eb="5">
      <t>ゼイ</t>
    </rPh>
    <phoneticPr fontId="5"/>
  </si>
  <si>
    <t>繰越金</t>
  </si>
  <si>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3"/>
  </si>
  <si>
    <t>構成比</t>
  </si>
  <si>
    <t>公営企業会計等</t>
    <rPh sb="0" eb="2">
      <t>コウエイ</t>
    </rPh>
    <rPh sb="2" eb="4">
      <t>キギョウ</t>
    </rPh>
    <rPh sb="4" eb="6">
      <t>カイケイ</t>
    </rPh>
    <rPh sb="6" eb="7">
      <t>トウ</t>
    </rPh>
    <phoneticPr fontId="5"/>
  </si>
  <si>
    <t>経常経費充当一般財源等</t>
  </si>
  <si>
    <t>経常収支比率</t>
    <rPh sb="0" eb="2">
      <t>ケイジョウ</t>
    </rPh>
    <rPh sb="2" eb="4">
      <t>シュウシ</t>
    </rPh>
    <rPh sb="4" eb="6">
      <t>ヒリツ</t>
    </rPh>
    <phoneticPr fontId="35"/>
  </si>
  <si>
    <t>　震災復興特別交付税</t>
  </si>
  <si>
    <t>　　水利地益税等</t>
  </si>
  <si>
    <t>義務的経費計</t>
    <rPh sb="0" eb="3">
      <t>ギムテキ</t>
    </rPh>
    <rPh sb="3" eb="5">
      <t>ケイヒ</t>
    </rPh>
    <rPh sb="5" eb="6">
      <t>ケイ</t>
    </rPh>
    <phoneticPr fontId="5"/>
  </si>
  <si>
    <t>　公債費</t>
  </si>
  <si>
    <t>増減率(%)(B)</t>
    <rPh sb="0" eb="3">
      <t>ゾウゲンリツ</t>
    </rPh>
    <phoneticPr fontId="5"/>
  </si>
  <si>
    <t>交通安全対策特別交付金</t>
  </si>
  <si>
    <t>　※一般会計等（純計）は、各会計の相互間の繰入・繰出等の重複を控除したものであり、各会計の合計と一致しない場合がある。</t>
  </si>
  <si>
    <t>債務負担行為</t>
    <rPh sb="0" eb="2">
      <t>サイム</t>
    </rPh>
    <rPh sb="2" eb="4">
      <t>フタン</t>
    </rPh>
    <rPh sb="4" eb="6">
      <t>コウイ</t>
    </rPh>
    <phoneticPr fontId="5"/>
  </si>
  <si>
    <t>旧法による税</t>
  </si>
  <si>
    <t>合計</t>
  </si>
  <si>
    <t>他会計等
からの
繰入金</t>
  </si>
  <si>
    <t>令和5年度</t>
    <rPh sb="0" eb="2">
      <t>レイワ</t>
    </rPh>
    <rPh sb="4" eb="5">
      <t>ド</t>
    </rPh>
    <phoneticPr fontId="5"/>
  </si>
  <si>
    <t>　うち元金</t>
  </si>
  <si>
    <t>現年</t>
    <rPh sb="0" eb="1">
      <t>ゲン</t>
    </rPh>
    <rPh sb="1" eb="2">
      <t>ネン</t>
    </rPh>
    <phoneticPr fontId="5"/>
  </si>
  <si>
    <t>都道府県支出金</t>
  </si>
  <si>
    <t>国営土地改良事業に係るもの</t>
    <rPh sb="0" eb="2">
      <t>コクエイ</t>
    </rPh>
    <rPh sb="2" eb="4">
      <t>トチ</t>
    </rPh>
    <rPh sb="4" eb="6">
      <t>カイリョウ</t>
    </rPh>
    <rPh sb="6" eb="8">
      <t>ジギョウ</t>
    </rPh>
    <rPh sb="9" eb="10">
      <t>カカ</t>
    </rPh>
    <phoneticPr fontId="33"/>
  </si>
  <si>
    <t>一時借入金利子</t>
  </si>
  <si>
    <t>その他の経費</t>
    <rPh sb="2" eb="3">
      <t>タ</t>
    </rPh>
    <rPh sb="4" eb="6">
      <t>ケイヒ</t>
    </rPh>
    <phoneticPr fontId="5"/>
  </si>
  <si>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</si>
  <si>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</si>
  <si>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</si>
  <si>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3"/>
  </si>
  <si>
    <t>繰入金</t>
  </si>
  <si>
    <t>公営事業等への繰出</t>
    <rPh sb="0" eb="2">
      <t>コウエイ</t>
    </rPh>
    <rPh sb="2" eb="4">
      <t>ジギョウ</t>
    </rPh>
    <rPh sb="4" eb="5">
      <t>トウ</t>
    </rPh>
    <rPh sb="7" eb="9">
      <t>クリダ</t>
    </rPh>
    <phoneticPr fontId="5"/>
  </si>
  <si>
    <t>　維持補修費</t>
  </si>
  <si>
    <t>森林総合研究所等が行う事業に係るもの</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</si>
  <si>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</si>
  <si>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実質収支</t>
    <rPh sb="0" eb="2">
      <t>ジッシツ</t>
    </rPh>
    <rPh sb="2" eb="4">
      <t>シュウシ</t>
    </rPh>
    <phoneticPr fontId="5"/>
  </si>
  <si>
    <t>病院</t>
  </si>
  <si>
    <t>地方独立行政法人に係る将来負担額</t>
  </si>
  <si>
    <t>当該団体
からの
貸付金</t>
  </si>
  <si>
    <t>一部事務組合等名</t>
    <rPh sb="0" eb="2">
      <t>イチブ</t>
    </rPh>
    <rPh sb="2" eb="4">
      <t>ジム</t>
    </rPh>
    <rPh sb="4" eb="6">
      <t>クミアイ</t>
    </rPh>
    <rPh sb="6" eb="7">
      <t>トウ</t>
    </rPh>
    <rPh sb="7" eb="8">
      <t>メイ</t>
    </rPh>
    <phoneticPr fontId="33"/>
  </si>
  <si>
    <t>財政再生基準</t>
  </si>
  <si>
    <t>再差引収支</t>
    <rPh sb="0" eb="1">
      <t>サイ</t>
    </rPh>
    <rPh sb="1" eb="3">
      <t>サシヒキ</t>
    </rPh>
    <rPh sb="3" eb="5">
      <t>シュウシ</t>
    </rPh>
    <phoneticPr fontId="5"/>
  </si>
  <si>
    <t>下水道</t>
  </si>
  <si>
    <t>加入世帯数(世帯)</t>
  </si>
  <si>
    <t>　繰出金</t>
  </si>
  <si>
    <t>　うち減収補塡債(特例分)</t>
    <rPh sb="4" eb="5">
      <t>シュウ</t>
    </rPh>
    <rPh sb="9" eb="10">
      <t>トク</t>
    </rPh>
    <rPh sb="10" eb="11">
      <t>レイ</t>
    </rPh>
    <rPh sb="11" eb="12">
      <t>ブン</t>
    </rPh>
    <phoneticPr fontId="36"/>
  </si>
  <si>
    <t>公営企業会計等の財政状況（単位：百万円）</t>
    <rPh sb="0" eb="2">
      <t>コウエイ</t>
    </rPh>
    <rPh sb="2" eb="4">
      <t>キギョウ</t>
    </rPh>
    <rPh sb="4" eb="6">
      <t>カイケイ</t>
    </rPh>
    <rPh sb="6" eb="7">
      <t>トウ</t>
    </rPh>
    <rPh sb="8" eb="10">
      <t>ザイセイ</t>
    </rPh>
    <rPh sb="10" eb="12">
      <t>ジョウキョウ</t>
    </rPh>
    <phoneticPr fontId="5"/>
  </si>
  <si>
    <t>土地開発公社に係る将来負担額</t>
    <rPh sb="0" eb="2">
      <t>トチ</t>
    </rPh>
    <rPh sb="2" eb="4">
      <t>カイハツ</t>
    </rPh>
    <rPh sb="4" eb="6">
      <t>コウシャ</t>
    </rPh>
    <rPh sb="7" eb="8">
      <t>カカ</t>
    </rPh>
    <rPh sb="9" eb="11">
      <t>ショウライ</t>
    </rPh>
    <rPh sb="11" eb="14">
      <t>フタンガク</t>
    </rPh>
    <phoneticPr fontId="33"/>
  </si>
  <si>
    <t>早期健全化基準</t>
  </si>
  <si>
    <t>　積立金</t>
  </si>
  <si>
    <t>　うち臨時財政対策債</t>
  </si>
  <si>
    <t>歳入合計</t>
  </si>
  <si>
    <t>工業用水道</t>
  </si>
  <si>
    <t>被保険者
1人当り</t>
  </si>
  <si>
    <t>保険税(料)収入額</t>
  </si>
  <si>
    <t>▲ 0.61</t>
  </si>
  <si>
    <t>国民健康保険</t>
  </si>
  <si>
    <t>その他</t>
  </si>
  <si>
    <t>保険給付費</t>
  </si>
  <si>
    <t>普通建設事業費</t>
  </si>
  <si>
    <t>　うち補助</t>
  </si>
  <si>
    <t>　うち単独</t>
  </si>
  <si>
    <t>実質公債費比率</t>
    <rPh sb="0" eb="2">
      <t>ジッシツ</t>
    </rPh>
    <rPh sb="2" eb="5">
      <t>コウサイヒ</t>
    </rPh>
    <rPh sb="5" eb="7">
      <t>ヒリツ</t>
    </rPh>
    <phoneticPr fontId="35"/>
  </si>
  <si>
    <t>災害復旧事業費</t>
  </si>
  <si>
    <t>一般会計等の財政状況（単位：百万円）</t>
    <rPh sb="0" eb="2">
      <t>イッパン</t>
    </rPh>
    <rPh sb="2" eb="4">
      <t>カイケイ</t>
    </rPh>
    <rPh sb="4" eb="5">
      <t>トウ</t>
    </rPh>
    <rPh sb="6" eb="8">
      <t>ザイセイ</t>
    </rPh>
    <rPh sb="8" eb="10">
      <t>ジョウキョウ</t>
    </rPh>
    <phoneticPr fontId="3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</si>
  <si>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3"/>
  </si>
  <si>
    <t>会計名</t>
    <rPh sb="0" eb="2">
      <t>カイケイ</t>
    </rPh>
    <rPh sb="2" eb="3">
      <t>メイ</t>
    </rPh>
    <phoneticPr fontId="33"/>
  </si>
  <si>
    <t>歳出</t>
  </si>
  <si>
    <t>形式収支</t>
  </si>
  <si>
    <t>他会計等
からの
繰入金</t>
    <rPh sb="9" eb="11">
      <t>クリイレ</t>
    </rPh>
    <rPh sb="11" eb="12">
      <t>キン</t>
    </rPh>
    <phoneticPr fontId="33"/>
  </si>
  <si>
    <t>地方債
現在高</t>
  </si>
  <si>
    <t>人口１人当たり決算額</t>
    <rPh sb="0" eb="2">
      <t>ジンコウ</t>
    </rPh>
    <rPh sb="2" eb="4">
      <t>ヒトリ</t>
    </rPh>
    <rPh sb="4" eb="5">
      <t>ア</t>
    </rPh>
    <rPh sb="7" eb="10">
      <t>ケッサンガク</t>
    </rPh>
    <phoneticPr fontId="5"/>
  </si>
  <si>
    <t>備考</t>
    <rPh sb="0" eb="2">
      <t>ビコウ</t>
    </rPh>
    <phoneticPr fontId="5"/>
  </si>
  <si>
    <t>地方公社・第三セクター等名</t>
    <rPh sb="12" eb="13">
      <t>メイ</t>
    </rPh>
    <phoneticPr fontId="5"/>
  </si>
  <si>
    <t>当該団体からの損失補償に係る債務残高</t>
  </si>
  <si>
    <t>地方公社・第三セクター等</t>
    <rPh sb="0" eb="4">
      <t>チホウコウシャ</t>
    </rPh>
    <rPh sb="5" eb="6">
      <t>ダイ</t>
    </rPh>
    <rPh sb="6" eb="7">
      <t>サン</t>
    </rPh>
    <rPh sb="11" eb="12">
      <t>ナド</t>
    </rPh>
    <phoneticPr fontId="5"/>
  </si>
  <si>
    <t>一般会計等
負担見込額</t>
  </si>
  <si>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</si>
  <si>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</si>
  <si>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用地先行取得事業特別会計</t>
  </si>
  <si>
    <t>実質赤字額</t>
    <rPh sb="0" eb="2">
      <t>ジッシツ</t>
    </rPh>
    <rPh sb="2" eb="5">
      <t>アカジガク</t>
    </rPh>
    <phoneticPr fontId="5"/>
  </si>
  <si>
    <t>減債基金積立不足算定額</t>
    <rPh sb="0" eb="2">
      <t>ゲンサイ</t>
    </rPh>
    <rPh sb="2" eb="4">
      <t>キキン</t>
    </rPh>
    <rPh sb="4" eb="6">
      <t>ツミタテ</t>
    </rPh>
    <rPh sb="6" eb="8">
      <t>ブソク</t>
    </rPh>
    <rPh sb="8" eb="10">
      <t>サンテイ</t>
    </rPh>
    <rPh sb="10" eb="11">
      <t>ガク</t>
    </rPh>
    <phoneticPr fontId="5"/>
  </si>
  <si>
    <t>総収益
（歳入）</t>
  </si>
  <si>
    <t>総費用
（歳出）</t>
  </si>
  <si>
    <t>純損益
（形式収支）</t>
  </si>
  <si>
    <t>左のうち
一般会計等
繰入見込額</t>
  </si>
  <si>
    <t>資金不足
比率</t>
    <rPh sb="0" eb="2">
      <t>シキン</t>
    </rPh>
    <rPh sb="2" eb="4">
      <t>フソク</t>
    </rPh>
    <rPh sb="5" eb="7">
      <t>ヒリツ</t>
    </rPh>
    <phoneticPr fontId="5"/>
  </si>
  <si>
    <t>国民健康保険事業特別会計</t>
  </si>
  <si>
    <t>後期高齢者医療事業特別会計</t>
  </si>
  <si>
    <t>水道事業会計</t>
  </si>
  <si>
    <t>法適用企業</t>
  </si>
  <si>
    <t>病院事業会計</t>
  </si>
  <si>
    <t>連結実質赤字額</t>
    <rPh sb="0" eb="2">
      <t>レンケツ</t>
    </rPh>
    <rPh sb="2" eb="4">
      <t>ジッシツ</t>
    </rPh>
    <rPh sb="4" eb="7">
      <t>アカジガク</t>
    </rPh>
    <phoneticPr fontId="5"/>
  </si>
  <si>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</si>
  <si>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</si>
  <si>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</si>
  <si>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5"/>
  </si>
  <si>
    <t>実質公債費比率　　（千円・％）</t>
    <rPh sb="0" eb="2">
      <t>ジッシツ</t>
    </rPh>
    <rPh sb="2" eb="4">
      <t>コウサイ</t>
    </rPh>
    <rPh sb="4" eb="5">
      <t>ヒ</t>
    </rPh>
    <rPh sb="5" eb="7">
      <t>ヒリツ</t>
    </rPh>
    <rPh sb="10" eb="12">
      <t>センエン</t>
    </rPh>
    <phoneticPr fontId="5"/>
  </si>
  <si>
    <t>地域福祉基金</t>
    <rPh sb="0" eb="2">
      <t>チイキ</t>
    </rPh>
    <rPh sb="2" eb="4">
      <t>フクシ</t>
    </rPh>
    <rPh sb="4" eb="6">
      <t>キキン</t>
    </rPh>
    <phoneticPr fontId="37"/>
  </si>
  <si>
    <t>区分</t>
    <rPh sb="0" eb="1">
      <t>ク</t>
    </rPh>
    <rPh sb="1" eb="2">
      <t>ブン</t>
    </rPh>
    <phoneticPr fontId="33"/>
  </si>
  <si>
    <t>令和4年度</t>
    <rPh sb="0" eb="2">
      <t>レイワ</t>
    </rPh>
    <rPh sb="3" eb="5">
      <t>ネンド</t>
    </rPh>
    <phoneticPr fontId="5"/>
  </si>
  <si>
    <t xml:space="preserve">充当可能特定歳入 </t>
    <rPh sb="0" eb="2">
      <t>ジュウトウ</t>
    </rPh>
    <rPh sb="2" eb="4">
      <t>カノウ</t>
    </rPh>
    <rPh sb="4" eb="6">
      <t>トクテイ</t>
    </rPh>
    <rPh sb="6" eb="8">
      <t>サイニュウ</t>
    </rPh>
    <phoneticPr fontId="33"/>
  </si>
  <si>
    <t>令和5年度</t>
    <rPh sb="0" eb="2">
      <t>レイワ</t>
    </rPh>
    <rPh sb="3" eb="5">
      <t>ネンド</t>
    </rPh>
    <phoneticPr fontId="5"/>
  </si>
  <si>
    <t>分母比</t>
    <rPh sb="0" eb="2">
      <t>ブンボ</t>
    </rPh>
    <rPh sb="2" eb="3">
      <t>ヒ</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</si>
  <si>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33"/>
  </si>
  <si>
    <t xml:space="preserve">債務負担行為に基づく支出予定額 </t>
    <rPh sb="0" eb="2">
      <t>サイム</t>
    </rPh>
    <rPh sb="2" eb="4">
      <t>フタン</t>
    </rPh>
    <rPh sb="4" eb="6">
      <t>コウイ</t>
    </rPh>
    <rPh sb="7" eb="8">
      <t>モト</t>
    </rPh>
    <rPh sb="10" eb="12">
      <t>シシュツ</t>
    </rPh>
    <rPh sb="12" eb="15">
      <t>ヨテイガク</t>
    </rPh>
    <phoneticPr fontId="33"/>
  </si>
  <si>
    <t>充当可能
財源等</t>
    <rPh sb="0" eb="2">
      <t>ジュウトウ</t>
    </rPh>
    <rPh sb="2" eb="3">
      <t>カ</t>
    </rPh>
    <rPh sb="3" eb="4">
      <t>ノウ</t>
    </rPh>
    <rPh sb="5" eb="8">
      <t>ザイゲントウ</t>
    </rPh>
    <phoneticPr fontId="5"/>
  </si>
  <si>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</si>
  <si>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3"/>
  </si>
  <si>
    <t xml:space="preserve"> 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</si>
  <si>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3"/>
  </si>
  <si>
    <t xml:space="preserve">退職手当負担見込額 </t>
    <rPh sb="0" eb="2">
      <t>タイショク</t>
    </rPh>
    <rPh sb="2" eb="4">
      <t>テアテ</t>
    </rPh>
    <rPh sb="4" eb="6">
      <t>フタン</t>
    </rPh>
    <rPh sb="6" eb="9">
      <t>ミコミガク</t>
    </rPh>
    <phoneticPr fontId="33"/>
  </si>
  <si>
    <t>地方公務員等共済組合に係るもの</t>
    <rPh sb="0" eb="2">
      <t>チホウ</t>
    </rPh>
    <rPh sb="2" eb="5">
      <t>コウムイン</t>
    </rPh>
    <rPh sb="5" eb="6">
      <t>トウ</t>
    </rPh>
    <rPh sb="6" eb="8">
      <t>キョウサイ</t>
    </rPh>
    <rPh sb="8" eb="10">
      <t>クミアイ</t>
    </rPh>
    <rPh sb="11" eb="12">
      <t>カカ</t>
    </rPh>
    <phoneticPr fontId="5"/>
  </si>
  <si>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</si>
  <si>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3"/>
  </si>
  <si>
    <t>引き受けた債務の履行に係るもの</t>
    <rPh sb="0" eb="1">
      <t>ヒ</t>
    </rPh>
    <rPh sb="2" eb="3">
      <t>ウ</t>
    </rPh>
    <rPh sb="5" eb="7">
      <t>サイム</t>
    </rPh>
    <rPh sb="8" eb="10">
      <t>リコウ</t>
    </rPh>
    <rPh sb="11" eb="12">
      <t>カカ</t>
    </rPh>
    <phoneticPr fontId="5"/>
  </si>
  <si>
    <t>その他上記に準ずるもの</t>
    <rPh sb="2" eb="3">
      <t>タ</t>
    </rPh>
    <rPh sb="3" eb="5">
      <t>ジョウキ</t>
    </rPh>
    <rPh sb="6" eb="7">
      <t>ジュン</t>
    </rPh>
    <phoneticPr fontId="5"/>
  </si>
  <si>
    <t>(Ｆ)</t>
  </si>
  <si>
    <t>将来負担比率（(Ｅ)－(Ｆ)）／（(Ｃ)－(Ｄ)）×１００</t>
    <rPh sb="0" eb="2">
      <t>ショウライ</t>
    </rPh>
    <rPh sb="2" eb="4">
      <t>フタン</t>
    </rPh>
    <rPh sb="4" eb="6">
      <t>ヒリツ</t>
    </rPh>
    <phoneticPr fontId="5"/>
  </si>
  <si>
    <t>その他の会計</t>
  </si>
  <si>
    <t>当該団体(円)</t>
    <rPh sb="0" eb="2">
      <t>トウガイ</t>
    </rPh>
    <rPh sb="2" eb="4">
      <t>ダンタイ</t>
    </rPh>
    <rPh sb="5" eb="6">
      <t>エン</t>
    </rPh>
    <phoneticPr fontId="5"/>
  </si>
  <si>
    <t>増減率(%)(A)</t>
    <rPh sb="0" eb="3">
      <t>ゾウゲンリツ</t>
    </rPh>
    <phoneticPr fontId="5"/>
  </si>
  <si>
    <t>公社・
三セク等</t>
    <rPh sb="0" eb="2">
      <t>コウシャ</t>
    </rPh>
    <rPh sb="4" eb="5">
      <t>サン</t>
    </rPh>
    <rPh sb="7" eb="8">
      <t>トウ</t>
    </rPh>
    <phoneticPr fontId="5"/>
  </si>
  <si>
    <t>健全化判断比率</t>
    <rPh sb="0" eb="3">
      <t>ケンゼンカ</t>
    </rPh>
    <rPh sb="3" eb="5">
      <t>ハンダン</t>
    </rPh>
    <rPh sb="5" eb="7">
      <t>ヒリツ</t>
    </rPh>
    <phoneticPr fontId="35"/>
  </si>
  <si>
    <t>特定財源の額</t>
    <rPh sb="0" eb="2">
      <t>トクテイ</t>
    </rPh>
    <rPh sb="2" eb="4">
      <t>ザイゲン</t>
    </rPh>
    <rPh sb="5" eb="6">
      <t>ガク</t>
    </rPh>
    <phoneticPr fontId="5"/>
  </si>
  <si>
    <t>(Ｄ)</t>
  </si>
  <si>
    <t>(単年度)</t>
    <rPh sb="1" eb="4">
      <t>タンネンド</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</si>
  <si>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</si>
  <si>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</si>
  <si>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</si>
  <si>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</si>
  <si>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</si>
  <si>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</si>
  <si>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</si>
  <si>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</si>
  <si>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当該団体</t>
    <rPh sb="0" eb="2">
      <t>トウガイ</t>
    </rPh>
    <rPh sb="2" eb="4">
      <t>ダンタイ</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</si>
  <si>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</si>
  <si>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41"/>
  </si>
  <si>
    <t>（注）人口については、各調査対象年度の1月1日現在の住民基本台帳に登載されている人口に基づいている。</t>
    <rPh sb="14" eb="16">
      <t>タイショウ</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</si>
  <si>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</si>
  <si>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42"/>
  </si>
  <si>
    <t>満期一括償還地方債の一年当たりの元金償還金に相当するもの
（年度割相当額）</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</si>
  <si>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</si>
  <si>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</si>
  <si>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</si>
  <si>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</si>
  <si>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</si>
  <si>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類似団体平均(円)</t>
    <rPh sb="0" eb="2">
      <t>ルイジ</t>
    </rPh>
    <rPh sb="2" eb="4">
      <t>ダンタイ</t>
    </rPh>
    <rPh sb="4" eb="6">
      <t>ヘイキン</t>
    </rPh>
    <rPh sb="7" eb="8">
      <t>エン</t>
    </rPh>
    <phoneticPr fontId="5"/>
  </si>
  <si>
    <t>(A)-(B)</t>
  </si>
  <si>
    <t>▲ 0.99</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</si>
  <si>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</si>
  <si>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</si>
  <si>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</si>
  <si>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</si>
  <si>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</si>
  <si>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</si>
  <si>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</si>
  <si>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R06</t>
  </si>
  <si>
    <t>▲ 0.86</t>
  </si>
  <si>
    <t>その他会計（赤字）</t>
  </si>
  <si>
    <t>川西市まちづくり公社</t>
    <rPh sb="0" eb="3">
      <t>カワニシシ</t>
    </rPh>
    <rPh sb="8" eb="10">
      <t>コウシャ</t>
    </rPh>
    <phoneticPr fontId="5"/>
  </si>
  <si>
    <t>兵庫県後期高齢者医療広域連合（一般会計）</t>
    <rPh sb="0" eb="3">
      <t>ヒョウゴケン</t>
    </rPh>
    <rPh sb="3" eb="5">
      <t>コウキ</t>
    </rPh>
    <rPh sb="5" eb="8">
      <t>コウレイシャ</t>
    </rPh>
    <rPh sb="8" eb="10">
      <t>イリョウ</t>
    </rPh>
    <rPh sb="10" eb="12">
      <t>コウイキ</t>
    </rPh>
    <rPh sb="12" eb="14">
      <t>レンゴウ</t>
    </rPh>
    <rPh sb="15" eb="17">
      <t>イッパン</t>
    </rPh>
    <rPh sb="17" eb="19">
      <t>カイケイ</t>
    </rPh>
    <phoneticPr fontId="5"/>
  </si>
  <si>
    <t>兵庫県後期高齢者医療広域連合（特別会計）</t>
    <rPh sb="0" eb="3">
      <t>ヒョウゴケン</t>
    </rPh>
    <rPh sb="3" eb="5">
      <t>コウキ</t>
    </rPh>
    <rPh sb="5" eb="8">
      <t>コウレイシャ</t>
    </rPh>
    <rPh sb="8" eb="10">
      <t>イリョウ</t>
    </rPh>
    <rPh sb="10" eb="12">
      <t>コウイキ</t>
    </rPh>
    <rPh sb="12" eb="14">
      <t>レンゴウ</t>
    </rPh>
    <rPh sb="15" eb="17">
      <t>トクベツ</t>
    </rPh>
    <rPh sb="17" eb="19">
      <t>カイケイ</t>
    </rPh>
    <phoneticPr fontId="5"/>
  </si>
  <si>
    <t>公共施設等整備基金</t>
    <rPh sb="0" eb="2">
      <t>コウキョウ</t>
    </rPh>
    <rPh sb="2" eb="4">
      <t>シセツ</t>
    </rPh>
    <rPh sb="4" eb="5">
      <t>トウ</t>
    </rPh>
    <rPh sb="5" eb="7">
      <t>セイビ</t>
    </rPh>
    <rPh sb="7" eb="9">
      <t>キキン</t>
    </rPh>
    <phoneticPr fontId="37"/>
  </si>
  <si>
    <t>社会福祉基金</t>
    <rPh sb="0" eb="2">
      <t>シャカイ</t>
    </rPh>
    <rPh sb="2" eb="4">
      <t>フクシ</t>
    </rPh>
    <rPh sb="4" eb="6">
      <t>キキン</t>
    </rPh>
    <phoneticPr fontId="37"/>
  </si>
  <si>
    <t>文化振興基金</t>
    <rPh sb="0" eb="2">
      <t>ブンカ</t>
    </rPh>
    <rPh sb="2" eb="4">
      <t>シンコウ</t>
    </rPh>
    <rPh sb="4" eb="6">
      <t>キキン</t>
    </rPh>
    <phoneticPr fontId="37"/>
  </si>
  <si>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</si>
  <si>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</si>
  <si>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r>
      <t>将来負担比率は比率が低下し、有形固定資産減価償却率は施設の老朽化により比率が上昇した。両指標とも、類似団体と比較すると、高い水準である。
将来負担比率は、分子となる債務全体の負担額は減少したことに加え、分母となる税収入などの財源も増加し、1.8ポイント低下した。今後は将来負担額の低下により長期的には比率が減少する見込みとなっている。</t>
    </r>
    <r>
      <rPr>
        <sz val="11"/>
        <color theme="1"/>
        <rFont val="ＭＳ Ｐゴシック"/>
        <family val="3"/>
        <charset val="128"/>
      </rPr>
      <t xml:space="preserve">
一方、有形固定資産については老朽化が進んでいることから、将来負担比率の推移を加味しつつ、個別施設計画に基づき資産の更新に取り組むとともに、古い施設の再編や除却、売却にも取り組むなど、施設総量の適正化を図る。</t>
    </r>
    <rPh sb="7" eb="9">
      <t>ヒリツ</t>
    </rPh>
    <rPh sb="10" eb="12">
      <t>テイカ</t>
    </rPh>
    <rPh sb="35" eb="37">
      <t>ヒリツ</t>
    </rPh>
    <rPh sb="38" eb="40">
      <t>ジョウショウ</t>
    </rPh>
    <rPh sb="131" eb="133">
      <t>コンゴ</t>
    </rPh>
    <rPh sb="134" eb="139">
      <t>ショウライ</t>
    </rPh>
    <rPh sb="140" eb="142">
      <t>テイカ</t>
    </rPh>
    <rPh sb="145" eb="148">
      <t>チョウキテキ</t>
    </rPh>
    <rPh sb="150" eb="152">
      <t>ヒリツ</t>
    </rPh>
    <rPh sb="153" eb="155">
      <t>ゲンショウ</t>
    </rPh>
    <rPh sb="157" eb="159">
      <t>ミコ</t>
    </rPh>
    <rPh sb="168" eb="170">
      <t>イッポウ</t>
    </rPh>
    <rPh sb="186" eb="187">
      <t>スス</t>
    </rPh>
    <rPh sb="196" eb="202">
      <t>ショウライフ</t>
    </rPh>
    <rPh sb="203" eb="205">
      <t>スイ</t>
    </rPh>
    <rPh sb="206" eb="208">
      <t>カミ</t>
    </rPh>
    <rPh sb="225" eb="227">
      <t>コウシン</t>
    </rPh>
    <rPh sb="228" eb="229">
      <t>ト</t>
    </rPh>
    <rPh sb="230" eb="231">
      <t>ク</t>
    </rPh>
    <phoneticPr fontId="5"/>
  </si>
  <si>
    <t>(　参考　）</t>
    <rPh sb="2" eb="4">
      <t>サンコウ</t>
    </rPh>
    <phoneticPr fontId="5"/>
  </si>
  <si>
    <t>当該団体値</t>
    <rPh sb="0" eb="2">
      <t>トウガイ</t>
    </rPh>
    <rPh sb="2" eb="4">
      <t>ダンタイ</t>
    </rPh>
    <rPh sb="4" eb="5">
      <t>アタイ</t>
    </rPh>
    <phoneticPr fontId="5"/>
  </si>
  <si>
    <t>将来負担比率</t>
  </si>
  <si>
    <t>有形固定資産減価償却率</t>
  </si>
  <si>
    <t>類似団体内平均値</t>
  </si>
  <si>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</si>
  <si>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r>
      <t>当市の実質公債費比率は横ばい、将来負担比率は標準財政規模の増加によって減少傾向にある。</t>
    </r>
    <r>
      <rPr>
        <sz val="11"/>
        <color theme="1"/>
        <rFont val="ＭＳ Ｐゴシック"/>
        <family val="3"/>
        <charset val="128"/>
      </rPr>
      <t xml:space="preserve">
当市では、個別施設計画に基づく施設の更新を行いつつ、投資的事業を実施する基準として実質公債費比率が８％以下となることを目標として定めている。
令和７年度以降は、引き続き公共施設の更新事業などに取り組むこととしているが、将来負担比率及び実質公債費比率は緩やかに低下していくと見込んでいる。
引き続き資的事業の実施にあたっては、事業の必要性の判断や経費の精査を行った上で国の経済対策による財源を活用するなど、公債費が将来の財政運営を圧迫しないように努める。</t>
    </r>
    <rPh sb="11" eb="12">
      <t>ヨコ</t>
    </rPh>
    <rPh sb="22" eb="29">
      <t>ヒョウジュン</t>
    </rPh>
    <rPh sb="29" eb="31">
      <t>ゾウカ</t>
    </rPh>
    <rPh sb="35" eb="42">
      <t>ゲンショウケ</t>
    </rPh>
    <rPh sb="44" eb="46">
      <t>トウシ</t>
    </rPh>
    <rPh sb="49" eb="55">
      <t>コベツシセ</t>
    </rPh>
    <rPh sb="56" eb="57">
      <t>モト</t>
    </rPh>
    <rPh sb="59" eb="61">
      <t>シセツ</t>
    </rPh>
    <rPh sb="62" eb="64">
      <t>コ</t>
    </rPh>
    <rPh sb="65" eb="66">
      <t>オコナ</t>
    </rPh>
    <rPh sb="70" eb="73">
      <t>トウシテキ</t>
    </rPh>
    <rPh sb="73" eb="75">
      <t>ジギョウ</t>
    </rPh>
    <rPh sb="76" eb="78">
      <t>ジッシ</t>
    </rPh>
    <rPh sb="80" eb="82">
      <t>キジュン</t>
    </rPh>
    <rPh sb="85" eb="92">
      <t>ジッシツコウ</t>
    </rPh>
    <rPh sb="95" eb="97">
      <t>イカ</t>
    </rPh>
    <rPh sb="103" eb="105">
      <t>モクヒョウ</t>
    </rPh>
    <rPh sb="108" eb="109">
      <t>サダ</t>
    </rPh>
    <rPh sb="115" eb="117">
      <t>レイワ</t>
    </rPh>
    <rPh sb="118" eb="120">
      <t>ネンド</t>
    </rPh>
    <rPh sb="120" eb="122">
      <t>イコウ</t>
    </rPh>
    <rPh sb="124" eb="125">
      <t>ヒ</t>
    </rPh>
    <rPh sb="126" eb="127">
      <t>ツヅ</t>
    </rPh>
    <rPh sb="128" eb="132">
      <t>コウキョ</t>
    </rPh>
    <rPh sb="133" eb="137">
      <t>コウシン</t>
    </rPh>
    <rPh sb="140" eb="141">
      <t>ト</t>
    </rPh>
    <rPh sb="142" eb="143">
      <t>ク</t>
    </rPh>
    <rPh sb="153" eb="159">
      <t>ショウライフ</t>
    </rPh>
    <rPh sb="159" eb="160">
      <t>オヨ</t>
    </rPh>
    <rPh sb="161" eb="168">
      <t>ジッシツコウ</t>
    </rPh>
    <rPh sb="169" eb="170">
      <t>ユル</t>
    </rPh>
    <rPh sb="173" eb="175">
      <t>テイカ</t>
    </rPh>
    <rPh sb="180" eb="182">
      <t>ミコ</t>
    </rPh>
    <rPh sb="188" eb="189">
      <t>ヒ</t>
    </rPh>
    <rPh sb="190" eb="191">
      <t>ツヅ</t>
    </rPh>
    <phoneticPr fontId="5"/>
  </si>
  <si>
    <t>実質公債費比率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</si>
</sst>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8" x14ac:knownFonts="1">
    <font>
      <sz val="11"/>
      <color theme="1"/>
      <name val="ＭＳ Ｐゴシック"/>
      <family val="3"/>
    </font>
    <font>
      <sz val="1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6"/>
      <name val="ＭＳ Ｐ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name val="ＭＳ ゴシック"/>
      <family val="3"/>
    </font>
    <font>
      <sz val="10"/>
      <color indexed="8"/>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11"/>
      <name val="ＭＳ Ｐゴシック"/>
      <family val="3"/>
    </font>
    <font>
      <sz val="6"/>
      <name val="ＭＳ ゴシック"/>
      <family val="3"/>
    </font>
    <font>
      <b/>
      <sz val="13"/>
      <color indexed="56"/>
      <name val="ＭＳ ゴシック"/>
      <family val="3"/>
    </font>
    <font>
      <b/>
      <sz val="9"/>
      <color indexed="9"/>
      <name val="ＭＳ ゴシック"/>
      <family val="3"/>
    </font>
    <font>
      <sz val="9"/>
      <name val="ＭＳ ゴシック"/>
      <family val="3"/>
    </font>
    <font>
      <sz val="11"/>
      <color indexed="8"/>
      <name val="ＭＳ ゴシック"/>
      <family val="3"/>
    </font>
    <font>
      <sz val="11"/>
      <name val="ＭＳ ゴシック"/>
      <family val="3"/>
    </font>
    <font>
      <sz val="9"/>
      <color indexed="8"/>
      <name val="ＭＳ ゴシック"/>
      <family val="3"/>
      <charset val="128"/>
    </font>
    <font>
      <sz val="11"/>
      <color theme="1"/>
      <name val="ＭＳ Ｐゴシック"/>
      <family val="3"/>
    </font>
    <font>
      <sz val="6"/>
      <name val="ＭＳ Ｐゴシック"/>
      <family val="3"/>
      <charset val="128"/>
    </font>
    <font>
      <sz val="11"/>
      <color theme="1"/>
      <name val="ＭＳ Ｐゴシック"/>
      <family val="3"/>
      <charset val="128"/>
    </font>
    <font>
      <sz val="14"/>
      <color theme="1"/>
      <name val="ＭＳ Ｐ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xf numFmtId="0" fontId="44" fillId="0" borderId="0">
      <alignment vertical="center"/>
    </xf>
  </cellStyleXfs>
  <cellXfs count="1128">
    <xf numFmtId="0" fontId="0" fillId="0" borderId="0" xfId="0">
      <alignment vertical="center"/>
    </xf>
    <xf numFmtId="0" fontId="2" fillId="0" borderId="0" xfId="9" applyFont="1">
      <alignment vertical="center"/>
    </xf>
    <xf numFmtId="49" fontId="2" fillId="0" borderId="0" xfId="9" applyNumberFormat="1" applyFont="1">
      <alignment vertical="center"/>
    </xf>
    <xf numFmtId="0" fontId="7" fillId="0" borderId="0" xfId="9" applyFont="1">
      <alignment vertical="center"/>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0" xfId="9" applyFont="1" applyAlignment="1">
      <alignment horizontal="center" vertical="center" wrapText="1"/>
    </xf>
    <xf numFmtId="49" fontId="2" fillId="0" borderId="0" xfId="9" applyNumberFormat="1" applyFont="1" applyAlignment="1">
      <alignment horizontal="center" vertical="center"/>
    </xf>
    <xf numFmtId="0" fontId="2" fillId="0" borderId="20" xfId="9" applyFont="1" applyBorder="1">
      <alignment vertical="center"/>
    </xf>
    <xf numFmtId="0" fontId="8" fillId="0" borderId="0" xfId="9" applyFont="1">
      <alignment vertical="center"/>
    </xf>
    <xf numFmtId="0" fontId="2" fillId="0" borderId="30" xfId="9" applyFont="1" applyBorder="1" applyAlignment="1">
      <alignment horizontal="center" vertical="center"/>
    </xf>
    <xf numFmtId="0" fontId="2" fillId="0" borderId="0" xfId="9" applyFont="1" applyAlignment="1">
      <alignment horizontal="center" vertical="center"/>
    </xf>
    <xf numFmtId="0" fontId="2" fillId="0" borderId="23" xfId="9" applyFont="1" applyBorder="1" applyAlignment="1">
      <alignment horizontal="center" vertical="center"/>
    </xf>
    <xf numFmtId="0" fontId="10" fillId="0" borderId="26" xfId="10" applyFont="1" applyBorder="1">
      <alignment vertical="center"/>
    </xf>
    <xf numFmtId="0" fontId="10" fillId="0" borderId="28" xfId="10" applyFont="1" applyBorder="1" applyAlignment="1">
      <alignment horizontal="center" vertical="center"/>
    </xf>
    <xf numFmtId="0" fontId="2" fillId="0" borderId="42" xfId="9" applyFont="1" applyBorder="1" applyAlignment="1">
      <alignment horizontal="center" vertical="center"/>
    </xf>
    <xf numFmtId="0" fontId="2" fillId="0" borderId="8" xfId="9" applyFont="1" applyBorder="1" applyAlignment="1">
      <alignment horizontal="center" vertical="center"/>
    </xf>
    <xf numFmtId="0" fontId="2" fillId="0" borderId="9" xfId="9" applyFont="1" applyBorder="1" applyAlignment="1">
      <alignment horizontal="center" vertical="center"/>
    </xf>
    <xf numFmtId="0" fontId="2" fillId="0" borderId="58" xfId="9" applyFont="1" applyBorder="1" applyAlignment="1">
      <alignment horizontal="center" vertical="center"/>
    </xf>
    <xf numFmtId="0" fontId="2" fillId="0" borderId="34" xfId="9" applyFont="1" applyBorder="1" applyAlignment="1">
      <alignment horizontal="center" vertical="center" wrapText="1"/>
    </xf>
    <xf numFmtId="0" fontId="2" fillId="0" borderId="8" xfId="9" applyFont="1" applyBorder="1" applyAlignment="1">
      <alignment horizontal="left" vertical="center"/>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9" fillId="0" borderId="20" xfId="9" applyFont="1" applyBorder="1" applyAlignment="1">
      <alignment vertical="center" wrapText="1"/>
    </xf>
    <xf numFmtId="0" fontId="2" fillId="0" borderId="53" xfId="9" applyFont="1" applyBorder="1" applyAlignment="1">
      <alignment horizontal="left" vertical="center"/>
    </xf>
    <xf numFmtId="0" fontId="9" fillId="0" borderId="60" xfId="9" applyFont="1" applyBorder="1" applyAlignment="1">
      <alignment vertical="center" wrapText="1"/>
    </xf>
    <xf numFmtId="182" fontId="2" fillId="0" borderId="7"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2" fontId="2" fillId="0" borderId="19"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2" fontId="2" fillId="0" borderId="53"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2" fillId="0" borderId="0" xfId="4" applyNumberFormat="1" applyFont="1">
      <alignment vertical="center"/>
    </xf>
    <xf numFmtId="0" fontId="13" fillId="0" borderId="0" xfId="4" applyFont="1">
      <alignment vertical="center"/>
    </xf>
    <xf numFmtId="0" fontId="10" fillId="0" borderId="0" xfId="4" applyFont="1">
      <alignment vertical="center"/>
    </xf>
    <xf numFmtId="0" fontId="2" fillId="0" borderId="23" xfId="4" applyFont="1" applyBorder="1">
      <alignment vertical="center"/>
    </xf>
    <xf numFmtId="0" fontId="2" fillId="0" borderId="34" xfId="4" applyFont="1" applyBorder="1">
      <alignment vertical="center"/>
    </xf>
    <xf numFmtId="0" fontId="14" fillId="0" borderId="34" xfId="4" applyFont="1" applyBorder="1" applyAlignment="1">
      <alignment horizontal="center" vertical="center"/>
    </xf>
    <xf numFmtId="0" fontId="14" fillId="0" borderId="34" xfId="4" applyFont="1" applyBorder="1">
      <alignment vertical="center"/>
    </xf>
    <xf numFmtId="0" fontId="3" fillId="0" borderId="0" xfId="15">
      <alignment vertical="center"/>
    </xf>
    <xf numFmtId="0" fontId="15" fillId="0" borderId="0" xfId="15" applyFont="1">
      <alignment vertical="center"/>
    </xf>
    <xf numFmtId="0" fontId="3" fillId="3" borderId="0" xfId="15" applyFill="1">
      <alignment vertical="center"/>
    </xf>
    <xf numFmtId="49" fontId="2" fillId="3" borderId="0" xfId="12" applyNumberFormat="1" applyFont="1" applyFill="1">
      <alignment vertical="center"/>
    </xf>
    <xf numFmtId="0" fontId="2" fillId="3" borderId="0" xfId="12" applyFont="1" applyFill="1">
      <alignment vertical="center"/>
    </xf>
    <xf numFmtId="0" fontId="17" fillId="0" borderId="77" xfId="12" applyFont="1" applyBorder="1" applyAlignment="1" applyProtection="1">
      <alignment horizontal="center" vertical="center" shrinkToFit="1"/>
      <protection locked="0"/>
    </xf>
    <xf numFmtId="0" fontId="17" fillId="0" borderId="78" xfId="12" applyFont="1" applyBorder="1" applyAlignment="1" applyProtection="1">
      <alignment horizontal="center" vertical="center" shrinkToFit="1"/>
      <protection locked="0"/>
    </xf>
    <xf numFmtId="0" fontId="17" fillId="5" borderId="79" xfId="12" applyFont="1" applyFill="1" applyBorder="1" applyAlignment="1" applyProtection="1">
      <alignment horizontal="center" vertical="center" shrinkToFit="1"/>
      <protection locked="0"/>
    </xf>
    <xf numFmtId="0" fontId="17" fillId="0" borderId="80" xfId="12" applyFont="1" applyBorder="1" applyAlignment="1" applyProtection="1">
      <alignment horizontal="center" vertical="center" shrinkToFit="1"/>
      <protection locked="0"/>
    </xf>
    <xf numFmtId="0" fontId="11" fillId="3" borderId="0" xfId="12" applyFont="1" applyFill="1">
      <alignment vertical="center"/>
    </xf>
    <xf numFmtId="0" fontId="17" fillId="3" borderId="0" xfId="12" applyFont="1" applyFill="1">
      <alignment vertical="center"/>
    </xf>
    <xf numFmtId="0" fontId="17" fillId="0" borderId="81" xfId="12" applyFont="1" applyBorder="1" applyAlignment="1" applyProtection="1">
      <alignment horizontal="center" vertical="center" shrinkToFit="1"/>
      <protection locked="0"/>
    </xf>
    <xf numFmtId="0" fontId="17" fillId="3" borderId="0" xfId="12" applyFont="1" applyFill="1" applyAlignment="1">
      <alignment horizontal="center" vertical="center" shrinkToFit="1"/>
    </xf>
    <xf numFmtId="0" fontId="17" fillId="3" borderId="20" xfId="12" applyFont="1" applyFill="1" applyBorder="1">
      <alignment vertical="center"/>
    </xf>
    <xf numFmtId="0" fontId="17" fillId="3" borderId="12" xfId="12" applyFont="1" applyFill="1" applyBorder="1">
      <alignment vertical="center"/>
    </xf>
    <xf numFmtId="0" fontId="19" fillId="3" borderId="0" xfId="15" applyFont="1" applyFill="1">
      <alignment vertical="center"/>
    </xf>
    <xf numFmtId="0" fontId="17" fillId="3" borderId="0" xfId="12" applyFont="1" applyFill="1" applyAlignment="1">
      <alignment horizontal="left" vertical="center" shrinkToFit="1"/>
    </xf>
    <xf numFmtId="0" fontId="17" fillId="3" borderId="20" xfId="12" applyFont="1" applyFill="1" applyBorder="1" applyAlignment="1">
      <alignment horizontal="center" vertical="center"/>
    </xf>
    <xf numFmtId="0" fontId="17" fillId="3" borderId="23" xfId="12" applyFont="1" applyFill="1" applyBorder="1">
      <alignment vertical="center"/>
    </xf>
    <xf numFmtId="183" fontId="17" fillId="3" borderId="0" xfId="12" applyNumberFormat="1" applyFont="1" applyFill="1" applyAlignment="1">
      <alignment horizontal="right" vertical="center" shrinkToFit="1"/>
    </xf>
    <xf numFmtId="0" fontId="15" fillId="3" borderId="8" xfId="12" applyFont="1" applyFill="1" applyBorder="1">
      <alignment vertical="center"/>
    </xf>
    <xf numFmtId="0" fontId="15" fillId="3" borderId="0" xfId="12" applyFont="1" applyFill="1">
      <alignment vertical="center"/>
    </xf>
    <xf numFmtId="183" fontId="17" fillId="3" borderId="0" xfId="12" applyNumberFormat="1" applyFont="1" applyFill="1" applyAlignment="1">
      <alignment horizontal="left" vertical="center" shrinkToFit="1"/>
    </xf>
    <xf numFmtId="0" fontId="17" fillId="3" borderId="35" xfId="12" applyFont="1" applyFill="1" applyBorder="1">
      <alignment vertical="center"/>
    </xf>
    <xf numFmtId="0" fontId="15" fillId="3" borderId="0" xfId="12" applyFont="1" applyFill="1" applyAlignment="1">
      <alignment horizontal="center" vertical="center"/>
    </xf>
    <xf numFmtId="0" fontId="17" fillId="0" borderId="152" xfId="11" applyFont="1" applyBorder="1" applyAlignment="1" applyProtection="1">
      <alignment horizontal="center" vertical="center" shrinkToFit="1"/>
      <protection locked="0"/>
    </xf>
    <xf numFmtId="0" fontId="17" fillId="0" borderId="153" xfId="11" applyFont="1" applyBorder="1" applyAlignment="1" applyProtection="1">
      <alignment horizontal="center" vertical="center" shrinkToFit="1"/>
      <protection locked="0"/>
    </xf>
    <xf numFmtId="0" fontId="17" fillId="3" borderId="153" xfId="12" applyFont="1" applyFill="1" applyBorder="1" applyAlignment="1" applyProtection="1">
      <alignment horizontal="center" vertical="center" shrinkToFit="1"/>
      <protection locked="0"/>
    </xf>
    <xf numFmtId="0" fontId="17" fillId="3" borderId="0" xfId="12" applyFont="1" applyFill="1" applyAlignment="1">
      <alignment horizontal="center" vertical="center"/>
    </xf>
    <xf numFmtId="0" fontId="17" fillId="3" borderId="58" xfId="12" applyFont="1" applyFill="1" applyBorder="1">
      <alignment vertical="center"/>
    </xf>
    <xf numFmtId="0" fontId="2" fillId="3" borderId="20" xfId="12" applyFont="1" applyFill="1" applyBorder="1">
      <alignment vertical="center"/>
    </xf>
    <xf numFmtId="0" fontId="1" fillId="3" borderId="0" xfId="1" applyFill="1"/>
    <xf numFmtId="0" fontId="1" fillId="3" borderId="0" xfId="1" applyFill="1" applyProtection="1">
      <protection hidden="1"/>
    </xf>
    <xf numFmtId="0" fontId="3" fillId="0" borderId="14" xfId="19" applyFont="1" applyBorder="1">
      <alignment vertical="center"/>
    </xf>
    <xf numFmtId="0" fontId="3" fillId="0" borderId="42" xfId="19" applyFont="1" applyBorder="1">
      <alignment vertical="center"/>
    </xf>
    <xf numFmtId="178" fontId="14" fillId="0" borderId="0" xfId="19" applyNumberFormat="1" applyFont="1">
      <alignment vertical="center"/>
    </xf>
    <xf numFmtId="0" fontId="17" fillId="0" borderId="30" xfId="19" applyFont="1" applyBorder="1">
      <alignment vertical="center"/>
    </xf>
    <xf numFmtId="178" fontId="14" fillId="0" borderId="42" xfId="19" applyNumberFormat="1" applyFont="1" applyBorder="1">
      <alignment vertical="center"/>
    </xf>
    <xf numFmtId="178" fontId="14" fillId="0" borderId="31" xfId="19" applyNumberFormat="1" applyFont="1" applyBorder="1">
      <alignment vertical="center"/>
    </xf>
    <xf numFmtId="0" fontId="14" fillId="0" borderId="0" xfId="19" applyFont="1">
      <alignment vertical="center"/>
    </xf>
    <xf numFmtId="0" fontId="3" fillId="0" borderId="23" xfId="19" applyFont="1" applyBorder="1">
      <alignment vertical="center"/>
    </xf>
    <xf numFmtId="0" fontId="3" fillId="0" borderId="34" xfId="19" applyFont="1" applyBorder="1">
      <alignment vertical="center"/>
    </xf>
    <xf numFmtId="0" fontId="17" fillId="0" borderId="42" xfId="19" applyFont="1" applyBorder="1">
      <alignment vertical="center"/>
    </xf>
    <xf numFmtId="0" fontId="3" fillId="0" borderId="31" xfId="19" applyFont="1" applyBorder="1">
      <alignment vertical="center"/>
    </xf>
    <xf numFmtId="0" fontId="3" fillId="0" borderId="0" xfId="19" applyFont="1">
      <alignment vertical="center"/>
    </xf>
    <xf numFmtId="178" fontId="14" fillId="0" borderId="34" xfId="19" applyNumberFormat="1" applyFont="1" applyBorder="1">
      <alignment vertical="center"/>
    </xf>
    <xf numFmtId="0" fontId="3" fillId="3" borderId="30" xfId="19" applyFont="1" applyFill="1" applyBorder="1">
      <alignment vertical="center"/>
    </xf>
    <xf numFmtId="178" fontId="14" fillId="3" borderId="31" xfId="19" applyNumberFormat="1" applyFont="1" applyFill="1" applyBorder="1">
      <alignment vertical="center"/>
    </xf>
    <xf numFmtId="178" fontId="14" fillId="0" borderId="32" xfId="19" applyNumberFormat="1" applyFont="1" applyBorder="1">
      <alignment vertical="center"/>
    </xf>
    <xf numFmtId="0" fontId="14" fillId="0" borderId="0" xfId="19" applyFont="1" applyAlignment="1"/>
    <xf numFmtId="178" fontId="21" fillId="0" borderId="30" xfId="13" applyNumberFormat="1" applyFont="1" applyBorder="1" applyAlignment="1">
      <alignment vertical="center"/>
    </xf>
    <xf numFmtId="178" fontId="21" fillId="0" borderId="31" xfId="13" applyNumberFormat="1" applyFont="1" applyBorder="1" applyAlignment="1">
      <alignment vertical="center"/>
    </xf>
    <xf numFmtId="178" fontId="21" fillId="0" borderId="31" xfId="13" applyNumberFormat="1" applyFont="1" applyBorder="1" applyAlignment="1">
      <alignment horizontal="center" vertical="center"/>
    </xf>
    <xf numFmtId="0" fontId="3" fillId="3" borderId="23" xfId="19" applyFont="1" applyFill="1" applyBorder="1">
      <alignment vertical="center"/>
    </xf>
    <xf numFmtId="178" fontId="14" fillId="3" borderId="34" xfId="19" applyNumberFormat="1" applyFont="1" applyFill="1" applyBorder="1">
      <alignment vertical="center"/>
    </xf>
    <xf numFmtId="178" fontId="14" fillId="0" borderId="35" xfId="19" applyNumberFormat="1" applyFont="1" applyBorder="1">
      <alignment vertical="center"/>
    </xf>
    <xf numFmtId="178" fontId="21" fillId="0" borderId="16" xfId="13" applyNumberFormat="1" applyFont="1" applyBorder="1" applyAlignment="1">
      <alignment vertical="center"/>
    </xf>
    <xf numFmtId="178" fontId="21" fillId="0" borderId="15" xfId="13" applyNumberFormat="1" applyFont="1" applyBorder="1" applyAlignment="1">
      <alignment vertical="center"/>
    </xf>
    <xf numFmtId="178" fontId="21" fillId="0" borderId="171" xfId="13" applyNumberFormat="1" applyFont="1" applyBorder="1" applyAlignment="1">
      <alignment horizontal="center" vertical="center"/>
    </xf>
    <xf numFmtId="178" fontId="21" fillId="0" borderId="16" xfId="13" applyNumberFormat="1" applyFont="1" applyBorder="1" applyAlignment="1">
      <alignment horizontal="center" vertical="center"/>
    </xf>
    <xf numFmtId="178" fontId="21" fillId="0" borderId="27" xfId="13" applyNumberFormat="1" applyFont="1" applyBorder="1" applyAlignment="1">
      <alignment horizontal="center" vertical="center" wrapText="1"/>
    </xf>
    <xf numFmtId="183" fontId="21" fillId="0" borderId="27" xfId="14" applyNumberFormat="1" applyFont="1" applyBorder="1" applyAlignment="1">
      <alignment horizontal="right" vertical="center" shrinkToFit="1"/>
    </xf>
    <xf numFmtId="183" fontId="21" fillId="0" borderId="172" xfId="14" applyNumberFormat="1" applyFont="1" applyBorder="1" applyAlignment="1">
      <alignment horizontal="right" vertical="center" shrinkToFit="1"/>
    </xf>
    <xf numFmtId="0" fontId="3" fillId="3" borderId="16" xfId="19" applyFont="1" applyFill="1" applyBorder="1">
      <alignment vertical="center"/>
    </xf>
    <xf numFmtId="178" fontId="14" fillId="3" borderId="15" xfId="19" applyNumberFormat="1" applyFont="1" applyFill="1" applyBorder="1">
      <alignment vertical="center"/>
    </xf>
    <xf numFmtId="178" fontId="14" fillId="0" borderId="37" xfId="19" applyNumberFormat="1" applyFont="1" applyBorder="1">
      <alignment vertical="center"/>
    </xf>
    <xf numFmtId="178" fontId="21" fillId="0" borderId="32" xfId="13" applyNumberFormat="1" applyFont="1" applyBorder="1" applyAlignment="1">
      <alignment horizontal="center" vertical="center"/>
    </xf>
    <xf numFmtId="178" fontId="21" fillId="0" borderId="30" xfId="13" applyNumberFormat="1" applyFont="1" applyBorder="1" applyAlignment="1">
      <alignment horizontal="center" vertical="center"/>
    </xf>
    <xf numFmtId="183" fontId="21" fillId="0" borderId="30" xfId="14" applyNumberFormat="1" applyFont="1" applyBorder="1" applyAlignment="1">
      <alignment horizontal="right" vertical="center" shrinkToFit="1"/>
    </xf>
    <xf numFmtId="183" fontId="21" fillId="0" borderId="173" xfId="14" applyNumberFormat="1" applyFont="1" applyBorder="1" applyAlignment="1">
      <alignment horizontal="right" vertical="center" shrinkToFit="1"/>
    </xf>
    <xf numFmtId="183" fontId="14" fillId="3" borderId="26" xfId="18" applyNumberFormat="1" applyFont="1" applyFill="1" applyBorder="1" applyAlignment="1">
      <alignment horizontal="right" vertical="center" shrinkToFit="1"/>
    </xf>
    <xf numFmtId="183" fontId="14" fillId="3" borderId="74" xfId="18" applyNumberFormat="1" applyFont="1" applyFill="1" applyBorder="1" applyAlignment="1">
      <alignment horizontal="right" vertical="center" shrinkToFit="1"/>
    </xf>
    <xf numFmtId="178" fontId="14" fillId="0" borderId="74" xfId="19" applyNumberFormat="1" applyFont="1" applyBorder="1" applyAlignment="1">
      <alignment horizontal="center" vertical="center"/>
    </xf>
    <xf numFmtId="188" fontId="21" fillId="0" borderId="74" xfId="19" applyNumberFormat="1" applyFont="1" applyBorder="1" applyAlignment="1">
      <alignment horizontal="right" vertical="center" shrinkToFit="1"/>
    </xf>
    <xf numFmtId="184" fontId="21" fillId="0" borderId="74" xfId="19" applyNumberFormat="1" applyFont="1" applyBorder="1" applyAlignment="1">
      <alignment horizontal="right" vertical="center" shrinkToFit="1"/>
    </xf>
    <xf numFmtId="183" fontId="14" fillId="0" borderId="74" xfId="19" applyNumberFormat="1" applyFont="1" applyBorder="1" applyAlignment="1">
      <alignment horizontal="right" vertical="center" shrinkToFit="1"/>
    </xf>
    <xf numFmtId="178" fontId="21" fillId="0" borderId="35" xfId="13" applyNumberFormat="1" applyFont="1" applyBorder="1" applyAlignment="1">
      <alignment horizontal="center" vertical="center"/>
    </xf>
    <xf numFmtId="178" fontId="21" fillId="0" borderId="174" xfId="13" applyNumberFormat="1" applyFont="1" applyBorder="1" applyAlignment="1">
      <alignment horizontal="center" vertical="center" wrapText="1"/>
    </xf>
    <xf numFmtId="184" fontId="21" fillId="0" borderId="175" xfId="14" applyNumberFormat="1" applyFont="1" applyBorder="1" applyAlignment="1">
      <alignment horizontal="right" vertical="center" shrinkToFit="1"/>
    </xf>
    <xf numFmtId="184" fontId="21" fillId="0" borderId="171" xfId="14" applyNumberFormat="1" applyFont="1" applyBorder="1" applyAlignment="1">
      <alignment horizontal="right" vertical="center" shrinkToFit="1"/>
    </xf>
    <xf numFmtId="0" fontId="3" fillId="3" borderId="32" xfId="19" applyFont="1" applyFill="1" applyBorder="1">
      <alignment vertical="center"/>
    </xf>
    <xf numFmtId="178" fontId="14" fillId="3" borderId="74" xfId="19" applyNumberFormat="1" applyFont="1" applyFill="1" applyBorder="1" applyAlignment="1">
      <alignment horizontal="center" vertical="center"/>
    </xf>
    <xf numFmtId="178" fontId="14" fillId="0" borderId="176" xfId="19" applyNumberFormat="1" applyFont="1" applyBorder="1" applyAlignment="1">
      <alignment horizontal="center" vertical="center"/>
    </xf>
    <xf numFmtId="188" fontId="21" fillId="0" borderId="176" xfId="19" applyNumberFormat="1" applyFont="1" applyBorder="1" applyAlignment="1">
      <alignment horizontal="right" vertical="center" shrinkToFit="1"/>
    </xf>
    <xf numFmtId="184" fontId="21" fillId="0" borderId="176" xfId="19" applyNumberFormat="1" applyFont="1" applyBorder="1" applyAlignment="1">
      <alignment horizontal="right" vertical="center" shrinkToFit="1"/>
    </xf>
    <xf numFmtId="189" fontId="14" fillId="0" borderId="0" xfId="19" applyNumberFormat="1" applyFont="1">
      <alignment vertical="center"/>
    </xf>
    <xf numFmtId="189" fontId="14" fillId="0" borderId="34" xfId="19" applyNumberFormat="1" applyFont="1" applyBorder="1">
      <alignment vertical="center"/>
    </xf>
    <xf numFmtId="0" fontId="3" fillId="0" borderId="0" xfId="19" applyFont="1" applyAlignment="1"/>
    <xf numFmtId="178" fontId="10" fillId="0" borderId="177" xfId="13" applyNumberFormat="1" applyFont="1" applyBorder="1" applyAlignment="1">
      <alignment horizontal="center" vertical="center"/>
    </xf>
    <xf numFmtId="183" fontId="21" fillId="0" borderId="177" xfId="14" applyNumberFormat="1" applyFont="1" applyBorder="1" applyAlignment="1">
      <alignment horizontal="right" vertical="center" shrinkToFit="1"/>
    </xf>
    <xf numFmtId="183" fontId="21" fillId="0" borderId="178" xfId="14" applyNumberFormat="1" applyFont="1" applyBorder="1" applyAlignment="1">
      <alignment horizontal="right" vertical="center" shrinkToFit="1"/>
    </xf>
    <xf numFmtId="0" fontId="3" fillId="3" borderId="35" xfId="19" applyFont="1" applyFill="1" applyBorder="1">
      <alignment vertical="center"/>
    </xf>
    <xf numFmtId="178" fontId="2" fillId="3" borderId="176" xfId="19" applyNumberFormat="1" applyFont="1" applyFill="1" applyBorder="1" applyAlignment="1">
      <alignment horizontal="center" vertical="center"/>
    </xf>
    <xf numFmtId="183" fontId="14" fillId="3" borderId="31" xfId="18" applyNumberFormat="1" applyFont="1" applyFill="1" applyBorder="1" applyAlignment="1">
      <alignment horizontal="right" vertical="center" shrinkToFit="1"/>
    </xf>
    <xf numFmtId="183" fontId="14" fillId="3" borderId="32" xfId="18" applyNumberFormat="1" applyFont="1" applyFill="1" applyBorder="1" applyAlignment="1">
      <alignment horizontal="right" vertical="center" shrinkToFit="1"/>
    </xf>
    <xf numFmtId="178" fontId="14" fillId="0" borderId="174" xfId="19" applyNumberFormat="1" applyFont="1" applyBorder="1" applyAlignment="1">
      <alignment horizontal="center" vertical="center"/>
    </xf>
    <xf numFmtId="188" fontId="14" fillId="0" borderId="174" xfId="19" applyNumberFormat="1" applyFont="1" applyBorder="1" applyAlignment="1">
      <alignment horizontal="right" vertical="center" shrinkToFit="1"/>
    </xf>
    <xf numFmtId="184" fontId="14" fillId="0" borderId="174" xfId="19" applyNumberFormat="1" applyFont="1" applyBorder="1" applyAlignment="1">
      <alignment horizontal="right" vertical="center" shrinkToFit="1"/>
    </xf>
    <xf numFmtId="183" fontId="14" fillId="3" borderId="176" xfId="19" applyNumberFormat="1" applyFont="1" applyFill="1" applyBorder="1" applyAlignment="1">
      <alignment horizontal="right" vertical="center" shrinkToFit="1"/>
    </xf>
    <xf numFmtId="183" fontId="14" fillId="0" borderId="176" xfId="19" applyNumberFormat="1" applyFont="1" applyBorder="1" applyAlignment="1">
      <alignment horizontal="right" vertical="center" shrinkToFit="1"/>
    </xf>
    <xf numFmtId="189" fontId="14" fillId="0" borderId="23" xfId="19" applyNumberFormat="1" applyFont="1" applyBorder="1">
      <alignment vertical="center"/>
    </xf>
    <xf numFmtId="178" fontId="21" fillId="0" borderId="34" xfId="13" applyNumberFormat="1" applyFont="1" applyBorder="1" applyAlignment="1">
      <alignment horizontal="center" vertical="center" wrapText="1"/>
    </xf>
    <xf numFmtId="184" fontId="21" fillId="0" borderId="179" xfId="14" applyNumberFormat="1" applyFont="1" applyBorder="1" applyAlignment="1">
      <alignment horizontal="right" vertical="center" shrinkToFit="1"/>
    </xf>
    <xf numFmtId="184" fontId="21" fillId="0" borderId="180" xfId="14" applyNumberFormat="1" applyFont="1" applyBorder="1" applyAlignment="1">
      <alignment horizontal="right" vertical="center" shrinkToFit="1"/>
    </xf>
    <xf numFmtId="184" fontId="21" fillId="0" borderId="23" xfId="14" applyNumberFormat="1" applyFont="1" applyBorder="1" applyAlignment="1">
      <alignment horizontal="right" vertical="center" shrinkToFit="1"/>
    </xf>
    <xf numFmtId="0" fontId="3" fillId="3" borderId="37" xfId="19" applyFont="1" applyFill="1" applyBorder="1">
      <alignment vertical="center"/>
    </xf>
    <xf numFmtId="178" fontId="14" fillId="3" borderId="174" xfId="19" applyNumberFormat="1" applyFont="1" applyFill="1" applyBorder="1" applyAlignment="1">
      <alignment horizontal="center" vertical="center"/>
    </xf>
    <xf numFmtId="184" fontId="14" fillId="3" borderId="181" xfId="18" applyNumberFormat="1" applyFont="1" applyFill="1" applyBorder="1" applyAlignment="1">
      <alignment horizontal="right" vertical="center" shrinkToFit="1"/>
    </xf>
    <xf numFmtId="184" fontId="14" fillId="3" borderId="174" xfId="18" applyNumberFormat="1" applyFont="1" applyFill="1" applyBorder="1" applyAlignment="1">
      <alignment horizontal="right" vertical="center" shrinkToFit="1"/>
    </xf>
    <xf numFmtId="178" fontId="14" fillId="0" borderId="0" xfId="19" applyNumberFormat="1" applyFont="1" applyAlignment="1">
      <alignment horizontal="center" vertical="center"/>
    </xf>
    <xf numFmtId="178" fontId="21" fillId="0" borderId="37" xfId="13" applyNumberFormat="1" applyFont="1" applyBorder="1" applyAlignment="1">
      <alignment horizontal="center" vertical="center"/>
    </xf>
    <xf numFmtId="178" fontId="21" fillId="0" borderId="74" xfId="13" applyNumberFormat="1" applyFont="1" applyBorder="1" applyAlignment="1">
      <alignment horizontal="center" vertical="center"/>
    </xf>
    <xf numFmtId="184" fontId="21" fillId="0" borderId="27" xfId="14" applyNumberFormat="1" applyFont="1" applyBorder="1" applyAlignment="1">
      <alignment horizontal="right" vertical="center" shrinkToFit="1"/>
    </xf>
    <xf numFmtId="184" fontId="21" fillId="0" borderId="172" xfId="14" applyNumberFormat="1" applyFont="1" applyBorder="1" applyAlignment="1">
      <alignment horizontal="right" vertical="center" shrinkToFit="1"/>
    </xf>
    <xf numFmtId="0" fontId="3" fillId="0" borderId="16" xfId="19" applyFont="1" applyBorder="1">
      <alignment vertical="center"/>
    </xf>
    <xf numFmtId="178" fontId="14" fillId="0" borderId="14" xfId="19" applyNumberFormat="1" applyFont="1" applyBorder="1">
      <alignment vertical="center"/>
    </xf>
    <xf numFmtId="178" fontId="14" fillId="0" borderId="15" xfId="19" applyNumberFormat="1" applyFont="1" applyBorder="1">
      <alignment vertical="center"/>
    </xf>
    <xf numFmtId="0" fontId="3" fillId="0" borderId="16" xfId="19" applyFont="1" applyBorder="1" applyAlignment="1"/>
    <xf numFmtId="0" fontId="3" fillId="0" borderId="14" xfId="19" applyFont="1" applyBorder="1" applyAlignment="1"/>
    <xf numFmtId="0" fontId="3" fillId="0" borderId="15" xfId="19" applyFont="1" applyBorder="1">
      <alignment vertical="center"/>
    </xf>
    <xf numFmtId="0" fontId="22" fillId="6" borderId="6" xfId="6" applyFont="1" applyFill="1" applyBorder="1" applyAlignment="1"/>
    <xf numFmtId="0" fontId="22" fillId="0" borderId="8" xfId="6" applyFont="1" applyBorder="1" applyAlignment="1">
      <alignment horizontal="center" vertical="center" wrapText="1"/>
    </xf>
    <xf numFmtId="0" fontId="22" fillId="0" borderId="12" xfId="6" applyFont="1" applyBorder="1" applyAlignment="1">
      <alignment horizontal="center" vertical="center" wrapText="1"/>
    </xf>
    <xf numFmtId="0" fontId="22" fillId="0" borderId="61" xfId="6" applyFont="1" applyBorder="1" applyAlignment="1">
      <alignment horizontal="center" vertical="center"/>
    </xf>
    <xf numFmtId="0" fontId="22" fillId="6" borderId="18" xfId="6" applyFont="1" applyFill="1" applyBorder="1" applyAlignment="1">
      <alignment horizontal="right" vertical="top"/>
    </xf>
    <xf numFmtId="0" fontId="22" fillId="6" borderId="64" xfId="6" applyFont="1" applyFill="1" applyBorder="1" applyAlignment="1">
      <alignment horizontal="right" vertical="top"/>
    </xf>
    <xf numFmtId="0" fontId="22" fillId="6" borderId="1" xfId="6" applyFont="1" applyFill="1" applyBorder="1" applyAlignment="1">
      <alignment horizontal="center" vertical="center"/>
    </xf>
    <xf numFmtId="185" fontId="22" fillId="0" borderId="1" xfId="6" applyNumberFormat="1" applyFont="1" applyBorder="1" applyAlignment="1">
      <alignment horizontal="right" vertical="center" shrinkToFit="1"/>
    </xf>
    <xf numFmtId="185" fontId="22" fillId="0" borderId="4" xfId="6" applyNumberFormat="1" applyFont="1" applyBorder="1" applyAlignment="1">
      <alignment horizontal="right" vertical="center" shrinkToFit="1"/>
    </xf>
    <xf numFmtId="185" fontId="22" fillId="0" borderId="79" xfId="6" applyNumberFormat="1" applyFont="1" applyBorder="1" applyAlignment="1">
      <alignment horizontal="right" vertical="center" shrinkToFit="1"/>
    </xf>
    <xf numFmtId="0" fontId="22" fillId="6" borderId="24" xfId="6" applyFont="1" applyFill="1" applyBorder="1" applyAlignment="1">
      <alignment horizontal="center" vertical="center"/>
    </xf>
    <xf numFmtId="185" fontId="22" fillId="0" borderId="24" xfId="6" applyNumberFormat="1" applyFont="1" applyBorder="1" applyAlignment="1">
      <alignment horizontal="right" vertical="center" shrinkToFit="1"/>
    </xf>
    <xf numFmtId="185" fontId="22" fillId="0" borderId="27" xfId="6" applyNumberFormat="1" applyFont="1" applyBorder="1" applyAlignment="1">
      <alignment horizontal="right" vertical="center" shrinkToFit="1"/>
    </xf>
    <xf numFmtId="185" fontId="22" fillId="0" borderId="182" xfId="6" applyNumberFormat="1" applyFont="1" applyBorder="1" applyAlignment="1">
      <alignment horizontal="right" vertical="center" shrinkToFit="1"/>
    </xf>
    <xf numFmtId="0" fontId="23" fillId="0" borderId="0" xfId="6" applyFont="1" applyAlignment="1">
      <alignment horizontal="right" vertical="center"/>
    </xf>
    <xf numFmtId="0" fontId="22" fillId="6" borderId="55" xfId="6" applyFont="1" applyFill="1" applyBorder="1" applyAlignment="1">
      <alignment horizontal="center" vertical="center"/>
    </xf>
    <xf numFmtId="185" fontId="22" fillId="0" borderId="45" xfId="6" applyNumberFormat="1" applyFont="1" applyBorder="1" applyAlignment="1">
      <alignment horizontal="right" vertical="center" shrinkToFit="1"/>
    </xf>
    <xf numFmtId="185" fontId="22" fillId="0" borderId="48" xfId="6" applyNumberFormat="1" applyFont="1" applyBorder="1" applyAlignment="1">
      <alignment horizontal="right" vertical="center" shrinkToFit="1"/>
    </xf>
    <xf numFmtId="185" fontId="22" fillId="0" borderId="62" xfId="6" applyNumberFormat="1" applyFont="1" applyBorder="1" applyAlignment="1">
      <alignment horizontal="right" vertical="center" shrinkToFit="1"/>
    </xf>
    <xf numFmtId="0" fontId="22" fillId="0" borderId="0" xfId="17" applyFont="1">
      <alignment vertical="center"/>
    </xf>
    <xf numFmtId="0" fontId="22" fillId="7" borderId="6" xfId="17" applyFont="1" applyFill="1" applyBorder="1" applyAlignment="1"/>
    <xf numFmtId="0" fontId="22" fillId="0" borderId="56" xfId="17" applyFont="1" applyBorder="1" applyAlignment="1">
      <alignment vertical="center" wrapText="1"/>
    </xf>
    <xf numFmtId="0" fontId="22" fillId="0" borderId="57" xfId="17" applyFont="1" applyBorder="1">
      <alignment vertical="center"/>
    </xf>
    <xf numFmtId="0" fontId="22" fillId="0" borderId="12" xfId="17" applyFont="1" applyBorder="1">
      <alignment vertical="center"/>
    </xf>
    <xf numFmtId="0" fontId="22" fillId="0" borderId="61" xfId="17" applyFont="1" applyBorder="1">
      <alignment vertical="center"/>
    </xf>
    <xf numFmtId="0" fontId="24" fillId="0" borderId="0" xfId="17" applyFont="1">
      <alignment vertical="center"/>
    </xf>
    <xf numFmtId="0" fontId="22" fillId="7" borderId="18" xfId="17" applyFont="1" applyFill="1" applyBorder="1" applyAlignment="1">
      <alignment horizontal="right" vertical="top"/>
    </xf>
    <xf numFmtId="0" fontId="24" fillId="0" borderId="0" xfId="17" applyFont="1" applyAlignment="1">
      <alignment vertical="center" wrapText="1"/>
    </xf>
    <xf numFmtId="0" fontId="22" fillId="7" borderId="64" xfId="17" applyFont="1" applyFill="1" applyBorder="1" applyAlignment="1">
      <alignment horizontal="right" vertical="top"/>
    </xf>
    <xf numFmtId="0" fontId="22" fillId="7" borderId="13" xfId="17" applyFont="1" applyFill="1" applyBorder="1" applyAlignment="1">
      <alignment horizontal="center" vertical="center"/>
    </xf>
    <xf numFmtId="185" fontId="22" fillId="0" borderId="183" xfId="17" applyNumberFormat="1" applyFont="1" applyBorder="1" applyAlignment="1">
      <alignment horizontal="right" vertical="center" shrinkToFit="1"/>
    </xf>
    <xf numFmtId="185" fontId="22" fillId="0" borderId="184" xfId="17" applyNumberFormat="1" applyFont="1" applyBorder="1" applyAlignment="1">
      <alignment horizontal="right" vertical="center" shrinkToFit="1"/>
    </xf>
    <xf numFmtId="185" fontId="22" fillId="0" borderId="79" xfId="17" applyNumberFormat="1" applyFont="1" applyBorder="1" applyAlignment="1">
      <alignment horizontal="right" vertical="center" shrinkToFit="1"/>
    </xf>
    <xf numFmtId="0" fontId="22" fillId="7" borderId="24" xfId="17" applyFont="1" applyFill="1" applyBorder="1" applyAlignment="1">
      <alignment horizontal="center" vertical="center"/>
    </xf>
    <xf numFmtId="185" fontId="22" fillId="0" borderId="185" xfId="17" applyNumberFormat="1" applyFont="1" applyBorder="1" applyAlignment="1">
      <alignment horizontal="right" vertical="center" shrinkToFit="1"/>
    </xf>
    <xf numFmtId="185" fontId="22" fillId="0" borderId="74" xfId="17" applyNumberFormat="1" applyFont="1" applyBorder="1" applyAlignment="1">
      <alignment horizontal="right" vertical="center" shrinkToFit="1"/>
    </xf>
    <xf numFmtId="185" fontId="22" fillId="0" borderId="182" xfId="17" applyNumberFormat="1" applyFont="1" applyBorder="1" applyAlignment="1">
      <alignment horizontal="right" vertical="center" shrinkToFit="1"/>
    </xf>
    <xf numFmtId="0" fontId="22" fillId="7" borderId="45" xfId="17" applyFont="1" applyFill="1" applyBorder="1" applyAlignment="1">
      <alignment horizontal="center" vertical="center"/>
    </xf>
    <xf numFmtId="185" fontId="22" fillId="0" borderId="186" xfId="17" applyNumberFormat="1" applyFont="1" applyBorder="1" applyAlignment="1">
      <alignment horizontal="right" vertical="center" shrinkToFit="1"/>
    </xf>
    <xf numFmtId="185" fontId="22" fillId="0" borderId="187" xfId="17" applyNumberFormat="1" applyFont="1" applyBorder="1" applyAlignment="1">
      <alignment horizontal="right" vertical="center" shrinkToFit="1"/>
    </xf>
    <xf numFmtId="185" fontId="22" fillId="0" borderId="62" xfId="17" applyNumberFormat="1" applyFont="1" applyBorder="1" applyAlignment="1">
      <alignment horizontal="right" vertical="center" shrinkToFit="1"/>
    </xf>
    <xf numFmtId="0" fontId="24" fillId="6" borderId="6" xfId="8" applyFont="1" applyFill="1" applyBorder="1" applyAlignment="1"/>
    <xf numFmtId="0" fontId="24" fillId="0" borderId="0" xfId="8" applyFont="1" applyAlignment="1"/>
    <xf numFmtId="0" fontId="25" fillId="0" borderId="0" xfId="8" applyFont="1" applyAlignment="1"/>
    <xf numFmtId="0" fontId="25" fillId="8" borderId="6" xfId="8" applyFont="1" applyFill="1" applyBorder="1" applyAlignment="1"/>
    <xf numFmtId="0" fontId="26" fillId="0" borderId="0" xfId="8" applyFont="1" applyAlignment="1">
      <alignment horizontal="center" vertical="center" wrapText="1"/>
    </xf>
    <xf numFmtId="0" fontId="26" fillId="0" borderId="0" xfId="8" applyFont="1" applyAlignment="1">
      <alignment vertical="center" wrapText="1"/>
    </xf>
    <xf numFmtId="0" fontId="24" fillId="6" borderId="18" xfId="8" applyFont="1" applyFill="1" applyBorder="1" applyAlignment="1"/>
    <xf numFmtId="0" fontId="25" fillId="0" borderId="0" xfId="8" applyFont="1">
      <alignment vertical="center"/>
    </xf>
    <xf numFmtId="0" fontId="25" fillId="8" borderId="18" xfId="8" applyFont="1" applyFill="1" applyBorder="1" applyAlignment="1"/>
    <xf numFmtId="0" fontId="24" fillId="0" borderId="31" xfId="8" applyFont="1" applyBorder="1" applyAlignment="1">
      <alignment vertical="center" wrapText="1"/>
    </xf>
    <xf numFmtId="0" fontId="24" fillId="0" borderId="32" xfId="8" applyFont="1" applyBorder="1">
      <alignment vertical="center"/>
    </xf>
    <xf numFmtId="0" fontId="24" fillId="0" borderId="30" xfId="8" applyFont="1" applyBorder="1">
      <alignment vertical="center"/>
    </xf>
    <xf numFmtId="0" fontId="24" fillId="0" borderId="33" xfId="8" applyFont="1" applyBorder="1">
      <alignment vertical="center"/>
    </xf>
    <xf numFmtId="0" fontId="25" fillId="0" borderId="0" xfId="8" applyFont="1" applyAlignment="1">
      <alignment vertical="top"/>
    </xf>
    <xf numFmtId="0" fontId="24" fillId="6" borderId="18" xfId="8" applyFont="1" applyFill="1" applyBorder="1" applyAlignment="1">
      <alignment horizontal="right" vertical="center"/>
    </xf>
    <xf numFmtId="0" fontId="25" fillId="8" borderId="18" xfId="8" applyFont="1" applyFill="1" applyBorder="1" applyAlignment="1">
      <alignment horizontal="right" vertical="center"/>
    </xf>
    <xf numFmtId="0" fontId="28" fillId="0" borderId="0" xfId="8" applyFont="1">
      <alignment vertical="center"/>
    </xf>
    <xf numFmtId="0" fontId="24" fillId="6" borderId="64" xfId="8" applyFont="1" applyFill="1" applyBorder="1" applyAlignment="1">
      <alignment horizontal="right" vertical="top"/>
    </xf>
    <xf numFmtId="0" fontId="25" fillId="8" borderId="64" xfId="8" applyFont="1" applyFill="1" applyBorder="1" applyAlignment="1">
      <alignment horizontal="right" vertical="top"/>
    </xf>
    <xf numFmtId="0" fontId="24" fillId="6" borderId="13" xfId="8" applyFont="1" applyFill="1" applyBorder="1" applyAlignment="1">
      <alignment horizontal="center" vertical="center"/>
    </xf>
    <xf numFmtId="183" fontId="24" fillId="0" borderId="183" xfId="8" applyNumberFormat="1" applyFont="1" applyBorder="1" applyAlignment="1">
      <alignment horizontal="right" vertical="center" shrinkToFit="1"/>
    </xf>
    <xf numFmtId="183" fontId="24" fillId="0" borderId="184" xfId="8" applyNumberFormat="1" applyFont="1" applyBorder="1" applyAlignment="1">
      <alignment horizontal="right" vertical="center" shrinkToFit="1"/>
    </xf>
    <xf numFmtId="183" fontId="24" fillId="0" borderId="79" xfId="8" applyNumberFormat="1" applyFont="1" applyBorder="1" applyAlignment="1">
      <alignment horizontal="right" vertical="center" shrinkToFit="1"/>
    </xf>
    <xf numFmtId="183" fontId="25" fillId="0" borderId="0" xfId="8" applyNumberFormat="1" applyFont="1" applyAlignment="1">
      <alignment horizontal="right" vertical="center" shrinkToFit="1"/>
    </xf>
    <xf numFmtId="0" fontId="25" fillId="8" borderId="13" xfId="8" applyFont="1" applyFill="1" applyBorder="1" applyAlignment="1">
      <alignment horizontal="center" vertical="center"/>
    </xf>
    <xf numFmtId="183" fontId="25" fillId="0" borderId="183" xfId="8" applyNumberFormat="1" applyFont="1" applyBorder="1" applyAlignment="1" applyProtection="1">
      <alignment horizontal="right" vertical="center" shrinkToFit="1"/>
      <protection locked="0"/>
    </xf>
    <xf numFmtId="183" fontId="25" fillId="0" borderId="2" xfId="8" applyNumberFormat="1" applyFont="1" applyBorder="1" applyAlignment="1" applyProtection="1">
      <alignment horizontal="right" vertical="center" shrinkToFit="1"/>
      <protection locked="0"/>
    </xf>
    <xf numFmtId="183" fontId="25" fillId="0" borderId="79" xfId="8" applyNumberFormat="1" applyFont="1" applyBorder="1" applyAlignment="1" applyProtection="1">
      <alignment horizontal="right" vertical="center" shrinkToFit="1"/>
      <protection locked="0"/>
    </xf>
    <xf numFmtId="0" fontId="24" fillId="6" borderId="24" xfId="8" applyFont="1" applyFill="1" applyBorder="1" applyAlignment="1">
      <alignment horizontal="center" vertical="center"/>
    </xf>
    <xf numFmtId="183" fontId="24" fillId="0" borderId="185" xfId="8" applyNumberFormat="1" applyFont="1" applyBorder="1" applyAlignment="1">
      <alignment horizontal="right" vertical="center" shrinkToFit="1"/>
    </xf>
    <xf numFmtId="183" fontId="24" fillId="0" borderId="74" xfId="8" applyNumberFormat="1" applyFont="1" applyBorder="1" applyAlignment="1">
      <alignment horizontal="right" vertical="center" shrinkToFit="1"/>
    </xf>
    <xf numFmtId="183" fontId="24" fillId="0" borderId="182" xfId="8" applyNumberFormat="1" applyFont="1" applyBorder="1" applyAlignment="1">
      <alignment horizontal="right" vertical="center" shrinkToFit="1"/>
    </xf>
    <xf numFmtId="0" fontId="25" fillId="8" borderId="24" xfId="8" applyFont="1" applyFill="1" applyBorder="1" applyAlignment="1">
      <alignment horizontal="center" vertical="center"/>
    </xf>
    <xf numFmtId="183" fontId="25" fillId="0" borderId="185" xfId="8" applyNumberFormat="1" applyFont="1" applyBorder="1" applyAlignment="1" applyProtection="1">
      <alignment horizontal="right" vertical="center" shrinkToFit="1"/>
      <protection locked="0"/>
    </xf>
    <xf numFmtId="183" fontId="25" fillId="0" borderId="25" xfId="8" applyNumberFormat="1" applyFont="1" applyBorder="1" applyAlignment="1" applyProtection="1">
      <alignment horizontal="right" vertical="center" shrinkToFit="1"/>
      <protection locked="0"/>
    </xf>
    <xf numFmtId="183" fontId="25" fillId="0" borderId="182" xfId="8" applyNumberFormat="1" applyFont="1" applyBorder="1" applyAlignment="1" applyProtection="1">
      <alignment horizontal="right" vertical="center" shrinkToFit="1"/>
      <protection locked="0"/>
    </xf>
    <xf numFmtId="0" fontId="23" fillId="0" borderId="0" xfId="8" applyFont="1" applyAlignment="1">
      <alignment horizontal="center" vertical="center"/>
    </xf>
    <xf numFmtId="0" fontId="24" fillId="6" borderId="55" xfId="8" applyFont="1" applyFill="1" applyBorder="1" applyAlignment="1">
      <alignment horizontal="center" vertical="center"/>
    </xf>
    <xf numFmtId="183" fontId="24" fillId="0" borderId="186" xfId="8" applyNumberFormat="1" applyFont="1" applyBorder="1" applyAlignment="1">
      <alignment horizontal="right" vertical="center" shrinkToFit="1"/>
    </xf>
    <xf numFmtId="183" fontId="24" fillId="0" borderId="187" xfId="8" applyNumberFormat="1" applyFont="1" applyBorder="1" applyAlignment="1">
      <alignment horizontal="right" vertical="center" shrinkToFit="1"/>
    </xf>
    <xf numFmtId="183" fontId="24" fillId="0" borderId="62" xfId="8" applyNumberFormat="1" applyFont="1" applyBorder="1" applyAlignment="1">
      <alignment horizontal="right" vertical="center" shrinkToFit="1"/>
    </xf>
    <xf numFmtId="0" fontId="29" fillId="0" borderId="0" xfId="8" applyFont="1" applyAlignment="1">
      <alignment horizontal="center" vertical="center" shrinkToFit="1"/>
    </xf>
    <xf numFmtId="0" fontId="25" fillId="8" borderId="55" xfId="8" applyFont="1" applyFill="1" applyBorder="1" applyAlignment="1">
      <alignment horizontal="center" vertical="center"/>
    </xf>
    <xf numFmtId="183" fontId="25" fillId="0" borderId="186" xfId="8" applyNumberFormat="1" applyFont="1" applyBorder="1" applyAlignment="1" applyProtection="1">
      <alignment horizontal="right" vertical="center" shrinkToFit="1"/>
      <protection locked="0"/>
    </xf>
    <xf numFmtId="183" fontId="25" fillId="0" borderId="46" xfId="8" applyNumberFormat="1" applyFont="1" applyBorder="1" applyAlignment="1" applyProtection="1">
      <alignment horizontal="right" vertical="center" shrinkToFit="1"/>
      <protection locked="0"/>
    </xf>
    <xf numFmtId="183" fontId="25" fillId="0" borderId="62" xfId="8" applyNumberFormat="1" applyFont="1" applyBorder="1" applyAlignment="1" applyProtection="1">
      <alignment horizontal="right" vertical="center" shrinkToFit="1"/>
      <protection locked="0"/>
    </xf>
    <xf numFmtId="0" fontId="24" fillId="0" borderId="0" xfId="7" applyFont="1" applyAlignment="1"/>
    <xf numFmtId="0" fontId="24" fillId="0" borderId="26" xfId="7" applyFont="1" applyBorder="1">
      <alignment vertical="center"/>
    </xf>
    <xf numFmtId="0" fontId="24" fillId="0" borderId="32" xfId="7" applyFont="1" applyBorder="1" applyAlignment="1">
      <alignment vertical="center" wrapText="1"/>
    </xf>
    <xf numFmtId="0" fontId="24" fillId="0" borderId="0" xfId="7" applyFont="1" applyAlignment="1">
      <alignment horizontal="left" vertical="center"/>
    </xf>
    <xf numFmtId="183" fontId="24" fillId="0" borderId="183" xfId="7" applyNumberFormat="1" applyFont="1" applyBorder="1" applyAlignment="1">
      <alignment horizontal="right" vertical="center" shrinkToFit="1"/>
    </xf>
    <xf numFmtId="183" fontId="24" fillId="0" borderId="184" xfId="7" applyNumberFormat="1" applyFont="1" applyBorder="1" applyAlignment="1">
      <alignment horizontal="right" vertical="center" shrinkToFit="1"/>
    </xf>
    <xf numFmtId="183" fontId="24" fillId="0" borderId="79" xfId="7" applyNumberFormat="1" applyFont="1" applyBorder="1" applyAlignment="1">
      <alignment horizontal="right" vertical="center" shrinkToFit="1"/>
    </xf>
    <xf numFmtId="183" fontId="24" fillId="0" borderId="0" xfId="7" applyNumberFormat="1" applyFont="1" applyAlignment="1">
      <alignment horizontal="right" vertical="center"/>
    </xf>
    <xf numFmtId="183" fontId="24" fillId="0" borderId="185" xfId="7" applyNumberFormat="1" applyFont="1" applyBorder="1" applyAlignment="1">
      <alignment horizontal="right" vertical="center" shrinkToFit="1"/>
    </xf>
    <xf numFmtId="183" fontId="24" fillId="0" borderId="74" xfId="7" applyNumberFormat="1" applyFont="1" applyBorder="1" applyAlignment="1">
      <alignment horizontal="right" vertical="center" shrinkToFit="1"/>
    </xf>
    <xf numFmtId="183" fontId="24" fillId="0" borderId="182" xfId="7" applyNumberFormat="1" applyFont="1" applyBorder="1" applyAlignment="1">
      <alignment horizontal="right" vertical="center" shrinkToFit="1"/>
    </xf>
    <xf numFmtId="0" fontId="24" fillId="6" borderId="45" xfId="7" applyFont="1" applyFill="1" applyBorder="1" applyAlignment="1">
      <alignment horizontal="center" vertical="center"/>
    </xf>
    <xf numFmtId="183" fontId="24" fillId="0" borderId="186" xfId="7" applyNumberFormat="1" applyFont="1" applyBorder="1" applyAlignment="1">
      <alignment horizontal="right" vertical="center" shrinkToFit="1"/>
    </xf>
    <xf numFmtId="183" fontId="24" fillId="0" borderId="187" xfId="7" applyNumberFormat="1" applyFont="1" applyBorder="1" applyAlignment="1">
      <alignment horizontal="right" vertical="center" shrinkToFit="1"/>
    </xf>
    <xf numFmtId="183" fontId="24" fillId="0" borderId="62" xfId="7" applyNumberFormat="1" applyFont="1" applyBorder="1" applyAlignment="1">
      <alignment horizontal="right" vertical="center" shrinkToFit="1"/>
    </xf>
    <xf numFmtId="0" fontId="30" fillId="6" borderId="6" xfId="6" applyFont="1" applyFill="1" applyBorder="1" applyAlignment="1"/>
    <xf numFmtId="0" fontId="30" fillId="0" borderId="8" xfId="6" applyFont="1" applyBorder="1" applyAlignment="1">
      <alignment horizontal="center" vertical="center" wrapText="1"/>
    </xf>
    <xf numFmtId="0" fontId="30" fillId="0" borderId="12" xfId="6" applyFont="1" applyBorder="1" applyAlignment="1">
      <alignment horizontal="center" vertical="center" wrapText="1"/>
    </xf>
    <xf numFmtId="0" fontId="30" fillId="0" borderId="2" xfId="6" applyFont="1" applyBorder="1" applyAlignment="1">
      <alignment horizontal="center" vertical="center"/>
    </xf>
    <xf numFmtId="0" fontId="30" fillId="0" borderId="5" xfId="6" applyFont="1" applyBorder="1" applyAlignment="1">
      <alignment horizontal="center" vertical="center"/>
    </xf>
    <xf numFmtId="0" fontId="30" fillId="0" borderId="6" xfId="6" applyFont="1" applyBorder="1" applyAlignment="1">
      <alignment horizontal="center" vertical="center"/>
    </xf>
    <xf numFmtId="0" fontId="30" fillId="6" borderId="18" xfId="6" applyFont="1" applyFill="1" applyBorder="1" applyAlignment="1">
      <alignment horizontal="right" vertical="top"/>
    </xf>
    <xf numFmtId="0" fontId="30" fillId="6" borderId="64" xfId="6" applyFont="1" applyFill="1" applyBorder="1" applyAlignment="1">
      <alignment horizontal="right" vertical="top"/>
    </xf>
    <xf numFmtId="0" fontId="31" fillId="8" borderId="24" xfId="5" applyFont="1" applyFill="1" applyBorder="1" applyAlignment="1">
      <alignment horizontal="center" vertical="center"/>
    </xf>
    <xf numFmtId="183" fontId="30" fillId="0" borderId="24" xfId="5" applyNumberFormat="1" applyFont="1" applyBorder="1" applyAlignment="1">
      <alignment horizontal="right" vertical="center" shrinkToFit="1"/>
    </xf>
    <xf numFmtId="183" fontId="30" fillId="0" borderId="27" xfId="5" applyNumberFormat="1" applyFont="1" applyBorder="1" applyAlignment="1">
      <alignment horizontal="right" vertical="center" shrinkToFit="1"/>
    </xf>
    <xf numFmtId="183" fontId="30" fillId="0" borderId="74" xfId="5" applyNumberFormat="1" applyFont="1" applyBorder="1" applyAlignment="1">
      <alignment horizontal="right" vertical="center" shrinkToFit="1"/>
    </xf>
    <xf numFmtId="183" fontId="30" fillId="0" borderId="74" xfId="5" applyNumberFormat="1" applyFont="1" applyBorder="1" applyAlignment="1" applyProtection="1">
      <alignment horizontal="right" vertical="center" shrinkToFit="1"/>
      <protection locked="0"/>
    </xf>
    <xf numFmtId="183" fontId="30" fillId="0" borderId="182" xfId="5" applyNumberFormat="1" applyFont="1" applyBorder="1" applyAlignment="1" applyProtection="1">
      <alignment horizontal="right" vertical="center" shrinkToFit="1"/>
      <protection locked="0"/>
    </xf>
    <xf numFmtId="183" fontId="30" fillId="0" borderId="29" xfId="5" applyNumberFormat="1" applyFont="1" applyBorder="1" applyAlignment="1">
      <alignment horizontal="right" vertical="center" shrinkToFit="1"/>
    </xf>
    <xf numFmtId="0" fontId="23" fillId="0" borderId="0" xfId="6" applyFont="1" applyAlignment="1">
      <alignment horizontal="right"/>
    </xf>
    <xf numFmtId="0" fontId="31" fillId="8" borderId="55" xfId="5" applyFont="1" applyFill="1" applyBorder="1" applyAlignment="1">
      <alignment horizontal="center" vertical="center"/>
    </xf>
    <xf numFmtId="183" fontId="30" fillId="0" borderId="45" xfId="5" applyNumberFormat="1" applyFont="1" applyBorder="1" applyAlignment="1">
      <alignment horizontal="right" vertical="center" shrinkToFit="1"/>
    </xf>
    <xf numFmtId="183" fontId="30" fillId="0" borderId="48" xfId="5" applyNumberFormat="1" applyFont="1" applyBorder="1" applyAlignment="1">
      <alignment horizontal="right" vertical="center" shrinkToFit="1"/>
    </xf>
    <xf numFmtId="183" fontId="30" fillId="0" borderId="187" xfId="5" applyNumberFormat="1" applyFont="1" applyBorder="1" applyAlignment="1">
      <alignment horizontal="right" vertical="center" shrinkToFit="1"/>
    </xf>
    <xf numFmtId="183" fontId="30" fillId="0" borderId="187" xfId="5" applyNumberFormat="1" applyFont="1" applyBorder="1" applyAlignment="1" applyProtection="1">
      <alignment horizontal="right" vertical="center" shrinkToFit="1"/>
      <protection locked="0"/>
    </xf>
    <xf numFmtId="183" fontId="30" fillId="0" borderId="62" xfId="5" applyNumberFormat="1" applyFont="1" applyBorder="1" applyAlignment="1" applyProtection="1">
      <alignment horizontal="right" vertical="center" shrinkToFit="1"/>
      <protection locked="0"/>
    </xf>
    <xf numFmtId="183" fontId="30"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2"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Border="1" applyAlignment="1">
      <alignment vertical="center"/>
    </xf>
    <xf numFmtId="187" fontId="21" fillId="0" borderId="27" xfId="1" applyNumberFormat="1" applyFont="1" applyBorder="1" applyAlignment="1">
      <alignment vertical="center"/>
    </xf>
    <xf numFmtId="187" fontId="21" fillId="0" borderId="172" xfId="1" applyNumberFormat="1" applyFont="1" applyBorder="1" applyAlignment="1">
      <alignment vertical="center"/>
    </xf>
    <xf numFmtId="187" fontId="21" fillId="0" borderId="172" xfId="1" applyNumberFormat="1" applyFont="1" applyBorder="1" applyAlignment="1">
      <alignment vertical="center" wrapText="1"/>
    </xf>
    <xf numFmtId="187" fontId="21" fillId="0" borderId="30" xfId="1" applyNumberFormat="1" applyFont="1" applyBorder="1" applyAlignment="1">
      <alignment vertical="center"/>
    </xf>
    <xf numFmtId="187" fontId="21" fillId="0" borderId="173" xfId="1" applyNumberFormat="1" applyFont="1" applyBorder="1" applyAlignment="1">
      <alignment vertical="center"/>
    </xf>
    <xf numFmtId="190" fontId="21" fillId="0" borderId="175" xfId="1" applyNumberFormat="1" applyFont="1" applyBorder="1" applyAlignment="1">
      <alignment vertical="center"/>
    </xf>
    <xf numFmtId="190" fontId="21" fillId="0" borderId="171" xfId="1" applyNumberFormat="1" applyFont="1" applyBorder="1" applyAlignment="1">
      <alignment vertical="center"/>
    </xf>
    <xf numFmtId="178" fontId="21" fillId="0" borderId="177" xfId="1" applyNumberFormat="1" applyFont="1" applyBorder="1" applyAlignment="1">
      <alignment horizontal="center" vertical="center"/>
    </xf>
    <xf numFmtId="187" fontId="21" fillId="0" borderId="177" xfId="1" applyNumberFormat="1" applyFont="1" applyBorder="1" applyAlignment="1">
      <alignment vertical="center"/>
    </xf>
    <xf numFmtId="187" fontId="21" fillId="0" borderId="178" xfId="1" applyNumberFormat="1" applyFont="1" applyBorder="1" applyAlignment="1">
      <alignment vertical="center"/>
    </xf>
    <xf numFmtId="190" fontId="21" fillId="0" borderId="179" xfId="1" applyNumberFormat="1" applyFont="1" applyBorder="1" applyAlignment="1">
      <alignment vertical="center"/>
    </xf>
    <xf numFmtId="190" fontId="21" fillId="0" borderId="180" xfId="1" applyNumberFormat="1" applyFont="1" applyBorder="1" applyAlignment="1">
      <alignment vertical="center"/>
    </xf>
    <xf numFmtId="190" fontId="21" fillId="0" borderId="23" xfId="1" applyNumberFormat="1" applyFont="1" applyBorder="1" applyAlignment="1">
      <alignment vertical="center"/>
    </xf>
    <xf numFmtId="190" fontId="21" fillId="0" borderId="27" xfId="1" applyNumberFormat="1" applyFont="1" applyBorder="1" applyAlignment="1">
      <alignment vertical="center"/>
    </xf>
    <xf numFmtId="190" fontId="21" fillId="0" borderId="172" xfId="1" applyNumberFormat="1" applyFont="1" applyBorder="1" applyAlignment="1">
      <alignment vertical="center"/>
    </xf>
    <xf numFmtId="49" fontId="6" fillId="0" borderId="0" xfId="9" applyNumberFormat="1" applyFont="1" applyAlignment="1">
      <alignment horizontal="center" vertical="center"/>
    </xf>
    <xf numFmtId="0" fontId="2" fillId="0" borderId="6" xfId="9" applyFont="1" applyBorder="1" applyAlignment="1">
      <alignment horizontal="center" vertical="center"/>
    </xf>
    <xf numFmtId="0" fontId="2" fillId="0" borderId="18" xfId="9" applyFont="1" applyBorder="1" applyAlignment="1">
      <alignment horizontal="center" vertical="center"/>
    </xf>
    <xf numFmtId="0" fontId="2" fillId="0" borderId="64" xfId="9" applyFont="1" applyBorder="1" applyAlignment="1">
      <alignment horizontal="center" vertical="center"/>
    </xf>
    <xf numFmtId="0" fontId="2" fillId="0" borderId="7" xfId="9" applyFont="1" applyBorder="1" applyAlignment="1">
      <alignment horizontal="center" vertical="center"/>
    </xf>
    <xf numFmtId="0" fontId="2" fillId="0" borderId="19" xfId="9" applyFont="1" applyBorder="1" applyAlignment="1">
      <alignment horizontal="center" vertical="center"/>
    </xf>
    <xf numFmtId="0" fontId="2" fillId="0" borderId="53" xfId="9" applyFont="1" applyBorder="1" applyAlignment="1">
      <alignment horizontal="center" vertical="center"/>
    </xf>
    <xf numFmtId="0" fontId="10" fillId="0" borderId="7" xfId="2" applyFont="1" applyBorder="1" applyAlignment="1">
      <alignment horizontal="left" vertical="center"/>
    </xf>
    <xf numFmtId="0" fontId="10" fillId="0" borderId="19" xfId="2" applyFont="1" applyBorder="1" applyAlignment="1">
      <alignment horizontal="left" vertical="center"/>
    </xf>
    <xf numFmtId="0" fontId="10" fillId="0" borderId="53" xfId="2"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2" fillId="0" borderId="53" xfId="9" applyFont="1" applyBorder="1" applyAlignment="1">
      <alignment horizontal="left" vertical="center"/>
    </xf>
    <xf numFmtId="180" fontId="2" fillId="0" borderId="7" xfId="9" applyNumberFormat="1" applyFont="1" applyBorder="1" applyAlignment="1">
      <alignment horizontal="right" vertical="center" shrinkToFit="1"/>
    </xf>
    <xf numFmtId="180" fontId="2" fillId="0" borderId="19" xfId="9" applyNumberFormat="1" applyFont="1" applyBorder="1" applyAlignment="1">
      <alignment horizontal="right" vertical="center" shrinkToFit="1"/>
    </xf>
    <xf numFmtId="180" fontId="2" fillId="0" borderId="53" xfId="9" applyNumberFormat="1" applyFont="1" applyBorder="1" applyAlignment="1">
      <alignment horizontal="right" vertical="center" shrinkToFit="1"/>
    </xf>
    <xf numFmtId="0" fontId="2" fillId="0" borderId="57" xfId="9" applyFont="1" applyBorder="1">
      <alignment vertical="center"/>
    </xf>
    <xf numFmtId="0" fontId="2" fillId="0" borderId="35" xfId="9" applyFont="1" applyBorder="1">
      <alignment vertical="center"/>
    </xf>
    <xf numFmtId="0" fontId="2" fillId="0" borderId="37" xfId="9" applyFont="1" applyBorder="1">
      <alignment vertical="center"/>
    </xf>
    <xf numFmtId="0" fontId="2" fillId="0" borderId="32" xfId="9" applyFont="1" applyBorder="1" applyAlignment="1">
      <alignment horizontal="center" vertical="center"/>
    </xf>
    <xf numFmtId="0" fontId="2" fillId="0" borderId="35" xfId="9" applyFont="1" applyBorder="1" applyAlignment="1">
      <alignment horizontal="center" vertical="center"/>
    </xf>
    <xf numFmtId="0" fontId="10" fillId="0" borderId="8" xfId="2" applyFont="1" applyBorder="1" applyAlignment="1">
      <alignment horizontal="left" vertical="center"/>
    </xf>
    <xf numFmtId="0" fontId="10" fillId="0" borderId="0" xfId="2" applyFont="1" applyAlignment="1">
      <alignment horizontal="left" vertical="center"/>
    </xf>
    <xf numFmtId="0" fontId="10" fillId="0" borderId="58" xfId="2" applyFont="1" applyBorder="1" applyAlignment="1">
      <alignment horizontal="left" vertical="center"/>
    </xf>
    <xf numFmtId="178" fontId="2" fillId="0" borderId="8"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58" xfId="9" applyNumberFormat="1" applyFont="1" applyBorder="1" applyAlignment="1">
      <alignment horizontal="right" vertical="center" shrinkToFit="1"/>
    </xf>
    <xf numFmtId="0" fontId="2" fillId="0" borderId="8" xfId="9" applyFont="1" applyBorder="1" applyAlignment="1">
      <alignment horizontal="left" vertical="center"/>
    </xf>
    <xf numFmtId="0" fontId="2" fillId="0" borderId="0" xfId="9" applyFont="1" applyAlignment="1">
      <alignment horizontal="left" vertical="center"/>
    </xf>
    <xf numFmtId="0" fontId="2" fillId="0" borderId="58" xfId="9" applyFont="1" applyBorder="1" applyAlignment="1">
      <alignment horizontal="left" vertical="center"/>
    </xf>
    <xf numFmtId="180" fontId="2" fillId="0" borderId="8"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0" fontId="2" fillId="0" borderId="5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81" fontId="2" fillId="0" borderId="0" xfId="9" applyNumberFormat="1" applyFont="1" applyAlignment="1">
      <alignment horizontal="right" vertical="center" shrinkToFit="1"/>
    </xf>
    <xf numFmtId="181" fontId="2" fillId="0" borderId="5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77" fontId="2" fillId="0" borderId="0" xfId="9" applyNumberFormat="1" applyFont="1" applyAlignment="1">
      <alignment horizontal="right" vertical="center" shrinkToFit="1"/>
    </xf>
    <xf numFmtId="177" fontId="2" fillId="0" borderId="58" xfId="9" applyNumberFormat="1" applyFont="1" applyBorder="1" applyAlignment="1">
      <alignment horizontal="right" vertical="center" shrinkToFit="1"/>
    </xf>
    <xf numFmtId="0" fontId="2" fillId="0" borderId="39" xfId="9" applyFont="1" applyBorder="1">
      <alignment vertical="center"/>
    </xf>
    <xf numFmtId="0" fontId="2" fillId="0" borderId="22" xfId="9" applyFont="1" applyBorder="1">
      <alignment vertical="center"/>
    </xf>
    <xf numFmtId="0" fontId="2" fillId="0" borderId="41" xfId="9" applyFont="1" applyBorder="1">
      <alignment vertical="center"/>
    </xf>
    <xf numFmtId="178" fontId="2" fillId="0" borderId="39" xfId="9" applyNumberFormat="1" applyFont="1" applyBorder="1" applyAlignment="1">
      <alignment horizontal="right" vertical="center" shrinkToFit="1"/>
    </xf>
    <xf numFmtId="178" fontId="2" fillId="0" borderId="22" xfId="9" applyNumberFormat="1" applyFont="1" applyBorder="1" applyAlignment="1">
      <alignment horizontal="right" vertical="center" shrinkToFit="1"/>
    </xf>
    <xf numFmtId="178" fontId="2" fillId="0" borderId="50" xfId="9" applyNumberFormat="1" applyFont="1" applyBorder="1" applyAlignment="1">
      <alignment horizontal="right" vertical="center" shrinkToFit="1"/>
    </xf>
    <xf numFmtId="0" fontId="2" fillId="0" borderId="32" xfId="9" applyFont="1" applyBorder="1">
      <alignment vertical="center"/>
    </xf>
    <xf numFmtId="178" fontId="2" fillId="0" borderId="32" xfId="9" applyNumberFormat="1" applyFont="1" applyBorder="1" applyAlignment="1">
      <alignment horizontal="right" vertical="center" shrinkToFit="1"/>
    </xf>
    <xf numFmtId="178" fontId="2" fillId="0" borderId="35"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0" fontId="2" fillId="0" borderId="33" xfId="9" applyFont="1" applyBorder="1">
      <alignment vertical="center"/>
    </xf>
    <xf numFmtId="0" fontId="2" fillId="0" borderId="36" xfId="9" applyFont="1" applyBorder="1">
      <alignment vertical="center"/>
    </xf>
    <xf numFmtId="0" fontId="2" fillId="0" borderId="38" xfId="9" applyFont="1" applyBorder="1">
      <alignment vertical="center"/>
    </xf>
    <xf numFmtId="179" fontId="2" fillId="0" borderId="33"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0" fontId="10" fillId="0" borderId="40" xfId="9" applyFont="1" applyBorder="1">
      <alignment vertical="center"/>
    </xf>
    <xf numFmtId="0" fontId="10" fillId="0" borderId="22" xfId="9" applyFont="1" applyBorder="1">
      <alignment vertical="center"/>
    </xf>
    <xf numFmtId="0" fontId="10" fillId="0" borderId="41" xfId="9" applyFont="1" applyBorder="1">
      <alignment vertical="center"/>
    </xf>
    <xf numFmtId="178" fontId="10" fillId="0" borderId="40" xfId="9" applyNumberFormat="1" applyFont="1" applyBorder="1" applyAlignment="1">
      <alignment horizontal="right" vertical="center" shrinkToFit="1"/>
    </xf>
    <xf numFmtId="178" fontId="10" fillId="0" borderId="19" xfId="9" applyNumberFormat="1" applyFont="1" applyBorder="1" applyAlignment="1">
      <alignment horizontal="right" vertical="center" shrinkToFit="1"/>
    </xf>
    <xf numFmtId="178" fontId="10" fillId="0" borderId="53" xfId="9" applyNumberFormat="1" applyFont="1" applyBorder="1" applyAlignment="1">
      <alignment horizontal="right" vertical="center" shrinkToFit="1"/>
    </xf>
    <xf numFmtId="0" fontId="2" fillId="0" borderId="57" xfId="9" applyFont="1" applyBorder="1" applyAlignment="1">
      <alignment horizontal="center" vertical="center"/>
    </xf>
    <xf numFmtId="0" fontId="2" fillId="0" borderId="37" xfId="9" applyFont="1" applyBorder="1" applyAlignment="1">
      <alignment horizontal="center" vertical="center"/>
    </xf>
    <xf numFmtId="0" fontId="2" fillId="0" borderId="32" xfId="9" applyFont="1" applyBorder="1" applyAlignment="1">
      <alignment horizontal="center" vertical="center" shrinkToFit="1"/>
    </xf>
    <xf numFmtId="0" fontId="2" fillId="0" borderId="35" xfId="9" applyFont="1" applyBorder="1" applyAlignment="1">
      <alignment horizontal="center" vertical="center" shrinkToFit="1"/>
    </xf>
    <xf numFmtId="0" fontId="2" fillId="0" borderId="37" xfId="9" applyFont="1" applyBorder="1" applyAlignment="1">
      <alignment horizontal="center" vertical="center" shrinkToFit="1"/>
    </xf>
    <xf numFmtId="0" fontId="2" fillId="0" borderId="51" xfId="9" applyFont="1" applyBorder="1" applyAlignment="1">
      <alignment horizontal="center" vertical="center" shrinkToFit="1"/>
    </xf>
    <xf numFmtId="0" fontId="10" fillId="0" borderId="30" xfId="10" applyFont="1" applyBorder="1" applyAlignment="1">
      <alignment horizontal="center" vertical="center" shrinkToFit="1"/>
    </xf>
    <xf numFmtId="0" fontId="10" fillId="0" borderId="23" xfId="10" applyFont="1" applyBorder="1" applyAlignment="1">
      <alignment horizontal="center" vertical="center" shrinkToFit="1"/>
    </xf>
    <xf numFmtId="0" fontId="10" fillId="0" borderId="16" xfId="10" applyFont="1" applyBorder="1" applyAlignment="1">
      <alignment horizontal="center" vertical="center" shrinkToFit="1"/>
    </xf>
    <xf numFmtId="178" fontId="10" fillId="0" borderId="32" xfId="9" applyNumberFormat="1" applyFont="1" applyBorder="1" applyAlignment="1">
      <alignment horizontal="right" vertical="center" shrinkToFit="1"/>
    </xf>
    <xf numFmtId="178" fontId="10" fillId="0" borderId="35" xfId="9" applyNumberFormat="1" applyFont="1" applyBorder="1" applyAlignment="1">
      <alignment horizontal="right" vertical="center" shrinkToFit="1"/>
    </xf>
    <xf numFmtId="178" fontId="10" fillId="0" borderId="51" xfId="9" applyNumberFormat="1" applyFont="1" applyBorder="1" applyAlignment="1">
      <alignment horizontal="right" vertical="center" shrinkToFit="1"/>
    </xf>
    <xf numFmtId="178" fontId="2" fillId="0" borderId="37" xfId="9" applyNumberFormat="1" applyFont="1" applyBorder="1" applyAlignment="1">
      <alignment horizontal="right" vertical="center" shrinkToFit="1"/>
    </xf>
    <xf numFmtId="0" fontId="10" fillId="0" borderId="30" xfId="9" applyFont="1" applyBorder="1">
      <alignment vertical="center"/>
    </xf>
    <xf numFmtId="0" fontId="10" fillId="0" borderId="35" xfId="9" applyFont="1" applyBorder="1">
      <alignment vertical="center"/>
    </xf>
    <xf numFmtId="0" fontId="10" fillId="0" borderId="37" xfId="9" applyFont="1" applyBorder="1">
      <alignment vertical="center"/>
    </xf>
    <xf numFmtId="180" fontId="2" fillId="0" borderId="32" xfId="9" applyNumberFormat="1" applyFont="1" applyBorder="1" applyAlignment="1">
      <alignment horizontal="right" vertical="center" shrinkToFit="1"/>
    </xf>
    <xf numFmtId="180" fontId="2" fillId="0" borderId="35" xfId="9" applyNumberFormat="1" applyFont="1" applyBorder="1" applyAlignment="1">
      <alignment horizontal="right" vertical="center" shrinkToFit="1"/>
    </xf>
    <xf numFmtId="180" fontId="2" fillId="0" borderId="37" xfId="9" applyNumberFormat="1" applyFont="1" applyBorder="1" applyAlignment="1">
      <alignment horizontal="right" vertical="center" shrinkToFit="1"/>
    </xf>
    <xf numFmtId="180" fontId="2" fillId="0" borderId="51" xfId="9" applyNumberFormat="1" applyFont="1" applyBorder="1" applyAlignment="1">
      <alignment horizontal="right" vertical="center" shrinkToFit="1"/>
    </xf>
    <xf numFmtId="0" fontId="2" fillId="0" borderId="9" xfId="9" applyFont="1" applyBorder="1" applyAlignment="1">
      <alignment horizontal="left" vertical="center"/>
    </xf>
    <xf numFmtId="0" fontId="2" fillId="0" borderId="20" xfId="9" applyFont="1" applyBorder="1" applyAlignment="1">
      <alignment horizontal="left" vertical="center"/>
    </xf>
    <xf numFmtId="0" fontId="2" fillId="0" borderId="60" xfId="9" applyFont="1" applyBorder="1" applyAlignment="1">
      <alignment horizontal="left" vertical="center"/>
    </xf>
    <xf numFmtId="180" fontId="2" fillId="0" borderId="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0" fontId="10" fillId="0" borderId="23" xfId="9" applyFont="1" applyBorder="1">
      <alignment vertical="center"/>
    </xf>
    <xf numFmtId="0" fontId="10" fillId="0" borderId="16" xfId="9" applyFont="1" applyBorder="1">
      <alignment vertical="center"/>
    </xf>
    <xf numFmtId="179" fontId="10" fillId="0" borderId="30" xfId="9" applyNumberFormat="1" applyFont="1" applyBorder="1" applyAlignment="1">
      <alignment horizontal="right" vertical="center" shrinkToFit="1"/>
    </xf>
    <xf numFmtId="179" fontId="10" fillId="0" borderId="23" xfId="9" applyNumberFormat="1" applyFont="1" applyBorder="1" applyAlignment="1">
      <alignment horizontal="right" vertical="center" shrinkToFit="1"/>
    </xf>
    <xf numFmtId="179" fontId="10" fillId="0" borderId="54" xfId="9" applyNumberFormat="1" applyFont="1" applyBorder="1" applyAlignment="1">
      <alignment horizontal="right" vertical="center" shrinkToFit="1"/>
    </xf>
    <xf numFmtId="0" fontId="10" fillId="0" borderId="33" xfId="10" applyFont="1" applyBorder="1" applyAlignment="1">
      <alignment horizontal="center" vertical="center" shrinkToFit="1"/>
    </xf>
    <xf numFmtId="0" fontId="10" fillId="0" borderId="36" xfId="10" applyFont="1" applyBorder="1" applyAlignment="1">
      <alignment horizontal="center" vertical="center" shrinkToFit="1"/>
    </xf>
    <xf numFmtId="0" fontId="10" fillId="0" borderId="38" xfId="10" applyFont="1" applyBorder="1" applyAlignment="1">
      <alignment horizontal="center" vertical="center" shrinkToFit="1"/>
    </xf>
    <xf numFmtId="0" fontId="2" fillId="0" borderId="10" xfId="9" applyFont="1" applyBorder="1" applyAlignment="1">
      <alignment horizontal="center" vertical="center"/>
    </xf>
    <xf numFmtId="0" fontId="2" fillId="0" borderId="21" xfId="9" applyFont="1" applyBorder="1" applyAlignment="1">
      <alignment horizontal="center" vertical="center"/>
    </xf>
    <xf numFmtId="0" fontId="2" fillId="0" borderId="29" xfId="9" applyFont="1" applyBorder="1" applyAlignment="1">
      <alignment horizontal="center" vertical="center"/>
    </xf>
    <xf numFmtId="177" fontId="2" fillId="0" borderId="29"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78" fontId="2" fillId="0" borderId="53" xfId="9" applyNumberFormat="1" applyFont="1" applyBorder="1" applyAlignment="1">
      <alignment horizontal="right" vertical="center"/>
    </xf>
    <xf numFmtId="180" fontId="2" fillId="0" borderId="20"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61" xfId="9" applyFont="1" applyBorder="1">
      <alignment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11" xfId="9" applyFont="1" applyBorder="1" applyAlignment="1">
      <alignment horizontal="center" vertical="center"/>
    </xf>
    <xf numFmtId="0" fontId="2" fillId="0" borderId="22" xfId="9" applyFont="1" applyBorder="1" applyAlignment="1">
      <alignment horizontal="center" vertical="center"/>
    </xf>
    <xf numFmtId="0" fontId="2" fillId="0" borderId="50" xfId="9" applyFont="1" applyBorder="1" applyAlignment="1">
      <alignment horizontal="center" vertical="center"/>
    </xf>
    <xf numFmtId="0" fontId="10" fillId="0" borderId="9" xfId="2" applyFont="1" applyBorder="1" applyAlignment="1">
      <alignment horizontal="left" vertical="center"/>
    </xf>
    <xf numFmtId="0" fontId="10" fillId="0" borderId="20" xfId="2" applyFont="1" applyBorder="1" applyAlignment="1">
      <alignment horizontal="left" vertical="center"/>
    </xf>
    <xf numFmtId="0" fontId="10" fillId="0" borderId="60" xfId="2" applyFont="1" applyBorder="1" applyAlignment="1">
      <alignment horizontal="left" vertical="center"/>
    </xf>
    <xf numFmtId="178" fontId="2" fillId="0" borderId="9" xfId="9" applyNumberFormat="1" applyFont="1" applyBorder="1" applyAlignment="1">
      <alignment horizontal="right" vertical="center" shrinkToFit="1"/>
    </xf>
    <xf numFmtId="178" fontId="2" fillId="0" borderId="20"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11" fillId="0" borderId="35" xfId="9" applyFont="1" applyBorder="1">
      <alignment vertical="center"/>
    </xf>
    <xf numFmtId="0" fontId="11" fillId="0" borderId="37" xfId="9" applyFont="1" applyBorder="1">
      <alignment vertical="center"/>
    </xf>
    <xf numFmtId="178" fontId="2" fillId="0" borderId="33" xfId="9" applyNumberFormat="1" applyFont="1" applyBorder="1" applyAlignment="1">
      <alignment horizontal="right" vertical="center"/>
    </xf>
    <xf numFmtId="178" fontId="2" fillId="0" borderId="36" xfId="9" applyNumberFormat="1" applyFont="1" applyBorder="1" applyAlignment="1">
      <alignment horizontal="right" vertical="center"/>
    </xf>
    <xf numFmtId="178" fontId="2" fillId="0" borderId="38" xfId="9" applyNumberFormat="1" applyFont="1" applyBorder="1" applyAlignment="1">
      <alignment horizontal="right" vertical="center"/>
    </xf>
    <xf numFmtId="0" fontId="2" fillId="0" borderId="43" xfId="9" applyFont="1" applyBorder="1" applyAlignment="1">
      <alignment horizontal="center" vertical="center" shrinkToFit="1"/>
    </xf>
    <xf numFmtId="0" fontId="2" fillId="0" borderId="20" xfId="9" applyFont="1" applyBorder="1" applyAlignment="1">
      <alignment horizontal="center" vertical="center" shrinkToFit="1"/>
    </xf>
    <xf numFmtId="0" fontId="2" fillId="0" borderId="17" xfId="9" applyFont="1" applyBorder="1" applyAlignment="1">
      <alignment horizontal="center" vertical="center" shrinkToFit="1"/>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0" fontId="2" fillId="0" borderId="0" xfId="9" applyFont="1" applyAlignment="1">
      <alignment horizontal="center" vertical="center"/>
    </xf>
    <xf numFmtId="0" fontId="2" fillId="0" borderId="0" xfId="9" applyFont="1" applyAlignment="1">
      <alignment horizontal="center" vertical="center" shrinkToFit="1"/>
    </xf>
    <xf numFmtId="176" fontId="2" fillId="0" borderId="0" xfId="9" applyNumberFormat="1" applyFont="1" applyAlignment="1" applyProtection="1">
      <alignment horizontal="center" vertical="center" shrinkToFit="1"/>
      <protection hidden="1"/>
    </xf>
    <xf numFmtId="0" fontId="9" fillId="0" borderId="0" xfId="9" applyFont="1" applyAlignment="1" applyProtection="1">
      <alignment horizontal="left" vertical="center" wrapText="1"/>
      <protection hidden="1"/>
    </xf>
    <xf numFmtId="0" fontId="2" fillId="0" borderId="0" xfId="9" applyFont="1" applyAlignment="1" applyProtection="1">
      <alignment horizontal="center" vertical="center" shrinkToFit="1"/>
      <protection hidden="1"/>
    </xf>
    <xf numFmtId="0" fontId="2" fillId="0" borderId="0" xfId="9" applyFont="1">
      <alignment vertical="center"/>
    </xf>
    <xf numFmtId="0" fontId="2" fillId="0" borderId="1" xfId="9" applyFont="1" applyBorder="1" applyAlignment="1">
      <alignment horizontal="center" vertical="center"/>
    </xf>
    <xf numFmtId="0" fontId="2" fillId="0" borderId="13" xfId="9" applyFont="1" applyBorder="1" applyAlignment="1">
      <alignment horizontal="center" vertical="center"/>
    </xf>
    <xf numFmtId="0" fontId="2" fillId="0" borderId="24" xfId="9" applyFont="1" applyBorder="1" applyAlignment="1">
      <alignment horizontal="center" vertical="center"/>
    </xf>
    <xf numFmtId="0" fontId="2" fillId="0" borderId="2" xfId="9" applyFont="1" applyBorder="1" applyAlignment="1">
      <alignment horizontal="center" vertical="center"/>
    </xf>
    <xf numFmtId="0" fontId="2" fillId="0" borderId="14" xfId="9" applyFont="1" applyBorder="1" applyAlignment="1">
      <alignment horizontal="center" vertical="center"/>
    </xf>
    <xf numFmtId="0" fontId="2" fillId="0" borderId="25" xfId="9" applyFont="1" applyBorder="1" applyAlignment="1">
      <alignment horizontal="center" vertical="center"/>
    </xf>
    <xf numFmtId="0" fontId="2" fillId="0" borderId="3" xfId="9" applyFont="1" applyBorder="1" applyAlignment="1">
      <alignment horizontal="center" vertical="center"/>
    </xf>
    <xf numFmtId="0" fontId="2" fillId="0" borderId="15" xfId="9" applyFont="1" applyBorder="1" applyAlignment="1">
      <alignment horizontal="center" vertical="center"/>
    </xf>
    <xf numFmtId="0" fontId="2" fillId="0" borderId="26" xfId="9" applyFont="1" applyBorder="1" applyAlignment="1">
      <alignment horizontal="center" vertical="center"/>
    </xf>
    <xf numFmtId="0" fontId="2" fillId="0" borderId="40" xfId="9" applyFont="1" applyBorder="1" applyAlignment="1">
      <alignment horizontal="center" vertical="center"/>
    </xf>
    <xf numFmtId="0" fontId="2" fillId="0" borderId="45" xfId="9" applyFont="1" applyBorder="1" applyAlignment="1">
      <alignment horizontal="center" vertical="center"/>
    </xf>
    <xf numFmtId="0" fontId="2" fillId="0" borderId="42" xfId="9" applyFont="1" applyBorder="1" applyAlignment="1">
      <alignment horizontal="center" vertical="center"/>
    </xf>
    <xf numFmtId="0" fontId="2" fillId="0" borderId="46" xfId="9" applyFont="1" applyBorder="1" applyAlignment="1">
      <alignment horizontal="center" vertical="center"/>
    </xf>
    <xf numFmtId="0" fontId="2" fillId="0" borderId="31" xfId="9" applyFont="1" applyBorder="1" applyAlignment="1">
      <alignment horizontal="center" vertical="center"/>
    </xf>
    <xf numFmtId="0" fontId="2" fillId="0" borderId="4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34"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0" fontId="2" fillId="0" borderId="4" xfId="9" applyFont="1" applyBorder="1" applyAlignment="1">
      <alignment horizontal="center" vertical="center"/>
    </xf>
    <xf numFmtId="0" fontId="2" fillId="0" borderId="16" xfId="9" applyFont="1" applyBorder="1" applyAlignment="1">
      <alignment horizontal="center" vertical="center"/>
    </xf>
    <xf numFmtId="0" fontId="2" fillId="0" borderId="27" xfId="9" applyFont="1" applyBorder="1" applyAlignment="1">
      <alignment horizontal="center" vertical="center"/>
    </xf>
    <xf numFmtId="0" fontId="2" fillId="0" borderId="5" xfId="9" applyFont="1" applyBorder="1" applyAlignment="1">
      <alignment horizontal="center" vertical="center"/>
    </xf>
    <xf numFmtId="0" fontId="2" fillId="0" borderId="17" xfId="9" applyFont="1" applyBorder="1" applyAlignment="1">
      <alignment horizontal="center" vertical="center"/>
    </xf>
    <xf numFmtId="0" fontId="2" fillId="0" borderId="28" xfId="9" applyFont="1" applyBorder="1" applyAlignment="1">
      <alignment horizontal="center" vertical="center"/>
    </xf>
    <xf numFmtId="0" fontId="2" fillId="0" borderId="30" xfId="9" applyFont="1" applyBorder="1" applyAlignment="1">
      <alignment horizontal="center" vertical="center"/>
    </xf>
    <xf numFmtId="0" fontId="2" fillId="0" borderId="48" xfId="9" applyFont="1" applyBorder="1" applyAlignment="1">
      <alignment horizontal="center" vertical="center"/>
    </xf>
    <xf numFmtId="0" fontId="2" fillId="0" borderId="43" xfId="9" applyFont="1" applyBorder="1" applyAlignment="1">
      <alignment horizontal="center" vertical="center"/>
    </xf>
    <xf numFmtId="0" fontId="2" fillId="0" borderId="49" xfId="9" applyFont="1" applyBorder="1" applyAlignment="1">
      <alignment horizontal="center" vertical="center"/>
    </xf>
    <xf numFmtId="0" fontId="2" fillId="0" borderId="12" xfId="9" applyFont="1" applyBorder="1" applyAlignment="1">
      <alignment horizontal="center" vertical="center"/>
    </xf>
    <xf numFmtId="0" fontId="2" fillId="0" borderId="23" xfId="9" applyFont="1" applyBorder="1" applyAlignment="1">
      <alignment horizontal="center" vertical="center"/>
    </xf>
    <xf numFmtId="0" fontId="2" fillId="0" borderId="9" xfId="9" applyFont="1" applyBorder="1" applyAlignment="1">
      <alignment horizontal="center" vertical="center"/>
    </xf>
    <xf numFmtId="0" fontId="2" fillId="0" borderId="20"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23" xfId="9" applyNumberFormat="1" applyFont="1" applyBorder="1" applyAlignment="1">
      <alignment horizontal="center" vertical="center"/>
    </xf>
    <xf numFmtId="49" fontId="2" fillId="0" borderId="54"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43" xfId="9" applyNumberFormat="1" applyFont="1" applyBorder="1" applyAlignment="1">
      <alignment horizontal="center" vertical="center"/>
    </xf>
    <xf numFmtId="49" fontId="2" fillId="0" borderId="20"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7" xfId="9" applyFont="1" applyBorder="1" applyAlignment="1">
      <alignment horizontal="center" vertical="center" wrapText="1"/>
    </xf>
    <xf numFmtId="0" fontId="2" fillId="0" borderId="19" xfId="9" applyFont="1" applyBorder="1" applyAlignment="1">
      <alignment horizontal="center" vertical="center" wrapText="1"/>
    </xf>
    <xf numFmtId="0" fontId="2" fillId="0" borderId="13" xfId="9" applyFont="1" applyBorder="1" applyAlignment="1">
      <alignment horizontal="center" vertical="center" wrapText="1"/>
    </xf>
    <xf numFmtId="0" fontId="2" fillId="0" borderId="8" xfId="9" applyFont="1" applyBorder="1" applyAlignment="1">
      <alignment horizontal="center" vertical="center" wrapText="1"/>
    </xf>
    <xf numFmtId="0" fontId="2" fillId="0" borderId="0" xfId="9" applyFont="1" applyAlignment="1">
      <alignment horizontal="center" vertical="center" wrapText="1"/>
    </xf>
    <xf numFmtId="0" fontId="2" fillId="0" borderId="14" xfId="9" applyFont="1" applyBorder="1" applyAlignment="1">
      <alignment horizontal="center" vertical="center" wrapText="1"/>
    </xf>
    <xf numFmtId="0" fontId="2" fillId="0" borderId="9" xfId="9" applyFont="1" applyBorder="1" applyAlignment="1">
      <alignment horizontal="center" vertical="center" wrapText="1"/>
    </xf>
    <xf numFmtId="0" fontId="2" fillId="0" borderId="20" xfId="9" applyFont="1" applyBorder="1" applyAlignment="1">
      <alignment horizontal="center" vertical="center" wrapText="1"/>
    </xf>
    <xf numFmtId="0" fontId="2" fillId="0" borderId="17" xfId="9" applyFont="1" applyBorder="1" applyAlignment="1">
      <alignment horizontal="center" vertical="center" wrapText="1"/>
    </xf>
    <xf numFmtId="0" fontId="9" fillId="0" borderId="0" xfId="9" applyFont="1" applyAlignment="1">
      <alignment horizontal="left" vertical="center" wrapText="1"/>
    </xf>
    <xf numFmtId="0" fontId="9" fillId="0" borderId="58" xfId="9" applyFont="1" applyBorder="1" applyAlignment="1">
      <alignment horizontal="left" vertical="center" wrapText="1"/>
    </xf>
    <xf numFmtId="0" fontId="9" fillId="0" borderId="30" xfId="9" applyFont="1" applyBorder="1" applyAlignment="1">
      <alignment horizontal="center" vertical="center" wrapText="1"/>
    </xf>
    <xf numFmtId="0" fontId="9" fillId="0" borderId="23" xfId="9" applyFont="1" applyBorder="1" applyAlignment="1">
      <alignment horizontal="center" vertical="center" wrapText="1"/>
    </xf>
    <xf numFmtId="0" fontId="9" fillId="0" borderId="16" xfId="9" applyFont="1" applyBorder="1" applyAlignment="1">
      <alignment horizontal="center" vertical="center" wrapText="1"/>
    </xf>
    <xf numFmtId="0" fontId="9" fillId="0" borderId="31" xfId="9" applyFont="1" applyBorder="1" applyAlignment="1">
      <alignment horizontal="center" vertical="center" wrapText="1"/>
    </xf>
    <xf numFmtId="0" fontId="9" fillId="0" borderId="34" xfId="9" applyFont="1" applyBorder="1" applyAlignment="1">
      <alignment horizontal="center" vertical="center" wrapText="1"/>
    </xf>
    <xf numFmtId="0" fontId="9" fillId="0" borderId="15" xfId="9" applyFont="1" applyBorder="1" applyAlignment="1">
      <alignment horizontal="center" vertical="center" wrapText="1"/>
    </xf>
    <xf numFmtId="0" fontId="2" fillId="0" borderId="30"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31"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5" xfId="9" applyFont="1" applyBorder="1" applyAlignment="1">
      <alignment horizontal="center" vertical="center" wrapText="1"/>
    </xf>
    <xf numFmtId="0" fontId="9" fillId="0" borderId="54" xfId="9" applyFont="1" applyBorder="1" applyAlignment="1">
      <alignment horizontal="center" vertical="center" wrapText="1"/>
    </xf>
    <xf numFmtId="0" fontId="9" fillId="0" borderId="59" xfId="9" applyFont="1" applyBorder="1" applyAlignment="1">
      <alignment horizontal="center" vertical="center" wrapText="1"/>
    </xf>
    <xf numFmtId="0" fontId="10" fillId="0" borderId="7" xfId="2" applyFont="1" applyBorder="1" applyAlignment="1">
      <alignment horizontal="center" vertical="center" wrapText="1"/>
    </xf>
    <xf numFmtId="0" fontId="10" fillId="0" borderId="19" xfId="2" applyFont="1" applyBorder="1" applyAlignment="1">
      <alignment horizontal="center" vertical="center" wrapText="1"/>
    </xf>
    <xf numFmtId="0" fontId="10" fillId="0" borderId="53" xfId="2" applyFont="1" applyBorder="1" applyAlignment="1">
      <alignment horizontal="center" vertical="center" wrapText="1"/>
    </xf>
    <xf numFmtId="0" fontId="10" fillId="0" borderId="8" xfId="2" applyFont="1" applyBorder="1" applyAlignment="1">
      <alignment horizontal="center" vertical="center" wrapText="1"/>
    </xf>
    <xf numFmtId="0" fontId="10" fillId="0" borderId="0" xfId="2" applyFont="1" applyAlignment="1">
      <alignment horizontal="center" vertical="center" wrapText="1"/>
    </xf>
    <xf numFmtId="0" fontId="10" fillId="0" borderId="58" xfId="2" applyFont="1" applyBorder="1" applyAlignment="1">
      <alignment horizontal="center" vertical="center" wrapText="1"/>
    </xf>
    <xf numFmtId="0" fontId="10" fillId="0" borderId="9" xfId="2" applyFont="1" applyBorder="1" applyAlignment="1">
      <alignment horizontal="center" vertical="center" wrapText="1"/>
    </xf>
    <xf numFmtId="0" fontId="10" fillId="0" borderId="20" xfId="2" applyFont="1" applyBorder="1" applyAlignment="1">
      <alignment horizontal="center" vertical="center" wrapText="1"/>
    </xf>
    <xf numFmtId="0" fontId="10" fillId="0" borderId="60" xfId="2" applyFont="1" applyBorder="1" applyAlignment="1">
      <alignment horizontal="center" vertical="center" wrapText="1"/>
    </xf>
    <xf numFmtId="0" fontId="2" fillId="0" borderId="12" xfId="9" applyFont="1" applyBorder="1" applyAlignment="1">
      <alignment horizontal="center" vertical="center" textRotation="255"/>
    </xf>
    <xf numFmtId="0" fontId="2" fillId="0" borderId="23" xfId="9" applyFont="1" applyBorder="1" applyAlignment="1">
      <alignment horizontal="center" vertical="center" textRotation="255"/>
    </xf>
    <xf numFmtId="0" fontId="2" fillId="0" borderId="16"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0" xfId="9" applyFont="1" applyAlignment="1">
      <alignment horizontal="center" vertical="center" textRotation="255"/>
    </xf>
    <xf numFmtId="0" fontId="2" fillId="0" borderId="14"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20"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34" xfId="9" applyFont="1" applyBorder="1" applyAlignment="1">
      <alignment horizontal="center" vertical="center" textRotation="255"/>
    </xf>
    <xf numFmtId="0" fontId="2" fillId="0" borderId="15" xfId="9" applyFont="1" applyBorder="1" applyAlignment="1">
      <alignment horizontal="center" vertical="center" textRotation="255"/>
    </xf>
    <xf numFmtId="49" fontId="8" fillId="0" borderId="6" xfId="4" applyNumberFormat="1" applyFont="1" applyBorder="1" applyAlignment="1">
      <alignment horizontal="center" vertical="center"/>
    </xf>
    <xf numFmtId="49" fontId="8" fillId="0" borderId="18" xfId="4" applyNumberFormat="1" applyFont="1" applyBorder="1" applyAlignment="1">
      <alignment horizontal="center" vertical="center"/>
    </xf>
    <xf numFmtId="49" fontId="8" fillId="0" borderId="64" xfId="4" applyNumberFormat="1" applyFont="1" applyBorder="1" applyAlignment="1">
      <alignment horizontal="center" vertical="center"/>
    </xf>
    <xf numFmtId="0" fontId="2" fillId="0" borderId="74" xfId="4" applyFont="1" applyBorder="1" applyAlignment="1">
      <alignment horizontal="center" vertical="center"/>
    </xf>
    <xf numFmtId="0" fontId="2" fillId="0" borderId="30" xfId="4" applyFont="1" applyBorder="1">
      <alignment vertical="center"/>
    </xf>
    <xf numFmtId="0" fontId="2" fillId="0" borderId="23" xfId="4" applyFont="1" applyBorder="1">
      <alignment vertical="center"/>
    </xf>
    <xf numFmtId="0" fontId="2" fillId="0" borderId="16" xfId="4" applyFont="1" applyBorder="1">
      <alignment vertical="center"/>
    </xf>
    <xf numFmtId="178" fontId="2" fillId="0" borderId="30"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80" fontId="2" fillId="0" borderId="72"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5" xfId="4" applyNumberFormat="1" applyFont="1" applyBorder="1" applyAlignment="1">
      <alignment horizontal="right" vertical="center" shrinkToFit="1"/>
    </xf>
    <xf numFmtId="0" fontId="2" fillId="0" borderId="42" xfId="4" applyFont="1" applyBorder="1">
      <alignment vertical="center"/>
    </xf>
    <xf numFmtId="0" fontId="2" fillId="0" borderId="14" xfId="4" applyFont="1" applyBorder="1">
      <alignment vertical="center"/>
    </xf>
    <xf numFmtId="180" fontId="2" fillId="0" borderId="70"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65"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0" fontId="9" fillId="0" borderId="42" xfId="4" applyFont="1" applyBorder="1">
      <alignment vertical="center"/>
    </xf>
    <xf numFmtId="0" fontId="9" fillId="0" borderId="0" xfId="4" applyFont="1">
      <alignment vertical="center"/>
    </xf>
    <xf numFmtId="0" fontId="9" fillId="0" borderId="14" xfId="4" applyFont="1" applyBorder="1">
      <alignment vertical="center"/>
    </xf>
    <xf numFmtId="0" fontId="1" fillId="0" borderId="0" xfId="1" applyAlignment="1">
      <alignment vertical="center"/>
    </xf>
    <xf numFmtId="0" fontId="1" fillId="0" borderId="14" xfId="1" applyBorder="1" applyAlignment="1">
      <alignment vertical="center"/>
    </xf>
    <xf numFmtId="0" fontId="2" fillId="0" borderId="31" xfId="4" applyFont="1" applyBorder="1">
      <alignment vertical="center"/>
    </xf>
    <xf numFmtId="0" fontId="2" fillId="0" borderId="34" xfId="4" applyFont="1" applyBorder="1">
      <alignment vertical="center"/>
    </xf>
    <xf numFmtId="0" fontId="2" fillId="0" borderId="15"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180" fontId="2" fillId="0" borderId="69" xfId="4" applyNumberFormat="1" applyFont="1" applyBorder="1" applyAlignment="1">
      <alignment horizontal="right" vertical="center"/>
    </xf>
    <xf numFmtId="178" fontId="2" fillId="0" borderId="70" xfId="4" applyNumberFormat="1" applyFont="1" applyBorder="1" applyAlignment="1">
      <alignment horizontal="right" vertical="center"/>
    </xf>
    <xf numFmtId="178" fontId="2" fillId="0" borderId="14" xfId="4" applyNumberFormat="1" applyFont="1" applyBorder="1" applyAlignment="1">
      <alignment horizontal="right" vertical="center"/>
    </xf>
    <xf numFmtId="0" fontId="9" fillId="0" borderId="32" xfId="4" applyFont="1" applyBorder="1" applyAlignment="1">
      <alignment horizontal="center" vertical="center"/>
    </xf>
    <xf numFmtId="0" fontId="9" fillId="0" borderId="35" xfId="4" applyFont="1" applyBorder="1" applyAlignment="1">
      <alignment horizontal="center" vertical="center"/>
    </xf>
    <xf numFmtId="0" fontId="9" fillId="0" borderId="37" xfId="4" applyFont="1" applyBorder="1" applyAlignment="1">
      <alignment horizontal="center" vertical="center"/>
    </xf>
    <xf numFmtId="178" fontId="2" fillId="0" borderId="72" xfId="4" applyNumberFormat="1" applyFont="1" applyBorder="1" applyAlignment="1">
      <alignment horizontal="right" vertical="center" shrinkToFit="1"/>
    </xf>
    <xf numFmtId="0" fontId="3" fillId="0" borderId="0" xfId="4" applyAlignment="1">
      <alignment horizontal="right" vertical="center" shrinkToFit="1"/>
    </xf>
    <xf numFmtId="0" fontId="3" fillId="0" borderId="66" xfId="4" applyBorder="1" applyAlignment="1">
      <alignment horizontal="right" vertical="center" shrinkToFit="1"/>
    </xf>
    <xf numFmtId="180" fontId="3" fillId="0" borderId="0" xfId="4" applyNumberFormat="1" applyAlignment="1">
      <alignment horizontal="right" vertical="center" shrinkToFit="1"/>
    </xf>
    <xf numFmtId="180" fontId="3" fillId="0" borderId="66" xfId="4" applyNumberFormat="1" applyBorder="1" applyAlignment="1">
      <alignment horizontal="right" vertical="center" shrinkToFit="1"/>
    </xf>
    <xf numFmtId="180" fontId="3" fillId="0" borderId="14" xfId="4" applyNumberFormat="1" applyBorder="1" applyAlignment="1">
      <alignment horizontal="right" vertical="center" shrinkToFit="1"/>
    </xf>
    <xf numFmtId="0" fontId="3" fillId="0" borderId="35" xfId="4" applyBorder="1" applyAlignment="1">
      <alignment horizontal="center" vertical="center"/>
    </xf>
    <xf numFmtId="0" fontId="3" fillId="0" borderId="37" xfId="4" applyBorder="1" applyAlignment="1">
      <alignment horizontal="center" vertical="center"/>
    </xf>
    <xf numFmtId="180" fontId="2" fillId="0" borderId="30" xfId="4" applyNumberFormat="1" applyFont="1" applyBorder="1" applyAlignment="1">
      <alignment horizontal="right" vertical="center" shrinkToFit="1"/>
    </xf>
    <xf numFmtId="0" fontId="3" fillId="0" borderId="23" xfId="4" applyBorder="1" applyAlignment="1">
      <alignment horizontal="right" vertical="center" shrinkToFit="1"/>
    </xf>
    <xf numFmtId="0" fontId="3" fillId="0" borderId="16" xfId="4" applyBorder="1" applyAlignment="1">
      <alignment horizontal="right" vertical="center" shrinkToFit="1"/>
    </xf>
    <xf numFmtId="180" fontId="2" fillId="0" borderId="42" xfId="4" applyNumberFormat="1" applyFont="1" applyBorder="1" applyAlignment="1">
      <alignment horizontal="right" vertical="center" shrinkToFit="1"/>
    </xf>
    <xf numFmtId="0" fontId="3" fillId="0" borderId="14" xfId="4"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4" xfId="4" applyBorder="1" applyAlignment="1">
      <alignment horizontal="right" vertical="center" shrinkToFit="1"/>
    </xf>
    <xf numFmtId="180" fontId="2" fillId="0" borderId="34" xfId="4" applyNumberFormat="1" applyFont="1" applyBorder="1" applyAlignment="1">
      <alignment horizontal="right" vertical="center" shrinkToFit="1"/>
    </xf>
    <xf numFmtId="0" fontId="3" fillId="0" borderId="15" xfId="4" applyBorder="1" applyAlignment="1">
      <alignment horizontal="right" vertical="center" shrinkToFit="1"/>
    </xf>
    <xf numFmtId="0" fontId="2" fillId="0" borderId="30" xfId="4" applyFont="1" applyBorder="1" applyAlignment="1">
      <alignment horizontal="left" vertical="center"/>
    </xf>
    <xf numFmtId="0" fontId="2" fillId="0" borderId="23" xfId="4" applyFont="1" applyBorder="1" applyAlignment="1">
      <alignment horizontal="left" vertical="center"/>
    </xf>
    <xf numFmtId="0" fontId="2" fillId="0" borderId="16" xfId="4" applyFont="1" applyBorder="1" applyAlignment="1">
      <alignment horizontal="left" vertical="center"/>
    </xf>
    <xf numFmtId="178" fontId="2" fillId="0" borderId="16" xfId="4" applyNumberFormat="1" applyFont="1" applyBorder="1" applyAlignment="1">
      <alignment horizontal="right" vertical="center" shrinkToFit="1"/>
    </xf>
    <xf numFmtId="0" fontId="2" fillId="0" borderId="42" xfId="4" applyFont="1" applyBorder="1" applyAlignment="1">
      <alignment horizontal="left" vertical="center"/>
    </xf>
    <xf numFmtId="0" fontId="2" fillId="0" borderId="14" xfId="4" applyFont="1" applyBorder="1" applyAlignment="1">
      <alignment horizontal="left" vertical="center"/>
    </xf>
    <xf numFmtId="178" fontId="2" fillId="0" borderId="31"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178" fontId="2" fillId="2" borderId="70"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178" fontId="2" fillId="2" borderId="66"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0" xfId="4" applyFont="1" applyFill="1" applyAlignment="1">
      <alignment horizontal="right" vertical="center" shrinkToFit="1"/>
    </xf>
    <xf numFmtId="0" fontId="2" fillId="2" borderId="14" xfId="4" applyFont="1" applyFill="1" applyBorder="1" applyAlignment="1">
      <alignment horizontal="right" vertical="center" shrinkToFit="1"/>
    </xf>
    <xf numFmtId="0" fontId="2" fillId="0" borderId="31" xfId="4" applyFont="1" applyBorder="1" applyAlignment="1">
      <alignment horizontal="left" vertical="center"/>
    </xf>
    <xf numFmtId="0" fontId="2" fillId="0" borderId="34" xfId="4" applyFont="1" applyBorder="1" applyAlignment="1">
      <alignment horizontal="left" vertical="center"/>
    </xf>
    <xf numFmtId="0" fontId="2" fillId="0" borderId="15" xfId="4" applyFont="1" applyBorder="1" applyAlignment="1">
      <alignment horizontal="left" vertical="center"/>
    </xf>
    <xf numFmtId="178" fontId="2" fillId="0" borderId="15" xfId="4" applyNumberFormat="1" applyFont="1" applyBorder="1" applyAlignment="1">
      <alignment horizontal="right" vertical="center" shrinkToFit="1"/>
    </xf>
    <xf numFmtId="0" fontId="10" fillId="0" borderId="0" xfId="4" applyFont="1">
      <alignment vertical="center"/>
    </xf>
    <xf numFmtId="0" fontId="10" fillId="0" borderId="14" xfId="4" applyFont="1" applyBorder="1">
      <alignment vertical="center"/>
    </xf>
    <xf numFmtId="0" fontId="3" fillId="0" borderId="67" xfId="4" applyBorder="1" applyAlignment="1">
      <alignment horizontal="right" vertical="center" shrinkToFit="1"/>
    </xf>
    <xf numFmtId="180" fontId="3" fillId="0" borderId="34"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3" xfId="4" applyNumberFormat="1" applyFont="1" applyBorder="1" applyAlignment="1">
      <alignment horizontal="right" vertical="center" shrinkToFit="1"/>
    </xf>
    <xf numFmtId="178" fontId="2" fillId="2" borderId="73" xfId="4" applyNumberFormat="1" applyFont="1" applyFill="1" applyBorder="1" applyAlignment="1">
      <alignment horizontal="right" vertical="center" shrinkToFit="1"/>
    </xf>
    <xf numFmtId="178" fontId="2" fillId="2" borderId="34"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2" fillId="0" borderId="42" xfId="4" applyFont="1" applyBorder="1" applyAlignment="1">
      <alignment horizontal="center" vertical="center" wrapText="1"/>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16" fillId="3" borderId="0" xfId="12" applyFont="1" applyFill="1">
      <alignment vertical="center"/>
    </xf>
    <xf numFmtId="0" fontId="20" fillId="3" borderId="6" xfId="12" applyFont="1" applyFill="1" applyBorder="1" applyAlignment="1">
      <alignment horizontal="center" vertical="center"/>
    </xf>
    <xf numFmtId="0" fontId="20" fillId="3" borderId="18" xfId="12" applyFont="1" applyFill="1" applyBorder="1" applyAlignment="1">
      <alignment horizontal="center" vertical="center"/>
    </xf>
    <xf numFmtId="0" fontId="20" fillId="3" borderId="64" xfId="12" applyFont="1" applyFill="1" applyBorder="1" applyAlignment="1">
      <alignment horizontal="center" vertical="center"/>
    </xf>
    <xf numFmtId="0" fontId="17" fillId="3" borderId="20" xfId="12" applyFont="1" applyFill="1" applyBorder="1" applyAlignment="1">
      <alignment horizontal="left" vertical="center"/>
    </xf>
    <xf numFmtId="0" fontId="17" fillId="3" borderId="20" xfId="12" applyFont="1" applyFill="1" applyBorder="1">
      <alignment vertical="center"/>
    </xf>
    <xf numFmtId="0" fontId="17" fillId="0" borderId="83" xfId="16" applyFont="1" applyBorder="1" applyAlignment="1" applyProtection="1">
      <alignment horizontal="left" vertical="center" shrinkToFit="1"/>
      <protection locked="0"/>
    </xf>
    <xf numFmtId="0" fontId="17" fillId="0" borderId="86" xfId="16" applyFont="1" applyBorder="1" applyAlignment="1" applyProtection="1">
      <alignment horizontal="left" vertical="center" shrinkToFit="1"/>
      <protection locked="0"/>
    </xf>
    <xf numFmtId="0" fontId="17" fillId="0" borderId="90" xfId="16" applyFont="1" applyBorder="1" applyAlignment="1" applyProtection="1">
      <alignment horizontal="left" vertical="center" shrinkToFit="1"/>
      <protection locked="0"/>
    </xf>
    <xf numFmtId="183" fontId="17" fillId="0" borderId="94" xfId="16" applyNumberFormat="1" applyFont="1" applyBorder="1" applyAlignment="1" applyProtection="1">
      <alignment horizontal="right" vertical="center" shrinkToFit="1"/>
      <protection locked="0"/>
    </xf>
    <xf numFmtId="183" fontId="17" fillId="0" borderId="100" xfId="16" applyNumberFormat="1" applyFont="1" applyBorder="1" applyAlignment="1" applyProtection="1">
      <alignment horizontal="right" vertical="center" shrinkToFit="1"/>
      <protection locked="0"/>
    </xf>
    <xf numFmtId="183" fontId="17" fillId="0" borderId="109" xfId="16" applyNumberFormat="1" applyFont="1" applyBorder="1" applyAlignment="1" applyProtection="1">
      <alignment horizontal="right" vertical="center" shrinkToFit="1"/>
      <protection locked="0"/>
    </xf>
    <xf numFmtId="183" fontId="17" fillId="0" borderId="115" xfId="16" applyNumberFormat="1" applyFont="1" applyBorder="1" applyAlignment="1" applyProtection="1">
      <alignment horizontal="right" vertical="center" shrinkToFit="1"/>
      <protection locked="0"/>
    </xf>
    <xf numFmtId="183" fontId="17" fillId="0" borderId="120" xfId="16" applyNumberFormat="1" applyFont="1" applyBorder="1" applyAlignment="1" applyProtection="1">
      <alignment horizontal="right" vertical="center" shrinkToFit="1"/>
      <protection locked="0"/>
    </xf>
    <xf numFmtId="183" fontId="17" fillId="0" borderId="122" xfId="16" applyNumberFormat="1" applyFont="1" applyBorder="1" applyAlignment="1" applyProtection="1">
      <alignment horizontal="right" vertical="center" shrinkToFit="1"/>
      <protection locked="0"/>
    </xf>
    <xf numFmtId="183" fontId="17" fillId="0" borderId="126" xfId="11" applyNumberFormat="1" applyFont="1" applyBorder="1" applyAlignment="1" applyProtection="1">
      <alignment horizontal="right" vertical="center" shrinkToFit="1"/>
      <protection locked="0"/>
    </xf>
    <xf numFmtId="0" fontId="17" fillId="0" borderId="100" xfId="11" applyFont="1" applyBorder="1" applyAlignment="1" applyProtection="1">
      <alignment horizontal="left" vertical="center" shrinkToFit="1"/>
      <protection locked="0"/>
    </xf>
    <xf numFmtId="0" fontId="17" fillId="0" borderId="145" xfId="11" applyFont="1" applyBorder="1" applyAlignment="1" applyProtection="1">
      <alignment horizontal="left" vertical="center" shrinkToFit="1"/>
      <protection locked="0"/>
    </xf>
    <xf numFmtId="183" fontId="17" fillId="0" borderId="83" xfId="11" applyNumberFormat="1" applyFont="1" applyBorder="1" applyAlignment="1" applyProtection="1">
      <alignment horizontal="right" vertical="center" shrinkToFit="1"/>
      <protection locked="0"/>
    </xf>
    <xf numFmtId="183" fontId="17" fillId="0" borderId="86" xfId="11" applyNumberFormat="1" applyFont="1" applyBorder="1" applyAlignment="1" applyProtection="1">
      <alignment horizontal="right" vertical="center" shrinkToFit="1"/>
      <protection locked="0"/>
    </xf>
    <xf numFmtId="183" fontId="17" fillId="0" borderId="90" xfId="11" applyNumberFormat="1" applyFont="1" applyBorder="1" applyAlignment="1" applyProtection="1">
      <alignment horizontal="right" vertical="center" shrinkToFit="1"/>
      <protection locked="0"/>
    </xf>
    <xf numFmtId="0" fontId="17" fillId="0" borderId="167" xfId="11" applyFont="1" applyBorder="1" applyAlignment="1" applyProtection="1">
      <alignment horizontal="left" vertical="center" shrinkToFit="1"/>
      <protection locked="0"/>
    </xf>
    <xf numFmtId="0" fontId="17" fillId="0" borderId="84" xfId="16" applyFont="1" applyBorder="1" applyAlignment="1" applyProtection="1">
      <alignment horizontal="left" vertical="center" shrinkToFit="1"/>
      <protection locked="0"/>
    </xf>
    <xf numFmtId="0" fontId="17" fillId="0" borderId="87" xfId="16" applyFont="1" applyBorder="1" applyAlignment="1" applyProtection="1">
      <alignment horizontal="left" vertical="center" shrinkToFit="1"/>
      <protection locked="0"/>
    </xf>
    <xf numFmtId="0" fontId="17" fillId="0" borderId="91" xfId="16" applyFont="1" applyBorder="1" applyAlignment="1" applyProtection="1">
      <alignment horizontal="left" vertical="center" shrinkToFit="1"/>
      <protection locked="0"/>
    </xf>
    <xf numFmtId="183" fontId="17" fillId="0" borderId="95" xfId="16" applyNumberFormat="1" applyFont="1" applyBorder="1" applyAlignment="1" applyProtection="1">
      <alignment horizontal="right" vertical="center" shrinkToFit="1"/>
      <protection locked="0"/>
    </xf>
    <xf numFmtId="183" fontId="17" fillId="0" borderId="101" xfId="16" applyNumberFormat="1" applyFont="1" applyBorder="1" applyAlignment="1" applyProtection="1">
      <alignment horizontal="right" vertical="center" shrinkToFit="1"/>
      <protection locked="0"/>
    </xf>
    <xf numFmtId="183" fontId="17" fillId="0" borderId="107" xfId="12" applyNumberFormat="1" applyFont="1" applyBorder="1" applyAlignment="1" applyProtection="1">
      <alignment horizontal="right" vertical="center" shrinkToFit="1"/>
      <protection locked="0"/>
    </xf>
    <xf numFmtId="183" fontId="17" fillId="0" borderId="116" xfId="16" applyNumberFormat="1" applyFont="1" applyBorder="1" applyAlignment="1" applyProtection="1">
      <alignment horizontal="right" vertical="center" shrinkToFit="1"/>
      <protection locked="0"/>
    </xf>
    <xf numFmtId="183" fontId="17" fillId="0" borderId="87" xfId="12" applyNumberFormat="1" applyFont="1" applyBorder="1" applyAlignment="1" applyProtection="1">
      <alignment horizontal="right" vertical="center" shrinkToFit="1"/>
      <protection locked="0"/>
    </xf>
    <xf numFmtId="183" fontId="17" fillId="0" borderId="123" xfId="16" applyNumberFormat="1" applyFont="1" applyBorder="1" applyAlignment="1" applyProtection="1">
      <alignment horizontal="right" vertical="center" shrinkToFit="1"/>
      <protection locked="0"/>
    </xf>
    <xf numFmtId="183" fontId="17" fillId="0" borderId="106" xfId="12" applyNumberFormat="1" applyFont="1" applyBorder="1" applyAlignment="1" applyProtection="1">
      <alignment horizontal="right" vertical="center" shrinkToFit="1"/>
      <protection locked="0"/>
    </xf>
    <xf numFmtId="0" fontId="17" fillId="0" borderId="101" xfId="11" applyFont="1" applyBorder="1" applyAlignment="1" applyProtection="1">
      <alignment horizontal="left" vertical="center" shrinkToFit="1"/>
      <protection locked="0"/>
    </xf>
    <xf numFmtId="0" fontId="17" fillId="0" borderId="146" xfId="11" applyFont="1" applyBorder="1" applyAlignment="1" applyProtection="1">
      <alignment horizontal="left" vertical="center" shrinkToFit="1"/>
      <protection locked="0"/>
    </xf>
    <xf numFmtId="183" fontId="17" fillId="0" borderId="84" xfId="12" applyNumberFormat="1" applyFont="1" applyBorder="1" applyAlignment="1" applyProtection="1">
      <alignment horizontal="right" vertical="center" shrinkToFit="1"/>
      <protection locked="0"/>
    </xf>
    <xf numFmtId="183" fontId="17" fillId="0" borderId="91" xfId="11" applyNumberFormat="1" applyFont="1" applyBorder="1" applyAlignment="1" applyProtection="1">
      <alignment horizontal="right" vertical="center" shrinkToFit="1"/>
      <protection locked="0"/>
    </xf>
    <xf numFmtId="0" fontId="17" fillId="0" borderId="123" xfId="11" applyFont="1" applyBorder="1" applyAlignment="1" applyProtection="1">
      <alignment horizontal="left" vertical="center" shrinkToFit="1"/>
      <protection locked="0"/>
    </xf>
    <xf numFmtId="183" fontId="17" fillId="0" borderId="96" xfId="16" applyNumberFormat="1" applyFont="1" applyBorder="1" applyAlignment="1" applyProtection="1">
      <alignment horizontal="right" vertical="center" shrinkToFit="1"/>
      <protection locked="0"/>
    </xf>
    <xf numFmtId="183" fontId="17" fillId="0" borderId="102" xfId="16" applyNumberFormat="1" applyFont="1" applyBorder="1" applyAlignment="1" applyProtection="1">
      <alignment horizontal="right" vertical="center" shrinkToFit="1"/>
      <protection locked="0"/>
    </xf>
    <xf numFmtId="183" fontId="17" fillId="0" borderId="110" xfId="16" applyNumberFormat="1" applyFont="1" applyBorder="1" applyAlignment="1" applyProtection="1">
      <alignment horizontal="right" vertical="center" shrinkToFit="1"/>
      <protection locked="0"/>
    </xf>
    <xf numFmtId="183" fontId="17" fillId="0" borderId="127" xfId="11" applyNumberFormat="1" applyFont="1" applyBorder="1" applyAlignment="1" applyProtection="1">
      <alignment horizontal="right" vertical="center" shrinkToFit="1"/>
      <protection locked="0"/>
    </xf>
    <xf numFmtId="0" fontId="17" fillId="0" borderId="102" xfId="11" applyFont="1" applyBorder="1" applyAlignment="1" applyProtection="1">
      <alignment horizontal="left" vertical="center" shrinkToFit="1"/>
      <protection locked="0"/>
    </xf>
    <xf numFmtId="0" fontId="17" fillId="0" borderId="147" xfId="11" applyFont="1" applyBorder="1" applyAlignment="1" applyProtection="1">
      <alignment horizontal="left" vertical="center" shrinkToFit="1"/>
      <protection locked="0"/>
    </xf>
    <xf numFmtId="0" fontId="17" fillId="0" borderId="22" xfId="12" applyFont="1" applyBorder="1" applyAlignment="1" applyProtection="1">
      <alignment horizontal="center" vertical="center"/>
      <protection locked="0"/>
    </xf>
    <xf numFmtId="0" fontId="17" fillId="0" borderId="50" xfId="12" applyFont="1" applyBorder="1" applyAlignment="1" applyProtection="1">
      <alignment horizontal="center" vertical="center"/>
      <protection locked="0"/>
    </xf>
    <xf numFmtId="0" fontId="17" fillId="5" borderId="33" xfId="12" applyFont="1" applyFill="1" applyBorder="1" applyAlignment="1" applyProtection="1">
      <alignment horizontal="left" vertical="center" shrinkToFit="1"/>
      <protection locked="0"/>
    </xf>
    <xf numFmtId="0" fontId="17" fillId="5" borderId="36" xfId="12" applyFont="1" applyFill="1" applyBorder="1" applyAlignment="1" applyProtection="1">
      <alignment horizontal="left" vertical="center" shrinkToFit="1"/>
      <protection locked="0"/>
    </xf>
    <xf numFmtId="0" fontId="17" fillId="5" borderId="38" xfId="12" applyFont="1" applyFill="1" applyBorder="1" applyAlignment="1" applyProtection="1">
      <alignment horizontal="left" vertical="center" shrinkToFit="1"/>
      <protection locked="0"/>
    </xf>
    <xf numFmtId="183" fontId="17" fillId="5" borderId="97" xfId="11" applyNumberFormat="1" applyFont="1" applyFill="1" applyBorder="1" applyAlignment="1" applyProtection="1">
      <alignment horizontal="right" vertical="center" shrinkToFit="1"/>
      <protection locked="0"/>
    </xf>
    <xf numFmtId="183" fontId="17" fillId="5" borderId="103" xfId="11" applyNumberFormat="1" applyFont="1" applyFill="1" applyBorder="1" applyAlignment="1" applyProtection="1">
      <alignment horizontal="right" vertical="center" shrinkToFit="1"/>
      <protection locked="0"/>
    </xf>
    <xf numFmtId="183" fontId="17" fillId="5" borderId="108" xfId="11" applyNumberFormat="1" applyFont="1" applyFill="1" applyBorder="1" applyAlignment="1" applyProtection="1">
      <alignment horizontal="right" vertical="center" shrinkToFit="1"/>
      <protection locked="0"/>
    </xf>
    <xf numFmtId="183" fontId="17" fillId="5" borderId="117" xfId="11" applyNumberFormat="1" applyFont="1" applyFill="1" applyBorder="1" applyAlignment="1" applyProtection="1">
      <alignment horizontal="right" vertical="center" shrinkToFit="1"/>
      <protection locked="0"/>
    </xf>
    <xf numFmtId="183" fontId="17" fillId="5" borderId="124" xfId="11" applyNumberFormat="1" applyFont="1" applyFill="1" applyBorder="1" applyAlignment="1" applyProtection="1">
      <alignment horizontal="right" vertical="center" shrinkToFit="1"/>
      <protection locked="0"/>
    </xf>
    <xf numFmtId="183" fontId="17" fillId="5" borderId="128" xfId="11" applyNumberFormat="1" applyFont="1" applyFill="1" applyBorder="1" applyAlignment="1" applyProtection="1">
      <alignment horizontal="right" vertical="center" shrinkToFit="1"/>
      <protection locked="0"/>
    </xf>
    <xf numFmtId="183" fontId="17" fillId="5" borderId="105" xfId="12" applyNumberFormat="1" applyFont="1" applyFill="1" applyBorder="1" applyAlignment="1" applyProtection="1">
      <alignment horizontal="right" vertical="center" shrinkToFit="1"/>
      <protection locked="0"/>
    </xf>
    <xf numFmtId="0" fontId="17" fillId="5" borderId="103" xfId="11" applyFont="1" applyFill="1" applyBorder="1" applyAlignment="1" applyProtection="1">
      <alignment horizontal="left" vertical="center" shrinkToFit="1"/>
      <protection locked="0"/>
    </xf>
    <xf numFmtId="0" fontId="17" fillId="5" borderId="124" xfId="11" applyFont="1" applyFill="1" applyBorder="1" applyAlignment="1" applyProtection="1">
      <alignment horizontal="left" vertical="center" shrinkToFit="1"/>
      <protection locked="0"/>
    </xf>
    <xf numFmtId="183" fontId="17" fillId="5" borderId="61" xfId="11" applyNumberFormat="1" applyFont="1" applyFill="1" applyBorder="1" applyAlignment="1" applyProtection="1">
      <alignment horizontal="right" vertical="center" shrinkToFit="1"/>
      <protection locked="0"/>
    </xf>
    <xf numFmtId="183" fontId="17" fillId="5" borderId="36" xfId="11" applyNumberFormat="1" applyFont="1" applyFill="1" applyBorder="1" applyAlignment="1" applyProtection="1">
      <alignment horizontal="right" vertical="center" shrinkToFit="1"/>
      <protection locked="0"/>
    </xf>
    <xf numFmtId="183" fontId="17" fillId="5" borderId="52" xfId="11" applyNumberFormat="1" applyFont="1" applyFill="1" applyBorder="1" applyAlignment="1" applyProtection="1">
      <alignment horizontal="right" vertical="center" shrinkToFit="1"/>
      <protection locked="0"/>
    </xf>
    <xf numFmtId="0" fontId="17" fillId="3" borderId="19" xfId="12" applyFont="1" applyFill="1" applyBorder="1" applyAlignment="1">
      <alignment horizontal="left" vertical="center"/>
    </xf>
    <xf numFmtId="183" fontId="17" fillId="0" borderId="98" xfId="16" applyNumberFormat="1" applyFont="1" applyBorder="1" applyAlignment="1" applyProtection="1">
      <alignment horizontal="right" vertical="center" shrinkToFit="1"/>
      <protection locked="0"/>
    </xf>
    <xf numFmtId="183" fontId="17" fillId="0" borderId="104" xfId="16" applyNumberFormat="1" applyFont="1" applyBorder="1" applyAlignment="1" applyProtection="1">
      <alignment horizontal="right" vertical="center" shrinkToFit="1"/>
      <protection locked="0"/>
    </xf>
    <xf numFmtId="183" fontId="17" fillId="0" borderId="111" xfId="16" applyNumberFormat="1" applyFont="1" applyBorder="1" applyAlignment="1" applyProtection="1">
      <alignment horizontal="right" vertical="center" shrinkToFit="1"/>
      <protection locked="0"/>
    </xf>
    <xf numFmtId="183" fontId="17" fillId="0" borderId="118" xfId="16" applyNumberFormat="1" applyFont="1" applyBorder="1" applyAlignment="1" applyProtection="1">
      <alignment horizontal="right" vertical="center" shrinkToFit="1"/>
      <protection locked="0"/>
    </xf>
    <xf numFmtId="183" fontId="17" fillId="0" borderId="125" xfId="16" applyNumberFormat="1" applyFont="1" applyBorder="1" applyAlignment="1" applyProtection="1">
      <alignment horizontal="right" vertical="center" shrinkToFit="1"/>
      <protection locked="0"/>
    </xf>
    <xf numFmtId="183" fontId="17" fillId="0" borderId="129" xfId="12" applyNumberFormat="1" applyFont="1" applyBorder="1" applyAlignment="1" applyProtection="1">
      <alignment horizontal="right" vertical="center" shrinkToFit="1"/>
      <protection locked="0"/>
    </xf>
    <xf numFmtId="184" fontId="17" fillId="0" borderId="104" xfId="12" applyNumberFormat="1" applyFont="1" applyBorder="1" applyAlignment="1" applyProtection="1">
      <alignment horizontal="right" vertical="center" shrinkToFit="1"/>
      <protection locked="0"/>
    </xf>
    <xf numFmtId="0" fontId="17" fillId="0" borderId="104" xfId="12" applyFont="1" applyBorder="1" applyAlignment="1" applyProtection="1">
      <alignment horizontal="left" vertical="center" shrinkToFit="1"/>
      <protection locked="0"/>
    </xf>
    <xf numFmtId="0" fontId="17" fillId="0" borderId="125" xfId="12" applyFont="1" applyBorder="1" applyAlignment="1" applyProtection="1">
      <alignment horizontal="left" vertical="center" shrinkToFit="1"/>
      <protection locked="0"/>
    </xf>
    <xf numFmtId="184" fontId="17" fillId="0" borderId="101" xfId="12" applyNumberFormat="1" applyFont="1" applyBorder="1" applyAlignment="1" applyProtection="1">
      <alignment horizontal="right" vertical="center" shrinkToFit="1"/>
      <protection locked="0"/>
    </xf>
    <xf numFmtId="183" fontId="17" fillId="3" borderId="95" xfId="15" applyNumberFormat="1" applyFont="1" applyFill="1" applyBorder="1" applyAlignment="1" applyProtection="1">
      <alignment horizontal="right" vertical="center" shrinkToFit="1"/>
      <protection locked="0"/>
    </xf>
    <xf numFmtId="183" fontId="17" fillId="3" borderId="101" xfId="15" applyNumberFormat="1" applyFont="1" applyFill="1" applyBorder="1" applyAlignment="1" applyProtection="1">
      <alignment horizontal="right" vertical="center" shrinkToFit="1"/>
      <protection locked="0"/>
    </xf>
    <xf numFmtId="183" fontId="17" fillId="3" borderId="107" xfId="15" applyNumberFormat="1" applyFont="1" applyFill="1" applyBorder="1" applyAlignment="1" applyProtection="1">
      <alignment horizontal="right" vertical="center" shrinkToFit="1"/>
      <protection locked="0"/>
    </xf>
    <xf numFmtId="183" fontId="17" fillId="3" borderId="106" xfId="15" applyNumberFormat="1" applyFont="1" applyFill="1" applyBorder="1" applyAlignment="1" applyProtection="1">
      <alignment horizontal="right" vertical="center" shrinkToFit="1"/>
      <protection locked="0"/>
    </xf>
    <xf numFmtId="184" fontId="17" fillId="3" borderId="101" xfId="15" applyNumberFormat="1" applyFont="1" applyFill="1" applyBorder="1" applyAlignment="1" applyProtection="1">
      <alignment horizontal="right" vertical="center" shrinkToFit="1"/>
      <protection locked="0"/>
    </xf>
    <xf numFmtId="0" fontId="17" fillId="0" borderId="11" xfId="12" applyFont="1" applyBorder="1" applyAlignment="1" applyProtection="1">
      <alignment horizontal="center" vertical="center" shrinkToFit="1"/>
      <protection locked="0"/>
    </xf>
    <xf numFmtId="183" fontId="17" fillId="5" borderId="99" xfId="12" applyNumberFormat="1" applyFont="1" applyFill="1" applyBorder="1" applyAlignment="1" applyProtection="1">
      <alignment horizontal="right" vertical="center" shrinkToFit="1"/>
      <protection locked="0"/>
    </xf>
    <xf numFmtId="183" fontId="17" fillId="5" borderId="112" xfId="12" applyNumberFormat="1" applyFont="1" applyFill="1" applyBorder="1" applyAlignment="1" applyProtection="1">
      <alignment horizontal="right" vertical="center" shrinkToFit="1"/>
      <protection locked="0"/>
    </xf>
    <xf numFmtId="184" fontId="17" fillId="5" borderId="105" xfId="12" applyNumberFormat="1" applyFont="1" applyFill="1" applyBorder="1" applyAlignment="1" applyProtection="1">
      <alignment horizontal="right" vertical="center" shrinkToFit="1"/>
      <protection locked="0"/>
    </xf>
    <xf numFmtId="0" fontId="17" fillId="3" borderId="84" xfId="12" applyFont="1" applyFill="1" applyBorder="1" applyAlignment="1" applyProtection="1">
      <alignment horizontal="left" vertical="center" shrinkToFit="1"/>
      <protection locked="0"/>
    </xf>
    <xf numFmtId="0" fontId="17" fillId="3" borderId="87" xfId="12" applyFont="1" applyFill="1" applyBorder="1" applyAlignment="1" applyProtection="1">
      <alignment horizontal="left" vertical="center" shrinkToFit="1"/>
      <protection locked="0"/>
    </xf>
    <xf numFmtId="0" fontId="17" fillId="3" borderId="91" xfId="12" applyFont="1" applyFill="1" applyBorder="1" applyAlignment="1" applyProtection="1">
      <alignment horizontal="left" vertical="center" shrinkToFit="1"/>
      <protection locked="0"/>
    </xf>
    <xf numFmtId="183" fontId="17" fillId="3" borderId="84" xfId="12" applyNumberFormat="1" applyFont="1" applyFill="1" applyBorder="1" applyAlignment="1" applyProtection="1">
      <alignment horizontal="right" vertical="center" shrinkToFit="1"/>
      <protection locked="0"/>
    </xf>
    <xf numFmtId="183" fontId="17" fillId="3" borderId="87" xfId="12" applyNumberFormat="1" applyFont="1" applyFill="1" applyBorder="1" applyAlignment="1" applyProtection="1">
      <alignment horizontal="right" vertical="center" shrinkToFit="1"/>
      <protection locked="0"/>
    </xf>
    <xf numFmtId="183" fontId="17" fillId="3" borderId="91" xfId="12" applyNumberFormat="1" applyFont="1" applyFill="1" applyBorder="1" applyAlignment="1" applyProtection="1">
      <alignment horizontal="right" vertical="center" shrinkToFit="1"/>
      <protection locked="0"/>
    </xf>
    <xf numFmtId="0" fontId="17" fillId="3" borderId="123" xfId="12" applyFont="1" applyFill="1" applyBorder="1" applyAlignment="1" applyProtection="1">
      <alignment horizontal="left" vertical="center" shrinkToFit="1"/>
      <protection locked="0"/>
    </xf>
    <xf numFmtId="0" fontId="17" fillId="3" borderId="85" xfId="12" applyFont="1" applyFill="1" applyBorder="1" applyAlignment="1" applyProtection="1">
      <alignment horizontal="left" vertical="center" shrinkToFit="1"/>
      <protection locked="0"/>
    </xf>
    <xf numFmtId="0" fontId="17" fillId="3" borderId="88" xfId="12" applyFont="1" applyFill="1" applyBorder="1" applyAlignment="1" applyProtection="1">
      <alignment horizontal="left" vertical="center" shrinkToFit="1"/>
      <protection locked="0"/>
    </xf>
    <xf numFmtId="0" fontId="17" fillId="3" borderId="92" xfId="12" applyFont="1" applyFill="1" applyBorder="1" applyAlignment="1" applyProtection="1">
      <alignment horizontal="left" vertical="center" shrinkToFit="1"/>
      <protection locked="0"/>
    </xf>
    <xf numFmtId="183" fontId="17" fillId="3" borderId="96" xfId="12" applyNumberFormat="1" applyFont="1" applyFill="1" applyBorder="1" applyAlignment="1" applyProtection="1">
      <alignment horizontal="right" vertical="center" shrinkToFit="1"/>
      <protection locked="0"/>
    </xf>
    <xf numFmtId="183" fontId="17" fillId="3" borderId="102" xfId="12" applyNumberFormat="1" applyFont="1" applyFill="1" applyBorder="1" applyAlignment="1" applyProtection="1">
      <alignment horizontal="right" vertical="center" shrinkToFit="1"/>
      <protection locked="0"/>
    </xf>
    <xf numFmtId="0" fontId="17" fillId="3" borderId="102" xfId="12" applyFont="1" applyFill="1" applyBorder="1" applyAlignment="1" applyProtection="1">
      <alignment horizontal="left" vertical="center" shrinkToFit="1"/>
      <protection locked="0"/>
    </xf>
    <xf numFmtId="0" fontId="17" fillId="3" borderId="147" xfId="12" applyFont="1" applyFill="1" applyBorder="1" applyAlignment="1" applyProtection="1">
      <alignment horizontal="left" vertical="center" shrinkToFit="1"/>
      <protection locked="0"/>
    </xf>
    <xf numFmtId="183" fontId="17" fillId="5" borderId="160" xfId="12" applyNumberFormat="1" applyFont="1" applyFill="1" applyBorder="1" applyAlignment="1" applyProtection="1">
      <alignment horizontal="right" vertical="center" shrinkToFit="1"/>
      <protection locked="0"/>
    </xf>
    <xf numFmtId="183" fontId="17" fillId="5" borderId="161" xfId="12" applyNumberFormat="1" applyFont="1" applyFill="1" applyBorder="1" applyAlignment="1" applyProtection="1">
      <alignment horizontal="right" vertical="center" shrinkToFit="1"/>
      <protection locked="0"/>
    </xf>
    <xf numFmtId="183" fontId="17" fillId="5" borderId="164" xfId="12" applyNumberFormat="1" applyFont="1" applyFill="1" applyBorder="1" applyAlignment="1" applyProtection="1">
      <alignment horizontal="right" vertical="center" shrinkToFit="1"/>
      <protection locked="0"/>
    </xf>
    <xf numFmtId="183" fontId="17" fillId="5" borderId="33" xfId="12" applyNumberFormat="1" applyFont="1" applyFill="1" applyBorder="1" applyAlignment="1" applyProtection="1">
      <alignment horizontal="right" vertical="center" shrinkToFit="1"/>
      <protection locked="0"/>
    </xf>
    <xf numFmtId="183" fontId="17" fillId="5" borderId="38" xfId="12" applyNumberFormat="1" applyFont="1" applyFill="1" applyBorder="1" applyAlignment="1" applyProtection="1">
      <alignment horizontal="right" vertical="center" shrinkToFit="1"/>
      <protection locked="0"/>
    </xf>
    <xf numFmtId="0" fontId="17" fillId="5" borderId="52" xfId="12" applyFont="1" applyFill="1" applyBorder="1" applyAlignment="1" applyProtection="1">
      <alignment horizontal="left" vertical="center" shrinkToFit="1"/>
      <protection locked="0"/>
    </xf>
    <xf numFmtId="0" fontId="17" fillId="3" borderId="19" xfId="12" applyFont="1" applyFill="1" applyBorder="1" applyAlignment="1">
      <alignment horizontal="left" vertical="center" wrapText="1"/>
    </xf>
    <xf numFmtId="0" fontId="17" fillId="3" borderId="0" xfId="12" applyFont="1" applyFill="1" applyAlignment="1">
      <alignment horizontal="left" vertical="center"/>
    </xf>
    <xf numFmtId="0" fontId="17" fillId="3" borderId="56" xfId="12" applyFont="1" applyFill="1" applyBorder="1" applyAlignment="1">
      <alignment horizontal="center" vertical="center"/>
    </xf>
    <xf numFmtId="0" fontId="17" fillId="3" borderId="34" xfId="12" applyFont="1" applyFill="1" applyBorder="1" applyAlignment="1">
      <alignment horizontal="center" vertical="center"/>
    </xf>
    <xf numFmtId="0" fontId="17" fillId="3" borderId="59" xfId="12" applyFont="1" applyFill="1" applyBorder="1" applyAlignment="1">
      <alignment horizontal="center" vertical="center"/>
    </xf>
    <xf numFmtId="0" fontId="17" fillId="3" borderId="57" xfId="12" applyFont="1" applyFill="1" applyBorder="1" applyAlignment="1">
      <alignment horizontal="center" vertical="center"/>
    </xf>
    <xf numFmtId="0" fontId="17" fillId="3" borderId="35" xfId="12" applyFont="1" applyFill="1" applyBorder="1" applyAlignment="1">
      <alignment horizontal="center" vertical="center"/>
    </xf>
    <xf numFmtId="0" fontId="17" fillId="3" borderId="37" xfId="12" applyFont="1" applyFill="1" applyBorder="1" applyAlignment="1">
      <alignment horizontal="center" vertical="center"/>
    </xf>
    <xf numFmtId="0" fontId="17" fillId="3" borderId="32" xfId="12" applyFont="1" applyFill="1" applyBorder="1" applyAlignment="1">
      <alignment horizontal="center" vertical="center"/>
    </xf>
    <xf numFmtId="0" fontId="17" fillId="3" borderId="51" xfId="12" applyFont="1" applyFill="1" applyBorder="1" applyAlignment="1">
      <alignment horizontal="center" vertical="center"/>
    </xf>
    <xf numFmtId="0" fontId="17" fillId="3" borderId="74" xfId="12" applyFont="1" applyFill="1" applyBorder="1" applyAlignment="1">
      <alignment horizontal="center" vertical="center"/>
    </xf>
    <xf numFmtId="0" fontId="17" fillId="3" borderId="12" xfId="12" applyFont="1" applyFill="1" applyBorder="1">
      <alignment vertical="center"/>
    </xf>
    <xf numFmtId="0" fontId="17" fillId="3" borderId="23" xfId="12" applyFont="1" applyFill="1" applyBorder="1">
      <alignment vertical="center"/>
    </xf>
    <xf numFmtId="0" fontId="17" fillId="3" borderId="16" xfId="12" applyFont="1" applyFill="1" applyBorder="1">
      <alignment vertical="center"/>
    </xf>
    <xf numFmtId="183" fontId="17" fillId="3" borderId="30" xfId="16" applyNumberFormat="1" applyFont="1" applyFill="1" applyBorder="1" applyAlignment="1">
      <alignment horizontal="right" vertical="center" shrinkToFit="1"/>
    </xf>
    <xf numFmtId="183" fontId="17" fillId="3" borderId="23" xfId="16" applyNumberFormat="1" applyFont="1" applyFill="1" applyBorder="1" applyAlignment="1">
      <alignment horizontal="right" vertical="center" shrinkToFit="1"/>
    </xf>
    <xf numFmtId="183" fontId="17" fillId="3" borderId="65" xfId="16" applyNumberFormat="1" applyFont="1" applyFill="1" applyBorder="1" applyAlignment="1">
      <alignment horizontal="right" vertical="center" shrinkToFit="1"/>
    </xf>
    <xf numFmtId="183" fontId="17" fillId="3" borderId="72" xfId="16" applyNumberFormat="1" applyFont="1" applyFill="1" applyBorder="1" applyAlignment="1">
      <alignment horizontal="right" vertical="center" shrinkToFit="1"/>
    </xf>
    <xf numFmtId="184" fontId="17" fillId="3" borderId="72" xfId="16" applyNumberFormat="1" applyFont="1" applyFill="1" applyBorder="1" applyAlignment="1">
      <alignment horizontal="right" vertical="center" shrinkToFit="1"/>
    </xf>
    <xf numFmtId="184" fontId="17" fillId="3" borderId="23" xfId="16" applyNumberFormat="1" applyFont="1" applyFill="1" applyBorder="1" applyAlignment="1">
      <alignment horizontal="right" vertical="center" shrinkToFit="1"/>
    </xf>
    <xf numFmtId="184" fontId="17" fillId="3" borderId="54" xfId="16" applyNumberFormat="1" applyFont="1" applyFill="1" applyBorder="1" applyAlignment="1">
      <alignment horizontal="right" vertical="center" shrinkToFit="1"/>
    </xf>
    <xf numFmtId="0" fontId="17" fillId="3" borderId="30" xfId="12" applyFont="1" applyFill="1" applyBorder="1">
      <alignment vertical="center"/>
    </xf>
    <xf numFmtId="183" fontId="17" fillId="3" borderId="148" xfId="16" applyNumberFormat="1" applyFont="1" applyFill="1" applyBorder="1" applyAlignment="1">
      <alignment horizontal="right" vertical="center" shrinkToFit="1"/>
    </xf>
    <xf numFmtId="183" fontId="17" fillId="3" borderId="68" xfId="16" applyNumberFormat="1" applyFont="1" applyFill="1" applyBorder="1" applyAlignment="1">
      <alignment horizontal="right" vertical="center" shrinkToFit="1"/>
    </xf>
    <xf numFmtId="184" fontId="17" fillId="3" borderId="158" xfId="16" applyNumberFormat="1" applyFont="1" applyFill="1" applyBorder="1" applyAlignment="1">
      <alignment horizontal="right" vertical="center" shrinkToFit="1"/>
    </xf>
    <xf numFmtId="184" fontId="17" fillId="3" borderId="27" xfId="16" applyNumberFormat="1" applyFont="1" applyFill="1" applyBorder="1" applyAlignment="1">
      <alignment horizontal="right" vertical="center" shrinkToFit="1"/>
    </xf>
    <xf numFmtId="184" fontId="17" fillId="3" borderId="68" xfId="16" applyNumberFormat="1" applyFont="1" applyFill="1" applyBorder="1" applyAlignment="1">
      <alignment horizontal="right" vertical="center" shrinkToFit="1"/>
    </xf>
    <xf numFmtId="184" fontId="17" fillId="3" borderId="168" xfId="16" applyNumberFormat="1" applyFont="1" applyFill="1" applyBorder="1" applyAlignment="1">
      <alignment horizontal="right" vertical="center" shrinkToFit="1"/>
    </xf>
    <xf numFmtId="0" fontId="17" fillId="3" borderId="8" xfId="12" applyFont="1" applyFill="1" applyBorder="1" applyAlignment="1">
      <alignment horizontal="left" vertical="center"/>
    </xf>
    <xf numFmtId="0" fontId="17" fillId="3" borderId="14" xfId="12" applyFont="1" applyFill="1" applyBorder="1" applyAlignment="1">
      <alignment horizontal="left" vertical="center"/>
    </xf>
    <xf numFmtId="183" fontId="17" fillId="3" borderId="42" xfId="15" applyNumberFormat="1" applyFont="1" applyFill="1" applyBorder="1" applyAlignment="1">
      <alignment horizontal="right" vertical="center" shrinkToFit="1"/>
    </xf>
    <xf numFmtId="183" fontId="17" fillId="3" borderId="0" xfId="12" applyNumberFormat="1" applyFont="1" applyFill="1" applyAlignment="1">
      <alignment horizontal="right" vertical="center" shrinkToFit="1"/>
    </xf>
    <xf numFmtId="183" fontId="17" fillId="3" borderId="66" xfId="15" applyNumberFormat="1" applyFont="1" applyFill="1" applyBorder="1" applyAlignment="1">
      <alignment horizontal="right" vertical="center" shrinkToFit="1"/>
    </xf>
    <xf numFmtId="183" fontId="17" fillId="3" borderId="70" xfId="15" applyNumberFormat="1" applyFont="1" applyFill="1" applyBorder="1" applyAlignment="1">
      <alignment horizontal="right" vertical="center" shrinkToFit="1"/>
    </xf>
    <xf numFmtId="184" fontId="17" fillId="3" borderId="70" xfId="15" applyNumberFormat="1" applyFont="1" applyFill="1" applyBorder="1" applyAlignment="1">
      <alignment horizontal="right" vertical="center" shrinkToFit="1"/>
    </xf>
    <xf numFmtId="184" fontId="17" fillId="3" borderId="0" xfId="15" applyNumberFormat="1" applyFont="1" applyFill="1" applyAlignment="1">
      <alignment horizontal="right" vertical="center" shrinkToFit="1"/>
    </xf>
    <xf numFmtId="184" fontId="17" fillId="3" borderId="58" xfId="15" applyNumberFormat="1" applyFont="1" applyFill="1" applyBorder="1" applyAlignment="1">
      <alignment horizontal="right" vertical="center" shrinkToFit="1"/>
    </xf>
    <xf numFmtId="0" fontId="17" fillId="3" borderId="42" xfId="12" applyFont="1" applyFill="1" applyBorder="1">
      <alignment vertical="center"/>
    </xf>
    <xf numFmtId="0" fontId="17" fillId="3" borderId="0" xfId="12" applyFont="1" applyFill="1">
      <alignment vertical="center"/>
    </xf>
    <xf numFmtId="0" fontId="17" fillId="3" borderId="14" xfId="12" applyFont="1" applyFill="1" applyBorder="1">
      <alignment vertical="center"/>
    </xf>
    <xf numFmtId="183" fontId="17" fillId="3" borderId="149" xfId="16" applyNumberFormat="1" applyFont="1" applyFill="1" applyBorder="1" applyAlignment="1">
      <alignment horizontal="right" vertical="center" shrinkToFit="1"/>
    </xf>
    <xf numFmtId="183" fontId="17" fillId="3" borderId="69" xfId="16" applyNumberFormat="1" applyFont="1" applyFill="1" applyBorder="1" applyAlignment="1">
      <alignment horizontal="right" vertical="center" shrinkToFit="1"/>
    </xf>
    <xf numFmtId="184" fontId="17" fillId="3" borderId="75" xfId="16" applyNumberFormat="1" applyFont="1" applyFill="1" applyBorder="1" applyAlignment="1">
      <alignment horizontal="right" vertical="center" shrinkToFit="1"/>
    </xf>
    <xf numFmtId="184" fontId="17" fillId="3" borderId="25" xfId="16" applyNumberFormat="1" applyFont="1" applyFill="1" applyBorder="1" applyAlignment="1">
      <alignment horizontal="right" vertical="center" shrinkToFit="1"/>
    </xf>
    <xf numFmtId="184" fontId="17" fillId="3" borderId="69" xfId="16" applyNumberFormat="1" applyFont="1" applyFill="1" applyBorder="1" applyAlignment="1">
      <alignment horizontal="right" vertical="center" shrinkToFit="1"/>
    </xf>
    <xf numFmtId="184" fontId="17" fillId="3" borderId="169" xfId="16" applyNumberFormat="1" applyFont="1" applyFill="1" applyBorder="1" applyAlignment="1">
      <alignment horizontal="right" vertical="center" shrinkToFit="1"/>
    </xf>
    <xf numFmtId="0" fontId="17" fillId="3" borderId="34" xfId="12" applyFont="1" applyFill="1" applyBorder="1">
      <alignment vertical="center"/>
    </xf>
    <xf numFmtId="0" fontId="17" fillId="3" borderId="15" xfId="12" applyFont="1" applyFill="1" applyBorder="1">
      <alignment vertical="center"/>
    </xf>
    <xf numFmtId="0" fontId="3" fillId="3" borderId="42" xfId="12" applyFill="1" applyBorder="1" applyAlignment="1">
      <alignment vertical="center" shrinkToFit="1"/>
    </xf>
    <xf numFmtId="0" fontId="3" fillId="3" borderId="0" xfId="12" applyFill="1" applyAlignment="1">
      <alignment vertical="center" shrinkToFit="1"/>
    </xf>
    <xf numFmtId="0" fontId="3" fillId="3" borderId="14" xfId="12" applyFill="1" applyBorder="1" applyAlignment="1">
      <alignment vertical="center" shrinkToFit="1"/>
    </xf>
    <xf numFmtId="0" fontId="17" fillId="3" borderId="35" xfId="12" applyFont="1" applyFill="1" applyBorder="1" applyAlignment="1">
      <alignment horizontal="center" vertical="center" wrapText="1"/>
    </xf>
    <xf numFmtId="183" fontId="17" fillId="3" borderId="32" xfId="16" applyNumberFormat="1" applyFont="1" applyFill="1" applyBorder="1" applyAlignment="1">
      <alignment horizontal="right" vertical="center" shrinkToFit="1"/>
    </xf>
    <xf numFmtId="183" fontId="17" fillId="3" borderId="35" xfId="16" applyNumberFormat="1" applyFont="1" applyFill="1" applyBorder="1" applyAlignment="1">
      <alignment horizontal="right" vertical="center" shrinkToFit="1"/>
    </xf>
    <xf numFmtId="183" fontId="17" fillId="3" borderId="113" xfId="16" applyNumberFormat="1" applyFont="1" applyFill="1" applyBorder="1" applyAlignment="1">
      <alignment horizontal="right" vertical="center" shrinkToFit="1"/>
    </xf>
    <xf numFmtId="183" fontId="17" fillId="3" borderId="119" xfId="16" applyNumberFormat="1" applyFont="1" applyFill="1" applyBorder="1" applyAlignment="1">
      <alignment horizontal="right" vertical="center" shrinkToFit="1"/>
    </xf>
    <xf numFmtId="183" fontId="17" fillId="3" borderId="130" xfId="16" applyNumberFormat="1" applyFont="1" applyFill="1" applyBorder="1" applyAlignment="1">
      <alignment horizontal="right" vertical="center" shrinkToFit="1"/>
    </xf>
    <xf numFmtId="183" fontId="17" fillId="3" borderId="135" xfId="16" applyNumberFormat="1" applyFont="1" applyFill="1" applyBorder="1" applyAlignment="1">
      <alignment horizontal="right" vertical="center" shrinkToFit="1"/>
    </xf>
    <xf numFmtId="183" fontId="17" fillId="3" borderId="140" xfId="16" applyNumberFormat="1" applyFont="1" applyFill="1" applyBorder="1" applyAlignment="1">
      <alignment horizontal="right" vertical="center" shrinkToFit="1"/>
    </xf>
    <xf numFmtId="0" fontId="17" fillId="3" borderId="42" xfId="12" applyFont="1" applyFill="1" applyBorder="1" applyAlignment="1">
      <alignment vertical="center" shrinkToFit="1"/>
    </xf>
    <xf numFmtId="0" fontId="17" fillId="3" borderId="0" xfId="12" applyFont="1" applyFill="1" applyAlignment="1">
      <alignment vertical="center" shrinkToFit="1"/>
    </xf>
    <xf numFmtId="0" fontId="17" fillId="3" borderId="14" xfId="12" applyFont="1" applyFill="1" applyBorder="1" applyAlignment="1">
      <alignment vertical="center" shrinkToFit="1"/>
    </xf>
    <xf numFmtId="0" fontId="17" fillId="3" borderId="31" xfId="12" applyFont="1" applyFill="1" applyBorder="1">
      <alignment vertical="center"/>
    </xf>
    <xf numFmtId="183" fontId="17" fillId="3" borderId="150" xfId="16" applyNumberFormat="1" applyFont="1" applyFill="1" applyBorder="1" applyAlignment="1">
      <alignment horizontal="right" vertical="center" shrinkToFit="1"/>
    </xf>
    <xf numFmtId="183" fontId="17" fillId="3" borderId="71" xfId="16" applyNumberFormat="1" applyFont="1" applyFill="1" applyBorder="1" applyAlignment="1">
      <alignment horizontal="right" vertical="center" shrinkToFit="1"/>
    </xf>
    <xf numFmtId="0" fontId="18" fillId="3" borderId="37" xfId="12" applyFont="1" applyFill="1" applyBorder="1" applyAlignment="1">
      <alignment horizontal="center" vertical="center"/>
    </xf>
    <xf numFmtId="184" fontId="17" fillId="3" borderId="130" xfId="16" applyNumberFormat="1" applyFont="1" applyFill="1" applyBorder="1" applyAlignment="1">
      <alignment horizontal="right" vertical="center" shrinkToFit="1"/>
    </xf>
    <xf numFmtId="184" fontId="17" fillId="3" borderId="135" xfId="16" applyNumberFormat="1" applyFont="1" applyFill="1" applyBorder="1" applyAlignment="1">
      <alignment horizontal="right" vertical="center" shrinkToFit="1"/>
    </xf>
    <xf numFmtId="184" fontId="17" fillId="3" borderId="162" xfId="16" applyNumberFormat="1" applyFont="1" applyFill="1" applyBorder="1" applyAlignment="1">
      <alignment horizontal="right" vertical="center" shrinkToFit="1"/>
    </xf>
    <xf numFmtId="183" fontId="17" fillId="3" borderId="31" xfId="16" applyNumberFormat="1" applyFont="1" applyFill="1" applyBorder="1" applyAlignment="1">
      <alignment horizontal="right" vertical="center" shrinkToFit="1"/>
    </xf>
    <xf numFmtId="183" fontId="17" fillId="3" borderId="34" xfId="16" applyNumberFormat="1" applyFont="1" applyFill="1" applyBorder="1" applyAlignment="1">
      <alignment horizontal="right" vertical="center" shrinkToFit="1"/>
    </xf>
    <xf numFmtId="183" fontId="17" fillId="3" borderId="67" xfId="16" applyNumberFormat="1" applyFont="1" applyFill="1" applyBorder="1" applyAlignment="1">
      <alignment horizontal="right" vertical="center" shrinkToFit="1"/>
    </xf>
    <xf numFmtId="183" fontId="17" fillId="3" borderId="73" xfId="16" applyNumberFormat="1" applyFont="1" applyFill="1" applyBorder="1" applyAlignment="1">
      <alignment horizontal="right" vertical="center" shrinkToFit="1"/>
    </xf>
    <xf numFmtId="184" fontId="17" fillId="3" borderId="73" xfId="16" applyNumberFormat="1" applyFont="1" applyFill="1" applyBorder="1" applyAlignment="1">
      <alignment horizontal="right" vertical="center" shrinkToFit="1"/>
    </xf>
    <xf numFmtId="184" fontId="17" fillId="3" borderId="34" xfId="16" applyNumberFormat="1" applyFont="1" applyFill="1" applyBorder="1" applyAlignment="1">
      <alignment horizontal="right" vertical="center" shrinkToFit="1"/>
    </xf>
    <xf numFmtId="184" fontId="17" fillId="3" borderId="59" xfId="16" applyNumberFormat="1" applyFont="1" applyFill="1" applyBorder="1" applyAlignment="1">
      <alignment horizontal="right" vertical="center" shrinkToFit="1"/>
    </xf>
    <xf numFmtId="0" fontId="17" fillId="3" borderId="30" xfId="16" applyFont="1" applyFill="1" applyBorder="1" applyAlignment="1">
      <alignment horizontal="left" vertical="center" shrinkToFit="1"/>
    </xf>
    <xf numFmtId="0" fontId="17" fillId="3" borderId="23" xfId="16" applyFont="1" applyFill="1" applyBorder="1" applyAlignment="1">
      <alignment horizontal="left" vertical="center" shrinkToFit="1"/>
    </xf>
    <xf numFmtId="0" fontId="17" fillId="3" borderId="16" xfId="16" applyFont="1" applyFill="1" applyBorder="1" applyAlignment="1">
      <alignment horizontal="left" vertical="center" shrinkToFit="1"/>
    </xf>
    <xf numFmtId="0" fontId="17" fillId="3" borderId="42" xfId="16" applyFont="1" applyFill="1" applyBorder="1" applyAlignment="1">
      <alignment horizontal="left" vertical="center" shrinkToFit="1"/>
    </xf>
    <xf numFmtId="0" fontId="17" fillId="3" borderId="0" xfId="12" applyFont="1" applyFill="1" applyAlignment="1">
      <alignment horizontal="left" vertical="center" shrinkToFit="1"/>
    </xf>
    <xf numFmtId="0" fontId="17" fillId="3" borderId="14" xfId="16" applyFont="1" applyFill="1" applyBorder="1" applyAlignment="1">
      <alignment horizontal="left" vertical="center" shrinkToFit="1"/>
    </xf>
    <xf numFmtId="184" fontId="17" fillId="3" borderId="159" xfId="16" applyNumberFormat="1" applyFont="1" applyFill="1" applyBorder="1" applyAlignment="1">
      <alignment horizontal="right" vertical="center" shrinkToFit="1"/>
    </xf>
    <xf numFmtId="184" fontId="17" fillId="3" borderId="26" xfId="16" applyNumberFormat="1" applyFont="1" applyFill="1" applyBorder="1" applyAlignment="1">
      <alignment horizontal="right" vertical="center" shrinkToFit="1"/>
    </xf>
    <xf numFmtId="183" fontId="17" fillId="3" borderId="151" xfId="16" applyNumberFormat="1" applyFont="1" applyFill="1" applyBorder="1" applyAlignment="1">
      <alignment horizontal="right" vertical="center" shrinkToFit="1"/>
    </xf>
    <xf numFmtId="183" fontId="17" fillId="3" borderId="154" xfId="16" applyNumberFormat="1" applyFont="1" applyFill="1" applyBorder="1" applyAlignment="1">
      <alignment horizontal="right" vertical="center" shrinkToFit="1"/>
    </xf>
    <xf numFmtId="0" fontId="17" fillId="3" borderId="61" xfId="12" applyFont="1" applyFill="1" applyBorder="1" applyAlignment="1">
      <alignment horizontal="left" vertical="center" wrapText="1"/>
    </xf>
    <xf numFmtId="0" fontId="17" fillId="3" borderId="36" xfId="12" applyFont="1" applyFill="1" applyBorder="1" applyAlignment="1">
      <alignment horizontal="left" vertical="center"/>
    </xf>
    <xf numFmtId="0" fontId="17" fillId="3" borderId="38" xfId="12" applyFont="1" applyFill="1" applyBorder="1" applyAlignment="1">
      <alignment horizontal="left" vertical="center"/>
    </xf>
    <xf numFmtId="184" fontId="17" fillId="3" borderId="97" xfId="16" applyNumberFormat="1" applyFont="1" applyFill="1" applyBorder="1" applyAlignment="1">
      <alignment horizontal="right" vertical="center" shrinkToFit="1"/>
    </xf>
    <xf numFmtId="184" fontId="17" fillId="3" borderId="103" xfId="16" applyNumberFormat="1" applyFont="1" applyFill="1" applyBorder="1" applyAlignment="1">
      <alignment horizontal="right" vertical="center" shrinkToFit="1"/>
    </xf>
    <xf numFmtId="184" fontId="17" fillId="3" borderId="134" xfId="16" applyNumberFormat="1" applyFont="1" applyFill="1" applyBorder="1" applyAlignment="1">
      <alignment horizontal="right" vertical="center" shrinkToFit="1"/>
    </xf>
    <xf numFmtId="184" fontId="17" fillId="3" borderId="139" xfId="16" applyNumberFormat="1" applyFont="1" applyFill="1" applyBorder="1" applyAlignment="1">
      <alignment horizontal="right" vertical="center" shrinkToFit="1"/>
    </xf>
    <xf numFmtId="184" fontId="17" fillId="3" borderId="163" xfId="16" applyNumberFormat="1" applyFont="1" applyFill="1" applyBorder="1" applyAlignment="1">
      <alignment horizontal="right" vertical="center" shrinkToFit="1"/>
    </xf>
    <xf numFmtId="0" fontId="17" fillId="3" borderId="11" xfId="12" applyFont="1" applyFill="1" applyBorder="1" applyAlignment="1">
      <alignment horizontal="center" vertical="center"/>
    </xf>
    <xf numFmtId="0" fontId="17" fillId="3" borderId="22" xfId="12" applyFont="1" applyFill="1" applyBorder="1" applyAlignment="1">
      <alignment horizontal="center" vertical="center"/>
    </xf>
    <xf numFmtId="0" fontId="17" fillId="3" borderId="41" xfId="12" applyFont="1" applyFill="1" applyBorder="1" applyAlignment="1">
      <alignment horizontal="center" vertical="center"/>
    </xf>
    <xf numFmtId="0" fontId="17" fillId="3" borderId="39" xfId="12" applyFont="1" applyFill="1" applyBorder="1" applyAlignment="1">
      <alignment horizontal="center" vertical="center"/>
    </xf>
    <xf numFmtId="0" fontId="17" fillId="3" borderId="50" xfId="12" applyFont="1" applyFill="1" applyBorder="1" applyAlignment="1">
      <alignment horizontal="center" vertical="center"/>
    </xf>
    <xf numFmtId="0" fontId="17" fillId="3" borderId="12" xfId="12" applyFont="1" applyFill="1" applyBorder="1" applyAlignment="1">
      <alignment horizontal="left" vertical="center"/>
    </xf>
    <xf numFmtId="0" fontId="17" fillId="3" borderId="23" xfId="12" applyFont="1" applyFill="1" applyBorder="1" applyAlignment="1">
      <alignment horizontal="left" vertical="center"/>
    </xf>
    <xf numFmtId="0" fontId="17" fillId="3" borderId="23" xfId="12" applyFont="1" applyFill="1" applyBorder="1" applyAlignment="1">
      <alignment horizontal="right" vertical="center"/>
    </xf>
    <xf numFmtId="0" fontId="17" fillId="3" borderId="16" xfId="12" applyFont="1" applyFill="1" applyBorder="1" applyAlignment="1">
      <alignment horizontal="right" vertical="center"/>
    </xf>
    <xf numFmtId="184" fontId="17" fillId="3" borderId="131" xfId="16" applyNumberFormat="1" applyFont="1" applyFill="1" applyBorder="1" applyAlignment="1">
      <alignment horizontal="right" vertical="center" shrinkToFit="1"/>
    </xf>
    <xf numFmtId="184" fontId="17" fillId="3" borderId="136" xfId="16" applyNumberFormat="1" applyFont="1" applyFill="1" applyBorder="1" applyAlignment="1">
      <alignment horizontal="right" vertical="center" shrinkToFit="1"/>
    </xf>
    <xf numFmtId="184" fontId="17" fillId="3" borderId="141" xfId="16" applyNumberFormat="1" applyFont="1" applyFill="1" applyBorder="1" applyAlignment="1">
      <alignment horizontal="right" vertical="center" shrinkToFit="1"/>
    </xf>
    <xf numFmtId="185" fontId="17" fillId="3" borderId="30" xfId="16" applyNumberFormat="1" applyFont="1" applyFill="1" applyBorder="1" applyAlignment="1">
      <alignment horizontal="right" vertical="center" shrinkToFit="1"/>
    </xf>
    <xf numFmtId="185" fontId="17" fillId="3" borderId="23" xfId="16" applyNumberFormat="1" applyFont="1" applyFill="1" applyBorder="1" applyAlignment="1">
      <alignment horizontal="right" vertical="center" shrinkToFit="1"/>
    </xf>
    <xf numFmtId="185" fontId="17" fillId="3" borderId="16" xfId="16" applyNumberFormat="1" applyFont="1" applyFill="1" applyBorder="1" applyAlignment="1">
      <alignment horizontal="right" vertical="center" shrinkToFit="1"/>
    </xf>
    <xf numFmtId="185" fontId="17" fillId="3" borderId="54" xfId="16" applyNumberFormat="1" applyFont="1" applyFill="1" applyBorder="1" applyAlignment="1">
      <alignment horizontal="right" vertical="center" shrinkToFit="1"/>
    </xf>
    <xf numFmtId="0" fontId="17" fillId="3" borderId="43" xfId="12" applyFont="1" applyFill="1" applyBorder="1">
      <alignment vertical="center"/>
    </xf>
    <xf numFmtId="0" fontId="17" fillId="3" borderId="17" xfId="12" applyFont="1" applyFill="1" applyBorder="1">
      <alignment vertical="center"/>
    </xf>
    <xf numFmtId="183" fontId="17" fillId="3" borderId="165" xfId="16" applyNumberFormat="1" applyFont="1" applyFill="1" applyBorder="1" applyAlignment="1">
      <alignment horizontal="right" vertical="center" shrinkToFit="1"/>
    </xf>
    <xf numFmtId="183" fontId="17" fillId="3" borderId="166" xfId="16" applyNumberFormat="1" applyFont="1" applyFill="1" applyBorder="1" applyAlignment="1">
      <alignment horizontal="right" vertical="center" shrinkToFit="1"/>
    </xf>
    <xf numFmtId="184" fontId="17" fillId="3" borderId="166" xfId="16" applyNumberFormat="1" applyFont="1" applyFill="1" applyBorder="1" applyAlignment="1">
      <alignment horizontal="right" vertical="center" shrinkToFit="1"/>
    </xf>
    <xf numFmtId="184" fontId="17" fillId="3" borderId="170" xfId="16" applyNumberFormat="1" applyFont="1" applyFill="1" applyBorder="1" applyAlignment="1">
      <alignment horizontal="right" vertical="center" shrinkToFit="1"/>
    </xf>
    <xf numFmtId="0" fontId="17" fillId="3" borderId="0" xfId="12" applyFont="1" applyFill="1" applyAlignment="1">
      <alignment horizontal="right" vertical="center" wrapText="1"/>
    </xf>
    <xf numFmtId="0" fontId="17" fillId="3" borderId="0" xfId="12" applyFont="1" applyFill="1" applyAlignment="1">
      <alignment horizontal="right" vertical="center"/>
    </xf>
    <xf numFmtId="0" fontId="17" fillId="3" borderId="14" xfId="12" applyFont="1" applyFill="1" applyBorder="1" applyAlignment="1">
      <alignment horizontal="right" vertical="center"/>
    </xf>
    <xf numFmtId="184" fontId="17" fillId="3" borderId="132" xfId="16" applyNumberFormat="1" applyFont="1" applyFill="1" applyBorder="1" applyAlignment="1">
      <alignment horizontal="right" vertical="center" shrinkToFit="1"/>
    </xf>
    <xf numFmtId="184" fontId="17" fillId="3" borderId="137" xfId="16" applyNumberFormat="1" applyFont="1" applyFill="1" applyBorder="1" applyAlignment="1">
      <alignment horizontal="right" vertical="center" shrinkToFit="1"/>
    </xf>
    <xf numFmtId="184" fontId="17" fillId="3" borderId="142" xfId="16" applyNumberFormat="1" applyFont="1" applyFill="1" applyBorder="1" applyAlignment="1">
      <alignment horizontal="right" vertical="center" shrinkToFit="1"/>
    </xf>
    <xf numFmtId="0" fontId="17" fillId="3" borderId="8" xfId="12" applyFont="1" applyFill="1" applyBorder="1">
      <alignment vertical="center"/>
    </xf>
    <xf numFmtId="185" fontId="17" fillId="3" borderId="42" xfId="16" applyNumberFormat="1" applyFont="1" applyFill="1" applyBorder="1" applyAlignment="1">
      <alignment horizontal="right" vertical="center" shrinkToFit="1"/>
    </xf>
    <xf numFmtId="185" fontId="17" fillId="3" borderId="0" xfId="16" applyNumberFormat="1" applyFont="1" applyFill="1" applyAlignment="1">
      <alignment horizontal="right" vertical="center" shrinkToFit="1"/>
    </xf>
    <xf numFmtId="185" fontId="17" fillId="3" borderId="14" xfId="16" applyNumberFormat="1" applyFont="1" applyFill="1" applyBorder="1" applyAlignment="1">
      <alignment horizontal="right" vertical="center" shrinkToFit="1"/>
    </xf>
    <xf numFmtId="185" fontId="17" fillId="3" borderId="58" xfId="16" applyNumberFormat="1" applyFont="1" applyFill="1" applyBorder="1" applyAlignment="1">
      <alignment horizontal="right" vertical="center" shrinkToFit="1"/>
    </xf>
    <xf numFmtId="186" fontId="17" fillId="3" borderId="42" xfId="16" applyNumberFormat="1" applyFont="1" applyFill="1" applyBorder="1" applyAlignment="1">
      <alignment horizontal="right" vertical="center" shrinkToFit="1"/>
    </xf>
    <xf numFmtId="186" fontId="17" fillId="3" borderId="0" xfId="16" applyNumberFormat="1" applyFont="1" applyFill="1" applyAlignment="1">
      <alignment horizontal="right" vertical="center" shrinkToFit="1"/>
    </xf>
    <xf numFmtId="186" fontId="17" fillId="3" borderId="14" xfId="16" applyNumberFormat="1" applyFont="1" applyFill="1" applyBorder="1" applyAlignment="1">
      <alignment horizontal="right" vertical="center" shrinkToFit="1"/>
    </xf>
    <xf numFmtId="186" fontId="17" fillId="3" borderId="58" xfId="16" applyNumberFormat="1" applyFont="1" applyFill="1" applyBorder="1" applyAlignment="1">
      <alignment horizontal="right" vertical="center" shrinkToFit="1"/>
    </xf>
    <xf numFmtId="0" fontId="18" fillId="3" borderId="56" xfId="12" applyFont="1" applyFill="1" applyBorder="1" applyAlignment="1">
      <alignment horizontal="left" vertical="center"/>
    </xf>
    <xf numFmtId="0" fontId="17" fillId="3" borderId="34" xfId="12" applyFont="1" applyFill="1" applyBorder="1" applyAlignment="1">
      <alignment horizontal="left" vertical="center"/>
    </xf>
    <xf numFmtId="0" fontId="17" fillId="3" borderId="34" xfId="12" applyFont="1" applyFill="1" applyBorder="1" applyAlignment="1">
      <alignment horizontal="right" vertical="center" wrapText="1"/>
    </xf>
    <xf numFmtId="0" fontId="17" fillId="3" borderId="34" xfId="12" applyFont="1" applyFill="1" applyBorder="1" applyAlignment="1">
      <alignment horizontal="right" vertical="center"/>
    </xf>
    <xf numFmtId="0" fontId="17" fillId="3" borderId="15" xfId="12" applyFont="1" applyFill="1" applyBorder="1" applyAlignment="1">
      <alignment horizontal="right" vertical="center"/>
    </xf>
    <xf numFmtId="184" fontId="17" fillId="3" borderId="133" xfId="16" applyNumberFormat="1" applyFont="1" applyFill="1" applyBorder="1" applyAlignment="1">
      <alignment horizontal="right" vertical="center" shrinkToFit="1"/>
    </xf>
    <xf numFmtId="184" fontId="17" fillId="3" borderId="138" xfId="16" applyNumberFormat="1" applyFont="1" applyFill="1" applyBorder="1" applyAlignment="1">
      <alignment horizontal="right" vertical="center" shrinkToFit="1"/>
    </xf>
    <xf numFmtId="184" fontId="17" fillId="3" borderId="143" xfId="16" applyNumberFormat="1" applyFont="1" applyFill="1" applyBorder="1" applyAlignment="1">
      <alignment horizontal="right" vertical="center" shrinkToFit="1"/>
    </xf>
    <xf numFmtId="0" fontId="17" fillId="3" borderId="9" xfId="12" applyFont="1" applyFill="1" applyBorder="1">
      <alignment vertical="center"/>
    </xf>
    <xf numFmtId="186" fontId="17" fillId="3" borderId="43" xfId="16" applyNumberFormat="1" applyFont="1" applyFill="1" applyBorder="1" applyAlignment="1">
      <alignment horizontal="right" vertical="center" shrinkToFit="1"/>
    </xf>
    <xf numFmtId="186" fontId="17" fillId="3" borderId="20" xfId="16" applyNumberFormat="1" applyFont="1" applyFill="1" applyBorder="1" applyAlignment="1">
      <alignment horizontal="right" vertical="center" shrinkToFit="1"/>
    </xf>
    <xf numFmtId="186" fontId="17" fillId="3" borderId="17" xfId="16" applyNumberFormat="1" applyFont="1" applyFill="1" applyBorder="1" applyAlignment="1">
      <alignment horizontal="right" vertical="center" shrinkToFit="1"/>
    </xf>
    <xf numFmtId="186" fontId="17" fillId="3" borderId="155" xfId="16" applyNumberFormat="1" applyFont="1" applyFill="1" applyBorder="1" applyAlignment="1">
      <alignment horizontal="right" vertical="center" shrinkToFit="1"/>
    </xf>
    <xf numFmtId="186" fontId="17" fillId="3" borderId="156" xfId="16" applyNumberFormat="1" applyFont="1" applyFill="1" applyBorder="1" applyAlignment="1">
      <alignment horizontal="right" vertical="center" shrinkToFit="1"/>
    </xf>
    <xf numFmtId="186" fontId="17" fillId="3" borderId="157" xfId="16" applyNumberFormat="1" applyFont="1" applyFill="1" applyBorder="1" applyAlignment="1">
      <alignment horizontal="right" vertical="center" shrinkToFit="1"/>
    </xf>
    <xf numFmtId="0" fontId="17" fillId="3" borderId="23" xfId="12" applyFont="1" applyFill="1" applyBorder="1" applyAlignment="1">
      <alignment horizontal="center" vertical="center"/>
    </xf>
    <xf numFmtId="0" fontId="17" fillId="3" borderId="16" xfId="12" applyFont="1" applyFill="1" applyBorder="1" applyAlignment="1">
      <alignment horizontal="center" vertical="center"/>
    </xf>
    <xf numFmtId="184" fontId="17" fillId="3" borderId="32" xfId="16" applyNumberFormat="1" applyFont="1" applyFill="1" applyBorder="1" applyAlignment="1">
      <alignment horizontal="right" vertical="center" shrinkToFit="1"/>
    </xf>
    <xf numFmtId="184" fontId="17" fillId="3" borderId="35" xfId="16" applyNumberFormat="1" applyFont="1" applyFill="1" applyBorder="1" applyAlignment="1">
      <alignment horizontal="right" vertical="center" shrinkToFit="1"/>
    </xf>
    <xf numFmtId="184" fontId="17" fillId="3" borderId="113" xfId="16" applyNumberFormat="1" applyFont="1" applyFill="1" applyBorder="1" applyAlignment="1">
      <alignment horizontal="right" vertical="center" shrinkToFit="1"/>
    </xf>
    <xf numFmtId="184" fontId="17" fillId="3" borderId="119" xfId="16" applyNumberFormat="1" applyFont="1" applyFill="1" applyBorder="1" applyAlignment="1">
      <alignment horizontal="right" vertical="center" shrinkToFit="1"/>
    </xf>
    <xf numFmtId="184" fontId="17" fillId="3" borderId="140" xfId="16" applyNumberFormat="1" applyFont="1" applyFill="1" applyBorder="1" applyAlignment="1">
      <alignment horizontal="right" vertical="center" shrinkToFit="1"/>
    </xf>
    <xf numFmtId="0" fontId="17" fillId="3" borderId="20" xfId="12" applyFont="1" applyFill="1" applyBorder="1" applyAlignment="1">
      <alignment horizontal="center" vertical="center"/>
    </xf>
    <xf numFmtId="0" fontId="17" fillId="3" borderId="17" xfId="12" applyFont="1" applyFill="1" applyBorder="1" applyAlignment="1">
      <alignment horizontal="center" vertical="center"/>
    </xf>
    <xf numFmtId="184" fontId="17" fillId="3" borderId="108" xfId="16" applyNumberFormat="1" applyFont="1" applyFill="1" applyBorder="1" applyAlignment="1">
      <alignment horizontal="right" vertical="center" shrinkToFit="1"/>
    </xf>
    <xf numFmtId="184" fontId="17" fillId="3" borderId="36" xfId="16" applyNumberFormat="1" applyFont="1" applyFill="1" applyBorder="1" applyAlignment="1">
      <alignment horizontal="right" vertical="center" shrinkToFit="1"/>
    </xf>
    <xf numFmtId="184" fontId="17" fillId="3" borderId="114" xfId="16" applyNumberFormat="1" applyFont="1" applyFill="1" applyBorder="1" applyAlignment="1">
      <alignment horizontal="right" vertical="center" shrinkToFit="1"/>
    </xf>
    <xf numFmtId="184" fontId="17" fillId="3" borderId="144" xfId="16" applyNumberFormat="1" applyFont="1" applyFill="1" applyBorder="1" applyAlignment="1">
      <alignment horizontal="right" vertical="center" shrinkToFit="1"/>
    </xf>
    <xf numFmtId="0" fontId="17" fillId="4" borderId="7" xfId="12" applyFont="1" applyFill="1" applyBorder="1" applyAlignment="1" applyProtection="1">
      <alignment horizontal="center" vertical="center"/>
      <protection locked="0"/>
    </xf>
    <xf numFmtId="0" fontId="17" fillId="4" borderId="19" xfId="12" applyFont="1" applyFill="1" applyBorder="1" applyAlignment="1" applyProtection="1">
      <alignment horizontal="center" vertical="center"/>
      <protection locked="0"/>
    </xf>
    <xf numFmtId="0" fontId="17" fillId="4" borderId="13" xfId="12" applyFont="1" applyFill="1" applyBorder="1" applyAlignment="1" applyProtection="1">
      <alignment horizontal="center" vertical="center"/>
      <protection locked="0"/>
    </xf>
    <xf numFmtId="0" fontId="17" fillId="4" borderId="76" xfId="12" applyFont="1" applyFill="1" applyBorder="1" applyAlignment="1" applyProtection="1">
      <alignment horizontal="center" vertical="center"/>
      <protection locked="0"/>
    </xf>
    <xf numFmtId="0" fontId="17" fillId="4" borderId="82" xfId="12" applyFont="1" applyFill="1" applyBorder="1" applyAlignment="1" applyProtection="1">
      <alignment horizontal="center" vertical="center"/>
      <protection locked="0"/>
    </xf>
    <xf numFmtId="0" fontId="17" fillId="4" borderId="89" xfId="12" applyFont="1" applyFill="1" applyBorder="1" applyAlignment="1" applyProtection="1">
      <alignment horizontal="center" vertical="center"/>
      <protection locked="0"/>
    </xf>
    <xf numFmtId="0" fontId="17" fillId="4" borderId="40" xfId="12" applyFont="1" applyFill="1" applyBorder="1" applyAlignment="1" applyProtection="1">
      <alignment horizontal="center" vertical="center" wrapText="1"/>
      <protection locked="0"/>
    </xf>
    <xf numFmtId="0" fontId="17" fillId="4" borderId="19" xfId="12" applyFont="1" applyFill="1" applyBorder="1" applyAlignment="1" applyProtection="1">
      <alignment horizontal="center" vertical="center" wrapText="1"/>
      <protection locked="0"/>
    </xf>
    <xf numFmtId="0" fontId="17" fillId="4" borderId="13" xfId="12" applyFont="1" applyFill="1" applyBorder="1" applyAlignment="1" applyProtection="1">
      <alignment horizontal="center" vertical="center" wrapText="1"/>
      <protection locked="0"/>
    </xf>
    <xf numFmtId="0" fontId="17" fillId="4" borderId="93" xfId="12" applyFont="1" applyFill="1" applyBorder="1" applyAlignment="1" applyProtection="1">
      <alignment horizontal="center" vertical="center" wrapText="1"/>
      <protection locked="0"/>
    </xf>
    <xf numFmtId="0" fontId="17" fillId="4" borderId="82" xfId="12" applyFont="1" applyFill="1" applyBorder="1" applyAlignment="1" applyProtection="1">
      <alignment horizontal="center" vertical="center" wrapText="1"/>
      <protection locked="0"/>
    </xf>
    <xf numFmtId="0" fontId="17" fillId="4" borderId="89" xfId="12" applyFont="1" applyFill="1" applyBorder="1" applyAlignment="1" applyProtection="1">
      <alignment horizontal="center" vertical="center" wrapText="1"/>
      <protection locked="0"/>
    </xf>
    <xf numFmtId="0" fontId="17" fillId="4" borderId="7" xfId="12" applyFont="1" applyFill="1" applyBorder="1" applyAlignment="1" applyProtection="1">
      <alignment horizontal="center" vertical="center" wrapText="1"/>
      <protection locked="0"/>
    </xf>
    <xf numFmtId="0" fontId="17" fillId="4" borderId="53" xfId="12" applyFont="1" applyFill="1" applyBorder="1" applyAlignment="1" applyProtection="1">
      <alignment horizontal="center" vertical="center" wrapText="1"/>
      <protection locked="0"/>
    </xf>
    <xf numFmtId="0" fontId="17" fillId="4" borderId="76" xfId="12" applyFont="1" applyFill="1" applyBorder="1" applyAlignment="1" applyProtection="1">
      <alignment horizontal="center" vertical="center" wrapText="1"/>
      <protection locked="0"/>
    </xf>
    <xf numFmtId="0" fontId="17" fillId="4" borderId="121" xfId="12" applyFont="1" applyFill="1" applyBorder="1" applyAlignment="1" applyProtection="1">
      <alignment horizontal="center" vertical="center" wrapText="1"/>
      <protection locked="0"/>
    </xf>
    <xf numFmtId="0" fontId="3" fillId="4" borderId="40"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3"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17" fillId="4" borderId="7" xfId="12" applyFont="1" applyFill="1" applyBorder="1" applyAlignment="1" applyProtection="1">
      <alignment horizontal="center" vertical="center" wrapText="1" shrinkToFit="1"/>
      <protection locked="0"/>
    </xf>
    <xf numFmtId="0" fontId="17" fillId="4" borderId="19" xfId="12" applyFont="1" applyFill="1" applyBorder="1" applyAlignment="1" applyProtection="1">
      <alignment horizontal="center" vertical="center" shrinkToFit="1"/>
      <protection locked="0"/>
    </xf>
    <xf numFmtId="0" fontId="17" fillId="4" borderId="53" xfId="12" applyFont="1" applyFill="1" applyBorder="1" applyAlignment="1" applyProtection="1">
      <alignment horizontal="center" vertical="center" shrinkToFit="1"/>
      <protection locked="0"/>
    </xf>
    <xf numFmtId="0" fontId="17" fillId="4" borderId="76" xfId="12" applyFont="1" applyFill="1" applyBorder="1" applyAlignment="1" applyProtection="1">
      <alignment horizontal="center" vertical="center" shrinkToFit="1"/>
      <protection locked="0"/>
    </xf>
    <xf numFmtId="0" fontId="17" fillId="4" borderId="82" xfId="12" applyFont="1" applyFill="1" applyBorder="1" applyAlignment="1" applyProtection="1">
      <alignment horizontal="center" vertical="center" shrinkToFit="1"/>
      <protection locked="0"/>
    </xf>
    <xf numFmtId="0" fontId="17" fillId="4" borderId="121" xfId="12" applyFont="1" applyFill="1" applyBorder="1" applyAlignment="1" applyProtection="1">
      <alignment horizontal="center" vertical="center" shrinkToFit="1"/>
      <protection locked="0"/>
    </xf>
    <xf numFmtId="0" fontId="17" fillId="4" borderId="40" xfId="12" applyFont="1" applyFill="1" applyBorder="1" applyAlignment="1" applyProtection="1">
      <alignment horizontal="center" vertical="center" wrapText="1" shrinkToFit="1"/>
      <protection locked="0"/>
    </xf>
    <xf numFmtId="0" fontId="17" fillId="4" borderId="13" xfId="12" applyFont="1" applyFill="1" applyBorder="1" applyAlignment="1" applyProtection="1">
      <alignment horizontal="center" vertical="center" shrinkToFit="1"/>
      <protection locked="0"/>
    </xf>
    <xf numFmtId="0" fontId="17" fillId="4" borderId="93" xfId="12" applyFont="1" applyFill="1" applyBorder="1" applyAlignment="1" applyProtection="1">
      <alignment horizontal="center" vertical="center" shrinkToFit="1"/>
      <protection locked="0"/>
    </xf>
    <xf numFmtId="0" fontId="17" fillId="4" borderId="89" xfId="12" applyFont="1" applyFill="1" applyBorder="1" applyAlignment="1" applyProtection="1">
      <alignment horizontal="center" vertical="center" shrinkToFit="1"/>
      <protection locked="0"/>
    </xf>
    <xf numFmtId="0" fontId="17" fillId="4" borderId="93" xfId="12" applyFont="1" applyFill="1" applyBorder="1" applyAlignment="1" applyProtection="1">
      <alignment horizontal="center" vertical="center"/>
      <protection locked="0"/>
    </xf>
    <xf numFmtId="0" fontId="17" fillId="3" borderId="12" xfId="12" applyFont="1" applyFill="1" applyBorder="1" applyAlignment="1">
      <alignment horizontal="center" vertical="center" textRotation="255" shrinkToFit="1"/>
    </xf>
    <xf numFmtId="0" fontId="17" fillId="3" borderId="16" xfId="12" applyFont="1" applyFill="1" applyBorder="1" applyAlignment="1">
      <alignment horizontal="center" vertical="center" textRotation="255" shrinkToFit="1"/>
    </xf>
    <xf numFmtId="0" fontId="17" fillId="3" borderId="8" xfId="12" applyFont="1" applyFill="1" applyBorder="1" applyAlignment="1">
      <alignment horizontal="center" vertical="center" textRotation="255" shrinkToFit="1"/>
    </xf>
    <xf numFmtId="0" fontId="17" fillId="3" borderId="14" xfId="12" applyFont="1" applyFill="1" applyBorder="1" applyAlignment="1">
      <alignment horizontal="center" vertical="center" textRotation="255" shrinkToFit="1"/>
    </xf>
    <xf numFmtId="0" fontId="17" fillId="3" borderId="56" xfId="12" applyFont="1" applyFill="1" applyBorder="1" applyAlignment="1">
      <alignment horizontal="center" vertical="center" textRotation="255" shrinkToFit="1"/>
    </xf>
    <xf numFmtId="0" fontId="17" fillId="3" borderId="15" xfId="12" applyFont="1" applyFill="1" applyBorder="1" applyAlignment="1">
      <alignment horizontal="center" vertical="center" textRotation="255" shrinkToFit="1"/>
    </xf>
    <xf numFmtId="0" fontId="17" fillId="3" borderId="12" xfId="12" applyFont="1" applyFill="1" applyBorder="1" applyAlignment="1">
      <alignment horizontal="center" vertical="top" wrapText="1"/>
    </xf>
    <xf numFmtId="0" fontId="17" fillId="3" borderId="23" xfId="12" applyFont="1" applyFill="1" applyBorder="1" applyAlignment="1">
      <alignment horizontal="center" vertical="top" wrapText="1"/>
    </xf>
    <xf numFmtId="0" fontId="17" fillId="3" borderId="16" xfId="12" applyFont="1" applyFill="1" applyBorder="1" applyAlignment="1">
      <alignment horizontal="center" vertical="top" wrapText="1"/>
    </xf>
    <xf numFmtId="0" fontId="17" fillId="3" borderId="8" xfId="12" applyFont="1" applyFill="1" applyBorder="1" applyAlignment="1">
      <alignment horizontal="center" vertical="top" wrapText="1"/>
    </xf>
    <xf numFmtId="0" fontId="17" fillId="3" borderId="0" xfId="12" applyFont="1" applyFill="1" applyAlignment="1">
      <alignment horizontal="center" vertical="top" wrapText="1"/>
    </xf>
    <xf numFmtId="0" fontId="17" fillId="3" borderId="14" xfId="12" applyFont="1" applyFill="1" applyBorder="1" applyAlignment="1">
      <alignment horizontal="center" vertical="top" wrapText="1"/>
    </xf>
    <xf numFmtId="0" fontId="17" fillId="3" borderId="56" xfId="12" applyFont="1" applyFill="1" applyBorder="1" applyAlignment="1">
      <alignment horizontal="center" vertical="top" wrapText="1"/>
    </xf>
    <xf numFmtId="0" fontId="17" fillId="3" borderId="34" xfId="12" applyFont="1" applyFill="1" applyBorder="1" applyAlignment="1">
      <alignment horizontal="center" vertical="top" wrapText="1"/>
    </xf>
    <xf numFmtId="0" fontId="17" fillId="3" borderId="30" xfId="12" applyFont="1" applyFill="1" applyBorder="1" applyAlignment="1">
      <alignment horizontal="center" vertical="center" wrapText="1"/>
    </xf>
    <xf numFmtId="0" fontId="17" fillId="3" borderId="23" xfId="12" applyFont="1" applyFill="1" applyBorder="1" applyAlignment="1">
      <alignment horizontal="center" vertical="center" wrapText="1"/>
    </xf>
    <xf numFmtId="0" fontId="17" fillId="3" borderId="16" xfId="12" applyFont="1" applyFill="1" applyBorder="1" applyAlignment="1">
      <alignment horizontal="center" vertical="center" wrapText="1"/>
    </xf>
    <xf numFmtId="0" fontId="17" fillId="3" borderId="42" xfId="12" applyFont="1" applyFill="1" applyBorder="1" applyAlignment="1">
      <alignment horizontal="center" vertical="center" wrapText="1"/>
    </xf>
    <xf numFmtId="0" fontId="17" fillId="3" borderId="0" xfId="12" applyFont="1" applyFill="1" applyAlignment="1">
      <alignment horizontal="center" vertical="center" wrapText="1"/>
    </xf>
    <xf numFmtId="0" fontId="17" fillId="3" borderId="14" xfId="12" applyFont="1" applyFill="1" applyBorder="1" applyAlignment="1">
      <alignment horizontal="center" vertical="center" wrapText="1"/>
    </xf>
    <xf numFmtId="0" fontId="17" fillId="3" borderId="34" xfId="12" applyFont="1" applyFill="1" applyBorder="1" applyAlignment="1">
      <alignment horizontal="center" vertical="center" wrapText="1"/>
    </xf>
    <xf numFmtId="0" fontId="17" fillId="3" borderId="15" xfId="12" applyFont="1" applyFill="1" applyBorder="1" applyAlignment="1">
      <alignment horizontal="center" vertical="center" wrapText="1"/>
    </xf>
    <xf numFmtId="0" fontId="17" fillId="3" borderId="12" xfId="12" applyFont="1" applyFill="1" applyBorder="1" applyAlignment="1">
      <alignment horizontal="center" vertical="center" wrapText="1"/>
    </xf>
    <xf numFmtId="0" fontId="17" fillId="3" borderId="8" xfId="12" applyFont="1" applyFill="1" applyBorder="1" applyAlignment="1">
      <alignment horizontal="center" vertical="center" wrapText="1"/>
    </xf>
    <xf numFmtId="0" fontId="17" fillId="3" borderId="9" xfId="12" applyFont="1" applyFill="1" applyBorder="1" applyAlignment="1">
      <alignment horizontal="center" vertical="center" wrapText="1"/>
    </xf>
    <xf numFmtId="0" fontId="17" fillId="3" borderId="20" xfId="12" applyFont="1" applyFill="1" applyBorder="1" applyAlignment="1">
      <alignment horizontal="center" vertical="center" wrapText="1"/>
    </xf>
    <xf numFmtId="0" fontId="17" fillId="3" borderId="17" xfId="12" applyFont="1" applyFill="1" applyBorder="1" applyAlignment="1">
      <alignment horizontal="center" vertical="center" wrapText="1"/>
    </xf>
    <xf numFmtId="0" fontId="17" fillId="3" borderId="12" xfId="12" applyFont="1" applyFill="1" applyBorder="1" applyAlignment="1">
      <alignment horizontal="left" vertical="center" wrapText="1"/>
    </xf>
    <xf numFmtId="0" fontId="17" fillId="3" borderId="23" xfId="12" applyFont="1" applyFill="1" applyBorder="1" applyAlignment="1">
      <alignment horizontal="left" vertical="center" wrapText="1"/>
    </xf>
    <xf numFmtId="0" fontId="17" fillId="3" borderId="9" xfId="12" applyFont="1" applyFill="1" applyBorder="1" applyAlignment="1">
      <alignment horizontal="left" vertical="center" wrapText="1"/>
    </xf>
    <xf numFmtId="0" fontId="17" fillId="3" borderId="20" xfId="12" applyFont="1" applyFill="1" applyBorder="1" applyAlignment="1">
      <alignment horizontal="left" vertical="center" wrapText="1"/>
    </xf>
    <xf numFmtId="0" fontId="17" fillId="3" borderId="12" xfId="12" applyFont="1" applyFill="1" applyBorder="1" applyAlignment="1">
      <alignment horizontal="center" vertical="top"/>
    </xf>
    <xf numFmtId="0" fontId="17" fillId="3" borderId="23" xfId="12" applyFont="1" applyFill="1" applyBorder="1" applyAlignment="1">
      <alignment horizontal="center" vertical="top"/>
    </xf>
    <xf numFmtId="0" fontId="17" fillId="3" borderId="8" xfId="12" applyFont="1" applyFill="1" applyBorder="1" applyAlignment="1">
      <alignment horizontal="center" vertical="top"/>
    </xf>
    <xf numFmtId="0" fontId="17" fillId="3" borderId="0" xfId="12" applyFont="1" applyFill="1" applyAlignment="1">
      <alignment horizontal="center" vertical="top"/>
    </xf>
    <xf numFmtId="0" fontId="17" fillId="3" borderId="56" xfId="12" applyFont="1" applyFill="1" applyBorder="1" applyAlignment="1">
      <alignment horizontal="center" vertical="top"/>
    </xf>
    <xf numFmtId="0" fontId="17" fillId="3" borderId="34" xfId="12" applyFont="1" applyFill="1" applyBorder="1" applyAlignment="1">
      <alignment horizontal="center" vertical="top"/>
    </xf>
    <xf numFmtId="0" fontId="17" fillId="3" borderId="30" xfId="12" applyFont="1" applyFill="1" applyBorder="1" applyAlignment="1">
      <alignment horizontal="center" vertical="center" textRotation="255" wrapText="1"/>
    </xf>
    <xf numFmtId="0" fontId="17" fillId="3" borderId="16" xfId="12" applyFont="1" applyFill="1" applyBorder="1" applyAlignment="1">
      <alignment horizontal="center" vertical="center" textRotation="255" wrapText="1"/>
    </xf>
    <xf numFmtId="0" fontId="17" fillId="3" borderId="42" xfId="12" applyFont="1" applyFill="1" applyBorder="1" applyAlignment="1">
      <alignment horizontal="center" vertical="center" textRotation="255" wrapText="1"/>
    </xf>
    <xf numFmtId="0" fontId="17" fillId="3" borderId="14" xfId="12" applyFont="1" applyFill="1" applyBorder="1" applyAlignment="1">
      <alignment horizontal="center" vertical="center" textRotation="255" wrapText="1"/>
    </xf>
    <xf numFmtId="0" fontId="17" fillId="3" borderId="31" xfId="12" applyFont="1" applyFill="1" applyBorder="1" applyAlignment="1">
      <alignment horizontal="center" vertical="center" textRotation="255" wrapText="1"/>
    </xf>
    <xf numFmtId="0" fontId="17" fillId="3" borderId="15" xfId="12" applyFont="1" applyFill="1" applyBorder="1" applyAlignment="1">
      <alignment horizontal="center" vertical="center" textRotation="255" wrapText="1"/>
    </xf>
    <xf numFmtId="0" fontId="17" fillId="3" borderId="12" xfId="12" applyFont="1" applyFill="1" applyBorder="1" applyAlignment="1">
      <alignment horizontal="center" vertical="center" textRotation="255" wrapText="1"/>
    </xf>
    <xf numFmtId="0" fontId="17" fillId="3" borderId="8" xfId="12" applyFont="1" applyFill="1" applyBorder="1" applyAlignment="1">
      <alignment horizontal="center" vertical="center" textRotation="255" wrapText="1"/>
    </xf>
    <xf numFmtId="0" fontId="17" fillId="3" borderId="56" xfId="12" applyFont="1" applyFill="1" applyBorder="1" applyAlignment="1">
      <alignment horizontal="center" vertical="center" textRotation="255" wrapText="1"/>
    </xf>
    <xf numFmtId="187" fontId="14" fillId="3" borderId="32" xfId="18" applyNumberFormat="1" applyFont="1" applyFill="1" applyBorder="1" applyAlignment="1">
      <alignment horizontal="left" vertical="center" wrapText="1"/>
    </xf>
    <xf numFmtId="187" fontId="14" fillId="3" borderId="35" xfId="18" applyNumberFormat="1" applyFont="1" applyFill="1" applyBorder="1" applyAlignment="1">
      <alignment horizontal="left" vertical="center" wrapText="1"/>
    </xf>
    <xf numFmtId="187" fontId="14" fillId="3" borderId="37" xfId="18" applyNumberFormat="1" applyFont="1" applyFill="1" applyBorder="1" applyAlignment="1">
      <alignment horizontal="left" vertical="center" wrapText="1"/>
    </xf>
    <xf numFmtId="0" fontId="14" fillId="3" borderId="32" xfId="18" applyFont="1" applyFill="1" applyBorder="1" applyAlignment="1">
      <alignment horizontal="left" vertical="center"/>
    </xf>
    <xf numFmtId="0" fontId="14" fillId="3" borderId="35" xfId="18" applyFont="1" applyFill="1" applyBorder="1" applyAlignment="1">
      <alignment horizontal="left" vertical="center"/>
    </xf>
    <xf numFmtId="0" fontId="14" fillId="3" borderId="37" xfId="18" applyFont="1" applyFill="1" applyBorder="1" applyAlignment="1">
      <alignment horizontal="left" vertical="center"/>
    </xf>
    <xf numFmtId="178" fontId="21" fillId="0" borderId="32" xfId="19" applyNumberFormat="1" applyFont="1" applyBorder="1">
      <alignment vertical="center"/>
    </xf>
    <xf numFmtId="178" fontId="21" fillId="0" borderId="35" xfId="19" applyNumberFormat="1" applyFont="1" applyBorder="1">
      <alignment vertical="center"/>
    </xf>
    <xf numFmtId="178" fontId="21" fillId="0" borderId="37" xfId="19" applyNumberFormat="1" applyFont="1" applyBorder="1">
      <alignment vertical="center"/>
    </xf>
    <xf numFmtId="178" fontId="14" fillId="0" borderId="23" xfId="19" applyNumberFormat="1" applyFont="1" applyBorder="1">
      <alignment vertical="center"/>
    </xf>
    <xf numFmtId="178" fontId="14" fillId="3" borderId="32" xfId="19" applyNumberFormat="1" applyFont="1" applyFill="1" applyBorder="1" applyAlignment="1">
      <alignment vertical="center" wrapText="1"/>
    </xf>
    <xf numFmtId="178" fontId="14" fillId="3" borderId="35" xfId="19" applyNumberFormat="1" applyFont="1" applyFill="1" applyBorder="1" applyAlignment="1">
      <alignment vertical="center" wrapText="1"/>
    </xf>
    <xf numFmtId="178" fontId="14" fillId="3" borderId="37" xfId="19" applyNumberFormat="1" applyFont="1" applyFill="1" applyBorder="1" applyAlignment="1">
      <alignment vertical="center" wrapText="1"/>
    </xf>
    <xf numFmtId="178" fontId="14" fillId="0" borderId="32" xfId="19" applyNumberFormat="1" applyFont="1" applyBorder="1" applyAlignment="1">
      <alignment vertical="center" wrapText="1"/>
    </xf>
    <xf numFmtId="178" fontId="14" fillId="0" borderId="35" xfId="19" applyNumberFormat="1" applyFont="1" applyBorder="1" applyAlignment="1">
      <alignment vertical="center" wrapText="1"/>
    </xf>
    <xf numFmtId="178" fontId="14" fillId="0" borderId="37" xfId="19" applyNumberFormat="1" applyFont="1" applyBorder="1" applyAlignment="1">
      <alignment vertical="center" wrapText="1"/>
    </xf>
    <xf numFmtId="0" fontId="14" fillId="3" borderId="32" xfId="19" applyFont="1" applyFill="1" applyBorder="1">
      <alignment vertical="center"/>
    </xf>
    <xf numFmtId="0" fontId="14" fillId="3" borderId="35" xfId="19" applyFont="1" applyFill="1" applyBorder="1">
      <alignment vertical="center"/>
    </xf>
    <xf numFmtId="0" fontId="14" fillId="3" borderId="37" xfId="19" applyFont="1" applyFill="1" applyBorder="1">
      <alignment vertical="center"/>
    </xf>
    <xf numFmtId="178" fontId="21" fillId="0" borderId="32" xfId="13" applyNumberFormat="1" applyFont="1" applyBorder="1" applyAlignment="1">
      <alignment horizontal="center" vertical="center"/>
    </xf>
    <xf numFmtId="178" fontId="21" fillId="0" borderId="35" xfId="13" applyNumberFormat="1" applyFont="1" applyBorder="1" applyAlignment="1">
      <alignment horizontal="center" vertical="center"/>
    </xf>
    <xf numFmtId="178" fontId="21" fillId="0" borderId="37" xfId="13" applyNumberFormat="1" applyFont="1" applyBorder="1" applyAlignment="1">
      <alignment horizontal="center" vertical="center"/>
    </xf>
    <xf numFmtId="0" fontId="3" fillId="3" borderId="74" xfId="19" applyFont="1" applyFill="1" applyBorder="1" applyAlignment="1">
      <alignment horizontal="center" vertical="center" wrapText="1"/>
    </xf>
    <xf numFmtId="0" fontId="3" fillId="3" borderId="74" xfId="19" applyFont="1" applyFill="1" applyBorder="1" applyAlignment="1">
      <alignment horizontal="center" vertical="center"/>
    </xf>
    <xf numFmtId="178" fontId="21" fillId="0" borderId="27" xfId="13" applyNumberFormat="1" applyFont="1" applyBorder="1" applyAlignment="1">
      <alignment horizontal="center" vertical="center" wrapText="1"/>
    </xf>
    <xf numFmtId="178" fontId="21" fillId="0" borderId="26" xfId="13" applyNumberFormat="1" applyFont="1" applyBorder="1" applyAlignment="1">
      <alignment horizontal="center" vertical="center" wrapText="1"/>
    </xf>
    <xf numFmtId="0" fontId="22" fillId="0" borderId="19" xfId="6" applyFont="1" applyBorder="1" applyAlignment="1">
      <alignment horizontal="left" vertical="center" wrapText="1"/>
    </xf>
    <xf numFmtId="0" fontId="22" fillId="0" borderId="53" xfId="6" applyFont="1" applyBorder="1" applyAlignment="1">
      <alignment horizontal="left" vertical="center" wrapText="1"/>
    </xf>
    <xf numFmtId="0" fontId="22" fillId="0" borderId="23" xfId="6" applyFont="1" applyBorder="1" applyAlignment="1">
      <alignment horizontal="left" vertical="center"/>
    </xf>
    <xf numFmtId="0" fontId="22" fillId="0" borderId="54" xfId="6" applyFont="1" applyBorder="1" applyAlignment="1">
      <alignment horizontal="left" vertical="center"/>
    </xf>
    <xf numFmtId="0" fontId="22" fillId="0" borderId="36" xfId="6" applyFont="1" applyBorder="1" applyAlignment="1">
      <alignment horizontal="left" vertical="center"/>
    </xf>
    <xf numFmtId="0" fontId="22" fillId="0" borderId="52" xfId="6" applyFont="1" applyBorder="1" applyAlignment="1">
      <alignment horizontal="left" vertical="center"/>
    </xf>
    <xf numFmtId="0" fontId="24" fillId="0" borderId="22" xfId="17" applyFont="1" applyBorder="1" applyAlignment="1">
      <alignment horizontal="left" vertical="center" wrapText="1"/>
    </xf>
    <xf numFmtId="0" fontId="24" fillId="0" borderId="50" xfId="17" applyFont="1" applyBorder="1" applyAlignment="1">
      <alignment horizontal="left" vertical="center" wrapText="1"/>
    </xf>
    <xf numFmtId="0" fontId="24" fillId="0" borderId="35" xfId="17" applyFont="1" applyBorder="1" applyAlignment="1">
      <alignment horizontal="left" vertical="center" wrapText="1"/>
    </xf>
    <xf numFmtId="0" fontId="24" fillId="0" borderId="51" xfId="17" applyFont="1" applyBorder="1" applyAlignment="1">
      <alignment horizontal="left" vertical="center" wrapText="1"/>
    </xf>
    <xf numFmtId="0" fontId="24" fillId="0" borderId="36" xfId="17" applyFont="1" applyBorder="1" applyAlignment="1">
      <alignment horizontal="left" vertical="center" wrapText="1"/>
    </xf>
    <xf numFmtId="0" fontId="24" fillId="0" borderId="52" xfId="17" applyFont="1" applyBorder="1" applyAlignment="1">
      <alignment horizontal="left" vertical="center" wrapText="1"/>
    </xf>
    <xf numFmtId="0" fontId="24" fillId="0" borderId="22" xfId="8" applyFont="1" applyBorder="1">
      <alignment vertical="center"/>
    </xf>
    <xf numFmtId="0" fontId="24" fillId="0" borderId="50" xfId="8" applyFont="1" applyBorder="1">
      <alignment vertical="center"/>
    </xf>
    <xf numFmtId="0" fontId="24" fillId="0" borderId="35" xfId="8" applyFont="1" applyBorder="1">
      <alignment vertical="center"/>
    </xf>
    <xf numFmtId="0" fontId="24" fillId="0" borderId="51" xfId="8" applyFont="1" applyBorder="1">
      <alignment vertical="center"/>
    </xf>
    <xf numFmtId="0" fontId="24" fillId="0" borderId="57" xfId="8" applyFont="1" applyBorder="1" applyAlignment="1">
      <alignment vertical="center" wrapText="1"/>
    </xf>
    <xf numFmtId="0" fontId="24" fillId="0" borderId="37" xfId="8" applyFont="1" applyBorder="1" applyAlignment="1">
      <alignment vertical="center" wrapText="1"/>
    </xf>
    <xf numFmtId="0" fontId="24" fillId="0" borderId="61" xfId="8" applyFont="1" applyBorder="1">
      <alignment vertical="center"/>
    </xf>
    <xf numFmtId="0" fontId="24" fillId="0" borderId="38" xfId="8" applyFont="1" applyBorder="1">
      <alignment vertical="center"/>
    </xf>
    <xf numFmtId="0" fontId="24" fillId="0" borderId="36" xfId="8" applyFont="1" applyBorder="1">
      <alignment vertical="center"/>
    </xf>
    <xf numFmtId="0" fontId="24" fillId="0" borderId="52" xfId="8" applyFont="1" applyBorder="1">
      <alignment vertical="center"/>
    </xf>
    <xf numFmtId="0" fontId="27" fillId="0" borderId="39" xfId="8" applyFont="1" applyBorder="1">
      <alignment vertical="center"/>
    </xf>
    <xf numFmtId="0" fontId="27" fillId="0" borderId="22" xfId="8" applyFont="1" applyBorder="1">
      <alignment vertical="center"/>
    </xf>
    <xf numFmtId="0" fontId="27" fillId="0" borderId="41" xfId="8" applyFont="1" applyBorder="1">
      <alignment vertical="center"/>
    </xf>
    <xf numFmtId="0" fontId="25" fillId="0" borderId="32" xfId="8" applyFont="1" applyBorder="1">
      <alignment vertical="center"/>
    </xf>
    <xf numFmtId="0" fontId="25" fillId="0" borderId="35" xfId="8" applyFont="1" applyBorder="1">
      <alignment vertical="center"/>
    </xf>
    <xf numFmtId="0" fontId="25" fillId="0" borderId="51" xfId="8" applyFont="1" applyBorder="1">
      <alignment vertical="center"/>
    </xf>
    <xf numFmtId="0" fontId="25" fillId="0" borderId="33" xfId="8" applyFont="1" applyBorder="1">
      <alignment vertical="center"/>
    </xf>
    <xf numFmtId="0" fontId="25" fillId="0" borderId="36" xfId="8" applyFont="1" applyBorder="1">
      <alignment vertical="center"/>
    </xf>
    <xf numFmtId="0" fontId="25" fillId="0" borderId="38" xfId="8" applyFont="1" applyBorder="1">
      <alignment vertical="center"/>
    </xf>
    <xf numFmtId="0" fontId="25" fillId="0" borderId="183" xfId="8" applyFont="1" applyBorder="1" applyAlignment="1">
      <alignment horizontal="center" vertical="center" wrapText="1"/>
    </xf>
    <xf numFmtId="0" fontId="25" fillId="0" borderId="185" xfId="8" applyFont="1" applyBorder="1" applyAlignment="1">
      <alignment horizontal="center" vertical="center" wrapText="1"/>
    </xf>
    <xf numFmtId="0" fontId="25" fillId="0" borderId="2" xfId="8" applyFont="1" applyBorder="1" applyAlignment="1">
      <alignment horizontal="center" vertical="center" wrapText="1"/>
    </xf>
    <xf numFmtId="0" fontId="25" fillId="0" borderId="25" xfId="8" applyFont="1" applyBorder="1" applyAlignment="1">
      <alignment horizontal="center" vertical="center" wrapText="1"/>
    </xf>
    <xf numFmtId="0" fontId="25" fillId="0" borderId="79" xfId="8" applyFont="1" applyBorder="1" applyAlignment="1">
      <alignment horizontal="center" vertical="center" wrapText="1"/>
    </xf>
    <xf numFmtId="0" fontId="25" fillId="0" borderId="182" xfId="8" applyFont="1" applyBorder="1" applyAlignment="1">
      <alignment horizontal="center" vertical="center" wrapText="1"/>
    </xf>
    <xf numFmtId="0" fontId="24" fillId="0" borderId="7" xfId="8" applyFont="1" applyBorder="1" applyAlignment="1">
      <alignment vertical="center" wrapText="1"/>
    </xf>
    <xf numFmtId="0" fontId="24" fillId="0" borderId="13" xfId="8" applyFont="1" applyBorder="1" applyAlignment="1">
      <alignment vertical="center" wrapText="1"/>
    </xf>
    <xf numFmtId="0" fontId="24" fillId="0" borderId="8" xfId="8" applyFont="1" applyBorder="1" applyAlignment="1">
      <alignment vertical="center" wrapText="1"/>
    </xf>
    <xf numFmtId="0" fontId="24" fillId="0" borderId="14" xfId="8" applyFont="1" applyBorder="1" applyAlignment="1">
      <alignment vertical="center" wrapText="1"/>
    </xf>
    <xf numFmtId="0" fontId="24" fillId="0" borderId="56" xfId="8" applyFont="1" applyBorder="1" applyAlignment="1">
      <alignment vertical="center" wrapText="1"/>
    </xf>
    <xf numFmtId="0" fontId="24" fillId="0" borderId="15" xfId="8" applyFont="1" applyBorder="1" applyAlignment="1">
      <alignment vertical="center" wrapText="1"/>
    </xf>
    <xf numFmtId="0" fontId="24" fillId="0" borderId="22" xfId="7" applyFont="1" applyBorder="1" applyAlignment="1">
      <alignment horizontal="left" vertical="center"/>
    </xf>
    <xf numFmtId="0" fontId="24" fillId="0" borderId="50" xfId="7" applyFont="1" applyBorder="1" applyAlignment="1">
      <alignment horizontal="left" vertical="center"/>
    </xf>
    <xf numFmtId="0" fontId="24" fillId="0" borderId="35" xfId="7" applyFont="1" applyBorder="1" applyAlignment="1">
      <alignment horizontal="left" vertical="center"/>
    </xf>
    <xf numFmtId="0" fontId="24" fillId="0" borderId="51" xfId="7" applyFont="1" applyBorder="1" applyAlignment="1">
      <alignment horizontal="left" vertical="center"/>
    </xf>
    <xf numFmtId="0" fontId="24" fillId="0" borderId="32" xfId="7" applyFont="1" applyBorder="1" applyAlignment="1">
      <alignment horizontal="center" vertical="center" shrinkToFit="1"/>
    </xf>
    <xf numFmtId="0" fontId="24" fillId="0" borderId="35" xfId="7" applyFont="1" applyBorder="1" applyAlignment="1">
      <alignment horizontal="center" vertical="center" shrinkToFit="1"/>
    </xf>
    <xf numFmtId="0" fontId="24" fillId="0" borderId="51" xfId="7" applyFont="1" applyBorder="1" applyAlignment="1">
      <alignment horizontal="center" vertical="center" shrinkToFit="1"/>
    </xf>
    <xf numFmtId="0" fontId="24" fillId="0" borderId="36" xfId="7" applyFont="1" applyBorder="1" applyAlignment="1">
      <alignment horizontal="left" vertical="center"/>
    </xf>
    <xf numFmtId="0" fontId="24" fillId="0" borderId="52" xfId="7" applyFont="1" applyBorder="1" applyAlignment="1">
      <alignment horizontal="left" vertical="center"/>
    </xf>
    <xf numFmtId="0" fontId="24" fillId="0" borderId="12" xfId="7" applyFont="1" applyBorder="1" applyAlignment="1">
      <alignment vertical="center" wrapText="1"/>
    </xf>
    <xf numFmtId="0" fontId="24" fillId="0" borderId="16" xfId="7" applyFont="1" applyBorder="1" applyAlignment="1">
      <alignment vertical="center" wrapText="1"/>
    </xf>
    <xf numFmtId="0" fontId="30" fillId="0" borderId="19" xfId="6" applyFont="1" applyBorder="1" applyAlignment="1">
      <alignment horizontal="left" vertical="center" wrapText="1"/>
    </xf>
    <xf numFmtId="0" fontId="30" fillId="0" borderId="53" xfId="6" applyFont="1" applyBorder="1" applyAlignment="1">
      <alignment horizontal="left" vertical="center" wrapText="1"/>
    </xf>
    <xf numFmtId="0" fontId="30" fillId="0" borderId="23" xfId="6" applyFont="1" applyBorder="1" applyAlignment="1">
      <alignment horizontal="left" vertical="center"/>
    </xf>
    <xf numFmtId="0" fontId="30" fillId="0" borderId="54" xfId="6" applyFont="1" applyBorder="1" applyAlignment="1">
      <alignment horizontal="left" vertical="center"/>
    </xf>
    <xf numFmtId="0" fontId="30" fillId="0" borderId="35" xfId="6" applyFont="1" applyBorder="1" applyAlignment="1">
      <alignment horizontal="left" vertical="center"/>
    </xf>
    <xf numFmtId="0" fontId="30" fillId="0" borderId="51" xfId="6" applyFont="1" applyBorder="1" applyAlignment="1">
      <alignment horizontal="left" vertical="center"/>
    </xf>
    <xf numFmtId="0" fontId="30" fillId="0" borderId="32" xfId="6" applyFont="1" applyBorder="1" applyAlignment="1" applyProtection="1">
      <alignment horizontal="left" vertical="center" wrapText="1"/>
      <protection locked="0"/>
    </xf>
    <xf numFmtId="0" fontId="30" fillId="0" borderId="35" xfId="6" applyFont="1" applyBorder="1" applyAlignment="1" applyProtection="1">
      <alignment horizontal="left" vertical="center" wrapText="1"/>
      <protection locked="0"/>
    </xf>
    <xf numFmtId="0" fontId="30" fillId="0" borderId="51" xfId="6" applyFont="1" applyBorder="1" applyAlignment="1" applyProtection="1">
      <alignment horizontal="left" vertical="center" wrapText="1"/>
      <protection locked="0"/>
    </xf>
    <xf numFmtId="0" fontId="30" fillId="0" borderId="33" xfId="6" applyFont="1" applyBorder="1" applyAlignment="1" applyProtection="1">
      <alignment horizontal="left" vertical="center" wrapText="1"/>
      <protection locked="0"/>
    </xf>
    <xf numFmtId="0" fontId="30" fillId="0" borderId="36" xfId="6" applyFont="1" applyBorder="1" applyAlignment="1" applyProtection="1">
      <alignment horizontal="left" vertical="center" wrapText="1"/>
      <protection locked="0"/>
    </xf>
    <xf numFmtId="0" fontId="30" fillId="0" borderId="52" xfId="6" applyFont="1" applyBorder="1" applyAlignment="1" applyProtection="1">
      <alignment horizontal="left" vertical="center" wrapText="1"/>
      <protection locked="0"/>
    </xf>
    <xf numFmtId="0" fontId="30" fillId="0" borderId="18" xfId="6" applyFont="1" applyBorder="1" applyAlignment="1">
      <alignment horizontal="left" vertical="center"/>
    </xf>
    <xf numFmtId="0" fontId="30" fillId="0" borderId="64" xfId="6" applyFont="1" applyBorder="1" applyAlignment="1">
      <alignment horizontal="left" vertical="center"/>
    </xf>
    <xf numFmtId="0" fontId="0" fillId="3" borderId="0" xfId="1" applyFont="1" applyFill="1" applyAlignment="1">
      <alignment vertical="center"/>
    </xf>
    <xf numFmtId="0" fontId="1" fillId="3" borderId="0" xfId="1" applyFill="1" applyAlignment="1" applyProtection="1">
      <alignment vertical="center"/>
      <protection hidden="1"/>
    </xf>
    <xf numFmtId="0" fontId="1" fillId="3" borderId="0" xfId="1" applyFill="1" applyAlignment="1">
      <alignment vertical="center"/>
    </xf>
    <xf numFmtId="0" fontId="3" fillId="0" borderId="30" xfId="19" applyFont="1" applyBorder="1">
      <alignment vertical="center"/>
    </xf>
    <xf numFmtId="189" fontId="3" fillId="0" borderId="23" xfId="19" applyNumberFormat="1" applyFont="1" applyBorder="1">
      <alignment vertical="center"/>
    </xf>
    <xf numFmtId="0" fontId="3" fillId="0" borderId="35" xfId="19" applyFont="1" applyBorder="1">
      <alignment vertical="center"/>
    </xf>
    <xf numFmtId="178" fontId="0" fillId="0" borderId="0" xfId="19" applyNumberFormat="1" applyFont="1">
      <alignment vertical="center"/>
    </xf>
    <xf numFmtId="178" fontId="3" fillId="0" borderId="0" xfId="19" applyNumberFormat="1" applyFont="1">
      <alignment vertical="center"/>
    </xf>
    <xf numFmtId="0" fontId="44" fillId="0" borderId="30" xfId="19" applyFont="1" applyBorder="1" applyAlignment="1" applyProtection="1">
      <alignment horizontal="left" vertical="top" wrapText="1"/>
      <protection locked="0"/>
    </xf>
    <xf numFmtId="0" fontId="44" fillId="0" borderId="23" xfId="19" applyFont="1" applyBorder="1" applyAlignment="1" applyProtection="1">
      <alignment horizontal="left" vertical="top" wrapText="1"/>
      <protection locked="0"/>
    </xf>
    <xf numFmtId="0" fontId="44" fillId="0" borderId="16" xfId="19" applyFont="1" applyBorder="1" applyAlignment="1" applyProtection="1">
      <alignment horizontal="left" vertical="top" wrapText="1"/>
      <protection locked="0"/>
    </xf>
    <xf numFmtId="0" fontId="44" fillId="0" borderId="42" xfId="19" applyFont="1" applyBorder="1" applyAlignment="1" applyProtection="1">
      <alignment horizontal="left" vertical="top" wrapText="1"/>
      <protection locked="0"/>
    </xf>
    <xf numFmtId="0" fontId="44" fillId="0" borderId="0" xfId="19" applyFont="1" applyAlignment="1" applyProtection="1">
      <alignment horizontal="left" vertical="top" wrapText="1"/>
      <protection locked="0"/>
    </xf>
    <xf numFmtId="0" fontId="44" fillId="0" borderId="14" xfId="19" applyFont="1" applyBorder="1" applyAlignment="1" applyProtection="1">
      <alignment horizontal="left" vertical="top" wrapText="1"/>
      <protection locked="0"/>
    </xf>
    <xf numFmtId="0" fontId="44" fillId="0" borderId="31" xfId="19" applyFont="1" applyBorder="1" applyAlignment="1" applyProtection="1">
      <alignment horizontal="left" vertical="top" wrapText="1"/>
      <protection locked="0"/>
    </xf>
    <xf numFmtId="0" fontId="44" fillId="0" borderId="34" xfId="19" applyFont="1" applyBorder="1" applyAlignment="1" applyProtection="1">
      <alignment horizontal="left" vertical="top" wrapText="1"/>
      <protection locked="0"/>
    </xf>
    <xf numFmtId="0" fontId="44" fillId="0" borderId="15" xfId="19" applyFont="1" applyBorder="1" applyAlignment="1" applyProtection="1">
      <alignment horizontal="left" vertical="top" wrapText="1"/>
      <protection locked="0"/>
    </xf>
    <xf numFmtId="187" fontId="3" fillId="3" borderId="0" xfId="18" applyNumberFormat="1" applyFont="1" applyFill="1" applyAlignment="1">
      <alignment vertical="center" wrapText="1"/>
    </xf>
    <xf numFmtId="0" fontId="3" fillId="0" borderId="0" xfId="19" applyFont="1" applyAlignment="1">
      <alignment horizontal="center" vertical="center"/>
    </xf>
    <xf numFmtId="49" fontId="3" fillId="3" borderId="0" xfId="18" applyNumberFormat="1" applyFont="1" applyFill="1" applyAlignment="1">
      <alignment horizontal="center" vertical="center" wrapText="1"/>
    </xf>
    <xf numFmtId="49" fontId="3" fillId="3" borderId="0" xfId="18" applyNumberFormat="1" applyFont="1" applyFill="1" applyAlignment="1">
      <alignment horizontal="center" vertical="center"/>
    </xf>
    <xf numFmtId="0" fontId="3" fillId="0" borderId="32" xfId="19" applyFont="1" applyBorder="1" applyAlignment="1">
      <alignment horizontal="center" vertical="center"/>
    </xf>
    <xf numFmtId="0" fontId="3" fillId="0" borderId="35" xfId="19" applyFont="1" applyBorder="1" applyAlignment="1">
      <alignment horizontal="center" vertical="center"/>
    </xf>
    <xf numFmtId="0" fontId="3" fillId="0" borderId="37" xfId="19" applyFont="1" applyBorder="1" applyAlignment="1">
      <alignment horizontal="center" vertical="center"/>
    </xf>
    <xf numFmtId="0" fontId="3" fillId="0" borderId="74" xfId="19" applyFont="1" applyBorder="1" applyAlignment="1">
      <alignment horizontal="center" vertical="center"/>
    </xf>
    <xf numFmtId="187" fontId="3" fillId="3" borderId="0" xfId="18" applyNumberFormat="1" applyFont="1" applyFill="1" applyAlignment="1">
      <alignment horizontal="center" vertical="center" wrapText="1"/>
    </xf>
    <xf numFmtId="187" fontId="3" fillId="0" borderId="0" xfId="18" applyNumberFormat="1" applyFont="1" applyAlignment="1">
      <alignment horizontal="center" vertical="center" wrapText="1"/>
    </xf>
    <xf numFmtId="184" fontId="3" fillId="3" borderId="0" xfId="18" applyNumberFormat="1" applyFont="1" applyFill="1" applyAlignment="1">
      <alignment horizontal="center" vertical="center"/>
    </xf>
    <xf numFmtId="187" fontId="3" fillId="3" borderId="74" xfId="18" applyNumberFormat="1" applyFont="1" applyFill="1" applyBorder="1" applyAlignment="1">
      <alignment horizontal="center" vertical="center" wrapText="1"/>
    </xf>
    <xf numFmtId="184" fontId="3" fillId="3" borderId="74" xfId="18" applyNumberFormat="1" applyFont="1" applyFill="1" applyBorder="1" applyAlignment="1">
      <alignment horizontal="center" vertical="center"/>
    </xf>
    <xf numFmtId="178" fontId="3" fillId="0" borderId="42" xfId="19" applyNumberFormat="1" applyFont="1" applyBorder="1">
      <alignment vertical="center"/>
    </xf>
    <xf numFmtId="178" fontId="1" fillId="0" borderId="0" xfId="19" applyNumberFormat="1" applyAlignment="1">
      <alignment horizontal="center" vertical="center"/>
    </xf>
    <xf numFmtId="178" fontId="3" fillId="0" borderId="14" xfId="19" applyNumberFormat="1" applyFont="1" applyBorder="1">
      <alignment vertical="center"/>
    </xf>
    <xf numFmtId="191" fontId="3" fillId="0" borderId="0" xfId="19" applyNumberFormat="1" applyFont="1">
      <alignment vertical="center"/>
    </xf>
    <xf numFmtId="178" fontId="3" fillId="0" borderId="31" xfId="19" applyNumberFormat="1" applyFont="1" applyBorder="1">
      <alignment vertical="center"/>
    </xf>
    <xf numFmtId="178" fontId="3" fillId="0" borderId="34" xfId="19" applyNumberFormat="1" applyFont="1" applyBorder="1">
      <alignment vertical="center"/>
    </xf>
    <xf numFmtId="189" fontId="3" fillId="0" borderId="34" xfId="19" applyNumberFormat="1" applyFont="1" applyBorder="1">
      <alignment vertical="center"/>
    </xf>
    <xf numFmtId="178" fontId="3" fillId="0" borderId="15" xfId="19" applyNumberFormat="1" applyFont="1" applyBorder="1">
      <alignment vertical="center"/>
    </xf>
    <xf numFmtId="189" fontId="3" fillId="0" borderId="0" xfId="18" applyNumberFormat="1" applyFont="1">
      <alignment vertical="center"/>
    </xf>
    <xf numFmtId="178" fontId="1" fillId="0" borderId="0" xfId="13" applyNumberFormat="1" applyAlignment="1">
      <alignment vertical="center"/>
    </xf>
    <xf numFmtId="183" fontId="1" fillId="0" borderId="0" xfId="14" applyNumberFormat="1" applyAlignment="1">
      <alignment horizontal="right" vertical="center"/>
    </xf>
    <xf numFmtId="184" fontId="1" fillId="0" borderId="0" xfId="14" applyNumberFormat="1" applyAlignment="1">
      <alignment horizontal="right" vertical="center"/>
    </xf>
    <xf numFmtId="178" fontId="3" fillId="3" borderId="0" xfId="19" applyNumberFormat="1" applyFont="1" applyFill="1" applyAlignment="1">
      <alignment vertical="center" wrapText="1"/>
    </xf>
    <xf numFmtId="178" fontId="1" fillId="0" borderId="0" xfId="19" applyNumberFormat="1" applyAlignment="1">
      <alignment horizontal="center" vertical="center"/>
    </xf>
    <xf numFmtId="184" fontId="3" fillId="3" borderId="0" xfId="18" applyNumberFormat="1" applyFont="1" applyFill="1" applyAlignment="1">
      <alignment horizontal="center" vertical="center" wrapText="1"/>
    </xf>
    <xf numFmtId="184" fontId="3" fillId="0" borderId="0" xfId="19" applyNumberFormat="1" applyFont="1" applyAlignment="1">
      <alignment horizontal="center" vertical="center"/>
    </xf>
    <xf numFmtId="0" fontId="47" fillId="0" borderId="0" xfId="20" applyFont="1">
      <alignment vertical="center"/>
    </xf>
  </cellXfs>
  <cellStyles count="21">
    <cellStyle name="標準" xfId="0" builtinId="0"/>
    <cellStyle name="標準 2" xfId="1" xr:uid="{00000000-0005-0000-0000-000001000000}"/>
    <cellStyle name="標準 2 2" xfId="2" xr:uid="{00000000-0005-0000-0000-000002000000}"/>
    <cellStyle name="標準 2 3" xfId="3" xr:uid="{00000000-0005-0000-0000-000003000000}"/>
    <cellStyle name="標準 3" xfId="4" xr:uid="{00000000-0005-0000-0000-000004000000}"/>
    <cellStyle name="標準 4" xfId="5" xr:uid="{00000000-0005-0000-0000-000005000000}"/>
    <cellStyle name="標準 4_APAHO401600" xfId="6" xr:uid="{00000000-0005-0000-0000-000006000000}"/>
    <cellStyle name="標準 4_APAHO4019001" xfId="7" xr:uid="{00000000-0005-0000-0000-000007000000}"/>
    <cellStyle name="標準 4_ZJ08_022012_青森市_2010" xfId="8" xr:uid="{00000000-0005-0000-0000-000008000000}"/>
    <cellStyle name="標準 6" xfId="9" xr:uid="{00000000-0005-0000-0000-000009000000}"/>
    <cellStyle name="標準 6_APAHO401000" xfId="10" xr:uid="{00000000-0005-0000-0000-00000A000000}"/>
    <cellStyle name="標準 6_APAHO401200_O-JJ1016-001-3_財政状況資料集(決算状況カード(各会計・関係団体))(Rev2)2" xfId="11" xr:uid="{00000000-0005-0000-0000-00000B000000}"/>
    <cellStyle name="標準 6_APAHO402200_O-JJ1016-001-3_財政状況資料集(決算状況カード(各会計・関係団体))(Rev2)2" xfId="12" xr:uid="{00000000-0005-0000-0000-00000C000000}"/>
    <cellStyle name="標準 7" xfId="20" xr:uid="{0438664F-8908-401A-A3EF-2088E3B51B1E}"/>
    <cellStyle name="標準_【レイアウト】（県）資料３（Ｐ２）　歳出比較分析表" xfId="19" xr:uid="{00000000-0005-0000-0000-000013000000}"/>
    <cellStyle name="標準_【レイアウト】（市）資料３（Ｐ２）　歳出比較分析表" xfId="18" xr:uid="{00000000-0005-0000-0000-000012000000}"/>
    <cellStyle name="標準_APAHO251300" xfId="13" xr:uid="{00000000-0005-0000-0000-00000D000000}"/>
    <cellStyle name="標準_APAHO252300" xfId="14" xr:uid="{00000000-0005-0000-0000-00000E000000}"/>
    <cellStyle name="標準_Book1" xfId="15" xr:uid="{00000000-0005-0000-0000-00000F000000}"/>
    <cellStyle name="標準_O-JJ0722-001-3_決算状況カード(各会計・関係団体)_O-JJ1016-001-3_財政状況資料集(決算状況カード(各会計・関係団体))(Rev2)2" xfId="16" xr:uid="{00000000-0005-0000-0000-000010000000}"/>
    <cellStyle name="標準_O-JJ0722-001-8_連結実質赤字比率に係る赤字・黒字の構成分析" xfId="17" xr:uid="{00000000-0005-0000-0000-00001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39221</c:v>
                </c:pt>
                <c:pt idx="1">
                  <c:v>38566</c:v>
                </c:pt>
                <c:pt idx="2">
                  <c:v>35156</c:v>
                </c:pt>
                <c:pt idx="3">
                  <c:v>37029</c:v>
                </c:pt>
                <c:pt idx="4">
                  <c:v>44805</c:v>
                </c:pt>
              </c:numCache>
            </c:numRef>
          </c:val>
          <c:smooth val="0"/>
          <c:extLst>
            <c:ext xmlns:c16="http://schemas.microsoft.com/office/drawing/2014/chart" uri="{C3380CC4-5D6E-409C-BE32-E72D297353CC}">
              <c16:uniqueId val="{00000000-0637-421E-821B-FCEBB8DB749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33468</c:v>
                </c:pt>
                <c:pt idx="1">
                  <c:v>37203</c:v>
                </c:pt>
                <c:pt idx="2">
                  <c:v>41351</c:v>
                </c:pt>
                <c:pt idx="3">
                  <c:v>23388</c:v>
                </c:pt>
                <c:pt idx="4">
                  <c:v>19087</c:v>
                </c:pt>
              </c:numCache>
            </c:numRef>
          </c:val>
          <c:smooth val="0"/>
          <c:extLst>
            <c:ext xmlns:c16="http://schemas.microsoft.com/office/drawing/2014/chart" uri="{C3380CC4-5D6E-409C-BE32-E72D297353CC}">
              <c16:uniqueId val="{00000001-0637-421E-821B-FCEBB8DB749A}"/>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p>
        </c:txPr>
        <c:crossAx val="2"/>
        <c:crosses val="autoZero"/>
        <c:auto val="1"/>
        <c:lblAlgn val="ctr"/>
        <c:lblOffset val="100"/>
        <c:tickLblSkip val="1"/>
        <c:noMultiLvlLbl val="0"/>
      </c:catAx>
      <c:valAx>
        <c:axId val="2"/>
        <c:scaling>
          <c:orientation val="minMax"/>
          <c:max val="55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626377478983E-2"/>
              <c:y val="7.5163954505686789E-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2.38</c:v>
                </c:pt>
                <c:pt idx="1">
                  <c:v>4.09</c:v>
                </c:pt>
                <c:pt idx="2">
                  <c:v>1.63</c:v>
                </c:pt>
                <c:pt idx="3">
                  <c:v>0.95</c:v>
                </c:pt>
                <c:pt idx="4">
                  <c:v>1.08</c:v>
                </c:pt>
              </c:numCache>
            </c:numRef>
          </c:val>
          <c:extLst>
            <c:ext xmlns:c16="http://schemas.microsoft.com/office/drawing/2014/chart" uri="{C3380CC4-5D6E-409C-BE32-E72D297353CC}">
              <c16:uniqueId val="{00000000-6B61-40D2-AF50-0A2D7CC575D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4.3</c:v>
                </c:pt>
                <c:pt idx="1">
                  <c:v>4.38</c:v>
                </c:pt>
                <c:pt idx="2">
                  <c:v>6.14</c:v>
                </c:pt>
                <c:pt idx="3">
                  <c:v>6.1</c:v>
                </c:pt>
                <c:pt idx="4">
                  <c:v>5.91</c:v>
                </c:pt>
              </c:numCache>
            </c:numRef>
          </c:val>
          <c:extLst>
            <c:ext xmlns:c16="http://schemas.microsoft.com/office/drawing/2014/chart" uri="{C3380CC4-5D6E-409C-BE32-E72D297353CC}">
              <c16:uniqueId val="{00000001-6B61-40D2-AF50-0A2D7CC575DA}"/>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1.3</c:v>
                </c:pt>
                <c:pt idx="1">
                  <c:v>2.08</c:v>
                </c:pt>
                <c:pt idx="2">
                  <c:v>-0.86</c:v>
                </c:pt>
                <c:pt idx="3">
                  <c:v>-0.61</c:v>
                </c:pt>
                <c:pt idx="4">
                  <c:v>0.17</c:v>
                </c:pt>
              </c:numCache>
            </c:numRef>
          </c:val>
          <c:smooth val="0"/>
          <c:extLst>
            <c:ext xmlns:c16="http://schemas.microsoft.com/office/drawing/2014/chart" uri="{C3380CC4-5D6E-409C-BE32-E72D297353CC}">
              <c16:uniqueId val="{00000002-6B61-40D2-AF50-0A2D7CC575DA}"/>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5E47-4CFA-8EB5-03B952831D8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5E47-4CFA-8EB5-03B952831D80}"/>
            </c:ext>
          </c:extLst>
        </c:ser>
        <c:ser>
          <c:idx val="2"/>
          <c:order val="2"/>
          <c:tx>
            <c:strRef>
              <c:f>データシート!$A$29</c:f>
              <c:strCache>
                <c:ptCount val="1"/>
                <c:pt idx="0">
                  <c:v>用地先行取得事業特別会計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5E47-4CFA-8EB5-03B952831D80}"/>
            </c:ext>
          </c:extLst>
        </c:ser>
        <c:ser>
          <c:idx val="3"/>
          <c:order val="3"/>
          <c:tx>
            <c:strRef>
              <c:f>データシート!$A$30</c:f>
              <c:strCache>
                <c:ptCount val="1"/>
                <c:pt idx="0">
                  <c:v>国民健康保険事業特別会計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0.14000000000000001</c:v>
                </c:pt>
                <c:pt idx="2">
                  <c:v>#N/A</c:v>
                </c:pt>
                <c:pt idx="3">
                  <c:v>0.27</c:v>
                </c:pt>
                <c:pt idx="4">
                  <c:v>#N/A</c:v>
                </c:pt>
                <c:pt idx="5">
                  <c:v>0.5</c:v>
                </c:pt>
                <c:pt idx="6">
                  <c:v>#N/A</c:v>
                </c:pt>
                <c:pt idx="7">
                  <c:v>0.28000000000000003</c:v>
                </c:pt>
                <c:pt idx="8">
                  <c:v>#N/A</c:v>
                </c:pt>
                <c:pt idx="9">
                  <c:v>0.26</c:v>
                </c:pt>
              </c:numCache>
            </c:numRef>
          </c:val>
          <c:extLst>
            <c:ext xmlns:c16="http://schemas.microsoft.com/office/drawing/2014/chart" uri="{C3380CC4-5D6E-409C-BE32-E72D297353CC}">
              <c16:uniqueId val="{00000003-5E47-4CFA-8EB5-03B952831D80}"/>
            </c:ext>
          </c:extLst>
        </c:ser>
        <c:ser>
          <c:idx val="4"/>
          <c:order val="4"/>
          <c:tx>
            <c:strRef>
              <c:f>データシート!$A$31</c:f>
              <c:strCache>
                <c:ptCount val="1"/>
                <c:pt idx="0">
                  <c:v>後期高齢者医療事業特別会計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0.28999999999999998</c:v>
                </c:pt>
                <c:pt idx="2">
                  <c:v>#N/A</c:v>
                </c:pt>
                <c:pt idx="3">
                  <c:v>0.28999999999999998</c:v>
                </c:pt>
                <c:pt idx="4">
                  <c:v>#N/A</c:v>
                </c:pt>
                <c:pt idx="5">
                  <c:v>0.28999999999999998</c:v>
                </c:pt>
                <c:pt idx="6">
                  <c:v>#N/A</c:v>
                </c:pt>
                <c:pt idx="7">
                  <c:v>0.31</c:v>
                </c:pt>
                <c:pt idx="8">
                  <c:v>#N/A</c:v>
                </c:pt>
                <c:pt idx="9">
                  <c:v>0.38</c:v>
                </c:pt>
              </c:numCache>
            </c:numRef>
          </c:val>
          <c:extLst>
            <c:ext xmlns:c16="http://schemas.microsoft.com/office/drawing/2014/chart" uri="{C3380CC4-5D6E-409C-BE32-E72D297353CC}">
              <c16:uniqueId val="{00000004-5E47-4CFA-8EB5-03B952831D80}"/>
            </c:ext>
          </c:extLst>
        </c:ser>
        <c:ser>
          <c:idx val="5"/>
          <c:order val="5"/>
          <c:tx>
            <c:strRef>
              <c:f>データシート!$A$32</c:f>
              <c:strCache>
                <c:ptCount val="1"/>
                <c:pt idx="0">
                  <c:v>介護保険事業特別会計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0.81</c:v>
                </c:pt>
                <c:pt idx="2">
                  <c:v>#N/A</c:v>
                </c:pt>
                <c:pt idx="3">
                  <c:v>0.94</c:v>
                </c:pt>
                <c:pt idx="4">
                  <c:v>#N/A</c:v>
                </c:pt>
                <c:pt idx="5">
                  <c:v>0.5</c:v>
                </c:pt>
                <c:pt idx="6">
                  <c:v>#N/A</c:v>
                </c:pt>
                <c:pt idx="7">
                  <c:v>0.23</c:v>
                </c:pt>
                <c:pt idx="8">
                  <c:v>#N/A</c:v>
                </c:pt>
                <c:pt idx="9">
                  <c:v>0.71</c:v>
                </c:pt>
              </c:numCache>
            </c:numRef>
          </c:val>
          <c:extLst>
            <c:ext xmlns:c16="http://schemas.microsoft.com/office/drawing/2014/chart" uri="{C3380CC4-5D6E-409C-BE32-E72D297353CC}">
              <c16:uniqueId val="{00000005-5E47-4CFA-8EB5-03B952831D80}"/>
            </c:ext>
          </c:extLst>
        </c:ser>
        <c:ser>
          <c:idx val="6"/>
          <c:order val="6"/>
          <c:tx>
            <c:strRef>
              <c:f>データシート!$A$33</c:f>
              <c:strCache>
                <c:ptCount val="1"/>
                <c:pt idx="0">
                  <c:v>一般会計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2.37</c:v>
                </c:pt>
                <c:pt idx="2">
                  <c:v>#N/A</c:v>
                </c:pt>
                <c:pt idx="3">
                  <c:v>4.08</c:v>
                </c:pt>
                <c:pt idx="4">
                  <c:v>#N/A</c:v>
                </c:pt>
                <c:pt idx="5">
                  <c:v>1.62</c:v>
                </c:pt>
                <c:pt idx="6">
                  <c:v>#N/A</c:v>
                </c:pt>
                <c:pt idx="7">
                  <c:v>0.95</c:v>
                </c:pt>
                <c:pt idx="8">
                  <c:v>#N/A</c:v>
                </c:pt>
                <c:pt idx="9">
                  <c:v>1.08</c:v>
                </c:pt>
              </c:numCache>
            </c:numRef>
          </c:val>
          <c:extLst>
            <c:ext xmlns:c16="http://schemas.microsoft.com/office/drawing/2014/chart" uri="{C3380CC4-5D6E-409C-BE32-E72D297353CC}">
              <c16:uniqueId val="{00000006-5E47-4CFA-8EB5-03B952831D80}"/>
            </c:ext>
          </c:extLst>
        </c:ser>
        <c:ser>
          <c:idx val="7"/>
          <c:order val="7"/>
          <c:tx>
            <c:strRef>
              <c:f>データシート!$A$34</c:f>
              <c:strCache>
                <c:ptCount val="1"/>
                <c:pt idx="0">
                  <c:v>病院事業会計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0.99</c:v>
                </c:pt>
                <c:pt idx="1">
                  <c:v>#N/A</c:v>
                </c:pt>
                <c:pt idx="2">
                  <c:v>0.38</c:v>
                </c:pt>
                <c:pt idx="3">
                  <c:v>#N/A</c:v>
                </c:pt>
                <c:pt idx="4">
                  <c:v>#N/A</c:v>
                </c:pt>
                <c:pt idx="5">
                  <c:v>5.15</c:v>
                </c:pt>
                <c:pt idx="6">
                  <c:v>#N/A</c:v>
                </c:pt>
                <c:pt idx="7">
                  <c:v>0.26</c:v>
                </c:pt>
                <c:pt idx="8">
                  <c:v>#N/A</c:v>
                </c:pt>
                <c:pt idx="9">
                  <c:v>1.43</c:v>
                </c:pt>
              </c:numCache>
            </c:numRef>
          </c:val>
          <c:extLst>
            <c:ext xmlns:c16="http://schemas.microsoft.com/office/drawing/2014/chart" uri="{C3380CC4-5D6E-409C-BE32-E72D297353CC}">
              <c16:uniqueId val="{00000007-5E47-4CFA-8EB5-03B952831D80}"/>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7.7</c:v>
                </c:pt>
                <c:pt idx="2">
                  <c:v>#N/A</c:v>
                </c:pt>
                <c:pt idx="3">
                  <c:v>7.31</c:v>
                </c:pt>
                <c:pt idx="4">
                  <c:v>#N/A</c:v>
                </c:pt>
                <c:pt idx="5">
                  <c:v>7.57</c:v>
                </c:pt>
                <c:pt idx="6">
                  <c:v>#N/A</c:v>
                </c:pt>
                <c:pt idx="7">
                  <c:v>7.67</c:v>
                </c:pt>
                <c:pt idx="8">
                  <c:v>#N/A</c:v>
                </c:pt>
                <c:pt idx="9">
                  <c:v>8.16</c:v>
                </c:pt>
              </c:numCache>
            </c:numRef>
          </c:val>
          <c:extLst>
            <c:ext xmlns:c16="http://schemas.microsoft.com/office/drawing/2014/chart" uri="{C3380CC4-5D6E-409C-BE32-E72D297353CC}">
              <c16:uniqueId val="{00000008-5E47-4CFA-8EB5-03B952831D80}"/>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14.95</c:v>
                </c:pt>
                <c:pt idx="2">
                  <c:v>#N/A</c:v>
                </c:pt>
                <c:pt idx="3">
                  <c:v>15.46</c:v>
                </c:pt>
                <c:pt idx="4">
                  <c:v>#N/A</c:v>
                </c:pt>
                <c:pt idx="5">
                  <c:v>15.73</c:v>
                </c:pt>
                <c:pt idx="6">
                  <c:v>#N/A</c:v>
                </c:pt>
                <c:pt idx="7">
                  <c:v>14.91</c:v>
                </c:pt>
                <c:pt idx="8">
                  <c:v>#N/A</c:v>
                </c:pt>
                <c:pt idx="9">
                  <c:v>14.41</c:v>
                </c:pt>
              </c:numCache>
            </c:numRef>
          </c:val>
          <c:extLst>
            <c:ext xmlns:c16="http://schemas.microsoft.com/office/drawing/2014/chart" uri="{C3380CC4-5D6E-409C-BE32-E72D297353CC}">
              <c16:uniqueId val="{00000009-5E47-4CFA-8EB5-03B952831D80}"/>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6117</c:v>
                </c:pt>
                <c:pt idx="5">
                  <c:v>6422</c:v>
                </c:pt>
                <c:pt idx="8">
                  <c:v>6162</c:v>
                </c:pt>
                <c:pt idx="11">
                  <c:v>5925</c:v>
                </c:pt>
                <c:pt idx="14">
                  <c:v>6005</c:v>
                </c:pt>
              </c:numCache>
            </c:numRef>
          </c:val>
          <c:extLst>
            <c:ext xmlns:c16="http://schemas.microsoft.com/office/drawing/2014/chart" uri="{C3380CC4-5D6E-409C-BE32-E72D297353CC}">
              <c16:uniqueId val="{00000000-0817-4C2D-928C-CBE763318FC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1</c:v>
                </c:pt>
                <c:pt idx="6">
                  <c:v>1</c:v>
                </c:pt>
                <c:pt idx="9">
                  <c:v>1</c:v>
                </c:pt>
                <c:pt idx="12">
                  <c:v>0</c:v>
                </c:pt>
              </c:numCache>
            </c:numRef>
          </c:val>
          <c:extLst>
            <c:ext xmlns:c16="http://schemas.microsoft.com/office/drawing/2014/chart" uri="{C3380CC4-5D6E-409C-BE32-E72D297353CC}">
              <c16:uniqueId val="{00000001-0817-4C2D-928C-CBE763318FC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1056</c:v>
                </c:pt>
                <c:pt idx="3">
                  <c:v>877</c:v>
                </c:pt>
                <c:pt idx="6">
                  <c:v>878</c:v>
                </c:pt>
                <c:pt idx="9">
                  <c:v>886</c:v>
                </c:pt>
                <c:pt idx="12">
                  <c:v>883</c:v>
                </c:pt>
              </c:numCache>
            </c:numRef>
          </c:val>
          <c:extLst>
            <c:ext xmlns:c16="http://schemas.microsoft.com/office/drawing/2014/chart" uri="{C3380CC4-5D6E-409C-BE32-E72D297353CC}">
              <c16:uniqueId val="{00000002-0817-4C2D-928C-CBE763318FC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686</c:v>
                </c:pt>
                <c:pt idx="3">
                  <c:v>634</c:v>
                </c:pt>
                <c:pt idx="6">
                  <c:v>384</c:v>
                </c:pt>
                <c:pt idx="9">
                  <c:v>130</c:v>
                </c:pt>
                <c:pt idx="12">
                  <c:v>0</c:v>
                </c:pt>
              </c:numCache>
            </c:numRef>
          </c:val>
          <c:extLst>
            <c:ext xmlns:c16="http://schemas.microsoft.com/office/drawing/2014/chart" uri="{C3380CC4-5D6E-409C-BE32-E72D297353CC}">
              <c16:uniqueId val="{00000003-0817-4C2D-928C-CBE763318FC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870</c:v>
                </c:pt>
                <c:pt idx="3">
                  <c:v>856</c:v>
                </c:pt>
                <c:pt idx="6">
                  <c:v>1055</c:v>
                </c:pt>
                <c:pt idx="9">
                  <c:v>1225</c:v>
                </c:pt>
                <c:pt idx="12">
                  <c:v>1338</c:v>
                </c:pt>
              </c:numCache>
            </c:numRef>
          </c:val>
          <c:extLst>
            <c:ext xmlns:c16="http://schemas.microsoft.com/office/drawing/2014/chart" uri="{C3380CC4-5D6E-409C-BE32-E72D297353CC}">
              <c16:uniqueId val="{00000004-0817-4C2D-928C-CBE763318FC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34</c:v>
                </c:pt>
                <c:pt idx="3">
                  <c:v>28</c:v>
                </c:pt>
                <c:pt idx="6">
                  <c:v>21</c:v>
                </c:pt>
                <c:pt idx="9">
                  <c:v>21</c:v>
                </c:pt>
                <c:pt idx="12">
                  <c:v>21</c:v>
                </c:pt>
              </c:numCache>
            </c:numRef>
          </c:val>
          <c:extLst>
            <c:ext xmlns:c16="http://schemas.microsoft.com/office/drawing/2014/chart" uri="{C3380CC4-5D6E-409C-BE32-E72D297353CC}">
              <c16:uniqueId val="{00000005-0817-4C2D-928C-CBE763318FC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0817-4C2D-928C-CBE763318FC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5715</c:v>
                </c:pt>
                <c:pt idx="3">
                  <c:v>6124</c:v>
                </c:pt>
                <c:pt idx="6">
                  <c:v>6103</c:v>
                </c:pt>
                <c:pt idx="9">
                  <c:v>6171</c:v>
                </c:pt>
                <c:pt idx="12">
                  <c:v>5955</c:v>
                </c:pt>
              </c:numCache>
            </c:numRef>
          </c:val>
          <c:extLst>
            <c:ext xmlns:c16="http://schemas.microsoft.com/office/drawing/2014/chart" uri="{C3380CC4-5D6E-409C-BE32-E72D297353CC}">
              <c16:uniqueId val="{00000007-0817-4C2D-928C-CBE763318FC0}"/>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2244</c:v>
                </c:pt>
                <c:pt idx="2">
                  <c:v>#N/A</c:v>
                </c:pt>
                <c:pt idx="3">
                  <c:v>#N/A</c:v>
                </c:pt>
                <c:pt idx="4">
                  <c:v>2098</c:v>
                </c:pt>
                <c:pt idx="5">
                  <c:v>#N/A</c:v>
                </c:pt>
                <c:pt idx="6">
                  <c:v>#N/A</c:v>
                </c:pt>
                <c:pt idx="7">
                  <c:v>2280</c:v>
                </c:pt>
                <c:pt idx="8">
                  <c:v>#N/A</c:v>
                </c:pt>
                <c:pt idx="9">
                  <c:v>#N/A</c:v>
                </c:pt>
                <c:pt idx="10">
                  <c:v>2509</c:v>
                </c:pt>
                <c:pt idx="11">
                  <c:v>#N/A</c:v>
                </c:pt>
                <c:pt idx="12">
                  <c:v>#N/A</c:v>
                </c:pt>
                <c:pt idx="13">
                  <c:v>2192</c:v>
                </c:pt>
                <c:pt idx="14">
                  <c:v>#N/A</c:v>
                </c:pt>
              </c:numCache>
            </c:numRef>
          </c:val>
          <c:smooth val="0"/>
          <c:extLst>
            <c:ext xmlns:c16="http://schemas.microsoft.com/office/drawing/2014/chart" uri="{C3380CC4-5D6E-409C-BE32-E72D297353CC}">
              <c16:uniqueId val="{00000008-0817-4C2D-928C-CBE763318FC0}"/>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52982</c:v>
                </c:pt>
                <c:pt idx="5">
                  <c:v>54145</c:v>
                </c:pt>
                <c:pt idx="8">
                  <c:v>54470</c:v>
                </c:pt>
                <c:pt idx="11">
                  <c:v>51628</c:v>
                </c:pt>
                <c:pt idx="14">
                  <c:v>49503</c:v>
                </c:pt>
              </c:numCache>
            </c:numRef>
          </c:val>
          <c:extLst>
            <c:ext xmlns:c16="http://schemas.microsoft.com/office/drawing/2014/chart" uri="{C3380CC4-5D6E-409C-BE32-E72D297353CC}">
              <c16:uniqueId val="{00000000-B72D-4476-9584-3B18FF9F83E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15885</c:v>
                </c:pt>
                <c:pt idx="5">
                  <c:v>15341</c:v>
                </c:pt>
                <c:pt idx="8">
                  <c:v>16087</c:v>
                </c:pt>
                <c:pt idx="11">
                  <c:v>16184</c:v>
                </c:pt>
                <c:pt idx="14">
                  <c:v>15941</c:v>
                </c:pt>
              </c:numCache>
            </c:numRef>
          </c:val>
          <c:extLst>
            <c:ext xmlns:c16="http://schemas.microsoft.com/office/drawing/2014/chart" uri="{C3380CC4-5D6E-409C-BE32-E72D297353CC}">
              <c16:uniqueId val="{00000001-B72D-4476-9584-3B18FF9F83E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8747</c:v>
                </c:pt>
                <c:pt idx="5">
                  <c:v>9788</c:v>
                </c:pt>
                <c:pt idx="8">
                  <c:v>10033</c:v>
                </c:pt>
                <c:pt idx="11">
                  <c:v>11622</c:v>
                </c:pt>
                <c:pt idx="14">
                  <c:v>11816</c:v>
                </c:pt>
              </c:numCache>
            </c:numRef>
          </c:val>
          <c:extLst>
            <c:ext xmlns:c16="http://schemas.microsoft.com/office/drawing/2014/chart" uri="{C3380CC4-5D6E-409C-BE32-E72D297353CC}">
              <c16:uniqueId val="{00000002-B72D-4476-9584-3B18FF9F83E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B72D-4476-9584-3B18FF9F83E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B72D-4476-9584-3B18FF9F83E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117</c:v>
                </c:pt>
                <c:pt idx="3">
                  <c:v>107</c:v>
                </c:pt>
                <c:pt idx="6">
                  <c:v>65</c:v>
                </c:pt>
                <c:pt idx="9">
                  <c:v>60</c:v>
                </c:pt>
                <c:pt idx="12">
                  <c:v>112</c:v>
                </c:pt>
              </c:numCache>
            </c:numRef>
          </c:val>
          <c:extLst>
            <c:ext xmlns:c16="http://schemas.microsoft.com/office/drawing/2014/chart" uri="{C3380CC4-5D6E-409C-BE32-E72D297353CC}">
              <c16:uniqueId val="{00000005-B72D-4476-9584-3B18FF9F83E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7725</c:v>
                </c:pt>
                <c:pt idx="3">
                  <c:v>7347</c:v>
                </c:pt>
                <c:pt idx="6">
                  <c:v>7074</c:v>
                </c:pt>
                <c:pt idx="9">
                  <c:v>6843</c:v>
                </c:pt>
                <c:pt idx="12">
                  <c:v>6794</c:v>
                </c:pt>
              </c:numCache>
            </c:numRef>
          </c:val>
          <c:extLst>
            <c:ext xmlns:c16="http://schemas.microsoft.com/office/drawing/2014/chart" uri="{C3380CC4-5D6E-409C-BE32-E72D297353CC}">
              <c16:uniqueId val="{00000006-B72D-4476-9584-3B18FF9F83E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1126</c:v>
                </c:pt>
                <c:pt idx="3">
                  <c:v>506</c:v>
                </c:pt>
                <c:pt idx="6">
                  <c:v>129</c:v>
                </c:pt>
                <c:pt idx="9">
                  <c:v>0</c:v>
                </c:pt>
                <c:pt idx="12">
                  <c:v>0</c:v>
                </c:pt>
              </c:numCache>
            </c:numRef>
          </c:val>
          <c:extLst>
            <c:ext xmlns:c16="http://schemas.microsoft.com/office/drawing/2014/chart" uri="{C3380CC4-5D6E-409C-BE32-E72D297353CC}">
              <c16:uniqueId val="{00000007-B72D-4476-9584-3B18FF9F83E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11180</c:v>
                </c:pt>
                <c:pt idx="3">
                  <c:v>13042</c:v>
                </c:pt>
                <c:pt idx="6">
                  <c:v>15925</c:v>
                </c:pt>
                <c:pt idx="9">
                  <c:v>14775</c:v>
                </c:pt>
                <c:pt idx="12">
                  <c:v>17801</c:v>
                </c:pt>
              </c:numCache>
            </c:numRef>
          </c:val>
          <c:extLst>
            <c:ext xmlns:c16="http://schemas.microsoft.com/office/drawing/2014/chart" uri="{C3380CC4-5D6E-409C-BE32-E72D297353CC}">
              <c16:uniqueId val="{00000008-B72D-4476-9584-3B18FF9F83E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12495</c:v>
                </c:pt>
                <c:pt idx="3">
                  <c:v>11780</c:v>
                </c:pt>
                <c:pt idx="6">
                  <c:v>11531</c:v>
                </c:pt>
                <c:pt idx="9">
                  <c:v>10514</c:v>
                </c:pt>
                <c:pt idx="12">
                  <c:v>9691</c:v>
                </c:pt>
              </c:numCache>
            </c:numRef>
          </c:val>
          <c:extLst>
            <c:ext xmlns:c16="http://schemas.microsoft.com/office/drawing/2014/chart" uri="{C3380CC4-5D6E-409C-BE32-E72D297353CC}">
              <c16:uniqueId val="{00000009-B72D-4476-9584-3B18FF9F83E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73047</c:v>
                </c:pt>
                <c:pt idx="3">
                  <c:v>72983</c:v>
                </c:pt>
                <c:pt idx="6">
                  <c:v>72020</c:v>
                </c:pt>
                <c:pt idx="9">
                  <c:v>68664</c:v>
                </c:pt>
                <c:pt idx="12">
                  <c:v>64556</c:v>
                </c:pt>
              </c:numCache>
            </c:numRef>
          </c:val>
          <c:extLst>
            <c:ext xmlns:c16="http://schemas.microsoft.com/office/drawing/2014/chart" uri="{C3380CC4-5D6E-409C-BE32-E72D297353CC}">
              <c16:uniqueId val="{0000000A-B72D-4476-9584-3B18FF9F83EA}"/>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28075</c:v>
                </c:pt>
                <c:pt idx="2">
                  <c:v>#N/A</c:v>
                </c:pt>
                <c:pt idx="3">
                  <c:v>#N/A</c:v>
                </c:pt>
                <c:pt idx="4">
                  <c:v>26491</c:v>
                </c:pt>
                <c:pt idx="5">
                  <c:v>#N/A</c:v>
                </c:pt>
                <c:pt idx="6">
                  <c:v>#N/A</c:v>
                </c:pt>
                <c:pt idx="7">
                  <c:v>26154</c:v>
                </c:pt>
                <c:pt idx="8">
                  <c:v>#N/A</c:v>
                </c:pt>
                <c:pt idx="9">
                  <c:v>#N/A</c:v>
                </c:pt>
                <c:pt idx="10">
                  <c:v>21422</c:v>
                </c:pt>
                <c:pt idx="11">
                  <c:v>#N/A</c:v>
                </c:pt>
                <c:pt idx="12">
                  <c:v>#N/A</c:v>
                </c:pt>
                <c:pt idx="13">
                  <c:v>21694</c:v>
                </c:pt>
                <c:pt idx="14">
                  <c:v>#N/A</c:v>
                </c:pt>
              </c:numCache>
            </c:numRef>
          </c:val>
          <c:smooth val="0"/>
          <c:extLst>
            <c:ext xmlns:c16="http://schemas.microsoft.com/office/drawing/2014/chart" uri="{C3380CC4-5D6E-409C-BE32-E72D297353CC}">
              <c16:uniqueId val="{0000000B-B72D-4476-9584-3B18FF9F83EA}"/>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2006</c:v>
                </c:pt>
                <c:pt idx="1">
                  <c:v>2021</c:v>
                </c:pt>
                <c:pt idx="2">
                  <c:v>2023</c:v>
                </c:pt>
              </c:numCache>
            </c:numRef>
          </c:val>
          <c:extLst>
            <c:ext xmlns:c16="http://schemas.microsoft.com/office/drawing/2014/chart" uri="{C3380CC4-5D6E-409C-BE32-E72D297353CC}">
              <c16:uniqueId val="{00000000-9633-4CB8-9CFC-62806A4DC9C5}"/>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3201</c:v>
                </c:pt>
                <c:pt idx="1">
                  <c:v>4584</c:v>
                </c:pt>
                <c:pt idx="2">
                  <c:v>4564</c:v>
                </c:pt>
              </c:numCache>
            </c:numRef>
          </c:val>
          <c:extLst>
            <c:ext xmlns:c16="http://schemas.microsoft.com/office/drawing/2014/chart" uri="{C3380CC4-5D6E-409C-BE32-E72D297353CC}">
              <c16:uniqueId val="{00000001-9633-4CB8-9CFC-62806A4DC9C5}"/>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2615</c:v>
                </c:pt>
                <c:pt idx="1">
                  <c:v>2807</c:v>
                </c:pt>
                <c:pt idx="2">
                  <c:v>2979</c:v>
                </c:pt>
              </c:numCache>
            </c:numRef>
          </c:val>
          <c:extLst>
            <c:ext xmlns:c16="http://schemas.microsoft.com/office/drawing/2014/chart" uri="{C3380CC4-5D6E-409C-BE32-E72D297353CC}">
              <c16:uniqueId val="{00000002-9633-4CB8-9CFC-62806A4DC9C5}"/>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0704-4E06-9F64-6BF233D7C0C0}"/>
              </c:ext>
            </c:extLst>
          </c:dPt>
          <c:dPt>
            <c:idx val="1"/>
            <c:bubble3D val="0"/>
            <c:extLst>
              <c:ext xmlns:c16="http://schemas.microsoft.com/office/drawing/2014/chart" uri="{C3380CC4-5D6E-409C-BE32-E72D297353CC}">
                <c16:uniqueId val="{00000001-0704-4E06-9F64-6BF233D7C0C0}"/>
              </c:ext>
            </c:extLst>
          </c:dPt>
          <c:dPt>
            <c:idx val="2"/>
            <c:bubble3D val="0"/>
            <c:extLst>
              <c:ext xmlns:c16="http://schemas.microsoft.com/office/drawing/2014/chart" uri="{C3380CC4-5D6E-409C-BE32-E72D297353CC}">
                <c16:uniqueId val="{00000002-0704-4E06-9F64-6BF233D7C0C0}"/>
              </c:ext>
            </c:extLst>
          </c:dPt>
          <c:dPt>
            <c:idx val="3"/>
            <c:bubble3D val="0"/>
            <c:extLst>
              <c:ext xmlns:c16="http://schemas.microsoft.com/office/drawing/2014/chart" uri="{C3380CC4-5D6E-409C-BE32-E72D297353CC}">
                <c16:uniqueId val="{00000003-0704-4E06-9F64-6BF233D7C0C0}"/>
              </c:ext>
            </c:extLst>
          </c:dPt>
          <c:dPt>
            <c:idx val="4"/>
            <c:bubble3D val="0"/>
            <c:extLst>
              <c:ext xmlns:c16="http://schemas.microsoft.com/office/drawing/2014/chart" uri="{C3380CC4-5D6E-409C-BE32-E72D297353CC}">
                <c16:uniqueId val="{00000004-0704-4E06-9F64-6BF233D7C0C0}"/>
              </c:ext>
            </c:extLst>
          </c:dPt>
          <c:dPt>
            <c:idx val="8"/>
            <c:bubble3D val="0"/>
            <c:extLst>
              <c:ext xmlns:c16="http://schemas.microsoft.com/office/drawing/2014/chart" uri="{C3380CC4-5D6E-409C-BE32-E72D297353CC}">
                <c16:uniqueId val="{00000005-0704-4E06-9F64-6BF233D7C0C0}"/>
              </c:ext>
            </c:extLst>
          </c:dPt>
          <c:dPt>
            <c:idx val="16"/>
            <c:bubble3D val="0"/>
            <c:extLst>
              <c:ext xmlns:c16="http://schemas.microsoft.com/office/drawing/2014/chart" uri="{C3380CC4-5D6E-409C-BE32-E72D297353CC}">
                <c16:uniqueId val="{00000006-0704-4E06-9F64-6BF233D7C0C0}"/>
              </c:ext>
            </c:extLst>
          </c:dPt>
          <c:dPt>
            <c:idx val="24"/>
            <c:bubble3D val="0"/>
            <c:extLst>
              <c:ext xmlns:c16="http://schemas.microsoft.com/office/drawing/2014/chart" uri="{C3380CC4-5D6E-409C-BE32-E72D297353CC}">
                <c16:uniqueId val="{00000007-0704-4E06-9F64-6BF233D7C0C0}"/>
              </c:ext>
            </c:extLst>
          </c:dPt>
          <c:dPt>
            <c:idx val="32"/>
            <c:bubble3D val="0"/>
            <c:extLst>
              <c:ext xmlns:c16="http://schemas.microsoft.com/office/drawing/2014/chart" uri="{C3380CC4-5D6E-409C-BE32-E72D297353CC}">
                <c16:uniqueId val="{00000008-0704-4E06-9F64-6BF233D7C0C0}"/>
              </c:ext>
            </c:extLst>
          </c:dPt>
          <c:dLbls>
            <c:dLbl>
              <c:idx val="0"/>
              <c:layout>
                <c:manualLayout>
                  <c:x val="0"/>
                  <c:y val="4.5299035086503207E-3"/>
                </c:manualLayout>
              </c:layout>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R02</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0704-4E06-9F64-6BF233D7C0C0}"/>
                </c:ext>
              </c:extLst>
            </c:dLbl>
            <c:dLbl>
              <c:idx val="1"/>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6="http://schemas.microsoft.com/office/drawing/2014/chart" uri="{C3380CC4-5D6E-409C-BE32-E72D297353CC}">
                  <c16:uniqueId val="{00000001-0704-4E06-9F64-6BF233D7C0C0}"/>
                </c:ext>
              </c:extLst>
            </c:dLbl>
            <c:dLbl>
              <c:idx val="2"/>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6="http://schemas.microsoft.com/office/drawing/2014/chart" uri="{C3380CC4-5D6E-409C-BE32-E72D297353CC}">
                  <c16:uniqueId val="{00000002-0704-4E06-9F64-6BF233D7C0C0}"/>
                </c:ext>
              </c:extLst>
            </c:dLbl>
            <c:dLbl>
              <c:idx val="3"/>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6="http://schemas.microsoft.com/office/drawing/2014/chart" uri="{C3380CC4-5D6E-409C-BE32-E72D297353CC}">
                  <c16:uniqueId val="{00000003-0704-4E06-9F64-6BF233D7C0C0}"/>
                </c:ext>
              </c:extLst>
            </c:dLbl>
            <c:dLbl>
              <c:idx val="4"/>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6="http://schemas.microsoft.com/office/drawing/2014/chart" uri="{C3380CC4-5D6E-409C-BE32-E72D297353CC}">
                  <c16:uniqueId val="{00000004-0704-4E06-9F64-6BF233D7C0C0}"/>
                </c:ext>
              </c:extLst>
            </c:dLbl>
            <c:dLbl>
              <c:idx val="8"/>
              <c:layout>
                <c:manualLayout>
                  <c:x val="0"/>
                  <c:y val="-2.0850273403406248E-2"/>
                </c:manualLayout>
              </c:layout>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0704-4E06-9F64-6BF233D7C0C0}"/>
                </c:ext>
              </c:extLst>
            </c:dLbl>
            <c:dLbl>
              <c:idx val="16"/>
              <c:layout>
                <c:manualLayout>
                  <c:x val="0"/>
                  <c:y val="1.6320369894755847E-2"/>
                </c:manualLayout>
              </c:layout>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0704-4E06-9F64-6BF233D7C0C0}"/>
                </c:ext>
              </c:extLst>
            </c:dLbl>
            <c:dLbl>
              <c:idx val="24"/>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0704-4E06-9F64-6BF233D7C0C0}"/>
                </c:ext>
              </c:extLst>
            </c:dLbl>
            <c:dLbl>
              <c:idx val="32"/>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0704-4E06-9F64-6BF233D7C0C0}"/>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70.099999999999994</c:v>
                </c:pt>
                <c:pt idx="8">
                  <c:v>70.599999999999994</c:v>
                </c:pt>
                <c:pt idx="16">
                  <c:v>69.900000000000006</c:v>
                </c:pt>
                <c:pt idx="24">
                  <c:v>70.8</c:v>
                </c:pt>
                <c:pt idx="32">
                  <c:v>72.3</c:v>
                </c:pt>
              </c:numCache>
            </c:numRef>
          </c:xVal>
          <c:yVal>
            <c:numRef>
              <c:f>公会計指標分析・財政指標組合せ分析表!$BP$51:$DC$51</c:f>
              <c:numCache>
                <c:formatCode>#,##0.0;"▲ "#,##0.0</c:formatCode>
                <c:ptCount val="40"/>
                <c:pt idx="0">
                  <c:v>101.4</c:v>
                </c:pt>
                <c:pt idx="8">
                  <c:v>91.2</c:v>
                </c:pt>
                <c:pt idx="16">
                  <c:v>91.6</c:v>
                </c:pt>
                <c:pt idx="24">
                  <c:v>73.400000000000006</c:v>
                </c:pt>
                <c:pt idx="32">
                  <c:v>71.599999999999994</c:v>
                </c:pt>
              </c:numCache>
            </c:numRef>
          </c:yVal>
          <c:smooth val="0"/>
          <c:extLst>
            <c:ext xmlns:c16="http://schemas.microsoft.com/office/drawing/2014/chart" uri="{C3380CC4-5D6E-409C-BE32-E72D297353CC}">
              <c16:uniqueId val="{00000009-0704-4E06-9F64-6BF233D7C0C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bubble3D val="0"/>
            <c:extLst>
              <c:ext xmlns:c16="http://schemas.microsoft.com/office/drawing/2014/chart" uri="{C3380CC4-5D6E-409C-BE32-E72D297353CC}">
                <c16:uniqueId val="{0000000A-0704-4E06-9F64-6BF233D7C0C0}"/>
              </c:ext>
            </c:extLst>
          </c:dPt>
          <c:dPt>
            <c:idx val="1"/>
            <c:bubble3D val="0"/>
            <c:extLst>
              <c:ext xmlns:c16="http://schemas.microsoft.com/office/drawing/2014/chart" uri="{C3380CC4-5D6E-409C-BE32-E72D297353CC}">
                <c16:uniqueId val="{0000000B-0704-4E06-9F64-6BF233D7C0C0}"/>
              </c:ext>
            </c:extLst>
          </c:dPt>
          <c:dPt>
            <c:idx val="2"/>
            <c:bubble3D val="0"/>
            <c:extLst>
              <c:ext xmlns:c16="http://schemas.microsoft.com/office/drawing/2014/chart" uri="{C3380CC4-5D6E-409C-BE32-E72D297353CC}">
                <c16:uniqueId val="{0000000C-0704-4E06-9F64-6BF233D7C0C0}"/>
              </c:ext>
            </c:extLst>
          </c:dPt>
          <c:dPt>
            <c:idx val="3"/>
            <c:bubble3D val="0"/>
            <c:extLst>
              <c:ext xmlns:c16="http://schemas.microsoft.com/office/drawing/2014/chart" uri="{C3380CC4-5D6E-409C-BE32-E72D297353CC}">
                <c16:uniqueId val="{0000000D-0704-4E06-9F64-6BF233D7C0C0}"/>
              </c:ext>
            </c:extLst>
          </c:dPt>
          <c:dPt>
            <c:idx val="4"/>
            <c:bubble3D val="0"/>
            <c:extLst>
              <c:ext xmlns:c16="http://schemas.microsoft.com/office/drawing/2014/chart" uri="{C3380CC4-5D6E-409C-BE32-E72D297353CC}">
                <c16:uniqueId val="{0000000E-0704-4E06-9F64-6BF233D7C0C0}"/>
              </c:ext>
            </c:extLst>
          </c:dPt>
          <c:dPt>
            <c:idx val="8"/>
            <c:bubble3D val="0"/>
            <c:extLst>
              <c:ext xmlns:c16="http://schemas.microsoft.com/office/drawing/2014/chart" uri="{C3380CC4-5D6E-409C-BE32-E72D297353CC}">
                <c16:uniqueId val="{0000000F-0704-4E06-9F64-6BF233D7C0C0}"/>
              </c:ext>
            </c:extLst>
          </c:dPt>
          <c:dPt>
            <c:idx val="16"/>
            <c:bubble3D val="0"/>
            <c:extLst>
              <c:ext xmlns:c16="http://schemas.microsoft.com/office/drawing/2014/chart" uri="{C3380CC4-5D6E-409C-BE32-E72D297353CC}">
                <c16:uniqueId val="{00000010-0704-4E06-9F64-6BF233D7C0C0}"/>
              </c:ext>
            </c:extLst>
          </c:dPt>
          <c:dPt>
            <c:idx val="24"/>
            <c:bubble3D val="0"/>
            <c:extLst>
              <c:ext xmlns:c16="http://schemas.microsoft.com/office/drawing/2014/chart" uri="{C3380CC4-5D6E-409C-BE32-E72D297353CC}">
                <c16:uniqueId val="{00000011-0704-4E06-9F64-6BF233D7C0C0}"/>
              </c:ext>
            </c:extLst>
          </c:dPt>
          <c:dPt>
            <c:idx val="32"/>
            <c:bubble3D val="0"/>
            <c:extLst>
              <c:ext xmlns:c16="http://schemas.microsoft.com/office/drawing/2014/chart" uri="{C3380CC4-5D6E-409C-BE32-E72D297353CC}">
                <c16:uniqueId val="{00000012-0704-4E06-9F64-6BF233D7C0C0}"/>
              </c:ext>
            </c:extLst>
          </c:dPt>
          <c:dLbls>
            <c:dLbl>
              <c:idx val="0"/>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0704-4E06-9F64-6BF233D7C0C0}"/>
                </c:ext>
              </c:extLst>
            </c:dLbl>
            <c:dLbl>
              <c:idx val="1"/>
              <c:delete val="1"/>
              <c:extLst>
                <c:ext xmlns:c15="http://schemas.microsoft.com/office/drawing/2012/chart" uri="{CE6537A1-D6FC-4f65-9D91-7224C49458BB}"/>
                <c:ext xmlns:c16="http://schemas.microsoft.com/office/drawing/2014/chart" uri="{C3380CC4-5D6E-409C-BE32-E72D297353CC}">
                  <c16:uniqueId val="{0000000B-0704-4E06-9F64-6BF233D7C0C0}"/>
                </c:ext>
              </c:extLst>
            </c:dLbl>
            <c:dLbl>
              <c:idx val="2"/>
              <c:delete val="1"/>
              <c:extLst>
                <c:ext xmlns:c15="http://schemas.microsoft.com/office/drawing/2012/chart" uri="{CE6537A1-D6FC-4f65-9D91-7224C49458BB}"/>
                <c:ext xmlns:c16="http://schemas.microsoft.com/office/drawing/2014/chart" uri="{C3380CC4-5D6E-409C-BE32-E72D297353CC}">
                  <c16:uniqueId val="{0000000C-0704-4E06-9F64-6BF233D7C0C0}"/>
                </c:ext>
              </c:extLst>
            </c:dLbl>
            <c:dLbl>
              <c:idx val="3"/>
              <c:delete val="1"/>
              <c:extLst>
                <c:ext xmlns:c15="http://schemas.microsoft.com/office/drawing/2012/chart" uri="{CE6537A1-D6FC-4f65-9D91-7224C49458BB}"/>
                <c:ext xmlns:c16="http://schemas.microsoft.com/office/drawing/2014/chart" uri="{C3380CC4-5D6E-409C-BE32-E72D297353CC}">
                  <c16:uniqueId val="{0000000D-0704-4E06-9F64-6BF233D7C0C0}"/>
                </c:ext>
              </c:extLst>
            </c:dLbl>
            <c:dLbl>
              <c:idx val="4"/>
              <c:delete val="1"/>
              <c:extLst>
                <c:ext xmlns:c15="http://schemas.microsoft.com/office/drawing/2012/chart" uri="{CE6537A1-D6FC-4f65-9D91-7224C49458BB}"/>
                <c:ext xmlns:c16="http://schemas.microsoft.com/office/drawing/2014/chart" uri="{C3380CC4-5D6E-409C-BE32-E72D297353CC}">
                  <c16:uniqueId val="{0000000E-0704-4E06-9F64-6BF233D7C0C0}"/>
                </c:ext>
              </c:extLst>
            </c:dLbl>
            <c:dLbl>
              <c:idx val="8"/>
              <c:layout>
                <c:manualLayout>
                  <c:x val="-2.9929628224196089E-2"/>
                  <c:y val="-5.7847386442473385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0704-4E06-9F64-6BF233D7C0C0}"/>
                </c:ext>
              </c:extLst>
            </c:dLbl>
            <c:dLbl>
              <c:idx val="16"/>
              <c:layout>
                <c:manualLayout>
                  <c:x val="-3.4101873076272438E-2"/>
                  <c:y val="-7.1630697769256971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0704-4E06-9F64-6BF233D7C0C0}"/>
                </c:ext>
              </c:extLst>
            </c:dLbl>
            <c:dLbl>
              <c:idx val="24"/>
              <c:layout>
                <c:manualLayout>
                  <c:x val="-2.9929628224195953E-2"/>
                  <c:y val="-6.4739042105865174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0704-4E06-9F64-6BF233D7C0C0}"/>
                </c:ext>
              </c:extLst>
            </c:dLbl>
            <c:dLbl>
              <c:idx val="32"/>
              <c:layout>
                <c:manualLayout>
                  <c:x val="-3.4101873076272299E-2"/>
                  <c:y val="-6.4739042105865174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0704-4E06-9F64-6BF233D7C0C0}"/>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62.1</c:v>
                </c:pt>
                <c:pt idx="16">
                  <c:v>62.9</c:v>
                </c:pt>
                <c:pt idx="24">
                  <c:v>64.2</c:v>
                </c:pt>
                <c:pt idx="32">
                  <c:v>65</c:v>
                </c:pt>
              </c:numCache>
            </c:numRef>
          </c:xVal>
          <c:yVal>
            <c:numRef>
              <c:f>公会計指標分析・財政指標組合せ分析表!$BP$55:$DC$55</c:f>
              <c:numCache>
                <c:formatCode>#,##0.0;"▲ "#,##0.0</c:formatCode>
                <c:ptCount val="40"/>
                <c:pt idx="0">
                  <c:v>7.1</c:v>
                </c:pt>
                <c:pt idx="8">
                  <c:v>5</c:v>
                </c:pt>
                <c:pt idx="16">
                  <c:v>0.1</c:v>
                </c:pt>
                <c:pt idx="24">
                  <c:v>0</c:v>
                </c:pt>
                <c:pt idx="32">
                  <c:v>1.8</c:v>
                </c:pt>
              </c:numCache>
            </c:numRef>
          </c:yVal>
          <c:smooth val="0"/>
          <c:extLst>
            <c:ext xmlns:c16="http://schemas.microsoft.com/office/drawing/2014/chart" uri="{C3380CC4-5D6E-409C-BE32-E72D297353CC}">
              <c16:uniqueId val="{00000013-0704-4E06-9F64-6BF233D7C0C0}"/>
            </c:ext>
          </c:extLst>
        </c:ser>
        <c:dLbls>
          <c:showLegendKey val="0"/>
          <c:showVal val="1"/>
          <c:showCatName val="0"/>
          <c:showSerName val="0"/>
          <c:showPercent val="0"/>
          <c:showBubbleSize val="0"/>
        </c:dLbls>
        <c:axId val="3"/>
        <c:axId val="2"/>
      </c:scatterChart>
      <c:valAx>
        <c:axId val="3"/>
        <c:scaling>
          <c:orientation val="maxMin"/>
          <c:max val="80"/>
          <c:min val="50"/>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44537148683"/>
              <c:y val="0.90792883950253878"/>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p>
        </c:txPr>
        <c:crossAx val="2"/>
        <c:crosses val="autoZero"/>
        <c:crossBetween val="midCat"/>
      </c:valAx>
      <c:valAx>
        <c:axId val="2"/>
        <c:scaling>
          <c:orientation val="maxMin"/>
          <c:max val="120"/>
          <c:min val="-3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3021906434356E-2"/>
              <c:y val="0.25088159540805061"/>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p>
        </c:txPr>
        <c:crossAx val="3"/>
        <c:crosses val="autoZero"/>
        <c:crossBetween val="midCat"/>
        <c:majorUnit val="3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p>
  </c:txPr>
  <c:printSettings>
    <c:headerFooter/>
    <c:pageMargins b="0.75000000000000044" l="0.7000000000000004" r="0.7000000000000004" t="0.75000000000000044" header="0.30000000000000021" footer="0.30000000000000021"/>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DF5B-4F64-9DD5-7F702113401C}"/>
              </c:ext>
            </c:extLst>
          </c:dPt>
          <c:dPt>
            <c:idx val="1"/>
            <c:bubble3D val="0"/>
            <c:extLst>
              <c:ext xmlns:c16="http://schemas.microsoft.com/office/drawing/2014/chart" uri="{C3380CC4-5D6E-409C-BE32-E72D297353CC}">
                <c16:uniqueId val="{00000001-DF5B-4F64-9DD5-7F702113401C}"/>
              </c:ext>
            </c:extLst>
          </c:dPt>
          <c:dPt>
            <c:idx val="2"/>
            <c:bubble3D val="0"/>
            <c:extLst>
              <c:ext xmlns:c16="http://schemas.microsoft.com/office/drawing/2014/chart" uri="{C3380CC4-5D6E-409C-BE32-E72D297353CC}">
                <c16:uniqueId val="{00000002-DF5B-4F64-9DD5-7F702113401C}"/>
              </c:ext>
            </c:extLst>
          </c:dPt>
          <c:dPt>
            <c:idx val="3"/>
            <c:bubble3D val="0"/>
            <c:extLst>
              <c:ext xmlns:c16="http://schemas.microsoft.com/office/drawing/2014/chart" uri="{C3380CC4-5D6E-409C-BE32-E72D297353CC}">
                <c16:uniqueId val="{00000003-DF5B-4F64-9DD5-7F702113401C}"/>
              </c:ext>
            </c:extLst>
          </c:dPt>
          <c:dPt>
            <c:idx val="4"/>
            <c:bubble3D val="0"/>
            <c:extLst>
              <c:ext xmlns:c16="http://schemas.microsoft.com/office/drawing/2014/chart" uri="{C3380CC4-5D6E-409C-BE32-E72D297353CC}">
                <c16:uniqueId val="{00000004-DF5B-4F64-9DD5-7F702113401C}"/>
              </c:ext>
            </c:extLst>
          </c:dPt>
          <c:dPt>
            <c:idx val="8"/>
            <c:bubble3D val="0"/>
            <c:extLst>
              <c:ext xmlns:c16="http://schemas.microsoft.com/office/drawing/2014/chart" uri="{C3380CC4-5D6E-409C-BE32-E72D297353CC}">
                <c16:uniqueId val="{00000005-DF5B-4F64-9DD5-7F702113401C}"/>
              </c:ext>
            </c:extLst>
          </c:dPt>
          <c:dPt>
            <c:idx val="16"/>
            <c:bubble3D val="0"/>
            <c:extLst>
              <c:ext xmlns:c16="http://schemas.microsoft.com/office/drawing/2014/chart" uri="{C3380CC4-5D6E-409C-BE32-E72D297353CC}">
                <c16:uniqueId val="{00000006-DF5B-4F64-9DD5-7F702113401C}"/>
              </c:ext>
            </c:extLst>
          </c:dPt>
          <c:dPt>
            <c:idx val="24"/>
            <c:bubble3D val="0"/>
            <c:extLst>
              <c:ext xmlns:c16="http://schemas.microsoft.com/office/drawing/2014/chart" uri="{C3380CC4-5D6E-409C-BE32-E72D297353CC}">
                <c16:uniqueId val="{00000007-DF5B-4F64-9DD5-7F702113401C}"/>
              </c:ext>
            </c:extLst>
          </c:dPt>
          <c:dPt>
            <c:idx val="32"/>
            <c:bubble3D val="0"/>
            <c:extLst>
              <c:ext xmlns:c16="http://schemas.microsoft.com/office/drawing/2014/chart" uri="{C3380CC4-5D6E-409C-BE32-E72D297353CC}">
                <c16:uniqueId val="{00000008-DF5B-4F64-9DD5-7F702113401C}"/>
              </c:ext>
            </c:extLst>
          </c:dPt>
          <c:dLbls>
            <c:dLbl>
              <c:idx val="0"/>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DF5B-4F64-9DD5-7F702113401C}"/>
                </c:ext>
              </c:extLst>
            </c:dLbl>
            <c:dLbl>
              <c:idx val="1"/>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F5B-4F64-9DD5-7F702113401C}"/>
                </c:ext>
              </c:extLst>
            </c:dLbl>
            <c:dLbl>
              <c:idx val="2"/>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F5B-4F64-9DD5-7F702113401C}"/>
                </c:ext>
              </c:extLst>
            </c:dLbl>
            <c:dLbl>
              <c:idx val="3"/>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F5B-4F64-9DD5-7F702113401C}"/>
                </c:ext>
              </c:extLst>
            </c:dLbl>
            <c:dLbl>
              <c:idx val="4"/>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DF5B-4F64-9DD5-7F702113401C}"/>
                </c:ext>
              </c:extLst>
            </c:dLbl>
            <c:dLbl>
              <c:idx val="8"/>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DF5B-4F64-9DD5-7F702113401C}"/>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DF5B-4F64-9DD5-7F702113401C}"/>
                </c:ext>
              </c:extLst>
            </c:dLbl>
            <c:dLbl>
              <c:idx val="24"/>
              <c:layout>
                <c:manualLayout>
                  <c:x val="-4.4905057365901176E-2"/>
                  <c:y val="-4.8170705394247719E-2"/>
                </c:manualLayout>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DF5B-4F64-9DD5-7F702113401C}"/>
                </c:ext>
              </c:extLst>
            </c:dLbl>
            <c:dLbl>
              <c:idx val="32"/>
              <c:layout>
                <c:manualLayout>
                  <c:x val="-1.8235628084250059E-2"/>
                  <c:y val="-7.6662588781340177E-2"/>
                </c:manualLayout>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DF5B-4F64-9DD5-7F702113401C}"/>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9.3000000000000007</c:v>
                </c:pt>
                <c:pt idx="8">
                  <c:v>8.3000000000000007</c:v>
                </c:pt>
                <c:pt idx="16">
                  <c:v>7.8</c:v>
                </c:pt>
                <c:pt idx="24">
                  <c:v>7.9</c:v>
                </c:pt>
                <c:pt idx="32">
                  <c:v>7.9</c:v>
                </c:pt>
              </c:numCache>
            </c:numRef>
          </c:xVal>
          <c:yVal>
            <c:numRef>
              <c:f>公会計指標分析・財政指標組合せ分析表!$BP$73:$DC$73</c:f>
              <c:numCache>
                <c:formatCode>#,##0.0;"▲ "#,##0.0</c:formatCode>
                <c:ptCount val="40"/>
                <c:pt idx="0">
                  <c:v>101.4</c:v>
                </c:pt>
                <c:pt idx="8">
                  <c:v>91.2</c:v>
                </c:pt>
                <c:pt idx="16">
                  <c:v>91.6</c:v>
                </c:pt>
                <c:pt idx="24">
                  <c:v>73.400000000000006</c:v>
                </c:pt>
                <c:pt idx="32">
                  <c:v>71.599999999999994</c:v>
                </c:pt>
              </c:numCache>
            </c:numRef>
          </c:yVal>
          <c:smooth val="0"/>
          <c:extLst>
            <c:ext xmlns:c16="http://schemas.microsoft.com/office/drawing/2014/chart" uri="{C3380CC4-5D6E-409C-BE32-E72D297353CC}">
              <c16:uniqueId val="{00000009-DF5B-4F64-9DD5-7F702113401C}"/>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bubble3D val="0"/>
            <c:extLst>
              <c:ext xmlns:c16="http://schemas.microsoft.com/office/drawing/2014/chart" uri="{C3380CC4-5D6E-409C-BE32-E72D297353CC}">
                <c16:uniqueId val="{0000000A-DF5B-4F64-9DD5-7F702113401C}"/>
              </c:ext>
            </c:extLst>
          </c:dPt>
          <c:dPt>
            <c:idx val="1"/>
            <c:bubble3D val="0"/>
            <c:extLst>
              <c:ext xmlns:c16="http://schemas.microsoft.com/office/drawing/2014/chart" uri="{C3380CC4-5D6E-409C-BE32-E72D297353CC}">
                <c16:uniqueId val="{0000000B-DF5B-4F64-9DD5-7F702113401C}"/>
              </c:ext>
            </c:extLst>
          </c:dPt>
          <c:dPt>
            <c:idx val="2"/>
            <c:bubble3D val="0"/>
            <c:extLst>
              <c:ext xmlns:c16="http://schemas.microsoft.com/office/drawing/2014/chart" uri="{C3380CC4-5D6E-409C-BE32-E72D297353CC}">
                <c16:uniqueId val="{0000000C-DF5B-4F64-9DD5-7F702113401C}"/>
              </c:ext>
            </c:extLst>
          </c:dPt>
          <c:dPt>
            <c:idx val="3"/>
            <c:bubble3D val="0"/>
            <c:extLst>
              <c:ext xmlns:c16="http://schemas.microsoft.com/office/drawing/2014/chart" uri="{C3380CC4-5D6E-409C-BE32-E72D297353CC}">
                <c16:uniqueId val="{0000000D-DF5B-4F64-9DD5-7F702113401C}"/>
              </c:ext>
            </c:extLst>
          </c:dPt>
          <c:dPt>
            <c:idx val="4"/>
            <c:bubble3D val="0"/>
            <c:extLst>
              <c:ext xmlns:c16="http://schemas.microsoft.com/office/drawing/2014/chart" uri="{C3380CC4-5D6E-409C-BE32-E72D297353CC}">
                <c16:uniqueId val="{0000000E-DF5B-4F64-9DD5-7F702113401C}"/>
              </c:ext>
            </c:extLst>
          </c:dPt>
          <c:dPt>
            <c:idx val="8"/>
            <c:bubble3D val="0"/>
            <c:extLst>
              <c:ext xmlns:c16="http://schemas.microsoft.com/office/drawing/2014/chart" uri="{C3380CC4-5D6E-409C-BE32-E72D297353CC}">
                <c16:uniqueId val="{0000000F-DF5B-4F64-9DD5-7F702113401C}"/>
              </c:ext>
            </c:extLst>
          </c:dPt>
          <c:dPt>
            <c:idx val="16"/>
            <c:bubble3D val="0"/>
            <c:extLst>
              <c:ext xmlns:c16="http://schemas.microsoft.com/office/drawing/2014/chart" uri="{C3380CC4-5D6E-409C-BE32-E72D297353CC}">
                <c16:uniqueId val="{00000010-DF5B-4F64-9DD5-7F702113401C}"/>
              </c:ext>
            </c:extLst>
          </c:dPt>
          <c:dPt>
            <c:idx val="24"/>
            <c:bubble3D val="0"/>
            <c:extLst>
              <c:ext xmlns:c16="http://schemas.microsoft.com/office/drawing/2014/chart" uri="{C3380CC4-5D6E-409C-BE32-E72D297353CC}">
                <c16:uniqueId val="{00000011-DF5B-4F64-9DD5-7F702113401C}"/>
              </c:ext>
            </c:extLst>
          </c:dPt>
          <c:dPt>
            <c:idx val="32"/>
            <c:bubble3D val="0"/>
            <c:extLst>
              <c:ext xmlns:c16="http://schemas.microsoft.com/office/drawing/2014/chart" uri="{C3380CC4-5D6E-409C-BE32-E72D297353CC}">
                <c16:uniqueId val="{00000012-DF5B-4F64-9DD5-7F702113401C}"/>
              </c:ext>
            </c:extLst>
          </c:dPt>
          <c:dLbls>
            <c:dLbl>
              <c:idx val="0"/>
              <c:layout>
                <c:manualLayout>
                  <c:x val="-2.8829840147400729E-2"/>
                  <c:y val="-6.645680170038229E-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p>
                </c:rich>
              </c:tx>
              <c:spPr>
                <a:noFill/>
                <a:ln>
                  <a:noFill/>
                </a:ln>
                <a:effectLst/>
              </c:spPr>
              <c:dLblPos val="r"/>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DF5B-4F64-9DD5-7F702113401C}"/>
                </c:ext>
              </c:extLst>
            </c:dLbl>
            <c:dLbl>
              <c:idx val="1"/>
              <c:delete val="1"/>
              <c:extLst>
                <c:ext xmlns:c15="http://schemas.microsoft.com/office/drawing/2012/chart" uri="{CE6537A1-D6FC-4f65-9D91-7224C49458BB}"/>
                <c:ext xmlns:c16="http://schemas.microsoft.com/office/drawing/2014/chart" uri="{C3380CC4-5D6E-409C-BE32-E72D297353CC}">
                  <c16:uniqueId val="{0000000B-DF5B-4F64-9DD5-7F702113401C}"/>
                </c:ext>
              </c:extLst>
            </c:dLbl>
            <c:dLbl>
              <c:idx val="2"/>
              <c:delete val="1"/>
              <c:extLst>
                <c:ext xmlns:c15="http://schemas.microsoft.com/office/drawing/2012/chart" uri="{CE6537A1-D6FC-4f65-9D91-7224C49458BB}"/>
                <c:ext xmlns:c16="http://schemas.microsoft.com/office/drawing/2014/chart" uri="{C3380CC4-5D6E-409C-BE32-E72D297353CC}">
                  <c16:uniqueId val="{0000000C-DF5B-4F64-9DD5-7F702113401C}"/>
                </c:ext>
              </c:extLst>
            </c:dLbl>
            <c:dLbl>
              <c:idx val="3"/>
              <c:delete val="1"/>
              <c:extLst>
                <c:ext xmlns:c15="http://schemas.microsoft.com/office/drawing/2012/chart" uri="{CE6537A1-D6FC-4f65-9D91-7224C49458BB}"/>
                <c:ext xmlns:c16="http://schemas.microsoft.com/office/drawing/2014/chart" uri="{C3380CC4-5D6E-409C-BE32-E72D297353CC}">
                  <c16:uniqueId val="{0000000D-DF5B-4F64-9DD5-7F702113401C}"/>
                </c:ext>
              </c:extLst>
            </c:dLbl>
            <c:dLbl>
              <c:idx val="4"/>
              <c:delete val="1"/>
              <c:extLst>
                <c:ext xmlns:c15="http://schemas.microsoft.com/office/drawing/2012/chart" uri="{CE6537A1-D6FC-4f65-9D91-7224C49458BB}"/>
                <c:ext xmlns:c16="http://schemas.microsoft.com/office/drawing/2014/chart" uri="{C3380CC4-5D6E-409C-BE32-E72D297353CC}">
                  <c16:uniqueId val="{0000000E-DF5B-4F64-9DD5-7F702113401C}"/>
                </c:ext>
              </c:extLst>
            </c:dLbl>
            <c:dLbl>
              <c:idx val="8"/>
              <c:layout>
                <c:manualLayout>
                  <c:x val="-3.4310845302750574E-2"/>
                  <c:y val="-1.7707463557610218E-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DF5B-4F64-9DD5-7F702113401C}"/>
                </c:ext>
              </c:extLst>
            </c:dLbl>
            <c:dLbl>
              <c:idx val="16"/>
              <c:layout>
                <c:manualLayout>
                  <c:x val="-3.1570342725075584E-2"/>
                  <c:y val="-0.10710202773190347"/>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DF5B-4F64-9DD5-7F702113401C}"/>
                </c:ext>
              </c:extLst>
            </c:dLbl>
            <c:dLbl>
              <c:idx val="24"/>
              <c:layout>
                <c:manualLayout>
                  <c:x val="-3.1570342725075584E-2"/>
                  <c:y val="-7.4653899186729003E-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DF5B-4F64-9DD5-7F702113401C}"/>
                </c:ext>
              </c:extLst>
            </c:dLbl>
            <c:dLbl>
              <c:idx val="32"/>
              <c:layout>
                <c:manualLayout>
                  <c:x val="-3.1570342725075584E-2"/>
                  <c:y val="-4.6162015799636573E-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DF5B-4F64-9DD5-7F702113401C}"/>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3.4</c:v>
                </c:pt>
                <c:pt idx="8">
                  <c:v>3.6</c:v>
                </c:pt>
                <c:pt idx="16">
                  <c:v>3.6</c:v>
                </c:pt>
                <c:pt idx="24">
                  <c:v>3.7</c:v>
                </c:pt>
                <c:pt idx="32">
                  <c:v>3.8</c:v>
                </c:pt>
              </c:numCache>
            </c:numRef>
          </c:xVal>
          <c:yVal>
            <c:numRef>
              <c:f>公会計指標分析・財政指標組合せ分析表!$BP$77:$DC$77</c:f>
              <c:numCache>
                <c:formatCode>#,##0.0;"▲ "#,##0.0</c:formatCode>
                <c:ptCount val="40"/>
                <c:pt idx="0">
                  <c:v>7.1</c:v>
                </c:pt>
                <c:pt idx="8">
                  <c:v>5</c:v>
                </c:pt>
                <c:pt idx="16">
                  <c:v>0.1</c:v>
                </c:pt>
                <c:pt idx="24">
                  <c:v>0</c:v>
                </c:pt>
                <c:pt idx="32">
                  <c:v>1.8</c:v>
                </c:pt>
              </c:numCache>
            </c:numRef>
          </c:yVal>
          <c:smooth val="0"/>
          <c:extLst>
            <c:ext xmlns:c16="http://schemas.microsoft.com/office/drawing/2014/chart" uri="{C3380CC4-5D6E-409C-BE32-E72D297353CC}">
              <c16:uniqueId val="{00000013-DF5B-4F64-9DD5-7F702113401C}"/>
            </c:ext>
          </c:extLst>
        </c:ser>
        <c:dLbls>
          <c:showLegendKey val="0"/>
          <c:showVal val="1"/>
          <c:showCatName val="0"/>
          <c:showSerName val="0"/>
          <c:showPercent val="0"/>
          <c:showBubbleSize val="0"/>
        </c:dLbls>
        <c:axId val="3"/>
        <c:axId val="2"/>
      </c:scatterChart>
      <c:valAx>
        <c:axId val="3"/>
        <c:scaling>
          <c:orientation val="maxMin"/>
          <c:max val="10"/>
          <c:min val="2"/>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84695081133"/>
              <c:y val="0.89956843994952096"/>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p>
        </c:txPr>
        <c:crossAx val="2"/>
        <c:crosses val="autoZero"/>
        <c:crossBetween val="midCat"/>
      </c:valAx>
      <c:valAx>
        <c:axId val="2"/>
        <c:scaling>
          <c:orientation val="maxMin"/>
          <c:max val="120"/>
          <c:min val="-3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206127068126E-2"/>
              <c:y val="0.25115586285348646"/>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p>
        </c:txPr>
        <c:crossAx val="3"/>
        <c:crosses val="autoZero"/>
        <c:crossBetween val="midCat"/>
        <c:majorUnit val="3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p>
  </c:txPr>
  <c:printSettings>
    <c:headerFooter/>
    <c:pageMargins b="0.75000000000000044" l="0.7000000000000004" r="0.7000000000000004" t="0.75000000000000044" header="0.30000000000000021" footer="0.30000000000000021"/>
    <c:pageSetup orientation="landscape"/>
  </c:printSettings>
  <c:extLst/>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75565</xdr:rowOff>
    </xdr:from>
    <xdr:to>
      <xdr:col>64</xdr:col>
      <xdr:colOff>12700</xdr:colOff>
      <xdr:row>6</xdr:row>
      <xdr:rowOff>24765</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8465"/>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62230</xdr:rowOff>
    </xdr:from>
    <xdr:to>
      <xdr:col>115</xdr:col>
      <xdr:colOff>25400</xdr:colOff>
      <xdr:row>5</xdr:row>
      <xdr:rowOff>107315</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5130"/>
          <a:ext cx="3930650" cy="55943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88265</xdr:rowOff>
    </xdr:from>
    <xdr:to>
      <xdr:col>115</xdr:col>
      <xdr:colOff>6350</xdr:colOff>
      <xdr:row>5</xdr:row>
      <xdr:rowOff>81915</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165"/>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113665</xdr:rowOff>
    </xdr:from>
    <xdr:to>
      <xdr:col>114</xdr:col>
      <xdr:colOff>184150</xdr:colOff>
      <xdr:row>5</xdr:row>
      <xdr:rowOff>56515</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6565"/>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兵庫県川西市</a:t>
          </a:r>
        </a:p>
      </xdr:txBody>
    </xdr:sp>
    <xdr:clientData/>
  </xdr:twoCellAnchor>
  <xdr:twoCellAnchor>
    <xdr:from>
      <xdr:col>83</xdr:col>
      <xdr:colOff>6350</xdr:colOff>
      <xdr:row>2</xdr:row>
      <xdr:rowOff>62230</xdr:rowOff>
    </xdr:from>
    <xdr:to>
      <xdr:col>95</xdr:col>
      <xdr:colOff>152400</xdr:colOff>
      <xdr:row>5</xdr:row>
      <xdr:rowOff>107315</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5130"/>
          <a:ext cx="2660650" cy="55943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88265</xdr:rowOff>
    </xdr:from>
    <xdr:to>
      <xdr:col>95</xdr:col>
      <xdr:colOff>133350</xdr:colOff>
      <xdr:row>5</xdr:row>
      <xdr:rowOff>81915</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165"/>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113665</xdr:rowOff>
    </xdr:from>
    <xdr:to>
      <xdr:col>95</xdr:col>
      <xdr:colOff>101600</xdr:colOff>
      <xdr:row>5</xdr:row>
      <xdr:rowOff>56515</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6565"/>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191770</xdr:colOff>
      <xdr:row>7</xdr:row>
      <xdr:rowOff>5080</xdr:rowOff>
    </xdr:from>
    <xdr:to>
      <xdr:col>50</xdr:col>
      <xdr:colOff>0</xdr:colOff>
      <xdr:row>17</xdr:row>
      <xdr:rowOff>48895</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0420" y="1205230"/>
          <a:ext cx="9657080" cy="175831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37465</xdr:rowOff>
    </xdr:from>
    <xdr:to>
      <xdr:col>11</xdr:col>
      <xdr:colOff>44450</xdr:colOff>
      <xdr:row>17</xdr:row>
      <xdr:rowOff>36195</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7615"/>
          <a:ext cx="1397000" cy="17132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190500</xdr:colOff>
      <xdr:row>7</xdr:row>
      <xdr:rowOff>37465</xdr:rowOff>
    </xdr:from>
    <xdr:to>
      <xdr:col>16</xdr:col>
      <xdr:colOff>191770</xdr:colOff>
      <xdr:row>17</xdr:row>
      <xdr:rowOff>36195</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7615"/>
          <a:ext cx="1258570" cy="17132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152,914
150,965
53.44
61,361,501
60,786,749
370,897
34,246,472
64,453,954</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37465</xdr:rowOff>
    </xdr:from>
    <xdr:to>
      <xdr:col>24</xdr:col>
      <xdr:colOff>114300</xdr:colOff>
      <xdr:row>17</xdr:row>
      <xdr:rowOff>36195</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7615"/>
          <a:ext cx="1524000" cy="17132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56515</xdr:rowOff>
    </xdr:from>
    <xdr:to>
      <xdr:col>34</xdr:col>
      <xdr:colOff>50800</xdr:colOff>
      <xdr:row>13</xdr:row>
      <xdr:rowOff>42545</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6665"/>
          <a:ext cx="2032000" cy="1014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56515</xdr:rowOff>
    </xdr:from>
    <xdr:to>
      <xdr:col>40</xdr:col>
      <xdr:colOff>63500</xdr:colOff>
      <xdr:row>13</xdr:row>
      <xdr:rowOff>42545</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6665"/>
          <a:ext cx="1270000" cy="1014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7.9
71.6</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56515</xdr:rowOff>
    </xdr:from>
    <xdr:to>
      <xdr:col>43</xdr:col>
      <xdr:colOff>133350</xdr:colOff>
      <xdr:row>13</xdr:row>
      <xdr:rowOff>42545</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6665"/>
          <a:ext cx="635000" cy="1014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36195</xdr:rowOff>
    </xdr:from>
    <xdr:to>
      <xdr:col>34</xdr:col>
      <xdr:colOff>50800</xdr:colOff>
      <xdr:row>15</xdr:row>
      <xdr:rowOff>152400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3595"/>
          <a:ext cx="2032000" cy="630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36195</xdr:rowOff>
    </xdr:from>
    <xdr:to>
      <xdr:col>50</xdr:col>
      <xdr:colOff>190500</xdr:colOff>
      <xdr:row>15</xdr:row>
      <xdr:rowOff>152400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3595"/>
          <a:ext cx="3429000" cy="630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－３</a:t>
          </a:r>
        </a:p>
      </xdr:txBody>
    </xdr:sp>
    <xdr:clientData/>
  </xdr:twoCellAnchor>
  <xdr:twoCellAnchor>
    <xdr:from>
      <xdr:col>51</xdr:col>
      <xdr:colOff>31750</xdr:colOff>
      <xdr:row>7</xdr:row>
      <xdr:rowOff>5080</xdr:rowOff>
    </xdr:from>
    <xdr:to>
      <xdr:col>58</xdr:col>
      <xdr:colOff>0</xdr:colOff>
      <xdr:row>13</xdr:row>
      <xdr:rowOff>115570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5230"/>
          <a:ext cx="1435100" cy="113919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69215</xdr:rowOff>
    </xdr:from>
    <xdr:to>
      <xdr:col>58</xdr:col>
      <xdr:colOff>69850</xdr:colOff>
      <xdr:row>8</xdr:row>
      <xdr:rowOff>151765</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69365"/>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164465</xdr:rowOff>
    </xdr:from>
    <xdr:to>
      <xdr:col>58</xdr:col>
      <xdr:colOff>69850</xdr:colOff>
      <xdr:row>10</xdr:row>
      <xdr:rowOff>72390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065"/>
          <a:ext cx="1270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146685</xdr:rowOff>
    </xdr:from>
    <xdr:to>
      <xdr:col>58</xdr:col>
      <xdr:colOff>69850</xdr:colOff>
      <xdr:row>14</xdr:row>
      <xdr:rowOff>97790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1185"/>
          <a:ext cx="1270000" cy="636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158115</xdr:rowOff>
    </xdr:from>
    <xdr:to>
      <xdr:col>52</xdr:col>
      <xdr:colOff>69850</xdr:colOff>
      <xdr:row>7</xdr:row>
      <xdr:rowOff>158115</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265"/>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122555</xdr:rowOff>
    </xdr:from>
    <xdr:to>
      <xdr:col>51</xdr:col>
      <xdr:colOff>190500</xdr:colOff>
      <xdr:row>11</xdr:row>
      <xdr:rowOff>91440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37055"/>
          <a:ext cx="0" cy="1403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122555</xdr:rowOff>
    </xdr:from>
    <xdr:to>
      <xdr:col>52</xdr:col>
      <xdr:colOff>69850</xdr:colOff>
      <xdr:row>10</xdr:row>
      <xdr:rowOff>122555</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3705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20955</xdr:rowOff>
    </xdr:from>
    <xdr:to>
      <xdr:col>51</xdr:col>
      <xdr:colOff>190500</xdr:colOff>
      <xdr:row>12</xdr:row>
      <xdr:rowOff>156210</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8355"/>
          <a:ext cx="0" cy="1352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158750</xdr:rowOff>
    </xdr:from>
    <xdr:to>
      <xdr:col>52</xdr:col>
      <xdr:colOff>69850</xdr:colOff>
      <xdr:row>12</xdr:row>
      <xdr:rowOff>158750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1615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107315</xdr:rowOff>
    </xdr:from>
    <xdr:to>
      <xdr:col>52</xdr:col>
      <xdr:colOff>34925</xdr:colOff>
      <xdr:row>8</xdr:row>
      <xdr:rowOff>37465</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7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30480</xdr:rowOff>
    </xdr:from>
    <xdr:to>
      <xdr:col>52</xdr:col>
      <xdr:colOff>34925</xdr:colOff>
      <xdr:row>9</xdr:row>
      <xdr:rowOff>127635</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353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91440</xdr:rowOff>
    </xdr:from>
    <xdr:ext cx="8809355" cy="25336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6090"/>
          <a:ext cx="88093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6910" cy="255270"/>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69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3630" cy="25336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3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59475" cy="259080"/>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59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82550</xdr:rowOff>
    </xdr:from>
    <xdr:ext cx="8144510" cy="259080"/>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7920" cy="422910"/>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7920" cy="4229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2880" cy="255270"/>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288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63500</xdr:rowOff>
    </xdr:from>
    <xdr:ext cx="1270635" cy="302895"/>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730" y="5378450"/>
          <a:ext cx="1270635" cy="3028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38100</xdr:rowOff>
    </xdr:from>
    <xdr:ext cx="1645285" cy="358775"/>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270" y="5353050"/>
          <a:ext cx="164528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[0.64]</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34/36</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0.58</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191770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7985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95250</xdr:rowOff>
    </xdr:from>
    <xdr:to>
      <xdr:col>56</xdr:col>
      <xdr:colOff>191770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6707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社会福祉費や高齢者保健福祉費等の増加による基準財政需要額の増加が、基準財政収入額の増加を上回ったため、財政力指数は</a:t>
          </a:r>
          <a:r>
            <a:rPr kumimoji="1" lang="en-US" altLang="ja-JP" sz="1300">
              <a:latin typeface="ＭＳ Ｐゴシック"/>
              <a:ea typeface="ＭＳ Ｐゴシック"/>
            </a:rPr>
            <a:t>0.1</a:t>
          </a:r>
          <a:r>
            <a:rPr kumimoji="1" lang="ja-JP" altLang="en-US" sz="1300">
              <a:latin typeface="ＭＳ Ｐゴシック"/>
              <a:ea typeface="ＭＳ Ｐゴシック"/>
            </a:rPr>
            <a:t>ポイント低下している。</a:t>
          </a:r>
        </a:p>
        <a:p>
          <a:r>
            <a:rPr kumimoji="1" lang="ja-JP" altLang="en-US" sz="1300">
              <a:latin typeface="ＭＳ Ｐゴシック"/>
              <a:ea typeface="ＭＳ Ｐゴシック"/>
            </a:rPr>
            <a:t>　税収の約半分が個人市民税であるが、高齢化率が全国平均より高いこと等により財政基盤が弱く、類似団体の平均を下回っている。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　そのため、事務事業の見直しや定数管理、補助金制度及び使用料見直しなどの取り組みを継続することで持続可能な財政運営を確保するよう努める。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162560</xdr:rowOff>
    </xdr:from>
    <xdr:ext cx="762000" cy="25717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3</xdr:col>
      <xdr:colOff>133350</xdr:colOff>
      <xdr:row>45</xdr:row>
      <xdr:rowOff>74930</xdr:rowOff>
    </xdr:from>
    <xdr:to>
      <xdr:col>27</xdr:col>
      <xdr:colOff>184150</xdr:colOff>
      <xdr:row>45</xdr:row>
      <xdr:rowOff>74930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103505</xdr:rowOff>
    </xdr:from>
    <xdr:ext cx="762000" cy="259080"/>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0.30</a:t>
          </a:r>
          <a:endParaRPr kumimoji="1" lang="ja-JP" altLang="en-US" sz="1000">
            <a:latin typeface="ＭＳ Ｐゴシック"/>
            <a:ea typeface="ＭＳ Ｐゴシック"/>
          </a:endParaRPr>
        </a:p>
      </xdr:txBody>
    </xdr:sp>
    <xdr:clientData/>
  </xdr:oneCellAnchor>
  <xdr:twoCellAnchor>
    <xdr:from>
      <xdr:col>3</xdr:col>
      <xdr:colOff>133350</xdr:colOff>
      <xdr:row>43</xdr:row>
      <xdr:rowOff>14605</xdr:rowOff>
    </xdr:from>
    <xdr:to>
      <xdr:col>27</xdr:col>
      <xdr:colOff>184150</xdr:colOff>
      <xdr:row>43</xdr:row>
      <xdr:rowOff>14605</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43815</xdr:rowOff>
    </xdr:from>
    <xdr:ext cx="762000" cy="255270"/>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71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156210</xdr:rowOff>
    </xdr:from>
    <xdr:ext cx="762000" cy="25336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0.90</a:t>
          </a:r>
          <a:endParaRPr kumimoji="1" lang="ja-JP" altLang="en-US" sz="1000">
            <a:latin typeface="ＭＳ Ｐゴシック"/>
            <a:ea typeface="ＭＳ Ｐゴシック"/>
          </a:endParaRPr>
        </a:p>
      </xdr:txBody>
    </xdr:sp>
    <xdr:clientData/>
  </xdr:oneCellAnchor>
  <xdr:twoCellAnchor>
    <xdr:from>
      <xdr:col>3</xdr:col>
      <xdr:colOff>133350</xdr:colOff>
      <xdr:row>38</xdr:row>
      <xdr:rowOff>67945</xdr:rowOff>
    </xdr:from>
    <xdr:to>
      <xdr:col>27</xdr:col>
      <xdr:colOff>184150</xdr:colOff>
      <xdr:row>38</xdr:row>
      <xdr:rowOff>67945</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97790</xdr:rowOff>
    </xdr:from>
    <xdr:ext cx="762000" cy="25336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144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133350</xdr:colOff>
      <xdr:row>36</xdr:row>
      <xdr:rowOff>8255</xdr:rowOff>
    </xdr:from>
    <xdr:to>
      <xdr:col>27</xdr:col>
      <xdr:colOff>184150</xdr:colOff>
      <xdr:row>36</xdr:row>
      <xdr:rowOff>8255</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37465</xdr:rowOff>
    </xdr:from>
    <xdr:ext cx="762000" cy="259080"/>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149860</xdr:rowOff>
    </xdr:from>
    <xdr:ext cx="762000" cy="259080"/>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86360</xdr:rowOff>
    </xdr:from>
    <xdr:to>
      <xdr:col>23</xdr:col>
      <xdr:colOff>133350</xdr:colOff>
      <xdr:row>44</xdr:row>
      <xdr:rowOff>44450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087110"/>
          <a:ext cx="0" cy="150114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16510</xdr:rowOff>
    </xdr:from>
    <xdr:ext cx="762000" cy="259080"/>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5603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0.45</a:t>
          </a:r>
          <a:endParaRPr kumimoji="1" lang="ja-JP" altLang="en-US" sz="1000" b="1">
            <a:latin typeface="ＭＳ Ｐゴシック"/>
            <a:ea typeface="ＭＳ Ｐゴシック"/>
          </a:endParaRPr>
        </a:p>
      </xdr:txBody>
    </xdr:sp>
    <xdr:clientData/>
  </xdr:oneCellAnchor>
  <xdr:twoCellAnchor>
    <xdr:from>
      <xdr:col>23</xdr:col>
      <xdr:colOff>44450</xdr:colOff>
      <xdr:row>44</xdr:row>
      <xdr:rowOff>44450</xdr:rowOff>
    </xdr:from>
    <xdr:to>
      <xdr:col>24</xdr:col>
      <xdr:colOff>12700</xdr:colOff>
      <xdr:row>44</xdr:row>
      <xdr:rowOff>44450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5882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1270</xdr:rowOff>
    </xdr:from>
    <xdr:ext cx="762000" cy="259080"/>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305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1.57</a:t>
          </a:r>
          <a:endParaRPr kumimoji="1" lang="ja-JP" altLang="en-US" sz="1000" b="1">
            <a:latin typeface="ＭＳ Ｐゴシック"/>
            <a:ea typeface="ＭＳ Ｐゴシック"/>
          </a:endParaRPr>
        </a:p>
      </xdr:txBody>
    </xdr:sp>
    <xdr:clientData/>
  </xdr:oneCellAnchor>
  <xdr:twoCellAnchor>
    <xdr:from>
      <xdr:col>23</xdr:col>
      <xdr:colOff>44450</xdr:colOff>
      <xdr:row>35</xdr:row>
      <xdr:rowOff>86360</xdr:rowOff>
    </xdr:from>
    <xdr:to>
      <xdr:col>24</xdr:col>
      <xdr:colOff>12700</xdr:colOff>
      <xdr:row>35</xdr:row>
      <xdr:rowOff>86360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0871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119380</xdr:rowOff>
    </xdr:from>
    <xdr:to>
      <xdr:col>23</xdr:col>
      <xdr:colOff>133350</xdr:colOff>
      <xdr:row>42</xdr:row>
      <xdr:rowOff>132715</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320280"/>
          <a:ext cx="8382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39</xdr:row>
      <xdr:rowOff>79375</xdr:rowOff>
    </xdr:from>
    <xdr:ext cx="762000" cy="2584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76592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0.91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40</xdr:row>
      <xdr:rowOff>63500</xdr:rowOff>
    </xdr:from>
    <xdr:to>
      <xdr:col>23</xdr:col>
      <xdr:colOff>184150</xdr:colOff>
      <xdr:row>40</xdr:row>
      <xdr:rowOff>164465</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69215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92710</xdr:rowOff>
    </xdr:from>
    <xdr:to>
      <xdr:col>19</xdr:col>
      <xdr:colOff>133350</xdr:colOff>
      <xdr:row>42</xdr:row>
      <xdr:rowOff>119380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29361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40</xdr:row>
      <xdr:rowOff>76200</xdr:rowOff>
    </xdr:from>
    <xdr:to>
      <xdr:col>19</xdr:col>
      <xdr:colOff>184150</xdr:colOff>
      <xdr:row>41</xdr:row>
      <xdr:rowOff>6350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16510</xdr:rowOff>
    </xdr:from>
    <xdr:ext cx="736600" cy="259080"/>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7030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0.90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42</xdr:row>
      <xdr:rowOff>65405</xdr:rowOff>
    </xdr:from>
    <xdr:to>
      <xdr:col>15</xdr:col>
      <xdr:colOff>82550</xdr:colOff>
      <xdr:row>42</xdr:row>
      <xdr:rowOff>92710</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266305"/>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63500</xdr:rowOff>
    </xdr:from>
    <xdr:to>
      <xdr:col>15</xdr:col>
      <xdr:colOff>133350</xdr:colOff>
      <xdr:row>40</xdr:row>
      <xdr:rowOff>164465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69215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3175</xdr:rowOff>
    </xdr:from>
    <xdr:ext cx="762000" cy="259080"/>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6897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0.91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42</xdr:row>
      <xdr:rowOff>38735</xdr:rowOff>
    </xdr:from>
    <xdr:to>
      <xdr:col>11</xdr:col>
      <xdr:colOff>31750</xdr:colOff>
      <xdr:row>42</xdr:row>
      <xdr:rowOff>65405</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239635"/>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49530</xdr:rowOff>
    </xdr:from>
    <xdr:to>
      <xdr:col>11</xdr:col>
      <xdr:colOff>82550</xdr:colOff>
      <xdr:row>40</xdr:row>
      <xdr:rowOff>151130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6907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161290</xdr:rowOff>
    </xdr:from>
    <xdr:ext cx="762000" cy="25717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67639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0.92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40</xdr:row>
      <xdr:rowOff>63500</xdr:rowOff>
    </xdr:from>
    <xdr:to>
      <xdr:col>7</xdr:col>
      <xdr:colOff>31750</xdr:colOff>
      <xdr:row>40</xdr:row>
      <xdr:rowOff>164465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9215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3175</xdr:rowOff>
    </xdr:from>
    <xdr:ext cx="762000" cy="259080"/>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6897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0.91</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130810</xdr:rowOff>
    </xdr:from>
    <xdr:ext cx="760095" cy="25717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60"/>
          <a:ext cx="760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130810</xdr:rowOff>
    </xdr:from>
    <xdr:ext cx="760095" cy="25717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60"/>
          <a:ext cx="760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130810</xdr:rowOff>
    </xdr:from>
    <xdr:ext cx="760095" cy="25717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60"/>
          <a:ext cx="760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130810</xdr:rowOff>
    </xdr:from>
    <xdr:ext cx="760095" cy="25717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60"/>
          <a:ext cx="760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130810</xdr:rowOff>
    </xdr:from>
    <xdr:ext cx="760095" cy="25717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60"/>
          <a:ext cx="760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42</xdr:row>
      <xdr:rowOff>81915</xdr:rowOff>
    </xdr:from>
    <xdr:to>
      <xdr:col>23</xdr:col>
      <xdr:colOff>184150</xdr:colOff>
      <xdr:row>43</xdr:row>
      <xdr:rowOff>12065</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28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53975</xdr:rowOff>
    </xdr:from>
    <xdr:ext cx="762000" cy="25336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25487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0.64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42</xdr:row>
      <xdr:rowOff>68580</xdr:rowOff>
    </xdr:from>
    <xdr:to>
      <xdr:col>19</xdr:col>
      <xdr:colOff>184150</xdr:colOff>
      <xdr:row>42</xdr:row>
      <xdr:rowOff>170180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269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154940</xdr:rowOff>
    </xdr:from>
    <xdr:ext cx="736600" cy="25336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35584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0.65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42</xdr:row>
      <xdr:rowOff>41910</xdr:rowOff>
    </xdr:from>
    <xdr:to>
      <xdr:col>15</xdr:col>
      <xdr:colOff>133350</xdr:colOff>
      <xdr:row>42</xdr:row>
      <xdr:rowOff>143510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24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128270</xdr:rowOff>
    </xdr:from>
    <xdr:ext cx="762000" cy="25717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32917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0.67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42</xdr:row>
      <xdr:rowOff>14605</xdr:rowOff>
    </xdr:from>
    <xdr:to>
      <xdr:col>11</xdr:col>
      <xdr:colOff>82550</xdr:colOff>
      <xdr:row>42</xdr:row>
      <xdr:rowOff>116205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215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100965</xdr:rowOff>
    </xdr:from>
    <xdr:ext cx="762000" cy="25336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30186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0.69</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41</xdr:row>
      <xdr:rowOff>159385</xdr:rowOff>
    </xdr:from>
    <xdr:to>
      <xdr:col>7</xdr:col>
      <xdr:colOff>31750</xdr:colOff>
      <xdr:row>42</xdr:row>
      <xdr:rowOff>89535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188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74930</xdr:rowOff>
    </xdr:from>
    <xdr:ext cx="762000" cy="255270"/>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27583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0.71</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101600</xdr:rowOff>
    </xdr:from>
    <xdr:ext cx="1437005" cy="304800"/>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45" y="9188450"/>
          <a:ext cx="1437005"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76200</xdr:rowOff>
    </xdr:from>
    <xdr:ext cx="1647190" cy="35496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55" y="9163050"/>
          <a:ext cx="1647190" cy="3549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[98.6%]</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34/36</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95.1</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191770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7985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133350</xdr:rowOff>
    </xdr:from>
    <xdr:to>
      <xdr:col>56</xdr:col>
      <xdr:colOff>191770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6707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歳出では物価高騰の影響により、人件費、物件費が増加するなどし、経常経費に充当される一般財源は増加したものの、歳入では税交付金や普通交付税の増により経常一般財源総額は増加した。経常一般財源総額の増が経常経費に充当される一般財源の増加を上回り、その結果、経常収支比率が令和5年度から1.4ポイント改善している。</a:t>
          </a:r>
        </a:p>
        <a:p>
          <a:r>
            <a:rPr kumimoji="1" lang="ja-JP" altLang="en-US" sz="1300">
              <a:latin typeface="ＭＳ Ｐゴシック"/>
              <a:ea typeface="ＭＳ Ｐゴシック"/>
            </a:rPr>
            <a:t>　経常経費の削減に向けた取り組みを引き続き行っていくが、今後も社会保障費の増大が見込まれることから、当面は厳しい状況が続くことが予想される。</a:t>
          </a:r>
        </a:p>
      </xdr:txBody>
    </xdr:sp>
    <xdr:clientData/>
  </xdr:twoCellAnchor>
  <xdr:oneCellAnchor>
    <xdr:from>
      <xdr:col>3</xdr:col>
      <xdr:colOff>95250</xdr:colOff>
      <xdr:row>54</xdr:row>
      <xdr:rowOff>139700</xdr:rowOff>
    </xdr:from>
    <xdr:ext cx="296545" cy="22542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29210</xdr:rowOff>
    </xdr:from>
    <xdr:ext cx="762000" cy="25336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1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60960</xdr:rowOff>
    </xdr:from>
    <xdr:ext cx="762000" cy="25717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3766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03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92710</xdr:rowOff>
    </xdr:from>
    <xdr:ext cx="762000" cy="25717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940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55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124460</xdr:rowOff>
    </xdr:from>
    <xdr:ext cx="762000" cy="25336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114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07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156210</xdr:rowOff>
    </xdr:from>
    <xdr:ext cx="762000" cy="25336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9288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16510</xdr:rowOff>
    </xdr:from>
    <xdr:ext cx="762000" cy="259080"/>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1270</xdr:rowOff>
    </xdr:from>
    <xdr:to>
      <xdr:col>23</xdr:col>
      <xdr:colOff>133350</xdr:colOff>
      <xdr:row>66</xdr:row>
      <xdr:rowOff>140335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10288270"/>
          <a:ext cx="0" cy="116776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112395</xdr:rowOff>
    </xdr:from>
    <xdr:ext cx="762000" cy="255270"/>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42809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98.7</a:t>
          </a:r>
          <a:endParaRPr kumimoji="1" lang="ja-JP" altLang="en-US" sz="1000" b="1">
            <a:latin typeface="ＭＳ Ｐゴシック"/>
            <a:ea typeface="ＭＳ Ｐゴシック"/>
          </a:endParaRPr>
        </a:p>
      </xdr:txBody>
    </xdr:sp>
    <xdr:clientData/>
  </xdr:oneCellAnchor>
  <xdr:twoCellAnchor>
    <xdr:from>
      <xdr:col>23</xdr:col>
      <xdr:colOff>44450</xdr:colOff>
      <xdr:row>66</xdr:row>
      <xdr:rowOff>140335</xdr:rowOff>
    </xdr:from>
    <xdr:to>
      <xdr:col>24</xdr:col>
      <xdr:colOff>12700</xdr:colOff>
      <xdr:row>66</xdr:row>
      <xdr:rowOff>140335</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4560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87630</xdr:rowOff>
    </xdr:from>
    <xdr:ext cx="762000" cy="253365"/>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1003173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74.5</a:t>
          </a:r>
          <a:endParaRPr kumimoji="1" lang="ja-JP" altLang="en-US" sz="1000" b="1">
            <a:latin typeface="ＭＳ Ｐゴシック"/>
            <a:ea typeface="ＭＳ Ｐゴシック"/>
          </a:endParaRPr>
        </a:p>
      </xdr:txBody>
    </xdr:sp>
    <xdr:clientData/>
  </xdr:oneCellAnchor>
  <xdr:twoCellAnchor>
    <xdr:from>
      <xdr:col>23</xdr:col>
      <xdr:colOff>44450</xdr:colOff>
      <xdr:row>60</xdr:row>
      <xdr:rowOff>1270</xdr:rowOff>
    </xdr:from>
    <xdr:to>
      <xdr:col>24</xdr:col>
      <xdr:colOff>12700</xdr:colOff>
      <xdr:row>60</xdr:row>
      <xdr:rowOff>1270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02882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66</xdr:row>
      <xdr:rowOff>135890</xdr:rowOff>
    </xdr:from>
    <xdr:to>
      <xdr:col>23</xdr:col>
      <xdr:colOff>133350</xdr:colOff>
      <xdr:row>67</xdr:row>
      <xdr:rowOff>31750</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114800" y="11451590"/>
          <a:ext cx="83820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164465</xdr:rowOff>
    </xdr:from>
    <xdr:ext cx="762000" cy="257175"/>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0965815"/>
          <a:ext cx="76200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92.8</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64</xdr:row>
      <xdr:rowOff>147955</xdr:rowOff>
    </xdr:from>
    <xdr:to>
      <xdr:col>23</xdr:col>
      <xdr:colOff>184150</xdr:colOff>
      <xdr:row>65</xdr:row>
      <xdr:rowOff>78105</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1120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66</xdr:row>
      <xdr:rowOff>130810</xdr:rowOff>
    </xdr:from>
    <xdr:to>
      <xdr:col>19</xdr:col>
      <xdr:colOff>133350</xdr:colOff>
      <xdr:row>67</xdr:row>
      <xdr:rowOff>31750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3225800" y="11446510"/>
          <a:ext cx="88900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133350</xdr:rowOff>
    </xdr:from>
    <xdr:to>
      <xdr:col>19</xdr:col>
      <xdr:colOff>184150</xdr:colOff>
      <xdr:row>65</xdr:row>
      <xdr:rowOff>63500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110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73660</xdr:rowOff>
    </xdr:from>
    <xdr:ext cx="736600" cy="259080"/>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08750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92.5</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65</xdr:row>
      <xdr:rowOff>123825</xdr:rowOff>
    </xdr:from>
    <xdr:to>
      <xdr:col>15</xdr:col>
      <xdr:colOff>82550</xdr:colOff>
      <xdr:row>66</xdr:row>
      <xdr:rowOff>130810</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2336800" y="11268075"/>
          <a:ext cx="889000" cy="178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99695</xdr:rowOff>
    </xdr:from>
    <xdr:to>
      <xdr:col>15</xdr:col>
      <xdr:colOff>133350</xdr:colOff>
      <xdr:row>65</xdr:row>
      <xdr:rowOff>29845</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1072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40640</xdr:rowOff>
    </xdr:from>
    <xdr:ext cx="762000" cy="255270"/>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084199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65</xdr:row>
      <xdr:rowOff>123825</xdr:rowOff>
    </xdr:from>
    <xdr:to>
      <xdr:col>11</xdr:col>
      <xdr:colOff>31750</xdr:colOff>
      <xdr:row>65</xdr:row>
      <xdr:rowOff>167005</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1447800" y="11268075"/>
          <a:ext cx="8890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154940</xdr:rowOff>
    </xdr:from>
    <xdr:to>
      <xdr:col>11</xdr:col>
      <xdr:colOff>82550</xdr:colOff>
      <xdr:row>64</xdr:row>
      <xdr:rowOff>85090</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956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95250</xdr:rowOff>
    </xdr:from>
    <xdr:ext cx="762000" cy="25717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072515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89.4</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65</xdr:row>
      <xdr:rowOff>635</xdr:rowOff>
    </xdr:from>
    <xdr:to>
      <xdr:col>7</xdr:col>
      <xdr:colOff>31750</xdr:colOff>
      <xdr:row>65</xdr:row>
      <xdr:rowOff>102235</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1144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112395</xdr:rowOff>
    </xdr:from>
    <xdr:ext cx="762000" cy="255270"/>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091374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93.3</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168910</xdr:rowOff>
    </xdr:from>
    <xdr:ext cx="760095" cy="25336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60"/>
          <a:ext cx="7600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168910</xdr:rowOff>
    </xdr:from>
    <xdr:ext cx="760095" cy="25336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60"/>
          <a:ext cx="7600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168910</xdr:rowOff>
    </xdr:from>
    <xdr:ext cx="760095" cy="25336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60"/>
          <a:ext cx="7600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168910</xdr:rowOff>
    </xdr:from>
    <xdr:ext cx="760095" cy="25336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60"/>
          <a:ext cx="7600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168910</xdr:rowOff>
    </xdr:from>
    <xdr:ext cx="760095" cy="25336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60"/>
          <a:ext cx="7600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66</xdr:row>
      <xdr:rowOff>85090</xdr:rowOff>
    </xdr:from>
    <xdr:to>
      <xdr:col>23</xdr:col>
      <xdr:colOff>184150</xdr:colOff>
      <xdr:row>67</xdr:row>
      <xdr:rowOff>15240</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1400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152400</xdr:rowOff>
    </xdr:from>
    <xdr:ext cx="762000" cy="259080"/>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1296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98.6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66</xdr:row>
      <xdr:rowOff>152400</xdr:rowOff>
    </xdr:from>
    <xdr:to>
      <xdr:col>19</xdr:col>
      <xdr:colOff>184150</xdr:colOff>
      <xdr:row>67</xdr:row>
      <xdr:rowOff>82550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146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67</xdr:row>
      <xdr:rowOff>67310</xdr:rowOff>
    </xdr:from>
    <xdr:ext cx="736600" cy="259080"/>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15544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66</xdr:row>
      <xdr:rowOff>80010</xdr:rowOff>
    </xdr:from>
    <xdr:to>
      <xdr:col>15</xdr:col>
      <xdr:colOff>133350</xdr:colOff>
      <xdr:row>67</xdr:row>
      <xdr:rowOff>10160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139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166370</xdr:rowOff>
    </xdr:from>
    <xdr:ext cx="762000" cy="25336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14820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65</xdr:row>
      <xdr:rowOff>73025</xdr:rowOff>
    </xdr:from>
    <xdr:to>
      <xdr:col>11</xdr:col>
      <xdr:colOff>82550</xdr:colOff>
      <xdr:row>66</xdr:row>
      <xdr:rowOff>3175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1217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159385</xdr:rowOff>
    </xdr:from>
    <xdr:ext cx="762000" cy="252730"/>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1130363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94.8</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65</xdr:row>
      <xdr:rowOff>116205</xdr:rowOff>
    </xdr:from>
    <xdr:to>
      <xdr:col>7</xdr:col>
      <xdr:colOff>31750</xdr:colOff>
      <xdr:row>66</xdr:row>
      <xdr:rowOff>46355</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1260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31115</xdr:rowOff>
    </xdr:from>
    <xdr:ext cx="762000" cy="25336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134681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95.7</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139700</xdr:rowOff>
    </xdr:from>
    <xdr:ext cx="3218815" cy="3092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114300</xdr:rowOff>
    </xdr:from>
    <xdr:ext cx="1645285" cy="35877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090" y="12973050"/>
          <a:ext cx="164528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[127,272</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13/36</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163,381</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191770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7985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191770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6707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人事院勧告に対応した給与増や物価高騰の影響により、人件費、物件費共に増加している。その結果、当該指標について令和5年度と比較し増額となっている。　</a:t>
          </a:r>
        </a:p>
        <a:p>
          <a:r>
            <a:rPr kumimoji="1" lang="ja-JP" altLang="en-US" sz="1300">
              <a:latin typeface="ＭＳ Ｐゴシック"/>
              <a:ea typeface="ＭＳ Ｐゴシック"/>
            </a:rPr>
            <a:t>　特に、人件費は決算額全体に占める割合が高いため、</a:t>
          </a:r>
          <a:r>
            <a:rPr kumimoji="1" lang="ja-JP" altLang="en-US" sz="1300">
              <a:solidFill>
                <a:sysClr val="windowText" lastClr="000000"/>
              </a:solidFill>
              <a:latin typeface="ＭＳ Ｐゴシック"/>
              <a:ea typeface="ＭＳ Ｐゴシック"/>
            </a:rPr>
            <a:t>引き続き適正な定員管理を実施する。</a:t>
          </a:r>
          <a:endParaRPr kumimoji="1" lang="ja-JP" altLang="en-US" sz="1300">
            <a:latin typeface="ＭＳ Ｐゴシック"/>
            <a:ea typeface="ＭＳ Ｐゴシック"/>
          </a:endParaRPr>
        </a:p>
      </xdr:txBody>
    </xdr:sp>
    <xdr:clientData/>
  </xdr:twoCellAnchor>
  <xdr:oneCellAnchor>
    <xdr:from>
      <xdr:col>3</xdr:col>
      <xdr:colOff>95250</xdr:colOff>
      <xdr:row>77</xdr:row>
      <xdr:rowOff>6350</xdr:rowOff>
    </xdr:from>
    <xdr:ext cx="347980" cy="22161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798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67310</xdr:rowOff>
    </xdr:from>
    <xdr:ext cx="762000" cy="259080"/>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3</xdr:col>
      <xdr:colOff>133350</xdr:colOff>
      <xdr:row>89</xdr:row>
      <xdr:rowOff>150495</xdr:rowOff>
    </xdr:from>
    <xdr:to>
      <xdr:col>27</xdr:col>
      <xdr:colOff>184150</xdr:colOff>
      <xdr:row>89</xdr:row>
      <xdr:rowOff>150495</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40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8255</xdr:rowOff>
    </xdr:from>
    <xdr:ext cx="762000" cy="255270"/>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26730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3</xdr:col>
      <xdr:colOff>133350</xdr:colOff>
      <xdr:row>87</xdr:row>
      <xdr:rowOff>90805</xdr:rowOff>
    </xdr:from>
    <xdr:to>
      <xdr:col>27</xdr:col>
      <xdr:colOff>184150</xdr:colOff>
      <xdr:row>87</xdr:row>
      <xdr:rowOff>90805</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00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120650</xdr:rowOff>
    </xdr:from>
    <xdr:ext cx="762000" cy="25336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86535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60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60960</xdr:rowOff>
    </xdr:from>
    <xdr:ext cx="762000" cy="25717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4627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xdr:col>
      <xdr:colOff>133350</xdr:colOff>
      <xdr:row>82</xdr:row>
      <xdr:rowOff>144145</xdr:rowOff>
    </xdr:from>
    <xdr:to>
      <xdr:col>27</xdr:col>
      <xdr:colOff>184150</xdr:colOff>
      <xdr:row>82</xdr:row>
      <xdr:rowOff>144145</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20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1905</xdr:rowOff>
    </xdr:from>
    <xdr:ext cx="762000" cy="259080"/>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06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xdr:col>
      <xdr:colOff>133350</xdr:colOff>
      <xdr:row>80</xdr:row>
      <xdr:rowOff>84455</xdr:rowOff>
    </xdr:from>
    <xdr:to>
      <xdr:col>27</xdr:col>
      <xdr:colOff>184150</xdr:colOff>
      <xdr:row>80</xdr:row>
      <xdr:rowOff>84455</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0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113665</xdr:rowOff>
    </xdr:from>
    <xdr:ext cx="762000" cy="2584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5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54610</xdr:rowOff>
    </xdr:from>
    <xdr:ext cx="762000" cy="25336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46990</xdr:rowOff>
    </xdr:from>
    <xdr:to>
      <xdr:col>23</xdr:col>
      <xdr:colOff>133350</xdr:colOff>
      <xdr:row>89</xdr:row>
      <xdr:rowOff>84455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34440"/>
          <a:ext cx="0" cy="140906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56515</xdr:rowOff>
    </xdr:from>
    <xdr:ext cx="762000" cy="252730"/>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1556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205,092</a:t>
          </a:r>
          <a:endParaRPr kumimoji="1" lang="ja-JP" altLang="en-US" sz="1000" b="1">
            <a:latin typeface="ＭＳ Ｐゴシック"/>
            <a:ea typeface="ＭＳ Ｐゴシック"/>
          </a:endParaRPr>
        </a:p>
      </xdr:txBody>
    </xdr:sp>
    <xdr:clientData/>
  </xdr:oneCellAnchor>
  <xdr:twoCellAnchor>
    <xdr:from>
      <xdr:col>23</xdr:col>
      <xdr:colOff>44450</xdr:colOff>
      <xdr:row>89</xdr:row>
      <xdr:rowOff>84455</xdr:rowOff>
    </xdr:from>
    <xdr:to>
      <xdr:col>24</xdr:col>
      <xdr:colOff>12700</xdr:colOff>
      <xdr:row>89</xdr:row>
      <xdr:rowOff>84455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435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133350</xdr:rowOff>
    </xdr:from>
    <xdr:ext cx="762000" cy="25336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7790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99,982</a:t>
          </a:r>
          <a:endParaRPr kumimoji="1" lang="ja-JP" altLang="en-US" sz="1000" b="1">
            <a:latin typeface="ＭＳ Ｐゴシック"/>
            <a:ea typeface="ＭＳ Ｐゴシック"/>
          </a:endParaRPr>
        </a:p>
      </xdr:txBody>
    </xdr:sp>
    <xdr:clientData/>
  </xdr:oneCellAnchor>
  <xdr:twoCellAnchor>
    <xdr:from>
      <xdr:col>23</xdr:col>
      <xdr:colOff>44450</xdr:colOff>
      <xdr:row>81</xdr:row>
      <xdr:rowOff>46990</xdr:rowOff>
    </xdr:from>
    <xdr:to>
      <xdr:col>24</xdr:col>
      <xdr:colOff>12700</xdr:colOff>
      <xdr:row>81</xdr:row>
      <xdr:rowOff>46990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344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8890</xdr:rowOff>
    </xdr:from>
    <xdr:to>
      <xdr:col>23</xdr:col>
      <xdr:colOff>133350</xdr:colOff>
      <xdr:row>83</xdr:row>
      <xdr:rowOff>69850</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239240"/>
          <a:ext cx="8382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129540</xdr:rowOff>
    </xdr:from>
    <xdr:ext cx="762000" cy="25717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359890"/>
          <a:ext cx="76200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137,568</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83</xdr:row>
      <xdr:rowOff>157480</xdr:rowOff>
    </xdr:from>
    <xdr:to>
      <xdr:col>23</xdr:col>
      <xdr:colOff>184150</xdr:colOff>
      <xdr:row>84</xdr:row>
      <xdr:rowOff>87630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38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140335</xdr:rowOff>
    </xdr:from>
    <xdr:to>
      <xdr:col>19</xdr:col>
      <xdr:colOff>133350</xdr:colOff>
      <xdr:row>83</xdr:row>
      <xdr:rowOff>8890</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199235"/>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60325</xdr:rowOff>
    </xdr:from>
    <xdr:to>
      <xdr:col>19</xdr:col>
      <xdr:colOff>184150</xdr:colOff>
      <xdr:row>83</xdr:row>
      <xdr:rowOff>161925</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90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146685</xdr:rowOff>
    </xdr:from>
    <xdr:ext cx="736600" cy="255270"/>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377035"/>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130,358</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82</xdr:row>
      <xdr:rowOff>76200</xdr:rowOff>
    </xdr:from>
    <xdr:to>
      <xdr:col>15</xdr:col>
      <xdr:colOff>82550</xdr:colOff>
      <xdr:row>82</xdr:row>
      <xdr:rowOff>140335</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135100"/>
          <a:ext cx="88900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81280</xdr:rowOff>
    </xdr:from>
    <xdr:to>
      <xdr:col>15</xdr:col>
      <xdr:colOff>133350</xdr:colOff>
      <xdr:row>84</xdr:row>
      <xdr:rowOff>11430</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311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167640</xdr:rowOff>
    </xdr:from>
    <xdr:ext cx="762000" cy="25336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39799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131,900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82</xdr:row>
      <xdr:rowOff>1905</xdr:rowOff>
    </xdr:from>
    <xdr:to>
      <xdr:col>11</xdr:col>
      <xdr:colOff>31750</xdr:colOff>
      <xdr:row>82</xdr:row>
      <xdr:rowOff>76200</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060805"/>
          <a:ext cx="889000" cy="74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26035</xdr:rowOff>
    </xdr:from>
    <xdr:to>
      <xdr:col>11</xdr:col>
      <xdr:colOff>82550</xdr:colOff>
      <xdr:row>83</xdr:row>
      <xdr:rowOff>127635</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25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112395</xdr:rowOff>
    </xdr:from>
    <xdr:ext cx="762000" cy="255270"/>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34274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127,787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82</xdr:row>
      <xdr:rowOff>68580</xdr:rowOff>
    </xdr:from>
    <xdr:to>
      <xdr:col>7</xdr:col>
      <xdr:colOff>31750</xdr:colOff>
      <xdr:row>82</xdr:row>
      <xdr:rowOff>170180</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7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154940</xdr:rowOff>
    </xdr:from>
    <xdr:ext cx="762000" cy="25336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21384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118,175</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35560</xdr:rowOff>
    </xdr:from>
    <xdr:ext cx="760095" cy="259080"/>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35560</xdr:rowOff>
    </xdr:from>
    <xdr:ext cx="760095" cy="259080"/>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35560</xdr:rowOff>
    </xdr:from>
    <xdr:ext cx="760095" cy="259080"/>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35560</xdr:rowOff>
    </xdr:from>
    <xdr:ext cx="760095" cy="259080"/>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35560</xdr:rowOff>
    </xdr:from>
    <xdr:ext cx="760095" cy="259080"/>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83</xdr:row>
      <xdr:rowOff>19050</xdr:rowOff>
    </xdr:from>
    <xdr:to>
      <xdr:col>23</xdr:col>
      <xdr:colOff>184150</xdr:colOff>
      <xdr:row>83</xdr:row>
      <xdr:rowOff>120650</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24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35560</xdr:rowOff>
    </xdr:from>
    <xdr:ext cx="762000" cy="259080"/>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094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127,272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82</xdr:row>
      <xdr:rowOff>129540</xdr:rowOff>
    </xdr:from>
    <xdr:to>
      <xdr:col>19</xdr:col>
      <xdr:colOff>184150</xdr:colOff>
      <xdr:row>83</xdr:row>
      <xdr:rowOff>59690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18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69850</xdr:rowOff>
    </xdr:from>
    <xdr:ext cx="736600" cy="259080"/>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9573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122,696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82</xdr:row>
      <xdr:rowOff>89535</xdr:rowOff>
    </xdr:from>
    <xdr:to>
      <xdr:col>15</xdr:col>
      <xdr:colOff>133350</xdr:colOff>
      <xdr:row>83</xdr:row>
      <xdr:rowOff>19685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148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29845</xdr:rowOff>
    </xdr:from>
    <xdr:ext cx="762000" cy="25336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91729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119,712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82</xdr:row>
      <xdr:rowOff>25400</xdr:rowOff>
    </xdr:from>
    <xdr:to>
      <xdr:col>11</xdr:col>
      <xdr:colOff>82550</xdr:colOff>
      <xdr:row>82</xdr:row>
      <xdr:rowOff>127000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08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137160</xdr:rowOff>
    </xdr:from>
    <xdr:ext cx="762000" cy="259080"/>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853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114,934</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81</xdr:row>
      <xdr:rowOff>122555</xdr:rowOff>
    </xdr:from>
    <xdr:to>
      <xdr:col>7</xdr:col>
      <xdr:colOff>31750</xdr:colOff>
      <xdr:row>82</xdr:row>
      <xdr:rowOff>52705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01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63500</xdr:rowOff>
    </xdr:from>
    <xdr:ext cx="762000" cy="25336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77950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109,422</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139700</xdr:rowOff>
    </xdr:from>
    <xdr:ext cx="1653540" cy="3092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114300</xdr:rowOff>
    </xdr:from>
    <xdr:ext cx="1645285" cy="358775"/>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770" y="12973050"/>
          <a:ext cx="164528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[98.9]</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9/36</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191770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13070" y="13716000"/>
          <a:ext cx="578993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　令和5年度に引き続きラスパイレス指数が上昇しているものの、令和6年度においても昨年度同様に、全国平均と同水準である。今後も当市の財政状況等を見据えながら、引き続き給与の適正化に努める。</a:t>
          </a:r>
          <a:endParaRPr kumimoji="1" lang="ja-JP" altLang="en-US" sz="1300">
            <a:latin typeface="ＭＳ Ｐゴシック"/>
            <a:ea typeface="ＭＳ Ｐゴシック"/>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67310</xdr:rowOff>
    </xdr:from>
    <xdr:ext cx="762000" cy="259080"/>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106.0</a:t>
          </a:r>
          <a:endParaRPr kumimoji="1" lang="ja-JP" altLang="en-US" sz="1000">
            <a:latin typeface="ＭＳ Ｐゴシック"/>
            <a:ea typeface="ＭＳ Ｐゴシック"/>
          </a:endParaRPr>
        </a:p>
      </xdr:txBody>
    </xdr:sp>
    <xdr:clientData/>
  </xdr:oneCellAnchor>
  <xdr:twoCellAnchor>
    <xdr:from>
      <xdr:col>61</xdr:col>
      <xdr:colOff>44450</xdr:colOff>
      <xdr:row>89</xdr:row>
      <xdr:rowOff>150495</xdr:rowOff>
    </xdr:from>
    <xdr:to>
      <xdr:col>85</xdr:col>
      <xdr:colOff>95250</xdr:colOff>
      <xdr:row>89</xdr:row>
      <xdr:rowOff>150495</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0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8255</xdr:rowOff>
    </xdr:from>
    <xdr:ext cx="762000" cy="255270"/>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26730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dr:col>61</xdr:col>
      <xdr:colOff>44450</xdr:colOff>
      <xdr:row>87</xdr:row>
      <xdr:rowOff>90805</xdr:rowOff>
    </xdr:from>
    <xdr:to>
      <xdr:col>85</xdr:col>
      <xdr:colOff>95250</xdr:colOff>
      <xdr:row>87</xdr:row>
      <xdr:rowOff>90805</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00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120650</xdr:rowOff>
    </xdr:from>
    <xdr:ext cx="762000" cy="25336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86535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60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60960</xdr:rowOff>
    </xdr:from>
    <xdr:ext cx="762000" cy="25717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4627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82</xdr:row>
      <xdr:rowOff>144145</xdr:rowOff>
    </xdr:from>
    <xdr:to>
      <xdr:col>85</xdr:col>
      <xdr:colOff>95250</xdr:colOff>
      <xdr:row>82</xdr:row>
      <xdr:rowOff>144145</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20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1905</xdr:rowOff>
    </xdr:from>
    <xdr:ext cx="762000" cy="259080"/>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06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84455</xdr:rowOff>
    </xdr:from>
    <xdr:to>
      <xdr:col>85</xdr:col>
      <xdr:colOff>95250</xdr:colOff>
      <xdr:row>80</xdr:row>
      <xdr:rowOff>84455</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0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113665</xdr:rowOff>
    </xdr:from>
    <xdr:ext cx="762000" cy="2584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5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54610</xdr:rowOff>
    </xdr:from>
    <xdr:ext cx="762000" cy="25336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53975</xdr:rowOff>
    </xdr:from>
    <xdr:to>
      <xdr:col>81</xdr:col>
      <xdr:colOff>44450</xdr:colOff>
      <xdr:row>88</xdr:row>
      <xdr:rowOff>80645</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941425"/>
          <a:ext cx="0" cy="12268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52705</xdr:rowOff>
    </xdr:from>
    <xdr:ext cx="760095" cy="25336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140305"/>
          <a:ext cx="7600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102.8</a:t>
          </a:r>
          <a:endParaRPr kumimoji="1" lang="ja-JP" altLang="en-US" sz="1000" b="1">
            <a:latin typeface="ＭＳ Ｐゴシック"/>
            <a:ea typeface="ＭＳ Ｐゴシック"/>
          </a:endParaRPr>
        </a:p>
      </xdr:txBody>
    </xdr:sp>
    <xdr:clientData/>
  </xdr:oneCellAnchor>
  <xdr:twoCellAnchor>
    <xdr:from>
      <xdr:col>80</xdr:col>
      <xdr:colOff>165100</xdr:colOff>
      <xdr:row>88</xdr:row>
      <xdr:rowOff>80645</xdr:rowOff>
    </xdr:from>
    <xdr:to>
      <xdr:col>81</xdr:col>
      <xdr:colOff>133350</xdr:colOff>
      <xdr:row>88</xdr:row>
      <xdr:rowOff>80645</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1682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140335</xdr:rowOff>
    </xdr:from>
    <xdr:ext cx="760095" cy="259080"/>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684885"/>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96.7</a:t>
          </a:r>
          <a:endParaRPr kumimoji="1" lang="ja-JP" altLang="en-US" sz="1000" b="1">
            <a:latin typeface="ＭＳ Ｐゴシック"/>
            <a:ea typeface="ＭＳ Ｐゴシック"/>
          </a:endParaRPr>
        </a:p>
      </xdr:txBody>
    </xdr:sp>
    <xdr:clientData/>
  </xdr:oneCellAnchor>
  <xdr:twoCellAnchor>
    <xdr:from>
      <xdr:col>80</xdr:col>
      <xdr:colOff>165100</xdr:colOff>
      <xdr:row>81</xdr:row>
      <xdr:rowOff>53975</xdr:rowOff>
    </xdr:from>
    <xdr:to>
      <xdr:col>81</xdr:col>
      <xdr:colOff>133350</xdr:colOff>
      <xdr:row>81</xdr:row>
      <xdr:rowOff>53975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9414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113030</xdr:rowOff>
    </xdr:from>
    <xdr:to>
      <xdr:col>81</xdr:col>
      <xdr:colOff>44450</xdr:colOff>
      <xdr:row>83</xdr:row>
      <xdr:rowOff>153670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4343380"/>
          <a:ext cx="8382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64135</xdr:rowOff>
    </xdr:from>
    <xdr:ext cx="760095" cy="25336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465935"/>
          <a:ext cx="76009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99.7</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191770</xdr:colOff>
      <xdr:row>84</xdr:row>
      <xdr:rowOff>92075</xdr:rowOff>
    </xdr:from>
    <xdr:to>
      <xdr:col>81</xdr:col>
      <xdr:colOff>95250</xdr:colOff>
      <xdr:row>85</xdr:row>
      <xdr:rowOff>22225</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55770" y="14493875"/>
          <a:ext cx="11303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191770</xdr:colOff>
      <xdr:row>81</xdr:row>
      <xdr:rowOff>93980</xdr:rowOff>
    </xdr:from>
    <xdr:to>
      <xdr:col>77</xdr:col>
      <xdr:colOff>44450</xdr:colOff>
      <xdr:row>83</xdr:row>
      <xdr:rowOff>113030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79370" y="13981430"/>
          <a:ext cx="900430" cy="3619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191770</xdr:colOff>
      <xdr:row>84</xdr:row>
      <xdr:rowOff>92075</xdr:rowOff>
    </xdr:from>
    <xdr:to>
      <xdr:col>77</xdr:col>
      <xdr:colOff>95250</xdr:colOff>
      <xdr:row>85</xdr:row>
      <xdr:rowOff>22225</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17570" y="14493875"/>
          <a:ext cx="11303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6985</xdr:rowOff>
    </xdr:from>
    <xdr:ext cx="734695" cy="255270"/>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580235"/>
          <a:ext cx="7346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99.7</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81</xdr:row>
      <xdr:rowOff>93980</xdr:rowOff>
    </xdr:from>
    <xdr:to>
      <xdr:col>72</xdr:col>
      <xdr:colOff>191770</xdr:colOff>
      <xdr:row>82</xdr:row>
      <xdr:rowOff>23495</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3981430"/>
          <a:ext cx="877570" cy="1009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112395</xdr:rowOff>
    </xdr:from>
    <xdr:to>
      <xdr:col>73</xdr:col>
      <xdr:colOff>44450</xdr:colOff>
      <xdr:row>85</xdr:row>
      <xdr:rowOff>42545</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514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27305</xdr:rowOff>
    </xdr:from>
    <xdr:ext cx="760095" cy="25717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600555"/>
          <a:ext cx="760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82</xdr:row>
      <xdr:rowOff>23495</xdr:rowOff>
    </xdr:from>
    <xdr:to>
      <xdr:col>68</xdr:col>
      <xdr:colOff>152400</xdr:colOff>
      <xdr:row>83</xdr:row>
      <xdr:rowOff>73025</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4082395"/>
          <a:ext cx="889000" cy="2209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132080</xdr:rowOff>
    </xdr:from>
    <xdr:to>
      <xdr:col>68</xdr:col>
      <xdr:colOff>191770</xdr:colOff>
      <xdr:row>85</xdr:row>
      <xdr:rowOff>62230</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533880"/>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46990</xdr:rowOff>
    </xdr:from>
    <xdr:ext cx="760095" cy="259080"/>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62024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67310</xdr:rowOff>
    </xdr:from>
    <xdr:ext cx="760095" cy="259080"/>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6405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100.0</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35560</xdr:rowOff>
    </xdr:from>
    <xdr:ext cx="760095" cy="259080"/>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35560</xdr:rowOff>
    </xdr:from>
    <xdr:ext cx="760095" cy="259080"/>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191770</xdr:colOff>
      <xdr:row>92</xdr:row>
      <xdr:rowOff>35560</xdr:rowOff>
    </xdr:from>
    <xdr:ext cx="758190" cy="259080"/>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69820" y="15808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35560</xdr:rowOff>
    </xdr:from>
    <xdr:ext cx="760095" cy="259080"/>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35560</xdr:rowOff>
    </xdr:from>
    <xdr:ext cx="760095" cy="259080"/>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191770</xdr:colOff>
      <xdr:row>83</xdr:row>
      <xdr:rowOff>102870</xdr:rowOff>
    </xdr:from>
    <xdr:to>
      <xdr:col>81</xdr:col>
      <xdr:colOff>95250</xdr:colOff>
      <xdr:row>84</xdr:row>
      <xdr:rowOff>33020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55770" y="14333220"/>
          <a:ext cx="11303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119380</xdr:rowOff>
    </xdr:from>
    <xdr:ext cx="760095" cy="259080"/>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17828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98.9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191770</xdr:colOff>
      <xdr:row>83</xdr:row>
      <xdr:rowOff>62230</xdr:rowOff>
    </xdr:from>
    <xdr:to>
      <xdr:col>77</xdr:col>
      <xdr:colOff>95250</xdr:colOff>
      <xdr:row>83</xdr:row>
      <xdr:rowOff>163830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17570" y="14292580"/>
          <a:ext cx="11303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2540</xdr:rowOff>
    </xdr:from>
    <xdr:ext cx="734695" cy="259080"/>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061440"/>
          <a:ext cx="7346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98.7</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81</xdr:row>
      <xdr:rowOff>43180</xdr:rowOff>
    </xdr:from>
    <xdr:to>
      <xdr:col>73</xdr:col>
      <xdr:colOff>44450</xdr:colOff>
      <xdr:row>81</xdr:row>
      <xdr:rowOff>144780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3930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79</xdr:row>
      <xdr:rowOff>154940</xdr:rowOff>
    </xdr:from>
    <xdr:ext cx="760095" cy="25336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3699490"/>
          <a:ext cx="7600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96.9</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81</xdr:row>
      <xdr:rowOff>144145</xdr:rowOff>
    </xdr:from>
    <xdr:to>
      <xdr:col>68</xdr:col>
      <xdr:colOff>191770</xdr:colOff>
      <xdr:row>82</xdr:row>
      <xdr:rowOff>74930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031595"/>
          <a:ext cx="9017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80</xdr:row>
      <xdr:rowOff>84455</xdr:rowOff>
    </xdr:from>
    <xdr:ext cx="760095" cy="259080"/>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3800455"/>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83</xdr:row>
      <xdr:rowOff>22225</xdr:rowOff>
    </xdr:from>
    <xdr:to>
      <xdr:col>64</xdr:col>
      <xdr:colOff>152400</xdr:colOff>
      <xdr:row>83</xdr:row>
      <xdr:rowOff>123825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252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133985</xdr:rowOff>
    </xdr:from>
    <xdr:ext cx="760095" cy="25336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021435"/>
          <a:ext cx="7600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98.5</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101600</xdr:rowOff>
    </xdr:from>
    <xdr:ext cx="2261235" cy="304800"/>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430" y="9188450"/>
          <a:ext cx="2261235"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76200</xdr:rowOff>
    </xdr:from>
    <xdr:ext cx="1645285" cy="354965"/>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570" y="9163050"/>
          <a:ext cx="1645285" cy="3549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[6.87</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26/36</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8.71</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191770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13070" y="9906000"/>
          <a:ext cx="578993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b="0">
              <a:latin typeface="ＭＳ Ｐゴシック"/>
              <a:ea typeface="ＭＳ Ｐゴシック"/>
            </a:rPr>
            <a:t>　当該指標は令和5年度と比較して0.22ポイント上昇した。</a:t>
          </a:r>
        </a:p>
        <a:p>
          <a:r>
            <a:rPr kumimoji="1" lang="ja-JP" altLang="en-US" sz="1300" b="0">
              <a:latin typeface="ＭＳ Ｐゴシック"/>
              <a:ea typeface="ＭＳ Ｐゴシック"/>
            </a:rPr>
            <a:t>　</a:t>
          </a:r>
        </a:p>
        <a:p>
          <a:r>
            <a:rPr kumimoji="1" lang="ja-JP" altLang="en-US" sz="1300" b="0">
              <a:latin typeface="ＭＳ Ｐゴシック"/>
              <a:ea typeface="ＭＳ Ｐゴシック"/>
            </a:rPr>
            <a:t>　職員定数管理計画を踏まえ、今後も労働力の流動化等への対応や育児休業取得等による欠員をカバーするため、</a:t>
          </a:r>
          <a:r>
            <a:rPr kumimoji="1" lang="ja-JP" altLang="en-US" sz="1300" b="0">
              <a:solidFill>
                <a:schemeClr val="tx1"/>
              </a:solidFill>
              <a:latin typeface="ＭＳ Ｐゴシック"/>
              <a:ea typeface="ＭＳ Ｐゴシック"/>
            </a:rPr>
            <a:t>一定の職員数を確保する。</a:t>
          </a:r>
        </a:p>
        <a:p>
          <a:r>
            <a:rPr kumimoji="1" lang="ja-JP" altLang="en-US" sz="1300" b="0">
              <a:solidFill>
                <a:schemeClr val="tx1"/>
              </a:solidFill>
              <a:latin typeface="ＭＳ Ｐゴシック"/>
              <a:ea typeface="ＭＳ Ｐゴシック"/>
            </a:rPr>
            <a:t>　また、定型業務の自動化、標準化による業務効率化、アウトソーシング等により、職員定数の管理を推進する。</a:t>
          </a:r>
          <a:endParaRPr kumimoji="1" lang="ja-JP" altLang="en-US" sz="1300">
            <a:latin typeface="ＭＳ Ｐゴシック"/>
            <a:ea typeface="ＭＳ Ｐゴシック"/>
          </a:endParaRPr>
        </a:p>
      </xdr:txBody>
    </xdr:sp>
    <xdr:clientData/>
  </xdr:twoCellAnchor>
  <xdr:oneCellAnchor>
    <xdr:from>
      <xdr:col>61</xdr:col>
      <xdr:colOff>6350</xdr:colOff>
      <xdr:row>54</xdr:row>
      <xdr:rowOff>139700</xdr:rowOff>
    </xdr:from>
    <xdr:ext cx="349885" cy="22542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29210</xdr:rowOff>
    </xdr:from>
    <xdr:ext cx="762000" cy="25336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61</xdr:col>
      <xdr:colOff>44450</xdr:colOff>
      <xdr:row>68</xdr:row>
      <xdr:rowOff>41275</xdr:rowOff>
    </xdr:from>
    <xdr:to>
      <xdr:col>85</xdr:col>
      <xdr:colOff>95250</xdr:colOff>
      <xdr:row>68</xdr:row>
      <xdr:rowOff>41275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9987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70485</xdr:rowOff>
    </xdr:from>
    <xdr:ext cx="762000" cy="259080"/>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576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982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111760</xdr:rowOff>
    </xdr:from>
    <xdr:ext cx="762000" cy="255270"/>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25601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64</xdr:row>
      <xdr:rowOff>123825</xdr:rowOff>
    </xdr:from>
    <xdr:to>
      <xdr:col>85</xdr:col>
      <xdr:colOff>95250</xdr:colOff>
      <xdr:row>64</xdr:row>
      <xdr:rowOff>123825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09662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153035</xdr:rowOff>
    </xdr:from>
    <xdr:ext cx="762000" cy="259080"/>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9543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22860</xdr:rowOff>
    </xdr:from>
    <xdr:ext cx="762000" cy="256540"/>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61</xdr:col>
      <xdr:colOff>44450</xdr:colOff>
      <xdr:row>61</xdr:row>
      <xdr:rowOff>34925</xdr:rowOff>
    </xdr:from>
    <xdr:to>
      <xdr:col>85</xdr:col>
      <xdr:colOff>95250</xdr:colOff>
      <xdr:row>61</xdr:row>
      <xdr:rowOff>34925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49337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64135</xdr:rowOff>
    </xdr:from>
    <xdr:ext cx="762000" cy="25336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35113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1917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105410</xdr:rowOff>
    </xdr:from>
    <xdr:ext cx="762000" cy="259080"/>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049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61</xdr:col>
      <xdr:colOff>44450</xdr:colOff>
      <xdr:row>57</xdr:row>
      <xdr:rowOff>117475</xdr:rowOff>
    </xdr:from>
    <xdr:to>
      <xdr:col>85</xdr:col>
      <xdr:colOff>95250</xdr:colOff>
      <xdr:row>57</xdr:row>
      <xdr:rowOff>117475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89012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56</xdr:row>
      <xdr:rowOff>146685</xdr:rowOff>
    </xdr:from>
    <xdr:ext cx="762000" cy="255270"/>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4788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16510</xdr:rowOff>
    </xdr:from>
    <xdr:ext cx="762000" cy="259080"/>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127000</xdr:rowOff>
    </xdr:from>
    <xdr:to>
      <xdr:col>81</xdr:col>
      <xdr:colOff>44450</xdr:colOff>
      <xdr:row>67</xdr:row>
      <xdr:rowOff>22860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071100"/>
          <a:ext cx="0" cy="143891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166370</xdr:rowOff>
    </xdr:from>
    <xdr:ext cx="760095" cy="25336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482070"/>
          <a:ext cx="7600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9.37</a:t>
          </a:r>
          <a:endParaRPr kumimoji="1" lang="ja-JP" altLang="en-US" sz="1000" b="1">
            <a:latin typeface="ＭＳ Ｐゴシック"/>
            <a:ea typeface="ＭＳ Ｐゴシック"/>
          </a:endParaRPr>
        </a:p>
      </xdr:txBody>
    </xdr:sp>
    <xdr:clientData/>
  </xdr:oneCellAnchor>
  <xdr:twoCellAnchor>
    <xdr:from>
      <xdr:col>80</xdr:col>
      <xdr:colOff>165100</xdr:colOff>
      <xdr:row>67</xdr:row>
      <xdr:rowOff>22860</xdr:rowOff>
    </xdr:from>
    <xdr:to>
      <xdr:col>81</xdr:col>
      <xdr:colOff>133350</xdr:colOff>
      <xdr:row>67</xdr:row>
      <xdr:rowOff>22860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5100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41910</xdr:rowOff>
    </xdr:from>
    <xdr:ext cx="760095" cy="255270"/>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814560"/>
          <a:ext cx="7600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4.60</a:t>
          </a:r>
          <a:endParaRPr kumimoji="1" lang="ja-JP" altLang="en-US" sz="1000" b="1">
            <a:latin typeface="ＭＳ Ｐゴシック"/>
            <a:ea typeface="ＭＳ Ｐゴシック"/>
          </a:endParaRPr>
        </a:p>
      </xdr:txBody>
    </xdr:sp>
    <xdr:clientData/>
  </xdr:oneCellAnchor>
  <xdr:twoCellAnchor>
    <xdr:from>
      <xdr:col>80</xdr:col>
      <xdr:colOff>165100</xdr:colOff>
      <xdr:row>58</xdr:row>
      <xdr:rowOff>127000</xdr:rowOff>
    </xdr:from>
    <xdr:to>
      <xdr:col>81</xdr:col>
      <xdr:colOff>133350</xdr:colOff>
      <xdr:row>58</xdr:row>
      <xdr:rowOff>127000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071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59690</xdr:rowOff>
    </xdr:from>
    <xdr:to>
      <xdr:col>81</xdr:col>
      <xdr:colOff>44450</xdr:colOff>
      <xdr:row>62</xdr:row>
      <xdr:rowOff>125730</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689590"/>
          <a:ext cx="83820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43180</xdr:rowOff>
    </xdr:from>
    <xdr:ext cx="760095" cy="255270"/>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330180"/>
          <a:ext cx="760095"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191770</xdr:colOff>
      <xdr:row>61</xdr:row>
      <xdr:rowOff>26670</xdr:rowOff>
    </xdr:from>
    <xdr:to>
      <xdr:col>81</xdr:col>
      <xdr:colOff>95250</xdr:colOff>
      <xdr:row>61</xdr:row>
      <xdr:rowOff>128270</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55770" y="10485120"/>
          <a:ext cx="11303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191770</xdr:colOff>
      <xdr:row>61</xdr:row>
      <xdr:rowOff>149860</xdr:rowOff>
    </xdr:from>
    <xdr:to>
      <xdr:col>77</xdr:col>
      <xdr:colOff>44450</xdr:colOff>
      <xdr:row>62</xdr:row>
      <xdr:rowOff>59690</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79370" y="10608310"/>
          <a:ext cx="900430" cy="81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191770</xdr:colOff>
      <xdr:row>61</xdr:row>
      <xdr:rowOff>11430</xdr:rowOff>
    </xdr:from>
    <xdr:to>
      <xdr:col>77</xdr:col>
      <xdr:colOff>95250</xdr:colOff>
      <xdr:row>61</xdr:row>
      <xdr:rowOff>113030</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17570" y="10469880"/>
          <a:ext cx="11303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123190</xdr:rowOff>
    </xdr:from>
    <xdr:ext cx="734695" cy="25336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238740"/>
          <a:ext cx="7346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6.09</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61</xdr:row>
      <xdr:rowOff>146685</xdr:rowOff>
    </xdr:from>
    <xdr:to>
      <xdr:col>72</xdr:col>
      <xdr:colOff>191770</xdr:colOff>
      <xdr:row>61</xdr:row>
      <xdr:rowOff>149860</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605135"/>
          <a:ext cx="87757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1905</xdr:rowOff>
    </xdr:from>
    <xdr:to>
      <xdr:col>73</xdr:col>
      <xdr:colOff>44450</xdr:colOff>
      <xdr:row>61</xdr:row>
      <xdr:rowOff>103505</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460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114300</xdr:rowOff>
    </xdr:from>
    <xdr:ext cx="760095" cy="259080"/>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22985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6.06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61</xdr:row>
      <xdr:rowOff>143510</xdr:rowOff>
    </xdr:from>
    <xdr:to>
      <xdr:col>68</xdr:col>
      <xdr:colOff>152400</xdr:colOff>
      <xdr:row>61</xdr:row>
      <xdr:rowOff>146685</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60196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164465</xdr:rowOff>
    </xdr:from>
    <xdr:to>
      <xdr:col>68</xdr:col>
      <xdr:colOff>191770</xdr:colOff>
      <xdr:row>61</xdr:row>
      <xdr:rowOff>94615</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451465"/>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104775</xdr:rowOff>
    </xdr:from>
    <xdr:ext cx="760095" cy="259080"/>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220325"/>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6.03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60</xdr:row>
      <xdr:rowOff>167640</xdr:rowOff>
    </xdr:from>
    <xdr:to>
      <xdr:col>64</xdr:col>
      <xdr:colOff>152400</xdr:colOff>
      <xdr:row>61</xdr:row>
      <xdr:rowOff>97790</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45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107950</xdr:rowOff>
    </xdr:from>
    <xdr:ext cx="760095" cy="259080"/>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22350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6.04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168910</xdr:rowOff>
    </xdr:from>
    <xdr:ext cx="760095" cy="25336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60"/>
          <a:ext cx="7600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168910</xdr:rowOff>
    </xdr:from>
    <xdr:ext cx="760095" cy="25336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60"/>
          <a:ext cx="7600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191770</xdr:colOff>
      <xdr:row>69</xdr:row>
      <xdr:rowOff>168910</xdr:rowOff>
    </xdr:from>
    <xdr:ext cx="758190" cy="25336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69820" y="11998960"/>
          <a:ext cx="758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168910</xdr:rowOff>
    </xdr:from>
    <xdr:ext cx="760095" cy="25336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60"/>
          <a:ext cx="7600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168910</xdr:rowOff>
    </xdr:from>
    <xdr:ext cx="760095" cy="25336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60"/>
          <a:ext cx="7600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191770</xdr:colOff>
      <xdr:row>62</xdr:row>
      <xdr:rowOff>74930</xdr:rowOff>
    </xdr:from>
    <xdr:to>
      <xdr:col>81</xdr:col>
      <xdr:colOff>95250</xdr:colOff>
      <xdr:row>63</xdr:row>
      <xdr:rowOff>5080</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55770" y="10704830"/>
          <a:ext cx="11303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46990</xdr:rowOff>
    </xdr:from>
    <xdr:ext cx="760095" cy="259080"/>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67689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6.87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191770</xdr:colOff>
      <xdr:row>62</xdr:row>
      <xdr:rowOff>8890</xdr:rowOff>
    </xdr:from>
    <xdr:to>
      <xdr:col>77</xdr:col>
      <xdr:colOff>95250</xdr:colOff>
      <xdr:row>62</xdr:row>
      <xdr:rowOff>110490</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17570" y="10638790"/>
          <a:ext cx="11303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95250</xdr:rowOff>
    </xdr:from>
    <xdr:ext cx="734695" cy="25717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725150"/>
          <a:ext cx="7346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6.65</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61</xdr:row>
      <xdr:rowOff>99060</xdr:rowOff>
    </xdr:from>
    <xdr:to>
      <xdr:col>73</xdr:col>
      <xdr:colOff>44450</xdr:colOff>
      <xdr:row>62</xdr:row>
      <xdr:rowOff>29210</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557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13970</xdr:rowOff>
    </xdr:from>
    <xdr:ext cx="760095" cy="259080"/>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64387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6.38</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61</xdr:row>
      <xdr:rowOff>95885</xdr:rowOff>
    </xdr:from>
    <xdr:to>
      <xdr:col>68</xdr:col>
      <xdr:colOff>191770</xdr:colOff>
      <xdr:row>62</xdr:row>
      <xdr:rowOff>26035</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554335"/>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10795</xdr:rowOff>
    </xdr:from>
    <xdr:ext cx="760095" cy="2584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640695"/>
          <a:ext cx="7600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6.37</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61</xdr:row>
      <xdr:rowOff>92710</xdr:rowOff>
    </xdr:from>
    <xdr:to>
      <xdr:col>64</xdr:col>
      <xdr:colOff>152400</xdr:colOff>
      <xdr:row>62</xdr:row>
      <xdr:rowOff>22860</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55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7620</xdr:rowOff>
    </xdr:from>
    <xdr:ext cx="760095" cy="255270"/>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637520"/>
          <a:ext cx="7600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6.36</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63500</xdr:rowOff>
    </xdr:from>
    <xdr:ext cx="1604010" cy="30289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360" y="5378450"/>
          <a:ext cx="1604010" cy="3028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38100</xdr:rowOff>
    </xdr:from>
    <xdr:ext cx="1645285" cy="358775"/>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640" y="5353050"/>
          <a:ext cx="164528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[7.9%]</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33/36</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191770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13070" y="6096000"/>
          <a:ext cx="578993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実質公債費比率は令和5年度と同水準となる。</a:t>
          </a:r>
          <a:endParaRPr kumimoji="1" lang="en-US" altLang="ja-JP" sz="1300">
            <a:latin typeface="ＭＳ Ｐゴシック"/>
            <a:ea typeface="ＭＳ Ｐゴシック"/>
          </a:endParaRPr>
        </a:p>
        <a:p>
          <a:r>
            <a:rPr kumimoji="1" lang="ja-JP" altLang="en-US" sz="1300">
              <a:latin typeface="ＭＳ Ｐゴシック"/>
              <a:ea typeface="ＭＳ Ｐゴシック"/>
            </a:rPr>
            <a:t>　旧市立川西病院解体経費に対する繰出金が増加する一方、平成25年度借入の小中学校耐震工事に係る地方債の償還が終了したことで元利償還金が減少したこと等により、令和6年度単年度で見た比率は、1.4ポイントの改善となった。</a:t>
          </a:r>
          <a:endParaRPr kumimoji="1" lang="en-US" altLang="ja-JP" sz="1300">
            <a:latin typeface="ＭＳ Ｐゴシック"/>
            <a:ea typeface="ＭＳ Ｐゴシック"/>
          </a:endParaRPr>
        </a:p>
        <a:p>
          <a:r>
            <a:rPr kumimoji="1" lang="ja-JP" altLang="en-US" sz="1300">
              <a:latin typeface="ＭＳ Ｐゴシック"/>
              <a:ea typeface="ＭＳ Ｐゴシック"/>
            </a:rPr>
            <a:t>　今後も実質公債費比率は７％前後で横ばいとなる見込みである。</a:t>
          </a:r>
        </a:p>
      </xdr:txBody>
    </xdr:sp>
    <xdr:clientData/>
  </xdr:twoCellAnchor>
  <xdr:oneCellAnchor>
    <xdr:from>
      <xdr:col>61</xdr:col>
      <xdr:colOff>6350</xdr:colOff>
      <xdr:row>32</xdr:row>
      <xdr:rowOff>101600</xdr:rowOff>
    </xdr:from>
    <xdr:ext cx="298450" cy="224790"/>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162560</xdr:rowOff>
    </xdr:from>
    <xdr:ext cx="762000" cy="25717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61</xdr:col>
      <xdr:colOff>44450</xdr:colOff>
      <xdr:row>45</xdr:row>
      <xdr:rowOff>132080</xdr:rowOff>
    </xdr:from>
    <xdr:to>
      <xdr:col>85</xdr:col>
      <xdr:colOff>95250</xdr:colOff>
      <xdr:row>45</xdr:row>
      <xdr:rowOff>132080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84733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160655</xdr:rowOff>
    </xdr:from>
    <xdr:ext cx="762000" cy="25717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70445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61</xdr:col>
      <xdr:colOff>44450</xdr:colOff>
      <xdr:row>43</xdr:row>
      <xdr:rowOff>129540</xdr:rowOff>
    </xdr:from>
    <xdr:to>
      <xdr:col>85</xdr:col>
      <xdr:colOff>95250</xdr:colOff>
      <xdr:row>43</xdr:row>
      <xdr:rowOff>129540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50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158750</xdr:rowOff>
    </xdr:from>
    <xdr:ext cx="762000" cy="25336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35965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61</xdr:col>
      <xdr:colOff>44450</xdr:colOff>
      <xdr:row>41</xdr:row>
      <xdr:rowOff>127635</xdr:rowOff>
    </xdr:from>
    <xdr:to>
      <xdr:col>85</xdr:col>
      <xdr:colOff>95250</xdr:colOff>
      <xdr:row>41</xdr:row>
      <xdr:rowOff>127635</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15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156845</xdr:rowOff>
    </xdr:from>
    <xdr:ext cx="762000" cy="25336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01484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61</xdr:col>
      <xdr:colOff>44450</xdr:colOff>
      <xdr:row>39</xdr:row>
      <xdr:rowOff>126365</xdr:rowOff>
    </xdr:from>
    <xdr:to>
      <xdr:col>85</xdr:col>
      <xdr:colOff>95250</xdr:colOff>
      <xdr:row>39</xdr:row>
      <xdr:rowOff>126365</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81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155575</xdr:rowOff>
    </xdr:from>
    <xdr:ext cx="762000" cy="25336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67067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61</xdr:col>
      <xdr:colOff>44450</xdr:colOff>
      <xdr:row>37</xdr:row>
      <xdr:rowOff>124460</xdr:rowOff>
    </xdr:from>
    <xdr:to>
      <xdr:col>85</xdr:col>
      <xdr:colOff>95250</xdr:colOff>
      <xdr:row>37</xdr:row>
      <xdr:rowOff>124460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46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153670</xdr:rowOff>
    </xdr:from>
    <xdr:ext cx="762000" cy="259080"/>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32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35</xdr:row>
      <xdr:rowOff>122555</xdr:rowOff>
    </xdr:from>
    <xdr:to>
      <xdr:col>85</xdr:col>
      <xdr:colOff>95250</xdr:colOff>
      <xdr:row>35</xdr:row>
      <xdr:rowOff>122555</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2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158115</xdr:rowOff>
    </xdr:from>
    <xdr:to>
      <xdr:col>81</xdr:col>
      <xdr:colOff>44450</xdr:colOff>
      <xdr:row>45</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330315"/>
          <a:ext cx="0" cy="150558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92075</xdr:rowOff>
    </xdr:from>
    <xdr:ext cx="760095" cy="25717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807325"/>
          <a:ext cx="760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11.9</a:t>
          </a:r>
          <a:endParaRPr kumimoji="1" lang="ja-JP" altLang="en-US" sz="1000" b="1">
            <a:latin typeface="ＭＳ Ｐゴシック"/>
            <a:ea typeface="ＭＳ Ｐゴシック"/>
          </a:endParaRPr>
        </a:p>
      </xdr:txBody>
    </xdr:sp>
    <xdr:clientData/>
  </xdr:oneCellAnchor>
  <xdr:twoCellAnchor>
    <xdr:from>
      <xdr:col>80</xdr:col>
      <xdr:colOff>165100</xdr:colOff>
      <xdr:row>45</xdr:row>
      <xdr:rowOff>120650</xdr:rowOff>
    </xdr:from>
    <xdr:to>
      <xdr:col>81</xdr:col>
      <xdr:colOff>133350</xdr:colOff>
      <xdr:row>45</xdr:row>
      <xdr:rowOff>120650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835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73025</xdr:rowOff>
    </xdr:from>
    <xdr:ext cx="760095" cy="259080"/>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6073775"/>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1.2</a:t>
          </a:r>
          <a:endParaRPr kumimoji="1" lang="ja-JP" altLang="en-US" sz="1000" b="1">
            <a:latin typeface="ＭＳ Ｐゴシック"/>
            <a:ea typeface="ＭＳ Ｐゴシック"/>
          </a:endParaRPr>
        </a:p>
      </xdr:txBody>
    </xdr:sp>
    <xdr:clientData/>
  </xdr:oneCellAnchor>
  <xdr:twoCellAnchor>
    <xdr:from>
      <xdr:col>80</xdr:col>
      <xdr:colOff>165100</xdr:colOff>
      <xdr:row>36</xdr:row>
      <xdr:rowOff>158115</xdr:rowOff>
    </xdr:from>
    <xdr:to>
      <xdr:col>81</xdr:col>
      <xdr:colOff>133350</xdr:colOff>
      <xdr:row>36</xdr:row>
      <xdr:rowOff>158115</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3303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3175</xdr:rowOff>
    </xdr:from>
    <xdr:to>
      <xdr:col>81</xdr:col>
      <xdr:colOff>44450</xdr:colOff>
      <xdr:row>43</xdr:row>
      <xdr:rowOff>3175</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179800" y="737552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12065</xdr:rowOff>
    </xdr:from>
    <xdr:ext cx="760095" cy="259080"/>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698615"/>
          <a:ext cx="7600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3.8</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191770</xdr:colOff>
      <xdr:row>39</xdr:row>
      <xdr:rowOff>167005</xdr:rowOff>
    </xdr:from>
    <xdr:to>
      <xdr:col>81</xdr:col>
      <xdr:colOff>95250</xdr:colOff>
      <xdr:row>40</xdr:row>
      <xdr:rowOff>97790</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55770" y="6853555"/>
          <a:ext cx="11303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191770</xdr:colOff>
      <xdr:row>42</xdr:row>
      <xdr:rowOff>163195</xdr:rowOff>
    </xdr:from>
    <xdr:to>
      <xdr:col>77</xdr:col>
      <xdr:colOff>44450</xdr:colOff>
      <xdr:row>43</xdr:row>
      <xdr:rowOff>3175</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79370" y="7364095"/>
          <a:ext cx="90043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191770</xdr:colOff>
      <xdr:row>39</xdr:row>
      <xdr:rowOff>155575</xdr:rowOff>
    </xdr:from>
    <xdr:to>
      <xdr:col>77</xdr:col>
      <xdr:colOff>95250</xdr:colOff>
      <xdr:row>40</xdr:row>
      <xdr:rowOff>86360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17570" y="6842125"/>
          <a:ext cx="11303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95885</xdr:rowOff>
    </xdr:from>
    <xdr:ext cx="734695" cy="25717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610985"/>
          <a:ext cx="7346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3.7</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42</xdr:row>
      <xdr:rowOff>163195</xdr:rowOff>
    </xdr:from>
    <xdr:to>
      <xdr:col>72</xdr:col>
      <xdr:colOff>191770</xdr:colOff>
      <xdr:row>43</xdr:row>
      <xdr:rowOff>49530</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flipV="1">
          <a:off x="14401800" y="7364095"/>
          <a:ext cx="877570"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144145</xdr:rowOff>
    </xdr:from>
    <xdr:to>
      <xdr:col>73</xdr:col>
      <xdr:colOff>44450</xdr:colOff>
      <xdr:row>40</xdr:row>
      <xdr:rowOff>74930</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306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84455</xdr:rowOff>
    </xdr:from>
    <xdr:ext cx="760095" cy="259080"/>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599555"/>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43</xdr:row>
      <xdr:rowOff>49530</xdr:rowOff>
    </xdr:from>
    <xdr:to>
      <xdr:col>68</xdr:col>
      <xdr:colOff>152400</xdr:colOff>
      <xdr:row>43</xdr:row>
      <xdr:rowOff>164465</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3512800" y="7421880"/>
          <a:ext cx="889000" cy="1149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144145</xdr:rowOff>
    </xdr:from>
    <xdr:to>
      <xdr:col>68</xdr:col>
      <xdr:colOff>191770</xdr:colOff>
      <xdr:row>40</xdr:row>
      <xdr:rowOff>74930</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30695"/>
          <a:ext cx="9017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84455</xdr:rowOff>
    </xdr:from>
    <xdr:ext cx="760095" cy="259080"/>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599555"/>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39</xdr:row>
      <xdr:rowOff>121285</xdr:rowOff>
    </xdr:from>
    <xdr:to>
      <xdr:col>64</xdr:col>
      <xdr:colOff>152400</xdr:colOff>
      <xdr:row>40</xdr:row>
      <xdr:rowOff>52070</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078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61595</xdr:rowOff>
    </xdr:from>
    <xdr:ext cx="760095" cy="25717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576695"/>
          <a:ext cx="760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130810</xdr:rowOff>
    </xdr:from>
    <xdr:ext cx="760095" cy="25717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60"/>
          <a:ext cx="760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130810</xdr:rowOff>
    </xdr:from>
    <xdr:ext cx="760095" cy="25717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60"/>
          <a:ext cx="760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191770</xdr:colOff>
      <xdr:row>47</xdr:row>
      <xdr:rowOff>130810</xdr:rowOff>
    </xdr:from>
    <xdr:ext cx="758190" cy="25717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69820" y="8188960"/>
          <a:ext cx="75819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130810</xdr:rowOff>
    </xdr:from>
    <xdr:ext cx="760095" cy="25717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60"/>
          <a:ext cx="760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130810</xdr:rowOff>
    </xdr:from>
    <xdr:ext cx="760095" cy="25717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60"/>
          <a:ext cx="760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191770</xdr:colOff>
      <xdr:row>42</xdr:row>
      <xdr:rowOff>123825</xdr:rowOff>
    </xdr:from>
    <xdr:to>
      <xdr:col>81</xdr:col>
      <xdr:colOff>95250</xdr:colOff>
      <xdr:row>43</xdr:row>
      <xdr:rowOff>53975</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55770" y="7324725"/>
          <a:ext cx="11303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95885</xdr:rowOff>
    </xdr:from>
    <xdr:ext cx="760095" cy="25717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7296785"/>
          <a:ext cx="760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191770</xdr:colOff>
      <xdr:row>42</xdr:row>
      <xdr:rowOff>123825</xdr:rowOff>
    </xdr:from>
    <xdr:to>
      <xdr:col>77</xdr:col>
      <xdr:colOff>95250</xdr:colOff>
      <xdr:row>43</xdr:row>
      <xdr:rowOff>53975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17570" y="7324725"/>
          <a:ext cx="11303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38735</xdr:rowOff>
    </xdr:from>
    <xdr:ext cx="734695" cy="259080"/>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7411085"/>
          <a:ext cx="7346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7.9</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42</xdr:row>
      <xdr:rowOff>112395</xdr:rowOff>
    </xdr:from>
    <xdr:to>
      <xdr:col>73</xdr:col>
      <xdr:colOff>44450</xdr:colOff>
      <xdr:row>43</xdr:row>
      <xdr:rowOff>42545</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7313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27305</xdr:rowOff>
    </xdr:from>
    <xdr:ext cx="760095" cy="25717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7399655"/>
          <a:ext cx="760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7.8</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42</xdr:row>
      <xdr:rowOff>170180</xdr:rowOff>
    </xdr:from>
    <xdr:to>
      <xdr:col>68</xdr:col>
      <xdr:colOff>191770</xdr:colOff>
      <xdr:row>43</xdr:row>
      <xdr:rowOff>100330</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7371080"/>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85090</xdr:rowOff>
    </xdr:from>
    <xdr:ext cx="760095" cy="259080"/>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745744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8.3</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43</xdr:row>
      <xdr:rowOff>113665</xdr:rowOff>
    </xdr:from>
    <xdr:to>
      <xdr:col>64</xdr:col>
      <xdr:colOff>152400</xdr:colOff>
      <xdr:row>44</xdr:row>
      <xdr:rowOff>43815</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7486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44</xdr:row>
      <xdr:rowOff>29210</xdr:rowOff>
    </xdr:from>
    <xdr:ext cx="760095" cy="25336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7573010"/>
          <a:ext cx="7600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5080</xdr:rowOff>
    </xdr:from>
    <xdr:to>
      <xdr:col>85</xdr:col>
      <xdr:colOff>95250</xdr:colOff>
      <xdr:row>8</xdr:row>
      <xdr:rowOff>151765</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5230"/>
          <a:ext cx="50800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24130</xdr:rowOff>
    </xdr:from>
    <xdr:ext cx="1437005" cy="295910"/>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45" y="1567180"/>
          <a:ext cx="1437005" cy="2959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47190" cy="345440"/>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55" y="1543050"/>
          <a:ext cx="1647190" cy="3454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[71.6%]</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88265</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59865"/>
          <a:ext cx="15240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104140</xdr:rowOff>
    </xdr:from>
    <xdr:to>
      <xdr:col>93</xdr:col>
      <xdr:colOff>6350</xdr:colOff>
      <xdr:row>11</xdr:row>
      <xdr:rowOff>17780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47190"/>
          <a:ext cx="152400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33/36</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88265</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59865"/>
          <a:ext cx="12700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104140</xdr:rowOff>
    </xdr:from>
    <xdr:to>
      <xdr:col>99</xdr:col>
      <xdr:colOff>146050</xdr:colOff>
      <xdr:row>11</xdr:row>
      <xdr:rowOff>17780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47190"/>
          <a:ext cx="127000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88265</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59865"/>
          <a:ext cx="127000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100</xdr:col>
      <xdr:colOff>127000</xdr:colOff>
      <xdr:row>9</xdr:row>
      <xdr:rowOff>104140</xdr:rowOff>
    </xdr:from>
    <xdr:to>
      <xdr:col>106</xdr:col>
      <xdr:colOff>139700</xdr:colOff>
      <xdr:row>11</xdr:row>
      <xdr:rowOff>17780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47190"/>
          <a:ext cx="127000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16.6</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79375</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5325"/>
          <a:ext cx="5080000" cy="241617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79375</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5325"/>
          <a:ext cx="6032500" cy="2416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79375</xdr:rowOff>
    </xdr:from>
    <xdr:to>
      <xdr:col>104</xdr:col>
      <xdr:colOff>114300</xdr:colOff>
      <xdr:row>12</xdr:row>
      <xdr:rowOff>158750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5325"/>
          <a:ext cx="3810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191770</xdr:colOff>
      <xdr:row>13</xdr:row>
      <xdr:rowOff>54610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13070" y="2283460"/>
          <a:ext cx="5789930" cy="203454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将来負担比率は令和5年度と比較し1.8ポイント低下している。これは、市債等の返済が進んだことにより、分子となる債務全体の負担額が減少したことに加え、分母となる税収入などの財源も増加し、比率は低下した。</a:t>
          </a:r>
          <a:endParaRPr kumimoji="1" lang="en-US" altLang="ja-JP" sz="1300">
            <a:latin typeface="ＭＳ Ｐゴシック"/>
            <a:ea typeface="ＭＳ Ｐゴシック"/>
          </a:endParaRPr>
        </a:p>
        <a:p>
          <a:r>
            <a:rPr kumimoji="1" lang="ja-JP" altLang="en-US" sz="1300">
              <a:latin typeface="ＭＳ Ｐゴシック"/>
              <a:ea typeface="ＭＳ Ｐゴシック"/>
            </a:rPr>
            <a:t>　将来負担比率は、猪名川上流ごみ処理施設組合の基幹施設改良工事を令和9年度に控えているものの、長期的には減少していく見込みである。</a:t>
          </a:r>
        </a:p>
        <a:p>
          <a:r>
            <a:rPr kumimoji="1" lang="ja-JP" altLang="en-US" sz="1300">
              <a:latin typeface="ＭＳ Ｐゴシック"/>
              <a:ea typeface="ＭＳ Ｐゴシック"/>
            </a:rPr>
            <a:t>　投資的事業の実施にあたっては、今後も国の財源を積極的に活用するなど、将来の負担に配慮した財政運営を行っていく。</a:t>
          </a:r>
        </a:p>
      </xdr:txBody>
    </xdr:sp>
    <xdr:clientData/>
  </xdr:twoCellAnchor>
  <xdr:oneCellAnchor>
    <xdr:from>
      <xdr:col>61</xdr:col>
      <xdr:colOff>6350</xdr:colOff>
      <xdr:row>10</xdr:row>
      <xdr:rowOff>60325</xdr:rowOff>
    </xdr:from>
    <xdr:ext cx="298450" cy="214630"/>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4825"/>
          <a:ext cx="298450" cy="2146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124460</xdr:rowOff>
    </xdr:from>
    <xdr:ext cx="762000" cy="25336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23</xdr:row>
      <xdr:rowOff>36195</xdr:rowOff>
    </xdr:from>
    <xdr:to>
      <xdr:col>85</xdr:col>
      <xdr:colOff>95250</xdr:colOff>
      <xdr:row>23</xdr:row>
      <xdr:rowOff>36195</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97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65405</xdr:rowOff>
    </xdr:from>
    <xdr:ext cx="762000" cy="25336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3730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20</xdr:row>
      <xdr:rowOff>147955</xdr:rowOff>
    </xdr:from>
    <xdr:to>
      <xdr:col>85</xdr:col>
      <xdr:colOff>95250</xdr:colOff>
      <xdr:row>20</xdr:row>
      <xdr:rowOff>147955</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57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6350</xdr:rowOff>
    </xdr:from>
    <xdr:ext cx="762000" cy="255270"/>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43535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17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113665</xdr:rowOff>
    </xdr:from>
    <xdr:ext cx="762000" cy="25336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02831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16</xdr:row>
      <xdr:rowOff>27940</xdr:rowOff>
    </xdr:from>
    <xdr:to>
      <xdr:col>85</xdr:col>
      <xdr:colOff>95250</xdr:colOff>
      <xdr:row>16</xdr:row>
      <xdr:rowOff>27940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77114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56515</xdr:rowOff>
    </xdr:from>
    <xdr:ext cx="762000" cy="24320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628265"/>
          <a:ext cx="76200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13</xdr:row>
      <xdr:rowOff>136525</xdr:rowOff>
    </xdr:from>
    <xdr:to>
      <xdr:col>85</xdr:col>
      <xdr:colOff>95250</xdr:colOff>
      <xdr:row>13</xdr:row>
      <xdr:rowOff>136525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36537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163830</xdr:rowOff>
    </xdr:from>
    <xdr:ext cx="762000" cy="247650"/>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22123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79375</xdr:rowOff>
    </xdr:from>
    <xdr:to>
      <xdr:col>85</xdr:col>
      <xdr:colOff>95250</xdr:colOff>
      <xdr:row>11</xdr:row>
      <xdr:rowOff>79375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196532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79375</xdr:rowOff>
    </xdr:from>
    <xdr:to>
      <xdr:col>85</xdr:col>
      <xdr:colOff>95250</xdr:colOff>
      <xdr:row>25</xdr:row>
      <xdr:rowOff>95250</xdr:rowOff>
    </xdr:to>
    <xdr:sp macro="" textlink="">
      <xdr:nvSpPr>
        <xdr:cNvPr id="441" name="将来負担の状況グラフ枠">
          <a:extLst>
            <a:ext uri="{FF2B5EF4-FFF2-40B4-BE49-F238E27FC236}">
              <a16:creationId xmlns:a16="http://schemas.microsoft.com/office/drawing/2014/main" id="{00000000-0008-0000-0300-0000B9010000}"/>
            </a:ext>
          </a:extLst>
        </xdr:cNvPr>
        <xdr:cNvSpPr/>
      </xdr:nvSpPr>
      <xdr:spPr>
        <a:xfrm>
          <a:off x="12827000" y="1965325"/>
          <a:ext cx="5080000" cy="2416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136525</xdr:rowOff>
    </xdr:from>
    <xdr:to>
      <xdr:col>81</xdr:col>
      <xdr:colOff>44450</xdr:colOff>
      <xdr:row>20</xdr:row>
      <xdr:rowOff>139065</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flipV="1">
          <a:off x="17018000" y="2365375"/>
          <a:ext cx="0" cy="120269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20</xdr:row>
      <xdr:rowOff>111125</xdr:rowOff>
    </xdr:from>
    <xdr:ext cx="760095" cy="255270"/>
    <xdr:sp macro="" textlink="">
      <xdr:nvSpPr>
        <xdr:cNvPr id="443" name="将来負担の状況最小値テキスト">
          <a:extLst>
            <a:ext uri="{FF2B5EF4-FFF2-40B4-BE49-F238E27FC236}">
              <a16:creationId xmlns:a16="http://schemas.microsoft.com/office/drawing/2014/main" id="{00000000-0008-0000-0300-0000BB010000}"/>
            </a:ext>
          </a:extLst>
        </xdr:cNvPr>
        <xdr:cNvSpPr txBox="1"/>
      </xdr:nvSpPr>
      <xdr:spPr>
        <a:xfrm>
          <a:off x="17106900" y="3540125"/>
          <a:ext cx="7600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89.3</a:t>
          </a:r>
          <a:endParaRPr kumimoji="1" lang="ja-JP" altLang="en-US" sz="1000" b="1">
            <a:latin typeface="ＭＳ Ｐゴシック"/>
            <a:ea typeface="ＭＳ Ｐゴシック"/>
          </a:endParaRPr>
        </a:p>
      </xdr:txBody>
    </xdr:sp>
    <xdr:clientData/>
  </xdr:oneCellAnchor>
  <xdr:twoCellAnchor>
    <xdr:from>
      <xdr:col>80</xdr:col>
      <xdr:colOff>165100</xdr:colOff>
      <xdr:row>20</xdr:row>
      <xdr:rowOff>139065</xdr:rowOff>
    </xdr:from>
    <xdr:to>
      <xdr:col>81</xdr:col>
      <xdr:colOff>133350</xdr:colOff>
      <xdr:row>20</xdr:row>
      <xdr:rowOff>139065</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35680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53975</xdr:rowOff>
    </xdr:from>
    <xdr:ext cx="760095" cy="242570"/>
    <xdr:sp macro="" textlink="">
      <xdr:nvSpPr>
        <xdr:cNvPr id="445" name="将来負担の状況最大値テキスト">
          <a:extLst>
            <a:ext uri="{FF2B5EF4-FFF2-40B4-BE49-F238E27FC236}">
              <a16:creationId xmlns:a16="http://schemas.microsoft.com/office/drawing/2014/main" id="{00000000-0008-0000-0300-0000BD010000}"/>
            </a:ext>
          </a:extLst>
        </xdr:cNvPr>
        <xdr:cNvSpPr txBox="1"/>
      </xdr:nvSpPr>
      <xdr:spPr>
        <a:xfrm>
          <a:off x="17106900" y="2111375"/>
          <a:ext cx="76009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13</xdr:row>
      <xdr:rowOff>136525</xdr:rowOff>
    </xdr:from>
    <xdr:to>
      <xdr:col>81</xdr:col>
      <xdr:colOff>133350</xdr:colOff>
      <xdr:row>13</xdr:row>
      <xdr:rowOff>136525</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23653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19</xdr:row>
      <xdr:rowOff>73025</xdr:rowOff>
    </xdr:from>
    <xdr:to>
      <xdr:col>81</xdr:col>
      <xdr:colOff>44450</xdr:colOff>
      <xdr:row>19</xdr:row>
      <xdr:rowOff>97790</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flipV="1">
          <a:off x="16179800" y="3330575"/>
          <a:ext cx="8382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163830</xdr:rowOff>
    </xdr:from>
    <xdr:ext cx="760095" cy="247650"/>
    <xdr:sp macro="" textlink="">
      <xdr:nvSpPr>
        <xdr:cNvPr id="448" name="将来負担の状況平均値テキスト">
          <a:extLst>
            <a:ext uri="{FF2B5EF4-FFF2-40B4-BE49-F238E27FC236}">
              <a16:creationId xmlns:a16="http://schemas.microsoft.com/office/drawing/2014/main" id="{00000000-0008-0000-0300-0000C0010000}"/>
            </a:ext>
          </a:extLst>
        </xdr:cNvPr>
        <xdr:cNvSpPr txBox="1"/>
      </xdr:nvSpPr>
      <xdr:spPr>
        <a:xfrm>
          <a:off x="17106900" y="2221230"/>
          <a:ext cx="760095" cy="24765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1.8</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191770</xdr:colOff>
      <xdr:row>13</xdr:row>
      <xdr:rowOff>110490</xdr:rowOff>
    </xdr:from>
    <xdr:to>
      <xdr:col>81</xdr:col>
      <xdr:colOff>95250</xdr:colOff>
      <xdr:row>14</xdr:row>
      <xdr:rowOff>43180</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955770" y="2339340"/>
          <a:ext cx="11303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191770</xdr:colOff>
      <xdr:row>19</xdr:row>
      <xdr:rowOff>97790</xdr:rowOff>
    </xdr:from>
    <xdr:to>
      <xdr:col>77</xdr:col>
      <xdr:colOff>44450</xdr:colOff>
      <xdr:row>20</xdr:row>
      <xdr:rowOff>169545</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flipV="1">
          <a:off x="15279370" y="3355340"/>
          <a:ext cx="900430" cy="2432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191770</xdr:colOff>
      <xdr:row>13</xdr:row>
      <xdr:rowOff>87630</xdr:rowOff>
    </xdr:from>
    <xdr:to>
      <xdr:col>77</xdr:col>
      <xdr:colOff>95250</xdr:colOff>
      <xdr:row>14</xdr:row>
      <xdr:rowOff>19685</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117570" y="2316480"/>
          <a:ext cx="11303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29845</xdr:rowOff>
    </xdr:from>
    <xdr:ext cx="734695" cy="24320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798800" y="2087245"/>
          <a:ext cx="73469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20</xdr:row>
      <xdr:rowOff>164465</xdr:rowOff>
    </xdr:from>
    <xdr:to>
      <xdr:col>72</xdr:col>
      <xdr:colOff>191770</xdr:colOff>
      <xdr:row>20</xdr:row>
      <xdr:rowOff>169545</xdr:rowOff>
    </xdr:to>
    <xdr:cxnSp macro="">
      <xdr:nvCxnSpPr>
        <xdr:cNvPr id="453" name="直線コネクタ 452">
          <a:extLst>
            <a:ext uri="{FF2B5EF4-FFF2-40B4-BE49-F238E27FC236}">
              <a16:creationId xmlns:a16="http://schemas.microsoft.com/office/drawing/2014/main" id="{00000000-0008-0000-0300-0000C5010000}"/>
            </a:ext>
          </a:extLst>
        </xdr:cNvPr>
        <xdr:cNvCxnSpPr/>
      </xdr:nvCxnSpPr>
      <xdr:spPr>
        <a:xfrm>
          <a:off x="14401800" y="3593465"/>
          <a:ext cx="87757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88265</xdr:rowOff>
    </xdr:from>
    <xdr:to>
      <xdr:col>73</xdr:col>
      <xdr:colOff>44450</xdr:colOff>
      <xdr:row>14</xdr:row>
      <xdr:rowOff>20955</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5240000" y="2317115"/>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31115</xdr:rowOff>
    </xdr:from>
    <xdr:ext cx="760095" cy="24320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909800" y="2088515"/>
          <a:ext cx="76009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0.1</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20</xdr:row>
      <xdr:rowOff>164465</xdr:rowOff>
    </xdr:from>
    <xdr:to>
      <xdr:col>68</xdr:col>
      <xdr:colOff>152400</xdr:colOff>
      <xdr:row>21</xdr:row>
      <xdr:rowOff>129540</xdr:rowOff>
    </xdr:to>
    <xdr:cxnSp macro="">
      <xdr:nvCxnSpPr>
        <xdr:cNvPr id="456" name="直線コネクタ 455">
          <a:extLst>
            <a:ext uri="{FF2B5EF4-FFF2-40B4-BE49-F238E27FC236}">
              <a16:creationId xmlns:a16="http://schemas.microsoft.com/office/drawing/2014/main" id="{00000000-0008-0000-0300-0000C8010000}"/>
            </a:ext>
          </a:extLst>
        </xdr:cNvPr>
        <xdr:cNvCxnSpPr/>
      </xdr:nvCxnSpPr>
      <xdr:spPr>
        <a:xfrm flipV="1">
          <a:off x="13512800" y="3593465"/>
          <a:ext cx="889000" cy="136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151765</xdr:rowOff>
    </xdr:from>
    <xdr:to>
      <xdr:col>68</xdr:col>
      <xdr:colOff>191770</xdr:colOff>
      <xdr:row>14</xdr:row>
      <xdr:rowOff>84455</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4351000" y="2380615"/>
          <a:ext cx="9017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93980</xdr:rowOff>
    </xdr:from>
    <xdr:ext cx="760095" cy="24701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020800" y="2151380"/>
          <a:ext cx="76009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14</xdr:row>
      <xdr:rowOff>13970</xdr:rowOff>
    </xdr:from>
    <xdr:to>
      <xdr:col>64</xdr:col>
      <xdr:colOff>152400</xdr:colOff>
      <xdr:row>14</xdr:row>
      <xdr:rowOff>111760</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3462000" y="24142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121920</xdr:rowOff>
    </xdr:from>
    <xdr:ext cx="760095" cy="24320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131800" y="2179320"/>
          <a:ext cx="76009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92710</xdr:rowOff>
    </xdr:from>
    <xdr:ext cx="760095" cy="25717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6802100" y="4378960"/>
          <a:ext cx="760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92710</xdr:rowOff>
    </xdr:from>
    <xdr:ext cx="760095" cy="25717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963900" y="4378960"/>
          <a:ext cx="760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191770</xdr:colOff>
      <xdr:row>25</xdr:row>
      <xdr:rowOff>92710</xdr:rowOff>
    </xdr:from>
    <xdr:ext cx="758190" cy="25717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069820" y="4378960"/>
          <a:ext cx="75819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92710</xdr:rowOff>
    </xdr:from>
    <xdr:ext cx="760095" cy="25717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185900" y="4378960"/>
          <a:ext cx="760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92710</xdr:rowOff>
    </xdr:from>
    <xdr:ext cx="760095" cy="25717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296900" y="4378960"/>
          <a:ext cx="760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191770</xdr:colOff>
      <xdr:row>19</xdr:row>
      <xdr:rowOff>22225</xdr:rowOff>
    </xdr:from>
    <xdr:to>
      <xdr:col>81</xdr:col>
      <xdr:colOff>95250</xdr:colOff>
      <xdr:row>19</xdr:row>
      <xdr:rowOff>123825</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6955770" y="3279775"/>
          <a:ext cx="11303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18</xdr:row>
      <xdr:rowOff>166370</xdr:rowOff>
    </xdr:from>
    <xdr:ext cx="760095" cy="253365"/>
    <xdr:sp macro="" textlink="">
      <xdr:nvSpPr>
        <xdr:cNvPr id="467" name="将来負担の状況該当値テキスト">
          <a:extLst>
            <a:ext uri="{FF2B5EF4-FFF2-40B4-BE49-F238E27FC236}">
              <a16:creationId xmlns:a16="http://schemas.microsoft.com/office/drawing/2014/main" id="{00000000-0008-0000-0300-0000D3010000}"/>
            </a:ext>
          </a:extLst>
        </xdr:cNvPr>
        <xdr:cNvSpPr txBox="1"/>
      </xdr:nvSpPr>
      <xdr:spPr>
        <a:xfrm>
          <a:off x="17106900" y="3252470"/>
          <a:ext cx="7600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71.6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191770</xdr:colOff>
      <xdr:row>19</xdr:row>
      <xdr:rowOff>46355</xdr:rowOff>
    </xdr:from>
    <xdr:to>
      <xdr:col>77</xdr:col>
      <xdr:colOff>95250</xdr:colOff>
      <xdr:row>19</xdr:row>
      <xdr:rowOff>147955</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6117570" y="3303905"/>
          <a:ext cx="11303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19</xdr:row>
      <xdr:rowOff>132715</xdr:rowOff>
    </xdr:from>
    <xdr:ext cx="734695" cy="25336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5798800" y="3390265"/>
          <a:ext cx="7346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73.4</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20</xdr:row>
      <xdr:rowOff>118745</xdr:rowOff>
    </xdr:from>
    <xdr:to>
      <xdr:col>73</xdr:col>
      <xdr:colOff>44450</xdr:colOff>
      <xdr:row>21</xdr:row>
      <xdr:rowOff>48895</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5240000" y="3547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21</xdr:row>
      <xdr:rowOff>33655</xdr:rowOff>
    </xdr:from>
    <xdr:ext cx="760095" cy="2584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909800" y="3634105"/>
          <a:ext cx="7600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91.6</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20</xdr:row>
      <xdr:rowOff>113665</xdr:rowOff>
    </xdr:from>
    <xdr:to>
      <xdr:col>68</xdr:col>
      <xdr:colOff>191770</xdr:colOff>
      <xdr:row>21</xdr:row>
      <xdr:rowOff>43815</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4351000" y="3542665"/>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21</xdr:row>
      <xdr:rowOff>29210</xdr:rowOff>
    </xdr:from>
    <xdr:ext cx="760095" cy="25336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4020800" y="3629660"/>
          <a:ext cx="7600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91.2</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21</xdr:row>
      <xdr:rowOff>78740</xdr:rowOff>
    </xdr:from>
    <xdr:to>
      <xdr:col>64</xdr:col>
      <xdr:colOff>152400</xdr:colOff>
      <xdr:row>22</xdr:row>
      <xdr:rowOff>8890</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3462000" y="367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21</xdr:row>
      <xdr:rowOff>165100</xdr:rowOff>
    </xdr:from>
    <xdr:ext cx="760095" cy="25717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3131800" y="3765550"/>
          <a:ext cx="760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101.4</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182880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143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兵庫県川西市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152,914
150,965
53.44
61,361,501
60,786,749
370,897
34,246,472
64,453,954</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7.9
71.6</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2540" cy="25336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25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2660" cy="25336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26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27695" cy="259080"/>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276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0975" cy="259080"/>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09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182880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153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182880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83530" y="4762500"/>
          <a:ext cx="15379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182880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83530" y="4953000"/>
          <a:ext cx="15379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31/36</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29.2</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182880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153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182880</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0555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人事院勧告に対応した給与の増加等により、当該指標は令和5年度と比較し</a:t>
          </a:r>
          <a:r>
            <a:rPr kumimoji="1" lang="en-US" altLang="ja-JP" sz="1300">
              <a:latin typeface="ＭＳ Ｐゴシック"/>
              <a:ea typeface="ＭＳ Ｐゴシック"/>
            </a:rPr>
            <a:t>0.4</a:t>
          </a:r>
          <a:r>
            <a:rPr kumimoji="1" lang="ja-JP" altLang="en-US" sz="1300">
              <a:latin typeface="ＭＳ Ｐゴシック"/>
              <a:ea typeface="ＭＳ Ｐゴシック"/>
            </a:rPr>
            <a:t>ポイント上昇した。</a:t>
          </a:r>
        </a:p>
        <a:p>
          <a:r>
            <a:rPr kumimoji="1" lang="ja-JP" altLang="en-US" sz="1300">
              <a:latin typeface="ＭＳ Ｐゴシック"/>
              <a:ea typeface="ＭＳ Ｐゴシック"/>
            </a:rPr>
            <a:t>　令和5年度以降、一定数の職員を確保し、育児休業取得等による欠員をカバーする方針としており、その状況はしばらく続くことから、横ばいで推移していくものと見込まれる。</a:t>
          </a:r>
        </a:p>
      </xdr:txBody>
    </xdr:sp>
    <xdr:clientData/>
  </xdr:twoCellAnchor>
  <xdr:oneCellAnchor>
    <xdr:from>
      <xdr:col>3</xdr:col>
      <xdr:colOff>123825</xdr:colOff>
      <xdr:row>29</xdr:row>
      <xdr:rowOff>107950</xdr:rowOff>
    </xdr:from>
    <xdr:ext cx="294640" cy="225425"/>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182880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15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504190" cy="25336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60"/>
          <a:ext cx="504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36.0</a:t>
          </a:r>
          <a:endParaRPr kumimoji="1" lang="ja-JP" altLang="en-US" sz="1000">
            <a:latin typeface="ＭＳ Ｐゴシック"/>
            <a:ea typeface="ＭＳ Ｐゴシック"/>
          </a:endParaRPr>
        </a:p>
      </xdr:txBody>
    </xdr:sp>
    <xdr:clientData/>
  </xdr:oneCellAnchor>
  <xdr:twoCellAnchor>
    <xdr:from>
      <xdr:col>3</xdr:col>
      <xdr:colOff>161925</xdr:colOff>
      <xdr:row>42</xdr:row>
      <xdr:rowOff>29210</xdr:rowOff>
    </xdr:from>
    <xdr:to>
      <xdr:col>26</xdr:col>
      <xdr:colOff>182880</xdr:colOff>
      <xdr:row>42</xdr:row>
      <xdr:rowOff>29210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30110"/>
          <a:ext cx="46215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58420</xdr:rowOff>
    </xdr:from>
    <xdr:ext cx="504190" cy="259080"/>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87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33.0</a:t>
          </a:r>
          <a:endParaRPr kumimoji="1" lang="ja-JP" altLang="en-US" sz="1000">
            <a:latin typeface="ＭＳ Ｐゴシック"/>
            <a:ea typeface="ＭＳ Ｐゴシック"/>
          </a:endParaRPr>
        </a:p>
      </xdr:txBody>
    </xdr:sp>
    <xdr:clientData/>
  </xdr:oneCellAnchor>
  <xdr:twoCellAnchor>
    <xdr:from>
      <xdr:col>3</xdr:col>
      <xdr:colOff>161925</xdr:colOff>
      <xdr:row>40</xdr:row>
      <xdr:rowOff>45085</xdr:rowOff>
    </xdr:from>
    <xdr:to>
      <xdr:col>26</xdr:col>
      <xdr:colOff>182880</xdr:colOff>
      <xdr:row>40</xdr:row>
      <xdr:rowOff>45085</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085"/>
          <a:ext cx="46215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74930</xdr:rowOff>
    </xdr:from>
    <xdr:ext cx="504190" cy="25336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480"/>
          <a:ext cx="504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38</xdr:row>
      <xdr:rowOff>61595</xdr:rowOff>
    </xdr:from>
    <xdr:to>
      <xdr:col>26</xdr:col>
      <xdr:colOff>182880</xdr:colOff>
      <xdr:row>38</xdr:row>
      <xdr:rowOff>61595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695"/>
          <a:ext cx="46215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90805</xdr:rowOff>
    </xdr:from>
    <xdr:ext cx="504190" cy="2584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455"/>
          <a:ext cx="5041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dr:col>3</xdr:col>
      <xdr:colOff>161925</xdr:colOff>
      <xdr:row>36</xdr:row>
      <xdr:rowOff>78105</xdr:rowOff>
    </xdr:from>
    <xdr:to>
      <xdr:col>26</xdr:col>
      <xdr:colOff>182880</xdr:colOff>
      <xdr:row>36</xdr:row>
      <xdr:rowOff>78105</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305"/>
          <a:ext cx="46215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107315</xdr:rowOff>
    </xdr:from>
    <xdr:ext cx="504190" cy="259080"/>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8065"/>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dr:col>3</xdr:col>
      <xdr:colOff>161925</xdr:colOff>
      <xdr:row>34</xdr:row>
      <xdr:rowOff>94615</xdr:rowOff>
    </xdr:from>
    <xdr:to>
      <xdr:col>26</xdr:col>
      <xdr:colOff>182880</xdr:colOff>
      <xdr:row>34</xdr:row>
      <xdr:rowOff>94615</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915"/>
          <a:ext cx="46215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123825</xdr:rowOff>
    </xdr:from>
    <xdr:ext cx="504190" cy="25336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675"/>
          <a:ext cx="504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3</xdr:col>
      <xdr:colOff>161925</xdr:colOff>
      <xdr:row>32</xdr:row>
      <xdr:rowOff>110490</xdr:rowOff>
    </xdr:from>
    <xdr:to>
      <xdr:col>26</xdr:col>
      <xdr:colOff>182880</xdr:colOff>
      <xdr:row>32</xdr:row>
      <xdr:rowOff>110490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6890"/>
          <a:ext cx="46215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139700</xdr:rowOff>
    </xdr:from>
    <xdr:ext cx="504190" cy="259080"/>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65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182880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15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504190" cy="25336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60"/>
          <a:ext cx="504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182880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153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12700</xdr:rowOff>
    </xdr:from>
    <xdr:to>
      <xdr:col>24</xdr:col>
      <xdr:colOff>25400</xdr:colOff>
      <xdr:row>41</xdr:row>
      <xdr:rowOff>37465</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499100"/>
          <a:ext cx="0" cy="15678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9525</xdr:rowOff>
    </xdr:from>
    <xdr:ext cx="760095" cy="25336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7038975"/>
          <a:ext cx="7600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31.5</a:t>
          </a:r>
          <a:endParaRPr kumimoji="1" lang="ja-JP" altLang="en-US" sz="1000" b="1">
            <a:latin typeface="ＭＳ Ｐゴシック"/>
            <a:ea typeface="ＭＳ Ｐゴシック"/>
          </a:endParaRPr>
        </a:p>
      </xdr:txBody>
    </xdr:sp>
    <xdr:clientData/>
  </xdr:oneCellAnchor>
  <xdr:twoCellAnchor>
    <xdr:from>
      <xdr:col>23</xdr:col>
      <xdr:colOff>136525</xdr:colOff>
      <xdr:row>41</xdr:row>
      <xdr:rowOff>37465</xdr:rowOff>
    </xdr:from>
    <xdr:to>
      <xdr:col>24</xdr:col>
      <xdr:colOff>114300</xdr:colOff>
      <xdr:row>41</xdr:row>
      <xdr:rowOff>37465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70669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99060</xdr:rowOff>
    </xdr:from>
    <xdr:ext cx="760095" cy="25336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242560"/>
          <a:ext cx="7600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17.1</a:t>
          </a:r>
          <a:endParaRPr kumimoji="1" lang="ja-JP" altLang="en-US" sz="1000" b="1">
            <a:latin typeface="ＭＳ Ｐゴシック"/>
            <a:ea typeface="ＭＳ Ｐゴシック"/>
          </a:endParaRPr>
        </a:p>
      </xdr:txBody>
    </xdr:sp>
    <xdr:clientData/>
  </xdr:oneCellAnchor>
  <xdr:twoCellAnchor>
    <xdr:from>
      <xdr:col>23</xdr:col>
      <xdr:colOff>136525</xdr:colOff>
      <xdr:row>32</xdr:row>
      <xdr:rowOff>12700</xdr:rowOff>
    </xdr:from>
    <xdr:to>
      <xdr:col>24</xdr:col>
      <xdr:colOff>114300</xdr:colOff>
      <xdr:row>32</xdr:row>
      <xdr:rowOff>12700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499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182880</xdr:colOff>
      <xdr:row>39</xdr:row>
      <xdr:rowOff>86360</xdr:rowOff>
    </xdr:from>
    <xdr:to>
      <xdr:col>24</xdr:col>
      <xdr:colOff>25400</xdr:colOff>
      <xdr:row>39</xdr:row>
      <xdr:rowOff>129540</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3355" y="6772910"/>
          <a:ext cx="842645"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13970</xdr:rowOff>
    </xdr:from>
    <xdr:ext cx="760095" cy="259080"/>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186170"/>
          <a:ext cx="7600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25.3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36</xdr:row>
      <xdr:rowOff>168910</xdr:rowOff>
    </xdr:from>
    <xdr:to>
      <xdr:col>24</xdr:col>
      <xdr:colOff>76200</xdr:colOff>
      <xdr:row>37</xdr:row>
      <xdr:rowOff>99060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341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39</xdr:row>
      <xdr:rowOff>53340</xdr:rowOff>
    </xdr:from>
    <xdr:to>
      <xdr:col>19</xdr:col>
      <xdr:colOff>182880</xdr:colOff>
      <xdr:row>39</xdr:row>
      <xdr:rowOff>86360</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3098800" y="6739890"/>
          <a:ext cx="884555"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70485</xdr:rowOff>
    </xdr:from>
    <xdr:to>
      <xdr:col>20</xdr:col>
      <xdr:colOff>38100</xdr:colOff>
      <xdr:row>37</xdr:row>
      <xdr:rowOff>635</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242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10795</xdr:rowOff>
    </xdr:from>
    <xdr:ext cx="732790" cy="2584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6011545"/>
          <a:ext cx="7327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24.4</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38</xdr:row>
      <xdr:rowOff>170815</xdr:rowOff>
    </xdr:from>
    <xdr:to>
      <xdr:col>15</xdr:col>
      <xdr:colOff>98425</xdr:colOff>
      <xdr:row>39</xdr:row>
      <xdr:rowOff>53340</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6685915"/>
          <a:ext cx="8890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146685</xdr:rowOff>
    </xdr:from>
    <xdr:to>
      <xdr:col>15</xdr:col>
      <xdr:colOff>149225</xdr:colOff>
      <xdr:row>37</xdr:row>
      <xdr:rowOff>76835</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318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86995</xdr:rowOff>
    </xdr:from>
    <xdr:ext cx="760095" cy="25336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6087745"/>
          <a:ext cx="7600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38</xdr:row>
      <xdr:rowOff>170815</xdr:rowOff>
    </xdr:from>
    <xdr:to>
      <xdr:col>11</xdr:col>
      <xdr:colOff>9525</xdr:colOff>
      <xdr:row>39</xdr:row>
      <xdr:rowOff>31750</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668591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114300</xdr:rowOff>
    </xdr:from>
    <xdr:to>
      <xdr:col>11</xdr:col>
      <xdr:colOff>60325</xdr:colOff>
      <xdr:row>37</xdr:row>
      <xdr:rowOff>44450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54610</xdr:rowOff>
    </xdr:from>
    <xdr:ext cx="758190" cy="25336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6055360"/>
          <a:ext cx="758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37</xdr:row>
      <xdr:rowOff>84455</xdr:rowOff>
    </xdr:from>
    <xdr:to>
      <xdr:col>6</xdr:col>
      <xdr:colOff>171450</xdr:colOff>
      <xdr:row>38</xdr:row>
      <xdr:rowOff>14605</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42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24765</xdr:rowOff>
    </xdr:from>
    <xdr:ext cx="756285" cy="259080"/>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196965"/>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26.1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60095" cy="259080"/>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60095" cy="259080"/>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58190" cy="259080"/>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182880</xdr:colOff>
      <xdr:row>44</xdr:row>
      <xdr:rowOff>10160</xdr:rowOff>
    </xdr:from>
    <xdr:ext cx="758190" cy="259080"/>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83105" y="7553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60095" cy="259080"/>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39</xdr:row>
      <xdr:rowOff>78740</xdr:rowOff>
    </xdr:from>
    <xdr:to>
      <xdr:col>24</xdr:col>
      <xdr:colOff>76200</xdr:colOff>
      <xdr:row>40</xdr:row>
      <xdr:rowOff>8890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76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39</xdr:row>
      <xdr:rowOff>50800</xdr:rowOff>
    </xdr:from>
    <xdr:ext cx="760095" cy="259080"/>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673735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29.2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39</xdr:row>
      <xdr:rowOff>35560</xdr:rowOff>
    </xdr:from>
    <xdr:to>
      <xdr:col>20</xdr:col>
      <xdr:colOff>38100</xdr:colOff>
      <xdr:row>39</xdr:row>
      <xdr:rowOff>137160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722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121920</xdr:rowOff>
    </xdr:from>
    <xdr:ext cx="732790" cy="25336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6808470"/>
          <a:ext cx="7327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39</xdr:row>
      <xdr:rowOff>2540</xdr:rowOff>
    </xdr:from>
    <xdr:to>
      <xdr:col>15</xdr:col>
      <xdr:colOff>149225</xdr:colOff>
      <xdr:row>39</xdr:row>
      <xdr:rowOff>104140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68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88900</xdr:rowOff>
    </xdr:from>
    <xdr:ext cx="760095" cy="25336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6775450"/>
          <a:ext cx="7600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38</xdr:row>
      <xdr:rowOff>120650</xdr:rowOff>
    </xdr:from>
    <xdr:to>
      <xdr:col>11</xdr:col>
      <xdr:colOff>60325</xdr:colOff>
      <xdr:row>39</xdr:row>
      <xdr:rowOff>50165</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66357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39</xdr:row>
      <xdr:rowOff>34925</xdr:rowOff>
    </xdr:from>
    <xdr:ext cx="758190" cy="259080"/>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6721475"/>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28.0</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38</xdr:row>
      <xdr:rowOff>152400</xdr:rowOff>
    </xdr:from>
    <xdr:to>
      <xdr:col>6</xdr:col>
      <xdr:colOff>171450</xdr:colOff>
      <xdr:row>39</xdr:row>
      <xdr:rowOff>82550</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66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67310</xdr:rowOff>
    </xdr:from>
    <xdr:ext cx="756285" cy="259080"/>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67538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28.3</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7/36</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182880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85030" y="1841500"/>
          <a:ext cx="534797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物価高騰の影響による委託料などの増により、当該指標については昨年度と比較し、</a:t>
          </a:r>
          <a:r>
            <a:rPr kumimoji="1" lang="en-US" altLang="ja-JP" sz="1300">
              <a:latin typeface="ＭＳ Ｐゴシック"/>
              <a:ea typeface="ＭＳ Ｐゴシック"/>
            </a:rPr>
            <a:t>0.7</a:t>
          </a:r>
          <a:r>
            <a:rPr kumimoji="1" lang="ja-JP" altLang="en-US" sz="1300">
              <a:latin typeface="ＭＳ Ｐゴシック"/>
              <a:ea typeface="ＭＳ Ｐゴシック"/>
            </a:rPr>
            <a:t>ポイント上昇した。</a:t>
          </a:r>
        </a:p>
        <a:p>
          <a:r>
            <a:rPr kumimoji="1" lang="ja-JP" altLang="en-US" sz="1300">
              <a:latin typeface="ＭＳ Ｐゴシック"/>
              <a:ea typeface="ＭＳ Ｐゴシック"/>
            </a:rPr>
            <a:t>　今後も、歳出全体のバランスを考慮しながら、引き続き適正な支出に収まるよう管理する。</a:t>
          </a:r>
        </a:p>
      </xdr:txBody>
    </xdr:sp>
    <xdr:clientData/>
  </xdr:twoCellAnchor>
  <xdr:oneCellAnchor>
    <xdr:from>
      <xdr:col>62</xdr:col>
      <xdr:colOff>6350</xdr:colOff>
      <xdr:row>9</xdr:row>
      <xdr:rowOff>107950</xdr:rowOff>
    </xdr:from>
    <xdr:ext cx="294640" cy="22542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504190" cy="25336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60"/>
          <a:ext cx="504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a:t>
          </a:r>
          <a:endParaRPr kumimoji="1" lang="ja-JP" altLang="en-US" sz="1000">
            <a:latin typeface="ＭＳ Ｐゴシック"/>
            <a:ea typeface="ＭＳ Ｐゴシック"/>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74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3810</xdr:rowOff>
    </xdr:from>
    <xdr:ext cx="504190" cy="259080"/>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604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36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137160</xdr:rowOff>
    </xdr:from>
    <xdr:ext cx="504190" cy="259080"/>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223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98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99060</xdr:rowOff>
    </xdr:from>
    <xdr:ext cx="504190" cy="25336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842260"/>
          <a:ext cx="504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60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60960</xdr:rowOff>
    </xdr:from>
    <xdr:ext cx="504190" cy="259080"/>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461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22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22860</xdr:rowOff>
    </xdr:from>
    <xdr:ext cx="504190" cy="259080"/>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080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504190" cy="25336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60"/>
          <a:ext cx="504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62230</xdr:rowOff>
    </xdr:from>
    <xdr:to>
      <xdr:col>82</xdr:col>
      <xdr:colOff>107950</xdr:colOff>
      <xdr:row>20</xdr:row>
      <xdr:rowOff>88900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291080"/>
          <a:ext cx="0" cy="12268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20</xdr:row>
      <xdr:rowOff>60960</xdr:rowOff>
    </xdr:from>
    <xdr:ext cx="758190" cy="259080"/>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84930" y="3489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27.0</a:t>
          </a:r>
          <a:endParaRPr kumimoji="1" lang="ja-JP" altLang="en-US" sz="1000" b="1">
            <a:latin typeface="ＭＳ Ｐゴシック"/>
            <a:ea typeface="ＭＳ Ｐゴシック"/>
          </a:endParaRPr>
        </a:p>
      </xdr:txBody>
    </xdr:sp>
    <xdr:clientData/>
  </xdr:oneCellAnchor>
  <xdr:twoCellAnchor>
    <xdr:from>
      <xdr:col>82</xdr:col>
      <xdr:colOff>19050</xdr:colOff>
      <xdr:row>20</xdr:row>
      <xdr:rowOff>88900</xdr:rowOff>
    </xdr:from>
    <xdr:to>
      <xdr:col>82</xdr:col>
      <xdr:colOff>182880</xdr:colOff>
      <xdr:row>20</xdr:row>
      <xdr:rowOff>88900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517900"/>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11</xdr:row>
      <xdr:rowOff>148590</xdr:rowOff>
    </xdr:from>
    <xdr:ext cx="758190" cy="259080"/>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84930" y="203454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10.9</a:t>
          </a:r>
          <a:endParaRPr kumimoji="1" lang="ja-JP" altLang="en-US" sz="1000" b="1">
            <a:latin typeface="ＭＳ Ｐゴシック"/>
            <a:ea typeface="ＭＳ Ｐゴシック"/>
          </a:endParaRPr>
        </a:p>
      </xdr:txBody>
    </xdr:sp>
    <xdr:clientData/>
  </xdr:oneCellAnchor>
  <xdr:twoCellAnchor>
    <xdr:from>
      <xdr:col>82</xdr:col>
      <xdr:colOff>19050</xdr:colOff>
      <xdr:row>13</xdr:row>
      <xdr:rowOff>62230</xdr:rowOff>
    </xdr:from>
    <xdr:to>
      <xdr:col>82</xdr:col>
      <xdr:colOff>182880</xdr:colOff>
      <xdr:row>13</xdr:row>
      <xdr:rowOff>62230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291080"/>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142240</xdr:rowOff>
    </xdr:from>
    <xdr:to>
      <xdr:col>82</xdr:col>
      <xdr:colOff>107950</xdr:colOff>
      <xdr:row>15</xdr:row>
      <xdr:rowOff>24130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5671800" y="2542540"/>
          <a:ext cx="8382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16</xdr:row>
      <xdr:rowOff>124460</xdr:rowOff>
    </xdr:from>
    <xdr:ext cx="758190" cy="259080"/>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84930" y="2867660"/>
          <a:ext cx="75819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19.5</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16</xdr:row>
      <xdr:rowOff>152400</xdr:rowOff>
    </xdr:from>
    <xdr:to>
      <xdr:col>82</xdr:col>
      <xdr:colOff>158750</xdr:colOff>
      <xdr:row>17</xdr:row>
      <xdr:rowOff>82550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96520</xdr:rowOff>
    </xdr:from>
    <xdr:to>
      <xdr:col>78</xdr:col>
      <xdr:colOff>69850</xdr:colOff>
      <xdr:row>14</xdr:row>
      <xdr:rowOff>142240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4782800" y="249682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129540</xdr:rowOff>
    </xdr:from>
    <xdr:to>
      <xdr:col>78</xdr:col>
      <xdr:colOff>120650</xdr:colOff>
      <xdr:row>17</xdr:row>
      <xdr:rowOff>59690</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87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44450</xdr:rowOff>
    </xdr:from>
    <xdr:ext cx="734695" cy="259080"/>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959100"/>
          <a:ext cx="7346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19.2</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14</xdr:row>
      <xdr:rowOff>43180</xdr:rowOff>
    </xdr:from>
    <xdr:to>
      <xdr:col>73</xdr:col>
      <xdr:colOff>180975</xdr:colOff>
      <xdr:row>14</xdr:row>
      <xdr:rowOff>96520</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2443480"/>
          <a:ext cx="8890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91440</xdr:rowOff>
    </xdr:from>
    <xdr:to>
      <xdr:col>74</xdr:col>
      <xdr:colOff>31750</xdr:colOff>
      <xdr:row>17</xdr:row>
      <xdr:rowOff>21590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83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6350</xdr:rowOff>
    </xdr:from>
    <xdr:ext cx="762000" cy="25336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92100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18.7</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14</xdr:row>
      <xdr:rowOff>43180</xdr:rowOff>
    </xdr:from>
    <xdr:to>
      <xdr:col>69</xdr:col>
      <xdr:colOff>92075</xdr:colOff>
      <xdr:row>14</xdr:row>
      <xdr:rowOff>66040</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flipV="1">
          <a:off x="13004800" y="244348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0</xdr:rowOff>
    </xdr:from>
    <xdr:to>
      <xdr:col>69</xdr:col>
      <xdr:colOff>142875</xdr:colOff>
      <xdr:row>16</xdr:row>
      <xdr:rowOff>101600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74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86360</xdr:rowOff>
    </xdr:from>
    <xdr:ext cx="758190" cy="25336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829560"/>
          <a:ext cx="758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16</xdr:row>
      <xdr:rowOff>7620</xdr:rowOff>
    </xdr:from>
    <xdr:to>
      <xdr:col>65</xdr:col>
      <xdr:colOff>53975</xdr:colOff>
      <xdr:row>16</xdr:row>
      <xdr:rowOff>109220</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93980</xdr:rowOff>
    </xdr:from>
    <xdr:ext cx="760095" cy="259080"/>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83718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17.6</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60095" cy="259080"/>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58190" cy="259080"/>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58190" cy="259080"/>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0095" cy="259080"/>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182880</xdr:colOff>
      <xdr:row>24</xdr:row>
      <xdr:rowOff>10160</xdr:rowOff>
    </xdr:from>
    <xdr:ext cx="758190" cy="259080"/>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4455" y="4124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14</xdr:row>
      <xdr:rowOff>144780</xdr:rowOff>
    </xdr:from>
    <xdr:to>
      <xdr:col>82</xdr:col>
      <xdr:colOff>158750</xdr:colOff>
      <xdr:row>15</xdr:row>
      <xdr:rowOff>74930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254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182880</xdr:colOff>
      <xdr:row>13</xdr:row>
      <xdr:rowOff>161290</xdr:rowOff>
    </xdr:from>
    <xdr:ext cx="758190" cy="259080"/>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84930" y="239014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14.9</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14</xdr:row>
      <xdr:rowOff>91440</xdr:rowOff>
    </xdr:from>
    <xdr:to>
      <xdr:col>78</xdr:col>
      <xdr:colOff>120650</xdr:colOff>
      <xdr:row>15</xdr:row>
      <xdr:rowOff>21590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249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31750</xdr:rowOff>
    </xdr:from>
    <xdr:ext cx="734695" cy="25336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2260600"/>
          <a:ext cx="7346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14.2</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14</xdr:row>
      <xdr:rowOff>45720</xdr:rowOff>
    </xdr:from>
    <xdr:to>
      <xdr:col>74</xdr:col>
      <xdr:colOff>31750</xdr:colOff>
      <xdr:row>14</xdr:row>
      <xdr:rowOff>147320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244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157480</xdr:rowOff>
    </xdr:from>
    <xdr:ext cx="762000" cy="25336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221488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13.6</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13</xdr:row>
      <xdr:rowOff>163830</xdr:rowOff>
    </xdr:from>
    <xdr:to>
      <xdr:col>69</xdr:col>
      <xdr:colOff>142875</xdr:colOff>
      <xdr:row>14</xdr:row>
      <xdr:rowOff>93980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39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104140</xdr:rowOff>
    </xdr:from>
    <xdr:ext cx="758190" cy="259080"/>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216154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14</xdr:row>
      <xdr:rowOff>15240</xdr:rowOff>
    </xdr:from>
    <xdr:to>
      <xdr:col>65</xdr:col>
      <xdr:colOff>53975</xdr:colOff>
      <xdr:row>14</xdr:row>
      <xdr:rowOff>116840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241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127000</xdr:rowOff>
    </xdr:from>
    <xdr:ext cx="760095" cy="259080"/>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218440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13.2</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182880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153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182880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83530" y="8191500"/>
          <a:ext cx="15379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182880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83530" y="8382000"/>
          <a:ext cx="15379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8/36</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14.1</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182880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153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182880</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0555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乳幼児・こども医療の拡充や障害福祉関係の給付費の増等により、決算額としては増加しているものの、経常経費に充当される一般財源の総額が増加しており、当該指標は令和5年度と比較し0.1ポイント低下した。</a:t>
          </a:r>
        </a:p>
        <a:p>
          <a:r>
            <a:rPr kumimoji="1" lang="ja-JP" altLang="en-US" sz="1300">
              <a:latin typeface="ＭＳ Ｐゴシック"/>
              <a:ea typeface="ＭＳ Ｐゴシック"/>
            </a:rPr>
            <a:t>　今後も扶助費の増が見込まれるため、一定の負担増に対応するための財源確保に向けた取り組みを行っていく。</a:t>
          </a:r>
        </a:p>
      </xdr:txBody>
    </xdr:sp>
    <xdr:clientData/>
  </xdr:twoCellAnchor>
  <xdr:oneCellAnchor>
    <xdr:from>
      <xdr:col>3</xdr:col>
      <xdr:colOff>123825</xdr:colOff>
      <xdr:row>49</xdr:row>
      <xdr:rowOff>107950</xdr:rowOff>
    </xdr:from>
    <xdr:ext cx="294640" cy="22542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182880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15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504190" cy="25336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60"/>
          <a:ext cx="504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22.0</a:t>
          </a:r>
          <a:endParaRPr kumimoji="1" lang="ja-JP" altLang="en-US" sz="1000">
            <a:latin typeface="ＭＳ Ｐゴシック"/>
            <a:ea typeface="ＭＳ Ｐゴシック"/>
          </a:endParaRPr>
        </a:p>
      </xdr:txBody>
    </xdr:sp>
    <xdr:clientData/>
  </xdr:oneCellAnchor>
  <xdr:twoCellAnchor>
    <xdr:from>
      <xdr:col>3</xdr:col>
      <xdr:colOff>161925</xdr:colOff>
      <xdr:row>62</xdr:row>
      <xdr:rowOff>29210</xdr:rowOff>
    </xdr:from>
    <xdr:to>
      <xdr:col>26</xdr:col>
      <xdr:colOff>182880</xdr:colOff>
      <xdr:row>62</xdr:row>
      <xdr:rowOff>29210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59110"/>
          <a:ext cx="46215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58420</xdr:rowOff>
    </xdr:from>
    <xdr:ext cx="504190" cy="259080"/>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51687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60</xdr:row>
      <xdr:rowOff>45085</xdr:rowOff>
    </xdr:from>
    <xdr:to>
      <xdr:col>26</xdr:col>
      <xdr:colOff>182880</xdr:colOff>
      <xdr:row>60</xdr:row>
      <xdr:rowOff>45085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332085"/>
          <a:ext cx="46215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74930</xdr:rowOff>
    </xdr:from>
    <xdr:ext cx="504190" cy="25336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190480"/>
          <a:ext cx="504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161925</xdr:colOff>
      <xdr:row>58</xdr:row>
      <xdr:rowOff>61595</xdr:rowOff>
    </xdr:from>
    <xdr:to>
      <xdr:col>26</xdr:col>
      <xdr:colOff>182880</xdr:colOff>
      <xdr:row>58</xdr:row>
      <xdr:rowOff>61595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005695"/>
          <a:ext cx="46215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90805</xdr:rowOff>
    </xdr:from>
    <xdr:ext cx="504190" cy="2584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863455"/>
          <a:ext cx="5041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a:t>
          </a:r>
          <a:endParaRPr kumimoji="1" lang="ja-JP" altLang="en-US" sz="1000">
            <a:latin typeface="ＭＳ Ｐゴシック"/>
            <a:ea typeface="ＭＳ Ｐゴシック"/>
          </a:endParaRPr>
        </a:p>
      </xdr:txBody>
    </xdr:sp>
    <xdr:clientData/>
  </xdr:oneCellAnchor>
  <xdr:twoCellAnchor>
    <xdr:from>
      <xdr:col>3</xdr:col>
      <xdr:colOff>161925</xdr:colOff>
      <xdr:row>56</xdr:row>
      <xdr:rowOff>78105</xdr:rowOff>
    </xdr:from>
    <xdr:to>
      <xdr:col>26</xdr:col>
      <xdr:colOff>182880</xdr:colOff>
      <xdr:row>56</xdr:row>
      <xdr:rowOff>78105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679305"/>
          <a:ext cx="46215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107315</xdr:rowOff>
    </xdr:from>
    <xdr:ext cx="504190" cy="259080"/>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537065"/>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dr:col>3</xdr:col>
      <xdr:colOff>161925</xdr:colOff>
      <xdr:row>54</xdr:row>
      <xdr:rowOff>94615</xdr:rowOff>
    </xdr:from>
    <xdr:to>
      <xdr:col>26</xdr:col>
      <xdr:colOff>182880</xdr:colOff>
      <xdr:row>54</xdr:row>
      <xdr:rowOff>94615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352915"/>
          <a:ext cx="46215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123825</xdr:rowOff>
    </xdr:from>
    <xdr:ext cx="504190" cy="25336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210675"/>
          <a:ext cx="504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52</xdr:row>
      <xdr:rowOff>110490</xdr:rowOff>
    </xdr:from>
    <xdr:to>
      <xdr:col>26</xdr:col>
      <xdr:colOff>182880</xdr:colOff>
      <xdr:row>52</xdr:row>
      <xdr:rowOff>110490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025890"/>
          <a:ext cx="46215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139700</xdr:rowOff>
    </xdr:from>
    <xdr:ext cx="504190" cy="259080"/>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88365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182880</xdr:colOff>
      <xdr:row>50</xdr:row>
      <xdr:rowOff>127000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699500"/>
          <a:ext cx="46215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156210</xdr:rowOff>
    </xdr:from>
    <xdr:ext cx="504190" cy="25336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557260"/>
          <a:ext cx="504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182880</xdr:colOff>
      <xdr:row>64</xdr:row>
      <xdr:rowOff>12700</xdr:rowOff>
    </xdr:to>
    <xdr:sp macro="" textlink="">
      <xdr:nvSpPr>
        <xdr:cNvPr id="186" name="扶助費グラフ枠">
          <a:extLst>
            <a:ext uri="{FF2B5EF4-FFF2-40B4-BE49-F238E27FC236}">
              <a16:creationId xmlns:a16="http://schemas.microsoft.com/office/drawing/2014/main" id="{00000000-0008-0000-0400-0000BA000000}"/>
            </a:ext>
          </a:extLst>
        </xdr:cNvPr>
        <xdr:cNvSpPr/>
      </xdr:nvSpPr>
      <xdr:spPr>
        <a:xfrm>
          <a:off x="762000" y="8699500"/>
          <a:ext cx="462153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xdr:rowOff>
    </xdr:from>
    <xdr:to>
      <xdr:col>24</xdr:col>
      <xdr:colOff>25400</xdr:colOff>
      <xdr:row>60</xdr:row>
      <xdr:rowOff>159385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flipV="1">
          <a:off x="4826000" y="8928100"/>
          <a:ext cx="0" cy="15182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132080</xdr:rowOff>
    </xdr:from>
    <xdr:ext cx="760095" cy="253365"/>
    <xdr:sp macro="" textlink="">
      <xdr:nvSpPr>
        <xdr:cNvPr id="188" name="扶助費最小値テキスト">
          <a:extLst>
            <a:ext uri="{FF2B5EF4-FFF2-40B4-BE49-F238E27FC236}">
              <a16:creationId xmlns:a16="http://schemas.microsoft.com/office/drawing/2014/main" id="{00000000-0008-0000-0400-0000BC000000}"/>
            </a:ext>
          </a:extLst>
        </xdr:cNvPr>
        <xdr:cNvSpPr txBox="1"/>
      </xdr:nvSpPr>
      <xdr:spPr>
        <a:xfrm>
          <a:off x="4914900" y="10419080"/>
          <a:ext cx="7600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18.7</a:t>
          </a:r>
          <a:endParaRPr kumimoji="1" lang="ja-JP" altLang="en-US" sz="1000" b="1">
            <a:latin typeface="ＭＳ Ｐゴシック"/>
            <a:ea typeface="ＭＳ Ｐゴシック"/>
          </a:endParaRPr>
        </a:p>
      </xdr:txBody>
    </xdr:sp>
    <xdr:clientData/>
  </xdr:oneCellAnchor>
  <xdr:twoCellAnchor>
    <xdr:from>
      <xdr:col>23</xdr:col>
      <xdr:colOff>136525</xdr:colOff>
      <xdr:row>60</xdr:row>
      <xdr:rowOff>159385</xdr:rowOff>
    </xdr:from>
    <xdr:to>
      <xdr:col>24</xdr:col>
      <xdr:colOff>114300</xdr:colOff>
      <xdr:row>60</xdr:row>
      <xdr:rowOff>159385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104463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99060</xdr:rowOff>
    </xdr:from>
    <xdr:ext cx="760095" cy="253365"/>
    <xdr:sp macro="" textlink="">
      <xdr:nvSpPr>
        <xdr:cNvPr id="190" name="扶助費最大値テキスト">
          <a:extLst>
            <a:ext uri="{FF2B5EF4-FFF2-40B4-BE49-F238E27FC236}">
              <a16:creationId xmlns:a16="http://schemas.microsoft.com/office/drawing/2014/main" id="{00000000-0008-0000-0400-0000BE000000}"/>
            </a:ext>
          </a:extLst>
        </xdr:cNvPr>
        <xdr:cNvSpPr txBox="1"/>
      </xdr:nvSpPr>
      <xdr:spPr>
        <a:xfrm>
          <a:off x="4914900" y="8671560"/>
          <a:ext cx="7600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9.4</a:t>
          </a:r>
          <a:endParaRPr kumimoji="1" lang="ja-JP" altLang="en-US" sz="1000" b="1">
            <a:latin typeface="ＭＳ Ｐゴシック"/>
            <a:ea typeface="ＭＳ Ｐゴシック"/>
          </a:endParaRPr>
        </a:p>
      </xdr:txBody>
    </xdr:sp>
    <xdr:clientData/>
  </xdr:oneCellAnchor>
  <xdr:twoCellAnchor>
    <xdr:from>
      <xdr:col>23</xdr:col>
      <xdr:colOff>136525</xdr:colOff>
      <xdr:row>52</xdr:row>
      <xdr:rowOff>12700</xdr:rowOff>
    </xdr:from>
    <xdr:to>
      <xdr:col>24</xdr:col>
      <xdr:colOff>114300</xdr:colOff>
      <xdr:row>52</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8928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182880</xdr:colOff>
      <xdr:row>55</xdr:row>
      <xdr:rowOff>118745</xdr:rowOff>
    </xdr:from>
    <xdr:to>
      <xdr:col>24</xdr:col>
      <xdr:colOff>25400</xdr:colOff>
      <xdr:row>55</xdr:row>
      <xdr:rowOff>135255</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3983355" y="9548495"/>
          <a:ext cx="842645"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162560</xdr:rowOff>
    </xdr:from>
    <xdr:ext cx="760095" cy="259080"/>
    <xdr:sp macro="" textlink="">
      <xdr:nvSpPr>
        <xdr:cNvPr id="193" name="扶助費平均値テキスト">
          <a:extLst>
            <a:ext uri="{FF2B5EF4-FFF2-40B4-BE49-F238E27FC236}">
              <a16:creationId xmlns:a16="http://schemas.microsoft.com/office/drawing/2014/main" id="{00000000-0008-0000-0400-0000C1000000}"/>
            </a:ext>
          </a:extLst>
        </xdr:cNvPr>
        <xdr:cNvSpPr txBox="1"/>
      </xdr:nvSpPr>
      <xdr:spPr>
        <a:xfrm>
          <a:off x="4914900" y="9763760"/>
          <a:ext cx="7600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15.0</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57</xdr:row>
      <xdr:rowOff>19050</xdr:rowOff>
    </xdr:from>
    <xdr:to>
      <xdr:col>24</xdr:col>
      <xdr:colOff>76200</xdr:colOff>
      <xdr:row>57</xdr:row>
      <xdr:rowOff>120650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4775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143510</xdr:rowOff>
    </xdr:from>
    <xdr:to>
      <xdr:col>19</xdr:col>
      <xdr:colOff>182880</xdr:colOff>
      <xdr:row>55</xdr:row>
      <xdr:rowOff>135255</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3098800" y="9401810"/>
          <a:ext cx="884555" cy="163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35560</xdr:rowOff>
    </xdr:from>
    <xdr:to>
      <xdr:col>20</xdr:col>
      <xdr:colOff>38100</xdr:colOff>
      <xdr:row>57</xdr:row>
      <xdr:rowOff>137160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3937000" y="9808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121920</xdr:rowOff>
    </xdr:from>
    <xdr:ext cx="732790" cy="25336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606800" y="9894570"/>
          <a:ext cx="7327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15.1</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53</xdr:row>
      <xdr:rowOff>135255</xdr:rowOff>
    </xdr:from>
    <xdr:to>
      <xdr:col>15</xdr:col>
      <xdr:colOff>98425</xdr:colOff>
      <xdr:row>54</xdr:row>
      <xdr:rowOff>143510</xdr:rowOff>
    </xdr:to>
    <xdr:cxnSp macro="">
      <xdr:nvCxnSpPr>
        <xdr:cNvPr id="198" name="直線コネクタ 197">
          <a:extLst>
            <a:ext uri="{FF2B5EF4-FFF2-40B4-BE49-F238E27FC236}">
              <a16:creationId xmlns:a16="http://schemas.microsoft.com/office/drawing/2014/main" id="{00000000-0008-0000-0400-0000C6000000}"/>
            </a:ext>
          </a:extLst>
        </xdr:cNvPr>
        <xdr:cNvCxnSpPr/>
      </xdr:nvCxnSpPr>
      <xdr:spPr>
        <a:xfrm>
          <a:off x="2209800" y="9222105"/>
          <a:ext cx="889000" cy="179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76200</xdr:rowOff>
    </xdr:from>
    <xdr:to>
      <xdr:col>15</xdr:col>
      <xdr:colOff>149225</xdr:colOff>
      <xdr:row>57</xdr:row>
      <xdr:rowOff>6350</xdr:rowOff>
    </xdr:to>
    <xdr:sp macro="" textlink="">
      <xdr:nvSpPr>
        <xdr:cNvPr id="199" name="フローチャート: 判断 198">
          <a:extLst>
            <a:ext uri="{FF2B5EF4-FFF2-40B4-BE49-F238E27FC236}">
              <a16:creationId xmlns:a16="http://schemas.microsoft.com/office/drawing/2014/main" id="{00000000-0008-0000-0400-0000C7000000}"/>
            </a:ext>
          </a:extLst>
        </xdr:cNvPr>
        <xdr:cNvSpPr/>
      </xdr:nvSpPr>
      <xdr:spPr>
        <a:xfrm>
          <a:off x="3048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162560</xdr:rowOff>
    </xdr:from>
    <xdr:ext cx="760095" cy="259080"/>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2717800" y="97637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53</xdr:row>
      <xdr:rowOff>135255</xdr:rowOff>
    </xdr:from>
    <xdr:to>
      <xdr:col>11</xdr:col>
      <xdr:colOff>9525</xdr:colOff>
      <xdr:row>54</xdr:row>
      <xdr:rowOff>29210</xdr:rowOff>
    </xdr:to>
    <xdr:cxnSp macro="">
      <xdr:nvCxnSpPr>
        <xdr:cNvPr id="201" name="直線コネクタ 200">
          <a:extLst>
            <a:ext uri="{FF2B5EF4-FFF2-40B4-BE49-F238E27FC236}">
              <a16:creationId xmlns:a16="http://schemas.microsoft.com/office/drawing/2014/main" id="{00000000-0008-0000-0400-0000C9000000}"/>
            </a:ext>
          </a:extLst>
        </xdr:cNvPr>
        <xdr:cNvCxnSpPr/>
      </xdr:nvCxnSpPr>
      <xdr:spPr>
        <a:xfrm flipV="1">
          <a:off x="1320800" y="9222105"/>
          <a:ext cx="8890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10795</xdr:rowOff>
    </xdr:from>
    <xdr:to>
      <xdr:col>11</xdr:col>
      <xdr:colOff>60325</xdr:colOff>
      <xdr:row>56</xdr:row>
      <xdr:rowOff>112395</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2159000" y="961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97790</xdr:rowOff>
    </xdr:from>
    <xdr:ext cx="758190" cy="25336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828800" y="9698990"/>
          <a:ext cx="758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56</xdr:row>
      <xdr:rowOff>109220</xdr:rowOff>
    </xdr:from>
    <xdr:to>
      <xdr:col>6</xdr:col>
      <xdr:colOff>171450</xdr:colOff>
      <xdr:row>57</xdr:row>
      <xdr:rowOff>38735</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1270000" y="97104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23495</xdr:rowOff>
    </xdr:from>
    <xdr:ext cx="756285" cy="259080"/>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939800" y="9796145"/>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60095" cy="259080"/>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4610100" y="10982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60095" cy="259080"/>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771900" y="10982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58190" cy="259080"/>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2882900" y="10982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182880</xdr:colOff>
      <xdr:row>64</xdr:row>
      <xdr:rowOff>10160</xdr:rowOff>
    </xdr:from>
    <xdr:ext cx="758190" cy="259080"/>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1983105" y="10982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60095" cy="259080"/>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104900" y="10982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55</xdr:row>
      <xdr:rowOff>67945</xdr:rowOff>
    </xdr:from>
    <xdr:to>
      <xdr:col>24</xdr:col>
      <xdr:colOff>76200</xdr:colOff>
      <xdr:row>55</xdr:row>
      <xdr:rowOff>169545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4775200" y="949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84455</xdr:rowOff>
    </xdr:from>
    <xdr:ext cx="760095" cy="259080"/>
    <xdr:sp macro="" textlink="">
      <xdr:nvSpPr>
        <xdr:cNvPr id="212" name="扶助費該当値テキスト">
          <a:extLst>
            <a:ext uri="{FF2B5EF4-FFF2-40B4-BE49-F238E27FC236}">
              <a16:creationId xmlns:a16="http://schemas.microsoft.com/office/drawing/2014/main" id="{00000000-0008-0000-0400-0000D4000000}"/>
            </a:ext>
          </a:extLst>
        </xdr:cNvPr>
        <xdr:cNvSpPr txBox="1"/>
      </xdr:nvSpPr>
      <xdr:spPr>
        <a:xfrm>
          <a:off x="4914900" y="9342755"/>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55</xdr:row>
      <xdr:rowOff>84455</xdr:rowOff>
    </xdr:from>
    <xdr:to>
      <xdr:col>20</xdr:col>
      <xdr:colOff>38100</xdr:colOff>
      <xdr:row>56</xdr:row>
      <xdr:rowOff>14605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937000" y="9514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24765</xdr:rowOff>
    </xdr:from>
    <xdr:ext cx="732790" cy="259080"/>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3606800" y="9283065"/>
          <a:ext cx="732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54</xdr:row>
      <xdr:rowOff>92710</xdr:rowOff>
    </xdr:from>
    <xdr:to>
      <xdr:col>15</xdr:col>
      <xdr:colOff>149225</xdr:colOff>
      <xdr:row>55</xdr:row>
      <xdr:rowOff>22860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048000" y="9351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33020</xdr:rowOff>
    </xdr:from>
    <xdr:ext cx="760095" cy="259080"/>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2717800" y="911987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53</xdr:row>
      <xdr:rowOff>84455</xdr:rowOff>
    </xdr:from>
    <xdr:to>
      <xdr:col>11</xdr:col>
      <xdr:colOff>60325</xdr:colOff>
      <xdr:row>54</xdr:row>
      <xdr:rowOff>14605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2159000" y="9171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24765</xdr:rowOff>
    </xdr:from>
    <xdr:ext cx="758190" cy="259080"/>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1828800" y="8940165"/>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11.2</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53</xdr:row>
      <xdr:rowOff>149860</xdr:rowOff>
    </xdr:from>
    <xdr:to>
      <xdr:col>6</xdr:col>
      <xdr:colOff>171450</xdr:colOff>
      <xdr:row>54</xdr:row>
      <xdr:rowOff>80010</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1270000" y="9236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90170</xdr:rowOff>
    </xdr:from>
    <xdr:ext cx="756285" cy="259080"/>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939800" y="900557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11.6</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34/36</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12.4</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182880</xdr:colOff>
      <xdr:row>50</xdr:row>
      <xdr:rowOff>127000</xdr:rowOff>
    </xdr:from>
    <xdr:to>
      <xdr:col>113</xdr:col>
      <xdr:colOff>130175</xdr:colOff>
      <xdr:row>64</xdr:row>
      <xdr:rowOff>12700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7385030" y="8699500"/>
          <a:ext cx="534797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当該指標について、令和5年度と比較して</a:t>
          </a:r>
          <a:r>
            <a:rPr kumimoji="1" lang="en-US" altLang="ja-JP" sz="1300">
              <a:latin typeface="ＭＳ Ｐゴシック"/>
              <a:ea typeface="ＭＳ Ｐゴシック"/>
            </a:rPr>
            <a:t>0.1</a:t>
          </a:r>
          <a:r>
            <a:rPr kumimoji="1" lang="ja-JP" altLang="en-US" sz="1300">
              <a:latin typeface="ＭＳ Ｐゴシック"/>
              <a:ea typeface="ＭＳ Ｐゴシック"/>
            </a:rPr>
            <a:t>ポイント低下している。</a:t>
          </a:r>
        </a:p>
        <a:p>
          <a:r>
            <a:rPr kumimoji="1" lang="ja-JP" altLang="en-US" sz="1300">
              <a:latin typeface="ＭＳ Ｐゴシック"/>
              <a:ea typeface="ＭＳ Ｐゴシック"/>
            </a:rPr>
            <a:t>　その他の総額は増加しているものの、経常経費に充当される一般財源の総額が増加しているため、相対的に低下しているものである。</a:t>
          </a:r>
          <a:endParaRPr kumimoji="1" lang="en-US" altLang="ja-JP" sz="1300">
            <a:latin typeface="ＭＳ Ｐゴシック"/>
            <a:ea typeface="ＭＳ Ｐゴシック"/>
          </a:endParaRPr>
        </a:p>
        <a:p>
          <a:r>
            <a:rPr kumimoji="1" lang="ja-JP" altLang="en-US" sz="1300">
              <a:latin typeface="ＭＳ Ｐゴシック"/>
              <a:ea typeface="ＭＳ Ｐゴシック"/>
            </a:rPr>
            <a:t>　特に、高齢化率の上昇に伴い、後期高齢者医療費及び介護保険給付費が増加傾向で推移しているため、後期高齢者医療事業・介護保険事業への繰出金が増加している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　今後も介護保険給付費等は増加の傾向が続く見込みである。</a:t>
          </a:r>
        </a:p>
        <a:p>
          <a:endParaRPr kumimoji="1" lang="ja-JP" altLang="en-US" sz="1300">
            <a:latin typeface="ＭＳ Ｐゴシック"/>
            <a:ea typeface="ＭＳ Ｐゴシック"/>
          </a:endParaRPr>
        </a:p>
      </xdr:txBody>
    </xdr:sp>
    <xdr:clientData/>
  </xdr:twoCellAnchor>
  <xdr:oneCellAnchor>
    <xdr:from>
      <xdr:col>62</xdr:col>
      <xdr:colOff>6350</xdr:colOff>
      <xdr:row>49</xdr:row>
      <xdr:rowOff>107950</xdr:rowOff>
    </xdr:from>
    <xdr:ext cx="294640" cy="22542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2407900" y="8509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504190" cy="25336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843260"/>
          <a:ext cx="504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62</xdr:row>
      <xdr:rowOff>29210</xdr:rowOff>
    </xdr:from>
    <xdr:to>
      <xdr:col>85</xdr:col>
      <xdr:colOff>66675</xdr:colOff>
      <xdr:row>62</xdr:row>
      <xdr:rowOff>29210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659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58420</xdr:rowOff>
    </xdr:from>
    <xdr:ext cx="504190" cy="259080"/>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51687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60</xdr:row>
      <xdr:rowOff>45085</xdr:rowOff>
    </xdr:from>
    <xdr:to>
      <xdr:col>85</xdr:col>
      <xdr:colOff>66675</xdr:colOff>
      <xdr:row>60</xdr:row>
      <xdr:rowOff>45085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332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74930</xdr:rowOff>
    </xdr:from>
    <xdr:ext cx="504190" cy="25336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190480"/>
          <a:ext cx="504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58</xdr:row>
      <xdr:rowOff>61595</xdr:rowOff>
    </xdr:from>
    <xdr:to>
      <xdr:col>85</xdr:col>
      <xdr:colOff>66675</xdr:colOff>
      <xdr:row>58</xdr:row>
      <xdr:rowOff>61595</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05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90805</xdr:rowOff>
    </xdr:from>
    <xdr:ext cx="504190" cy="2584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863455"/>
          <a:ext cx="5041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56</xdr:row>
      <xdr:rowOff>78105</xdr:rowOff>
    </xdr:from>
    <xdr:to>
      <xdr:col>85</xdr:col>
      <xdr:colOff>66675</xdr:colOff>
      <xdr:row>56</xdr:row>
      <xdr:rowOff>78105</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79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107315</xdr:rowOff>
    </xdr:from>
    <xdr:ext cx="504190" cy="259080"/>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537065"/>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54</xdr:row>
      <xdr:rowOff>94615</xdr:rowOff>
    </xdr:from>
    <xdr:to>
      <xdr:col>85</xdr:col>
      <xdr:colOff>66675</xdr:colOff>
      <xdr:row>54</xdr:row>
      <xdr:rowOff>94615</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352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123825</xdr:rowOff>
    </xdr:from>
    <xdr:ext cx="504190" cy="25336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210675"/>
          <a:ext cx="504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52</xdr:row>
      <xdr:rowOff>110490</xdr:rowOff>
    </xdr:from>
    <xdr:to>
      <xdr:col>85</xdr:col>
      <xdr:colOff>66675</xdr:colOff>
      <xdr:row>52</xdr:row>
      <xdr:rowOff>110490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025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139700</xdr:rowOff>
    </xdr:from>
    <xdr:ext cx="504190" cy="259080"/>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88365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504190" cy="25336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1938000" y="8557260"/>
          <a:ext cx="504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9" name="その他グラフ枠">
          <a:extLst>
            <a:ext uri="{FF2B5EF4-FFF2-40B4-BE49-F238E27FC236}">
              <a16:creationId xmlns:a16="http://schemas.microsoft.com/office/drawing/2014/main" id="{00000000-0008-0000-0400-0000F9000000}"/>
            </a:ext>
          </a:extLst>
        </xdr:cNvPr>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156845</xdr:rowOff>
    </xdr:from>
    <xdr:to>
      <xdr:col>82</xdr:col>
      <xdr:colOff>107950</xdr:colOff>
      <xdr:row>61</xdr:row>
      <xdr:rowOff>15240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6510000" y="9243695"/>
          <a:ext cx="0" cy="12299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60</xdr:row>
      <xdr:rowOff>158750</xdr:rowOff>
    </xdr:from>
    <xdr:ext cx="758190" cy="259080"/>
    <xdr:sp macro="" textlink="">
      <xdr:nvSpPr>
        <xdr:cNvPr id="251" name="その他最小値テキスト">
          <a:extLst>
            <a:ext uri="{FF2B5EF4-FFF2-40B4-BE49-F238E27FC236}">
              <a16:creationId xmlns:a16="http://schemas.microsoft.com/office/drawing/2014/main" id="{00000000-0008-0000-0400-0000FB000000}"/>
            </a:ext>
          </a:extLst>
        </xdr:cNvPr>
        <xdr:cNvSpPr txBox="1"/>
      </xdr:nvSpPr>
      <xdr:spPr>
        <a:xfrm>
          <a:off x="16584930" y="1044575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16.3</a:t>
          </a:r>
          <a:endParaRPr kumimoji="1" lang="ja-JP" altLang="en-US" sz="1000" b="1">
            <a:latin typeface="ＭＳ Ｐゴシック"/>
            <a:ea typeface="ＭＳ Ｐゴシック"/>
          </a:endParaRPr>
        </a:p>
      </xdr:txBody>
    </xdr:sp>
    <xdr:clientData/>
  </xdr:oneCellAnchor>
  <xdr:twoCellAnchor>
    <xdr:from>
      <xdr:col>82</xdr:col>
      <xdr:colOff>19050</xdr:colOff>
      <xdr:row>61</xdr:row>
      <xdr:rowOff>15240</xdr:rowOff>
    </xdr:from>
    <xdr:to>
      <xdr:col>82</xdr:col>
      <xdr:colOff>182880</xdr:colOff>
      <xdr:row>61</xdr:row>
      <xdr:rowOff>15240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10473690"/>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52</xdr:row>
      <xdr:rowOff>71755</xdr:rowOff>
    </xdr:from>
    <xdr:ext cx="758190" cy="259080"/>
    <xdr:sp macro="" textlink="">
      <xdr:nvSpPr>
        <xdr:cNvPr id="253" name="その他最大値テキスト">
          <a:extLst>
            <a:ext uri="{FF2B5EF4-FFF2-40B4-BE49-F238E27FC236}">
              <a16:creationId xmlns:a16="http://schemas.microsoft.com/office/drawing/2014/main" id="{00000000-0008-0000-0400-0000FD000000}"/>
            </a:ext>
          </a:extLst>
        </xdr:cNvPr>
        <xdr:cNvSpPr txBox="1"/>
      </xdr:nvSpPr>
      <xdr:spPr>
        <a:xfrm>
          <a:off x="16584930" y="8987155"/>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5.0</a:t>
          </a:r>
          <a:endParaRPr kumimoji="1" lang="ja-JP" altLang="en-US" sz="1000" b="1">
            <a:latin typeface="ＭＳ Ｐゴシック"/>
            <a:ea typeface="ＭＳ Ｐゴシック"/>
          </a:endParaRPr>
        </a:p>
      </xdr:txBody>
    </xdr:sp>
    <xdr:clientData/>
  </xdr:oneCellAnchor>
  <xdr:twoCellAnchor>
    <xdr:from>
      <xdr:col>82</xdr:col>
      <xdr:colOff>19050</xdr:colOff>
      <xdr:row>53</xdr:row>
      <xdr:rowOff>156845</xdr:rowOff>
    </xdr:from>
    <xdr:to>
      <xdr:col>82</xdr:col>
      <xdr:colOff>182880</xdr:colOff>
      <xdr:row>53</xdr:row>
      <xdr:rowOff>156845</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6421100" y="9243695"/>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143510</xdr:rowOff>
    </xdr:from>
    <xdr:to>
      <xdr:col>82</xdr:col>
      <xdr:colOff>107950</xdr:colOff>
      <xdr:row>60</xdr:row>
      <xdr:rowOff>154940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5671800" y="10430510"/>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57</xdr:row>
      <xdr:rowOff>92710</xdr:rowOff>
    </xdr:from>
    <xdr:ext cx="758190" cy="259080"/>
    <xdr:sp macro="" textlink="">
      <xdr:nvSpPr>
        <xdr:cNvPr id="256" name="その他平均値テキスト">
          <a:extLst>
            <a:ext uri="{FF2B5EF4-FFF2-40B4-BE49-F238E27FC236}">
              <a16:creationId xmlns:a16="http://schemas.microsoft.com/office/drawing/2014/main" id="{00000000-0008-0000-0400-000000010000}"/>
            </a:ext>
          </a:extLst>
        </xdr:cNvPr>
        <xdr:cNvSpPr txBox="1"/>
      </xdr:nvSpPr>
      <xdr:spPr>
        <a:xfrm>
          <a:off x="16584930" y="9865360"/>
          <a:ext cx="75819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12.6</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58</xdr:row>
      <xdr:rowOff>76200</xdr:rowOff>
    </xdr:from>
    <xdr:to>
      <xdr:col>82</xdr:col>
      <xdr:colOff>158750</xdr:colOff>
      <xdr:row>59</xdr:row>
      <xdr:rowOff>6350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64592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78105</xdr:rowOff>
    </xdr:from>
    <xdr:to>
      <xdr:col>78</xdr:col>
      <xdr:colOff>69850</xdr:colOff>
      <xdr:row>60</xdr:row>
      <xdr:rowOff>154940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a:off x="14782800" y="10365105"/>
          <a:ext cx="889000" cy="768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86995</xdr:rowOff>
    </xdr:from>
    <xdr:to>
      <xdr:col>78</xdr:col>
      <xdr:colOff>120650</xdr:colOff>
      <xdr:row>59</xdr:row>
      <xdr:rowOff>17780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5621000" y="100310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27305</xdr:rowOff>
    </xdr:from>
    <xdr:ext cx="734695" cy="259080"/>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290800" y="9799955"/>
          <a:ext cx="7346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60</xdr:row>
      <xdr:rowOff>56515</xdr:rowOff>
    </xdr:from>
    <xdr:to>
      <xdr:col>73</xdr:col>
      <xdr:colOff>180975</xdr:colOff>
      <xdr:row>60</xdr:row>
      <xdr:rowOff>78105</xdr:rowOff>
    </xdr:to>
    <xdr:cxnSp macro="">
      <xdr:nvCxnSpPr>
        <xdr:cNvPr id="261" name="直線コネクタ 260">
          <a:extLst>
            <a:ext uri="{FF2B5EF4-FFF2-40B4-BE49-F238E27FC236}">
              <a16:creationId xmlns:a16="http://schemas.microsoft.com/office/drawing/2014/main" id="{00000000-0008-0000-0400-000005010000}"/>
            </a:ext>
          </a:extLst>
        </xdr:cNvPr>
        <xdr:cNvCxnSpPr/>
      </xdr:nvCxnSpPr>
      <xdr:spPr>
        <a:xfrm>
          <a:off x="13893800" y="10343515"/>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65405</xdr:rowOff>
    </xdr:from>
    <xdr:to>
      <xdr:col>74</xdr:col>
      <xdr:colOff>31750</xdr:colOff>
      <xdr:row>58</xdr:row>
      <xdr:rowOff>167005</xdr:rowOff>
    </xdr:to>
    <xdr:sp macro="" textlink="">
      <xdr:nvSpPr>
        <xdr:cNvPr id="262" name="フローチャート: 判断 261">
          <a:extLst>
            <a:ext uri="{FF2B5EF4-FFF2-40B4-BE49-F238E27FC236}">
              <a16:creationId xmlns:a16="http://schemas.microsoft.com/office/drawing/2014/main" id="{00000000-0008-0000-0400-000006010000}"/>
            </a:ext>
          </a:extLst>
        </xdr:cNvPr>
        <xdr:cNvSpPr/>
      </xdr:nvSpPr>
      <xdr:spPr>
        <a:xfrm>
          <a:off x="14732000" y="10009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6350</xdr:rowOff>
    </xdr:from>
    <xdr:ext cx="762000" cy="25336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401800" y="977900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12.5</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60</xdr:row>
      <xdr:rowOff>56515</xdr:rowOff>
    </xdr:from>
    <xdr:to>
      <xdr:col>69</xdr:col>
      <xdr:colOff>92075</xdr:colOff>
      <xdr:row>60</xdr:row>
      <xdr:rowOff>67310</xdr:rowOff>
    </xdr:to>
    <xdr:cxnSp macro="">
      <xdr:nvCxnSpPr>
        <xdr:cNvPr id="264" name="直線コネクタ 263">
          <a:extLst>
            <a:ext uri="{FF2B5EF4-FFF2-40B4-BE49-F238E27FC236}">
              <a16:creationId xmlns:a16="http://schemas.microsoft.com/office/drawing/2014/main" id="{00000000-0008-0000-0400-000008010000}"/>
            </a:ext>
          </a:extLst>
        </xdr:cNvPr>
        <xdr:cNvCxnSpPr/>
      </xdr:nvCxnSpPr>
      <xdr:spPr>
        <a:xfrm flipV="1">
          <a:off x="13004800" y="10343515"/>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21590</xdr:rowOff>
    </xdr:from>
    <xdr:to>
      <xdr:col>69</xdr:col>
      <xdr:colOff>142875</xdr:colOff>
      <xdr:row>58</xdr:row>
      <xdr:rowOff>123190</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3843000" y="9965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133350</xdr:rowOff>
    </xdr:from>
    <xdr:ext cx="758190" cy="25336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512800" y="9734550"/>
          <a:ext cx="758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12.1</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58</xdr:row>
      <xdr:rowOff>130810</xdr:rowOff>
    </xdr:from>
    <xdr:to>
      <xdr:col>65</xdr:col>
      <xdr:colOff>53975</xdr:colOff>
      <xdr:row>59</xdr:row>
      <xdr:rowOff>60960</xdr:rowOff>
    </xdr:to>
    <xdr:sp macro="" textlink="">
      <xdr:nvSpPr>
        <xdr:cNvPr id="267" name="フローチャート: 判断 266">
          <a:extLst>
            <a:ext uri="{FF2B5EF4-FFF2-40B4-BE49-F238E27FC236}">
              <a16:creationId xmlns:a16="http://schemas.microsoft.com/office/drawing/2014/main" id="{00000000-0008-0000-0400-00000B010000}"/>
            </a:ext>
          </a:extLst>
        </xdr:cNvPr>
        <xdr:cNvSpPr/>
      </xdr:nvSpPr>
      <xdr:spPr>
        <a:xfrm>
          <a:off x="12954000" y="10074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71120</xdr:rowOff>
    </xdr:from>
    <xdr:ext cx="760095" cy="259080"/>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2623800" y="984377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60095" cy="259080"/>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6294100" y="10982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58190" cy="259080"/>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5455900" y="10982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58190" cy="259080"/>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566900" y="10982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0095" cy="259080"/>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677900" y="10982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182880</xdr:colOff>
      <xdr:row>64</xdr:row>
      <xdr:rowOff>10160</xdr:rowOff>
    </xdr:from>
    <xdr:ext cx="758190" cy="259080"/>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784455" y="10982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60</xdr:row>
      <xdr:rowOff>92710</xdr:rowOff>
    </xdr:from>
    <xdr:to>
      <xdr:col>82</xdr:col>
      <xdr:colOff>158750</xdr:colOff>
      <xdr:row>61</xdr:row>
      <xdr:rowOff>22860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6459200" y="10379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182880</xdr:colOff>
      <xdr:row>60</xdr:row>
      <xdr:rowOff>1270</xdr:rowOff>
    </xdr:from>
    <xdr:ext cx="758190" cy="259080"/>
    <xdr:sp macro="" textlink="">
      <xdr:nvSpPr>
        <xdr:cNvPr id="275" name="その他該当値テキスト">
          <a:extLst>
            <a:ext uri="{FF2B5EF4-FFF2-40B4-BE49-F238E27FC236}">
              <a16:creationId xmlns:a16="http://schemas.microsoft.com/office/drawing/2014/main" id="{00000000-0008-0000-0400-000013010000}"/>
            </a:ext>
          </a:extLst>
        </xdr:cNvPr>
        <xdr:cNvSpPr txBox="1"/>
      </xdr:nvSpPr>
      <xdr:spPr>
        <a:xfrm>
          <a:off x="16584930" y="1028827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15.9</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60</xdr:row>
      <xdr:rowOff>103505</xdr:rowOff>
    </xdr:from>
    <xdr:to>
      <xdr:col>78</xdr:col>
      <xdr:colOff>120650</xdr:colOff>
      <xdr:row>61</xdr:row>
      <xdr:rowOff>33655</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5621000" y="1039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18415</xdr:rowOff>
    </xdr:from>
    <xdr:ext cx="734695" cy="25336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5290800" y="10476865"/>
          <a:ext cx="7346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16.0</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60</xdr:row>
      <xdr:rowOff>27305</xdr:rowOff>
    </xdr:from>
    <xdr:to>
      <xdr:col>74</xdr:col>
      <xdr:colOff>31750</xdr:colOff>
      <xdr:row>60</xdr:row>
      <xdr:rowOff>128905</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4732000" y="1031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113665</xdr:rowOff>
    </xdr:from>
    <xdr:ext cx="762000" cy="2584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4401800" y="104006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15.3</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60</xdr:row>
      <xdr:rowOff>6350</xdr:rowOff>
    </xdr:from>
    <xdr:to>
      <xdr:col>69</xdr:col>
      <xdr:colOff>142875</xdr:colOff>
      <xdr:row>60</xdr:row>
      <xdr:rowOff>107315</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3843000" y="102933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92075</xdr:rowOff>
    </xdr:from>
    <xdr:ext cx="758190" cy="259080"/>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3512800" y="10379075"/>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15.1</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60</xdr:row>
      <xdr:rowOff>16510</xdr:rowOff>
    </xdr:from>
    <xdr:to>
      <xdr:col>65</xdr:col>
      <xdr:colOff>53975</xdr:colOff>
      <xdr:row>60</xdr:row>
      <xdr:rowOff>118110</xdr:rowOff>
    </xdr:to>
    <xdr:sp macro="" textlink="">
      <xdr:nvSpPr>
        <xdr:cNvPr id="282" name="楕円 281">
          <a:extLst>
            <a:ext uri="{FF2B5EF4-FFF2-40B4-BE49-F238E27FC236}">
              <a16:creationId xmlns:a16="http://schemas.microsoft.com/office/drawing/2014/main" id="{00000000-0008-0000-0400-00001A010000}"/>
            </a:ext>
          </a:extLst>
        </xdr:cNvPr>
        <xdr:cNvSpPr/>
      </xdr:nvSpPr>
      <xdr:spPr>
        <a:xfrm>
          <a:off x="12954000" y="1030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102870</xdr:rowOff>
    </xdr:from>
    <xdr:ext cx="760095" cy="259080"/>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623800" y="1038987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15.2</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16/36</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10.0</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182880</xdr:colOff>
      <xdr:row>30</xdr:row>
      <xdr:rowOff>127000</xdr:rowOff>
    </xdr:from>
    <xdr:to>
      <xdr:col>113</xdr:col>
      <xdr:colOff>130175</xdr:colOff>
      <xdr:row>44</xdr:row>
      <xdr:rowOff>12700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7385030" y="5270500"/>
          <a:ext cx="534797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　補助費のうち、多くの割合を占める公営企業や一部事務組合への補助金については、公債費などの経常的な経費に対する補助が中心となっている。　</a:t>
          </a:r>
        </a:p>
        <a:p>
          <a:r>
            <a:rPr kumimoji="1" lang="ja-JP" altLang="en-US" sz="1300">
              <a:solidFill>
                <a:sysClr val="windowText" lastClr="000000"/>
              </a:solidFill>
              <a:latin typeface="ＭＳ Ｐゴシック"/>
              <a:ea typeface="ＭＳ Ｐゴシック"/>
            </a:rPr>
            <a:t>　猪名川上流広域ごみ処理施設組合の公債費への負担金減などに伴い、当該指標については、0.8ポイント低下した。</a:t>
          </a:r>
        </a:p>
        <a:p>
          <a:r>
            <a:rPr kumimoji="1" lang="ja-JP" altLang="en-US" sz="1300">
              <a:solidFill>
                <a:sysClr val="windowText" lastClr="000000"/>
              </a:solidFill>
              <a:latin typeface="ＭＳ Ｐゴシック"/>
              <a:ea typeface="ＭＳ Ｐゴシック"/>
            </a:rPr>
            <a:t>　今後は公営企業や一部事務組合の公債費に対する補助がしばらく続くため、横ばいの傾向が続くと思われる。</a:t>
          </a:r>
          <a:endParaRPr kumimoji="1" lang="ja-JP" altLang="en-US" sz="1300">
            <a:latin typeface="ＭＳ Ｐゴシック"/>
            <a:ea typeface="ＭＳ Ｐゴシック"/>
          </a:endParaRPr>
        </a:p>
      </xdr:txBody>
    </xdr:sp>
    <xdr:clientData/>
  </xdr:twoCellAnchor>
  <xdr:oneCellAnchor>
    <xdr:from>
      <xdr:col>62</xdr:col>
      <xdr:colOff>6350</xdr:colOff>
      <xdr:row>29</xdr:row>
      <xdr:rowOff>107950</xdr:rowOff>
    </xdr:from>
    <xdr:ext cx="294640" cy="22542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2407900" y="5080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504190" cy="25336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7414260"/>
          <a:ext cx="504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42</xdr:row>
      <xdr:rowOff>29210</xdr:rowOff>
    </xdr:from>
    <xdr:to>
      <xdr:col>85</xdr:col>
      <xdr:colOff>66675</xdr:colOff>
      <xdr:row>42</xdr:row>
      <xdr:rowOff>29210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7230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58420</xdr:rowOff>
    </xdr:from>
    <xdr:ext cx="504190" cy="259080"/>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708787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40</xdr:row>
      <xdr:rowOff>45085</xdr:rowOff>
    </xdr:from>
    <xdr:to>
      <xdr:col>85</xdr:col>
      <xdr:colOff>66675</xdr:colOff>
      <xdr:row>40</xdr:row>
      <xdr:rowOff>45085</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903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74930</xdr:rowOff>
    </xdr:from>
    <xdr:ext cx="504190" cy="25336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761480"/>
          <a:ext cx="504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38</xdr:row>
      <xdr:rowOff>61595</xdr:rowOff>
    </xdr:from>
    <xdr:to>
      <xdr:col>85</xdr:col>
      <xdr:colOff>66675</xdr:colOff>
      <xdr:row>38</xdr:row>
      <xdr:rowOff>61595</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576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90805</xdr:rowOff>
    </xdr:from>
    <xdr:ext cx="504190" cy="2584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6434455"/>
          <a:ext cx="5041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36</xdr:row>
      <xdr:rowOff>78105</xdr:rowOff>
    </xdr:from>
    <xdr:to>
      <xdr:col>85</xdr:col>
      <xdr:colOff>66675</xdr:colOff>
      <xdr:row>36</xdr:row>
      <xdr:rowOff>78105</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6250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107315</xdr:rowOff>
    </xdr:from>
    <xdr:ext cx="504190" cy="259080"/>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6108065"/>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34</xdr:row>
      <xdr:rowOff>94615</xdr:rowOff>
    </xdr:from>
    <xdr:to>
      <xdr:col>85</xdr:col>
      <xdr:colOff>66675</xdr:colOff>
      <xdr:row>34</xdr:row>
      <xdr:rowOff>94615</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923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123825</xdr:rowOff>
    </xdr:from>
    <xdr:ext cx="504190" cy="25336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781675"/>
          <a:ext cx="504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32</xdr:row>
      <xdr:rowOff>110490</xdr:rowOff>
    </xdr:from>
    <xdr:to>
      <xdr:col>85</xdr:col>
      <xdr:colOff>66675</xdr:colOff>
      <xdr:row>32</xdr:row>
      <xdr:rowOff>110490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2446000" y="5596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31</xdr:row>
      <xdr:rowOff>139700</xdr:rowOff>
    </xdr:from>
    <xdr:ext cx="504190" cy="259080"/>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1938000" y="545465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156210</xdr:rowOff>
    </xdr:from>
    <xdr:ext cx="504190" cy="25336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1938000" y="5128260"/>
          <a:ext cx="504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12" name="補助費等グラフ枠">
          <a:extLst>
            <a:ext uri="{FF2B5EF4-FFF2-40B4-BE49-F238E27FC236}">
              <a16:creationId xmlns:a16="http://schemas.microsoft.com/office/drawing/2014/main" id="{00000000-0008-0000-0400-000038010000}"/>
            </a:ext>
          </a:extLst>
        </xdr:cNvPr>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26035</xdr:rowOff>
    </xdr:from>
    <xdr:to>
      <xdr:col>82</xdr:col>
      <xdr:colOff>107950</xdr:colOff>
      <xdr:row>41</xdr:row>
      <xdr:rowOff>156845</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6510000" y="5683885"/>
          <a:ext cx="0" cy="15024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41</xdr:row>
      <xdr:rowOff>128905</xdr:rowOff>
    </xdr:from>
    <xdr:ext cx="758190" cy="259080"/>
    <xdr:sp macro="" textlink="">
      <xdr:nvSpPr>
        <xdr:cNvPr id="314" name="補助費等最小値テキスト">
          <a:extLst>
            <a:ext uri="{FF2B5EF4-FFF2-40B4-BE49-F238E27FC236}">
              <a16:creationId xmlns:a16="http://schemas.microsoft.com/office/drawing/2014/main" id="{00000000-0008-0000-0400-00003A010000}"/>
            </a:ext>
          </a:extLst>
        </xdr:cNvPr>
        <xdr:cNvSpPr txBox="1"/>
      </xdr:nvSpPr>
      <xdr:spPr>
        <a:xfrm>
          <a:off x="16584930" y="7158355"/>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17.6</a:t>
          </a:r>
          <a:endParaRPr kumimoji="1" lang="ja-JP" altLang="en-US" sz="1000" b="1">
            <a:latin typeface="ＭＳ Ｐゴシック"/>
            <a:ea typeface="ＭＳ Ｐゴシック"/>
          </a:endParaRPr>
        </a:p>
      </xdr:txBody>
    </xdr:sp>
    <xdr:clientData/>
  </xdr:oneCellAnchor>
  <xdr:twoCellAnchor>
    <xdr:from>
      <xdr:col>82</xdr:col>
      <xdr:colOff>19050</xdr:colOff>
      <xdr:row>41</xdr:row>
      <xdr:rowOff>156845</xdr:rowOff>
    </xdr:from>
    <xdr:to>
      <xdr:col>82</xdr:col>
      <xdr:colOff>182880</xdr:colOff>
      <xdr:row>41</xdr:row>
      <xdr:rowOff>156845</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6421100" y="7186295"/>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31</xdr:row>
      <xdr:rowOff>112395</xdr:rowOff>
    </xdr:from>
    <xdr:ext cx="758190" cy="253365"/>
    <xdr:sp macro="" textlink="">
      <xdr:nvSpPr>
        <xdr:cNvPr id="316" name="補助費等最大値テキスト">
          <a:extLst>
            <a:ext uri="{FF2B5EF4-FFF2-40B4-BE49-F238E27FC236}">
              <a16:creationId xmlns:a16="http://schemas.microsoft.com/office/drawing/2014/main" id="{00000000-0008-0000-0400-00003C010000}"/>
            </a:ext>
          </a:extLst>
        </xdr:cNvPr>
        <xdr:cNvSpPr txBox="1"/>
      </xdr:nvSpPr>
      <xdr:spPr>
        <a:xfrm>
          <a:off x="16584930" y="5427345"/>
          <a:ext cx="758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3.8</a:t>
          </a:r>
          <a:endParaRPr kumimoji="1" lang="ja-JP" altLang="en-US" sz="1000" b="1">
            <a:latin typeface="ＭＳ Ｐゴシック"/>
            <a:ea typeface="ＭＳ Ｐゴシック"/>
          </a:endParaRPr>
        </a:p>
      </xdr:txBody>
    </xdr:sp>
    <xdr:clientData/>
  </xdr:oneCellAnchor>
  <xdr:twoCellAnchor>
    <xdr:from>
      <xdr:col>82</xdr:col>
      <xdr:colOff>19050</xdr:colOff>
      <xdr:row>33</xdr:row>
      <xdr:rowOff>26035</xdr:rowOff>
    </xdr:from>
    <xdr:to>
      <xdr:col>82</xdr:col>
      <xdr:colOff>182880</xdr:colOff>
      <xdr:row>33</xdr:row>
      <xdr:rowOff>26035</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6421100" y="5683885"/>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99695</xdr:rowOff>
    </xdr:from>
    <xdr:to>
      <xdr:col>82</xdr:col>
      <xdr:colOff>107950</xdr:colOff>
      <xdr:row>37</xdr:row>
      <xdr:rowOff>15240</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5671800" y="6271895"/>
          <a:ext cx="838200" cy="86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36</xdr:row>
      <xdr:rowOff>31750</xdr:rowOff>
    </xdr:from>
    <xdr:ext cx="758190" cy="253365"/>
    <xdr:sp macro="" textlink="">
      <xdr:nvSpPr>
        <xdr:cNvPr id="319" name="補助費等平均値テキスト">
          <a:extLst>
            <a:ext uri="{FF2B5EF4-FFF2-40B4-BE49-F238E27FC236}">
              <a16:creationId xmlns:a16="http://schemas.microsoft.com/office/drawing/2014/main" id="{00000000-0008-0000-0400-00003F010000}"/>
            </a:ext>
          </a:extLst>
        </xdr:cNvPr>
        <xdr:cNvSpPr txBox="1"/>
      </xdr:nvSpPr>
      <xdr:spPr>
        <a:xfrm>
          <a:off x="16584930" y="6203950"/>
          <a:ext cx="75819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9.3</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36</xdr:row>
      <xdr:rowOff>59690</xdr:rowOff>
    </xdr:from>
    <xdr:to>
      <xdr:col>82</xdr:col>
      <xdr:colOff>158750</xdr:colOff>
      <xdr:row>36</xdr:row>
      <xdr:rowOff>161290</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6459200" y="623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15240</xdr:rowOff>
    </xdr:from>
    <xdr:to>
      <xdr:col>78</xdr:col>
      <xdr:colOff>69850</xdr:colOff>
      <xdr:row>37</xdr:row>
      <xdr:rowOff>167640</xdr:rowOff>
    </xdr:to>
    <xdr:cxnSp macro="">
      <xdr:nvCxnSpPr>
        <xdr:cNvPr id="321" name="直線コネクタ 320">
          <a:extLst>
            <a:ext uri="{FF2B5EF4-FFF2-40B4-BE49-F238E27FC236}">
              <a16:creationId xmlns:a16="http://schemas.microsoft.com/office/drawing/2014/main" id="{00000000-0008-0000-0400-000041010000}"/>
            </a:ext>
          </a:extLst>
        </xdr:cNvPr>
        <xdr:cNvCxnSpPr/>
      </xdr:nvCxnSpPr>
      <xdr:spPr>
        <a:xfrm flipV="1">
          <a:off x="14782800" y="6358890"/>
          <a:ext cx="889000" cy="152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70485</xdr:rowOff>
    </xdr:from>
    <xdr:to>
      <xdr:col>78</xdr:col>
      <xdr:colOff>120650</xdr:colOff>
      <xdr:row>37</xdr:row>
      <xdr:rowOff>635</xdr:rowOff>
    </xdr:to>
    <xdr:sp macro="" textlink="">
      <xdr:nvSpPr>
        <xdr:cNvPr id="322" name="フローチャート: 判断 321">
          <a:extLst>
            <a:ext uri="{FF2B5EF4-FFF2-40B4-BE49-F238E27FC236}">
              <a16:creationId xmlns:a16="http://schemas.microsoft.com/office/drawing/2014/main" id="{00000000-0008-0000-0400-000042010000}"/>
            </a:ext>
          </a:extLst>
        </xdr:cNvPr>
        <xdr:cNvSpPr/>
      </xdr:nvSpPr>
      <xdr:spPr>
        <a:xfrm>
          <a:off x="15621000" y="6242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10795</xdr:rowOff>
    </xdr:from>
    <xdr:ext cx="734695" cy="2584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290800" y="6011545"/>
          <a:ext cx="7346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9.4</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37</xdr:row>
      <xdr:rowOff>91440</xdr:rowOff>
    </xdr:from>
    <xdr:to>
      <xdr:col>73</xdr:col>
      <xdr:colOff>180975</xdr:colOff>
      <xdr:row>37</xdr:row>
      <xdr:rowOff>167640</xdr:rowOff>
    </xdr:to>
    <xdr:cxnSp macro="">
      <xdr:nvCxnSpPr>
        <xdr:cNvPr id="324" name="直線コネクタ 323">
          <a:extLst>
            <a:ext uri="{FF2B5EF4-FFF2-40B4-BE49-F238E27FC236}">
              <a16:creationId xmlns:a16="http://schemas.microsoft.com/office/drawing/2014/main" id="{00000000-0008-0000-0400-000044010000}"/>
            </a:ext>
          </a:extLst>
        </xdr:cNvPr>
        <xdr:cNvCxnSpPr/>
      </xdr:nvCxnSpPr>
      <xdr:spPr>
        <a:xfrm>
          <a:off x="13893800" y="6435090"/>
          <a:ext cx="8890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70485</xdr:rowOff>
    </xdr:from>
    <xdr:to>
      <xdr:col>74</xdr:col>
      <xdr:colOff>31750</xdr:colOff>
      <xdr:row>37</xdr:row>
      <xdr:rowOff>635</xdr:rowOff>
    </xdr:to>
    <xdr:sp macro="" textlink="">
      <xdr:nvSpPr>
        <xdr:cNvPr id="325" name="フローチャート: 判断 324">
          <a:extLst>
            <a:ext uri="{FF2B5EF4-FFF2-40B4-BE49-F238E27FC236}">
              <a16:creationId xmlns:a16="http://schemas.microsoft.com/office/drawing/2014/main" id="{00000000-0008-0000-0400-000045010000}"/>
            </a:ext>
          </a:extLst>
        </xdr:cNvPr>
        <xdr:cNvSpPr/>
      </xdr:nvSpPr>
      <xdr:spPr>
        <a:xfrm>
          <a:off x="14732000" y="6242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10795</xdr:rowOff>
    </xdr:from>
    <xdr:ext cx="762000" cy="2584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60115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9.4</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37</xdr:row>
      <xdr:rowOff>91440</xdr:rowOff>
    </xdr:from>
    <xdr:to>
      <xdr:col>69</xdr:col>
      <xdr:colOff>92075</xdr:colOff>
      <xdr:row>38</xdr:row>
      <xdr:rowOff>18415</xdr:rowOff>
    </xdr:to>
    <xdr:cxnSp macro="">
      <xdr:nvCxnSpPr>
        <xdr:cNvPr id="327" name="直線コネクタ 326">
          <a:extLst>
            <a:ext uri="{FF2B5EF4-FFF2-40B4-BE49-F238E27FC236}">
              <a16:creationId xmlns:a16="http://schemas.microsoft.com/office/drawing/2014/main" id="{00000000-0008-0000-0400-000047010000}"/>
            </a:ext>
          </a:extLst>
        </xdr:cNvPr>
        <xdr:cNvCxnSpPr/>
      </xdr:nvCxnSpPr>
      <xdr:spPr>
        <a:xfrm flipV="1">
          <a:off x="13004800" y="6435090"/>
          <a:ext cx="889000" cy="984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59690</xdr:rowOff>
    </xdr:from>
    <xdr:to>
      <xdr:col>69</xdr:col>
      <xdr:colOff>142875</xdr:colOff>
      <xdr:row>36</xdr:row>
      <xdr:rowOff>161290</xdr:rowOff>
    </xdr:to>
    <xdr:sp macro="" textlink="">
      <xdr:nvSpPr>
        <xdr:cNvPr id="328" name="フローチャート: 判断 327">
          <a:extLst>
            <a:ext uri="{FF2B5EF4-FFF2-40B4-BE49-F238E27FC236}">
              <a16:creationId xmlns:a16="http://schemas.microsoft.com/office/drawing/2014/main" id="{00000000-0008-0000-0400-000048010000}"/>
            </a:ext>
          </a:extLst>
        </xdr:cNvPr>
        <xdr:cNvSpPr/>
      </xdr:nvSpPr>
      <xdr:spPr>
        <a:xfrm>
          <a:off x="13843000" y="623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0</xdr:rowOff>
    </xdr:from>
    <xdr:ext cx="758190" cy="259080"/>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600075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36</xdr:row>
      <xdr:rowOff>81915</xdr:rowOff>
    </xdr:from>
    <xdr:to>
      <xdr:col>65</xdr:col>
      <xdr:colOff>53975</xdr:colOff>
      <xdr:row>37</xdr:row>
      <xdr:rowOff>12065</xdr:rowOff>
    </xdr:to>
    <xdr:sp macro="" textlink="">
      <xdr:nvSpPr>
        <xdr:cNvPr id="330" name="フローチャート: 判断 329">
          <a:extLst>
            <a:ext uri="{FF2B5EF4-FFF2-40B4-BE49-F238E27FC236}">
              <a16:creationId xmlns:a16="http://schemas.microsoft.com/office/drawing/2014/main" id="{00000000-0008-0000-0400-00004A010000}"/>
            </a:ext>
          </a:extLst>
        </xdr:cNvPr>
        <xdr:cNvSpPr/>
      </xdr:nvSpPr>
      <xdr:spPr>
        <a:xfrm>
          <a:off x="12954000" y="6254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22225</xdr:rowOff>
    </xdr:from>
    <xdr:ext cx="760095" cy="2584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6022975"/>
          <a:ext cx="7600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60095" cy="259080"/>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6294100" y="7553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58190" cy="259080"/>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455900" y="7553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58190" cy="259080"/>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4566900" y="7553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0095" cy="259080"/>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677900" y="7553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182880</xdr:colOff>
      <xdr:row>44</xdr:row>
      <xdr:rowOff>10160</xdr:rowOff>
    </xdr:from>
    <xdr:ext cx="758190" cy="259080"/>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784455" y="7553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36</xdr:row>
      <xdr:rowOff>48895</xdr:rowOff>
    </xdr:from>
    <xdr:to>
      <xdr:col>82</xdr:col>
      <xdr:colOff>158750</xdr:colOff>
      <xdr:row>36</xdr:row>
      <xdr:rowOff>150495</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6459200" y="6221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182880</xdr:colOff>
      <xdr:row>35</xdr:row>
      <xdr:rowOff>65405</xdr:rowOff>
    </xdr:from>
    <xdr:ext cx="758190" cy="253365"/>
    <xdr:sp macro="" textlink="">
      <xdr:nvSpPr>
        <xdr:cNvPr id="338" name="補助費等該当値テキスト">
          <a:extLst>
            <a:ext uri="{FF2B5EF4-FFF2-40B4-BE49-F238E27FC236}">
              <a16:creationId xmlns:a16="http://schemas.microsoft.com/office/drawing/2014/main" id="{00000000-0008-0000-0400-000052010000}"/>
            </a:ext>
          </a:extLst>
        </xdr:cNvPr>
        <xdr:cNvSpPr txBox="1"/>
      </xdr:nvSpPr>
      <xdr:spPr>
        <a:xfrm>
          <a:off x="16584930" y="6066155"/>
          <a:ext cx="758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9.2</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36</xdr:row>
      <xdr:rowOff>135890</xdr:rowOff>
    </xdr:from>
    <xdr:to>
      <xdr:col>78</xdr:col>
      <xdr:colOff>120650</xdr:colOff>
      <xdr:row>37</xdr:row>
      <xdr:rowOff>66040</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5621000" y="6308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50800</xdr:rowOff>
    </xdr:from>
    <xdr:ext cx="734695" cy="259080"/>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5290800" y="6394450"/>
          <a:ext cx="7346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37</xdr:row>
      <xdr:rowOff>116840</xdr:rowOff>
    </xdr:from>
    <xdr:to>
      <xdr:col>74</xdr:col>
      <xdr:colOff>31750</xdr:colOff>
      <xdr:row>38</xdr:row>
      <xdr:rowOff>46990</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4732000" y="646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31750</xdr:rowOff>
    </xdr:from>
    <xdr:ext cx="762000" cy="25336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4401800" y="654685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11.4</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37</xdr:row>
      <xdr:rowOff>40640</xdr:rowOff>
    </xdr:from>
    <xdr:to>
      <xdr:col>69</xdr:col>
      <xdr:colOff>142875</xdr:colOff>
      <xdr:row>37</xdr:row>
      <xdr:rowOff>142240</xdr:rowOff>
    </xdr:to>
    <xdr:sp macro="" textlink="">
      <xdr:nvSpPr>
        <xdr:cNvPr id="343" name="楕円 342">
          <a:extLst>
            <a:ext uri="{FF2B5EF4-FFF2-40B4-BE49-F238E27FC236}">
              <a16:creationId xmlns:a16="http://schemas.microsoft.com/office/drawing/2014/main" id="{00000000-0008-0000-0400-000057010000}"/>
            </a:ext>
          </a:extLst>
        </xdr:cNvPr>
        <xdr:cNvSpPr/>
      </xdr:nvSpPr>
      <xdr:spPr>
        <a:xfrm>
          <a:off x="13843000" y="638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127000</xdr:rowOff>
    </xdr:from>
    <xdr:ext cx="758190" cy="259080"/>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13512800" y="647065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10.7</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37</xdr:row>
      <xdr:rowOff>139065</xdr:rowOff>
    </xdr:from>
    <xdr:to>
      <xdr:col>65</xdr:col>
      <xdr:colOff>53975</xdr:colOff>
      <xdr:row>38</xdr:row>
      <xdr:rowOff>69215</xdr:rowOff>
    </xdr:to>
    <xdr:sp macro="" textlink="">
      <xdr:nvSpPr>
        <xdr:cNvPr id="345" name="楕円 344">
          <a:extLst>
            <a:ext uri="{FF2B5EF4-FFF2-40B4-BE49-F238E27FC236}">
              <a16:creationId xmlns:a16="http://schemas.microsoft.com/office/drawing/2014/main" id="{00000000-0008-0000-0400-000059010000}"/>
            </a:ext>
          </a:extLst>
        </xdr:cNvPr>
        <xdr:cNvSpPr/>
      </xdr:nvSpPr>
      <xdr:spPr>
        <a:xfrm>
          <a:off x="12954000" y="648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53975</xdr:rowOff>
    </xdr:from>
    <xdr:ext cx="760095" cy="25336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12623800" y="6569075"/>
          <a:ext cx="7600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11.6</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182880</xdr:colOff>
      <xdr:row>69</xdr:row>
      <xdr:rowOff>44450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1557000"/>
          <a:ext cx="462153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182880</xdr:colOff>
      <xdr:row>67</xdr:row>
      <xdr:rowOff>133350</xdr:rowOff>
    </xdr:from>
    <xdr:to>
      <xdr:col>34</xdr:col>
      <xdr:colOff>120650</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383530" y="11620500"/>
          <a:ext cx="15379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182880</xdr:colOff>
      <xdr:row>68</xdr:row>
      <xdr:rowOff>152400</xdr:rowOff>
    </xdr:from>
    <xdr:to>
      <xdr:col>34</xdr:col>
      <xdr:colOff>120650</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383530" y="11811000"/>
          <a:ext cx="15379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32/36</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3" name="正方形/長方形 352">
          <a:extLst>
            <a:ext uri="{FF2B5EF4-FFF2-40B4-BE49-F238E27FC236}">
              <a16:creationId xmlns:a16="http://schemas.microsoft.com/office/drawing/2014/main" id="{00000000-0008-0000-0400-000061010000}"/>
            </a:ext>
          </a:extLst>
        </xdr:cNvPr>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182880</xdr:colOff>
      <xdr:row>84</xdr:row>
      <xdr:rowOff>12700</xdr:rowOff>
    </xdr:to>
    <xdr:sp macro="" textlink="">
      <xdr:nvSpPr>
        <xdr:cNvPr id="354" name="正方形/長方形 353">
          <a:extLst>
            <a:ext uri="{FF2B5EF4-FFF2-40B4-BE49-F238E27FC236}">
              <a16:creationId xmlns:a16="http://schemas.microsoft.com/office/drawing/2014/main" id="{00000000-0008-0000-0400-000062010000}"/>
            </a:ext>
          </a:extLst>
        </xdr:cNvPr>
        <xdr:cNvSpPr/>
      </xdr:nvSpPr>
      <xdr:spPr>
        <a:xfrm>
          <a:off x="762000" y="12128500"/>
          <a:ext cx="462153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5" name="正方形/長方形 354">
          <a:extLst>
            <a:ext uri="{FF2B5EF4-FFF2-40B4-BE49-F238E27FC236}">
              <a16:creationId xmlns:a16="http://schemas.microsoft.com/office/drawing/2014/main" id="{00000000-0008-0000-0400-00006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182880</xdr:colOff>
      <xdr:row>72</xdr:row>
      <xdr:rowOff>38100</xdr:rowOff>
    </xdr:to>
    <xdr:sp macro="" textlink="">
      <xdr:nvSpPr>
        <xdr:cNvPr id="356" name="正方形/長方形 355">
          <a:extLst>
            <a:ext uri="{FF2B5EF4-FFF2-40B4-BE49-F238E27FC236}">
              <a16:creationId xmlns:a16="http://schemas.microsoft.com/office/drawing/2014/main" id="{00000000-0008-0000-0400-000064010000}"/>
            </a:ext>
          </a:extLst>
        </xdr:cNvPr>
        <xdr:cNvSpPr/>
      </xdr:nvSpPr>
      <xdr:spPr>
        <a:xfrm>
          <a:off x="5778500" y="12128500"/>
          <a:ext cx="380555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平成25年度借入の小中学校耐震工事に係る地方債の償還が終了したこと等により、当該指標は令和5年度と比較し1.5ポイント低下した。</a:t>
          </a:r>
        </a:p>
        <a:p>
          <a:r>
            <a:rPr kumimoji="1" lang="ja-JP" altLang="en-US" sz="1300">
              <a:latin typeface="ＭＳ Ｐゴシック"/>
              <a:ea typeface="ＭＳ Ｐゴシック"/>
            </a:rPr>
            <a:t>　今後は、既発行の地方債の償還が進むものの、新規の地方債の発行も予定されており、横ばいで推移していくものと見込まれる。</a:t>
          </a:r>
        </a:p>
      </xdr:txBody>
    </xdr:sp>
    <xdr:clientData/>
  </xdr:twoCellAnchor>
  <xdr:oneCellAnchor>
    <xdr:from>
      <xdr:col>3</xdr:col>
      <xdr:colOff>123825</xdr:colOff>
      <xdr:row>69</xdr:row>
      <xdr:rowOff>107950</xdr:rowOff>
    </xdr:from>
    <xdr:ext cx="294640" cy="22542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723900" y="11938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182880</xdr:colOff>
      <xdr:row>84</xdr:row>
      <xdr:rowOff>12700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4414500"/>
          <a:ext cx="46215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504190" cy="25336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4272260"/>
          <a:ext cx="504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161925</xdr:colOff>
      <xdr:row>81</xdr:row>
      <xdr:rowOff>146050</xdr:rowOff>
    </xdr:from>
    <xdr:to>
      <xdr:col>26</xdr:col>
      <xdr:colOff>182880</xdr:colOff>
      <xdr:row>81</xdr:row>
      <xdr:rowOff>146050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4033500"/>
          <a:ext cx="46215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3810</xdr:rowOff>
    </xdr:from>
    <xdr:ext cx="504190" cy="259080"/>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3891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79</xdr:row>
      <xdr:rowOff>107950</xdr:rowOff>
    </xdr:from>
    <xdr:to>
      <xdr:col>26</xdr:col>
      <xdr:colOff>182880</xdr:colOff>
      <xdr:row>79</xdr:row>
      <xdr:rowOff>107950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3652500"/>
          <a:ext cx="46215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137160</xdr:rowOff>
    </xdr:from>
    <xdr:ext cx="504190" cy="259080"/>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3510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77</xdr:row>
      <xdr:rowOff>69850</xdr:rowOff>
    </xdr:from>
    <xdr:to>
      <xdr:col>26</xdr:col>
      <xdr:colOff>182880</xdr:colOff>
      <xdr:row>77</xdr:row>
      <xdr:rowOff>69850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3271500"/>
          <a:ext cx="46215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99060</xdr:rowOff>
    </xdr:from>
    <xdr:ext cx="504190" cy="25336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3129260"/>
          <a:ext cx="504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75</xdr:row>
      <xdr:rowOff>31750</xdr:rowOff>
    </xdr:from>
    <xdr:to>
      <xdr:col>26</xdr:col>
      <xdr:colOff>182880</xdr:colOff>
      <xdr:row>75</xdr:row>
      <xdr:rowOff>31750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762000" y="12890500"/>
          <a:ext cx="46215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60960</xdr:rowOff>
    </xdr:from>
    <xdr:ext cx="504190" cy="259080"/>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54000" y="12748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3</xdr:col>
      <xdr:colOff>161925</xdr:colOff>
      <xdr:row>72</xdr:row>
      <xdr:rowOff>165100</xdr:rowOff>
    </xdr:from>
    <xdr:to>
      <xdr:col>26</xdr:col>
      <xdr:colOff>182880</xdr:colOff>
      <xdr:row>72</xdr:row>
      <xdr:rowOff>165100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762000" y="12509500"/>
          <a:ext cx="46215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22860</xdr:rowOff>
    </xdr:from>
    <xdr:ext cx="504190" cy="259080"/>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54000" y="12367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182880</xdr:colOff>
      <xdr:row>70</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762000" y="12128500"/>
          <a:ext cx="46215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182880</xdr:colOff>
      <xdr:row>84</xdr:row>
      <xdr:rowOff>12700</xdr:rowOff>
    </xdr:to>
    <xdr:sp macro="" textlink="">
      <xdr:nvSpPr>
        <xdr:cNvPr id="372" name="公債費グラフ枠">
          <a:extLst>
            <a:ext uri="{FF2B5EF4-FFF2-40B4-BE49-F238E27FC236}">
              <a16:creationId xmlns:a16="http://schemas.microsoft.com/office/drawing/2014/main" id="{00000000-0008-0000-0400-000074010000}"/>
            </a:ext>
          </a:extLst>
        </xdr:cNvPr>
        <xdr:cNvSpPr/>
      </xdr:nvSpPr>
      <xdr:spPr>
        <a:xfrm>
          <a:off x="762000" y="12128500"/>
          <a:ext cx="462153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12700</xdr:rowOff>
    </xdr:from>
    <xdr:to>
      <xdr:col>24</xdr:col>
      <xdr:colOff>25400</xdr:colOff>
      <xdr:row>82</xdr:row>
      <xdr:rowOff>20320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4826000" y="12700000"/>
          <a:ext cx="0" cy="13792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163830</xdr:rowOff>
    </xdr:from>
    <xdr:ext cx="760095" cy="259080"/>
    <xdr:sp macro="" textlink="">
      <xdr:nvSpPr>
        <xdr:cNvPr id="374" name="公債費最小値テキスト">
          <a:extLst>
            <a:ext uri="{FF2B5EF4-FFF2-40B4-BE49-F238E27FC236}">
              <a16:creationId xmlns:a16="http://schemas.microsoft.com/office/drawing/2014/main" id="{00000000-0008-0000-0400-000076010000}"/>
            </a:ext>
          </a:extLst>
        </xdr:cNvPr>
        <xdr:cNvSpPr txBox="1"/>
      </xdr:nvSpPr>
      <xdr:spPr>
        <a:xfrm>
          <a:off x="4914900" y="1405128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20.6</a:t>
          </a:r>
          <a:endParaRPr kumimoji="1" lang="ja-JP" altLang="en-US" sz="1000" b="1">
            <a:latin typeface="ＭＳ Ｐゴシック"/>
            <a:ea typeface="ＭＳ Ｐゴシック"/>
          </a:endParaRPr>
        </a:p>
      </xdr:txBody>
    </xdr:sp>
    <xdr:clientData/>
  </xdr:oneCellAnchor>
  <xdr:twoCellAnchor>
    <xdr:from>
      <xdr:col>23</xdr:col>
      <xdr:colOff>136525</xdr:colOff>
      <xdr:row>82</xdr:row>
      <xdr:rowOff>20320</xdr:rowOff>
    </xdr:from>
    <xdr:to>
      <xdr:col>24</xdr:col>
      <xdr:colOff>114300</xdr:colOff>
      <xdr:row>82</xdr:row>
      <xdr:rowOff>20320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4737100" y="140792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99060</xdr:rowOff>
    </xdr:from>
    <xdr:ext cx="760095" cy="253365"/>
    <xdr:sp macro="" textlink="">
      <xdr:nvSpPr>
        <xdr:cNvPr id="376" name="公債費最大値テキスト">
          <a:extLst>
            <a:ext uri="{FF2B5EF4-FFF2-40B4-BE49-F238E27FC236}">
              <a16:creationId xmlns:a16="http://schemas.microsoft.com/office/drawing/2014/main" id="{00000000-0008-0000-0400-000078010000}"/>
            </a:ext>
          </a:extLst>
        </xdr:cNvPr>
        <xdr:cNvSpPr txBox="1"/>
      </xdr:nvSpPr>
      <xdr:spPr>
        <a:xfrm>
          <a:off x="4914900" y="12443460"/>
          <a:ext cx="7600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2.5</a:t>
          </a:r>
          <a:endParaRPr kumimoji="1" lang="ja-JP" altLang="en-US" sz="1000" b="1">
            <a:latin typeface="ＭＳ Ｐゴシック"/>
            <a:ea typeface="ＭＳ Ｐゴシック"/>
          </a:endParaRPr>
        </a:p>
      </xdr:txBody>
    </xdr:sp>
    <xdr:clientData/>
  </xdr:oneCellAnchor>
  <xdr:twoCellAnchor>
    <xdr:from>
      <xdr:col>23</xdr:col>
      <xdr:colOff>136525</xdr:colOff>
      <xdr:row>74</xdr:row>
      <xdr:rowOff>12700</xdr:rowOff>
    </xdr:from>
    <xdr:to>
      <xdr:col>24</xdr:col>
      <xdr:colOff>114300</xdr:colOff>
      <xdr:row>74</xdr:row>
      <xdr:rowOff>12700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4737100" y="12700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182880</xdr:colOff>
      <xdr:row>80</xdr:row>
      <xdr:rowOff>27940</xdr:rowOff>
    </xdr:from>
    <xdr:to>
      <xdr:col>24</xdr:col>
      <xdr:colOff>25400</xdr:colOff>
      <xdr:row>80</xdr:row>
      <xdr:rowOff>142240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3983355" y="13743940"/>
          <a:ext cx="842645"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119380</xdr:rowOff>
    </xdr:from>
    <xdr:ext cx="760095" cy="259080"/>
    <xdr:sp macro="" textlink="">
      <xdr:nvSpPr>
        <xdr:cNvPr id="379" name="公債費平均値テキスト">
          <a:extLst>
            <a:ext uri="{FF2B5EF4-FFF2-40B4-BE49-F238E27FC236}">
              <a16:creationId xmlns:a16="http://schemas.microsoft.com/office/drawing/2014/main" id="{00000000-0008-0000-0400-00007B010000}"/>
            </a:ext>
          </a:extLst>
        </xdr:cNvPr>
        <xdr:cNvSpPr txBox="1"/>
      </xdr:nvSpPr>
      <xdr:spPr>
        <a:xfrm>
          <a:off x="4914900" y="13149580"/>
          <a:ext cx="7600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77</xdr:row>
      <xdr:rowOff>102870</xdr:rowOff>
    </xdr:from>
    <xdr:to>
      <xdr:col>24</xdr:col>
      <xdr:colOff>76200</xdr:colOff>
      <xdr:row>78</xdr:row>
      <xdr:rowOff>33020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4775200" y="1330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80</xdr:row>
      <xdr:rowOff>119380</xdr:rowOff>
    </xdr:from>
    <xdr:to>
      <xdr:col>19</xdr:col>
      <xdr:colOff>182880</xdr:colOff>
      <xdr:row>80</xdr:row>
      <xdr:rowOff>142240</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a:off x="3098800" y="13835380"/>
          <a:ext cx="884555"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148590</xdr:rowOff>
    </xdr:from>
    <xdr:to>
      <xdr:col>20</xdr:col>
      <xdr:colOff>38100</xdr:colOff>
      <xdr:row>78</xdr:row>
      <xdr:rowOff>78740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3937000" y="13350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88900</xdr:rowOff>
    </xdr:from>
    <xdr:ext cx="732790" cy="25336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606800" y="13119100"/>
          <a:ext cx="7327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11.7</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80</xdr:row>
      <xdr:rowOff>81280</xdr:rowOff>
    </xdr:from>
    <xdr:to>
      <xdr:col>15</xdr:col>
      <xdr:colOff>98425</xdr:colOff>
      <xdr:row>80</xdr:row>
      <xdr:rowOff>119380</xdr:rowOff>
    </xdr:to>
    <xdr:cxnSp macro="">
      <xdr:nvCxnSpPr>
        <xdr:cNvPr id="384" name="直線コネクタ 383">
          <a:extLst>
            <a:ext uri="{FF2B5EF4-FFF2-40B4-BE49-F238E27FC236}">
              <a16:creationId xmlns:a16="http://schemas.microsoft.com/office/drawing/2014/main" id="{00000000-0008-0000-0400-000080010000}"/>
            </a:ext>
          </a:extLst>
        </xdr:cNvPr>
        <xdr:cNvCxnSpPr/>
      </xdr:nvCxnSpPr>
      <xdr:spPr>
        <a:xfrm>
          <a:off x="2209800" y="1379728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156210</xdr:rowOff>
    </xdr:from>
    <xdr:to>
      <xdr:col>15</xdr:col>
      <xdr:colOff>149225</xdr:colOff>
      <xdr:row>78</xdr:row>
      <xdr:rowOff>86360</xdr:rowOff>
    </xdr:to>
    <xdr:sp macro="" textlink="">
      <xdr:nvSpPr>
        <xdr:cNvPr id="385" name="フローチャート: 判断 384">
          <a:extLst>
            <a:ext uri="{FF2B5EF4-FFF2-40B4-BE49-F238E27FC236}">
              <a16:creationId xmlns:a16="http://schemas.microsoft.com/office/drawing/2014/main" id="{00000000-0008-0000-0400-000081010000}"/>
            </a:ext>
          </a:extLst>
        </xdr:cNvPr>
        <xdr:cNvSpPr/>
      </xdr:nvSpPr>
      <xdr:spPr>
        <a:xfrm>
          <a:off x="3048000" y="13357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96520</xdr:rowOff>
    </xdr:from>
    <xdr:ext cx="760095" cy="259080"/>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312672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79</xdr:row>
      <xdr:rowOff>168910</xdr:rowOff>
    </xdr:from>
    <xdr:to>
      <xdr:col>11</xdr:col>
      <xdr:colOff>9525</xdr:colOff>
      <xdr:row>80</xdr:row>
      <xdr:rowOff>81280</xdr:rowOff>
    </xdr:to>
    <xdr:cxnSp macro="">
      <xdr:nvCxnSpPr>
        <xdr:cNvPr id="387" name="直線コネクタ 386">
          <a:extLst>
            <a:ext uri="{FF2B5EF4-FFF2-40B4-BE49-F238E27FC236}">
              <a16:creationId xmlns:a16="http://schemas.microsoft.com/office/drawing/2014/main" id="{00000000-0008-0000-0400-000083010000}"/>
            </a:ext>
          </a:extLst>
        </xdr:cNvPr>
        <xdr:cNvCxnSpPr/>
      </xdr:nvCxnSpPr>
      <xdr:spPr>
        <a:xfrm>
          <a:off x="1320800" y="13713460"/>
          <a:ext cx="889000" cy="83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156210</xdr:rowOff>
    </xdr:from>
    <xdr:to>
      <xdr:col>11</xdr:col>
      <xdr:colOff>60325</xdr:colOff>
      <xdr:row>78</xdr:row>
      <xdr:rowOff>86360</xdr:rowOff>
    </xdr:to>
    <xdr:sp macro="" textlink="">
      <xdr:nvSpPr>
        <xdr:cNvPr id="388" name="フローチャート: 判断 387">
          <a:extLst>
            <a:ext uri="{FF2B5EF4-FFF2-40B4-BE49-F238E27FC236}">
              <a16:creationId xmlns:a16="http://schemas.microsoft.com/office/drawing/2014/main" id="{00000000-0008-0000-0400-000084010000}"/>
            </a:ext>
          </a:extLst>
        </xdr:cNvPr>
        <xdr:cNvSpPr/>
      </xdr:nvSpPr>
      <xdr:spPr>
        <a:xfrm>
          <a:off x="2159000" y="13357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96520</xdr:rowOff>
    </xdr:from>
    <xdr:ext cx="758190" cy="259080"/>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828800" y="1312672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78</xdr:row>
      <xdr:rowOff>38100</xdr:rowOff>
    </xdr:from>
    <xdr:to>
      <xdr:col>6</xdr:col>
      <xdr:colOff>171450</xdr:colOff>
      <xdr:row>78</xdr:row>
      <xdr:rowOff>139700</xdr:rowOff>
    </xdr:to>
    <xdr:sp macro="" textlink="">
      <xdr:nvSpPr>
        <xdr:cNvPr id="390" name="フローチャート: 判断 389">
          <a:extLst>
            <a:ext uri="{FF2B5EF4-FFF2-40B4-BE49-F238E27FC236}">
              <a16:creationId xmlns:a16="http://schemas.microsoft.com/office/drawing/2014/main" id="{00000000-0008-0000-0400-000086010000}"/>
            </a:ext>
          </a:extLst>
        </xdr:cNvPr>
        <xdr:cNvSpPr/>
      </xdr:nvSpPr>
      <xdr:spPr>
        <a:xfrm>
          <a:off x="1270000" y="1341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149860</xdr:rowOff>
    </xdr:from>
    <xdr:ext cx="756285" cy="259080"/>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939800" y="131800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60095" cy="259080"/>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4610100" y="14411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60095" cy="259080"/>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3771900" y="14411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58190" cy="259080"/>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2882900" y="14411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182880</xdr:colOff>
      <xdr:row>84</xdr:row>
      <xdr:rowOff>10160</xdr:rowOff>
    </xdr:from>
    <xdr:ext cx="758190" cy="259080"/>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983105" y="14411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60095" cy="259080"/>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104900" y="14411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79</xdr:row>
      <xdr:rowOff>148590</xdr:rowOff>
    </xdr:from>
    <xdr:to>
      <xdr:col>24</xdr:col>
      <xdr:colOff>76200</xdr:colOff>
      <xdr:row>80</xdr:row>
      <xdr:rowOff>78740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4775200" y="1369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120650</xdr:rowOff>
    </xdr:from>
    <xdr:ext cx="760095" cy="253365"/>
    <xdr:sp macro="" textlink="">
      <xdr:nvSpPr>
        <xdr:cNvPr id="398" name="公債費該当値テキスト">
          <a:extLst>
            <a:ext uri="{FF2B5EF4-FFF2-40B4-BE49-F238E27FC236}">
              <a16:creationId xmlns:a16="http://schemas.microsoft.com/office/drawing/2014/main" id="{00000000-0008-0000-0400-00008E010000}"/>
            </a:ext>
          </a:extLst>
        </xdr:cNvPr>
        <xdr:cNvSpPr txBox="1"/>
      </xdr:nvSpPr>
      <xdr:spPr>
        <a:xfrm>
          <a:off x="4914900" y="13665200"/>
          <a:ext cx="7600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16.2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80</xdr:row>
      <xdr:rowOff>91440</xdr:rowOff>
    </xdr:from>
    <xdr:to>
      <xdr:col>20</xdr:col>
      <xdr:colOff>38100</xdr:colOff>
      <xdr:row>81</xdr:row>
      <xdr:rowOff>21590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3937000" y="1380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81</xdr:row>
      <xdr:rowOff>6350</xdr:rowOff>
    </xdr:from>
    <xdr:ext cx="732790" cy="25336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3606800" y="13893800"/>
          <a:ext cx="7327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80</xdr:row>
      <xdr:rowOff>68580</xdr:rowOff>
    </xdr:from>
    <xdr:to>
      <xdr:col>15</xdr:col>
      <xdr:colOff>149225</xdr:colOff>
      <xdr:row>80</xdr:row>
      <xdr:rowOff>170180</xdr:rowOff>
    </xdr:to>
    <xdr:sp macro="" textlink="">
      <xdr:nvSpPr>
        <xdr:cNvPr id="401" name="楕円 400">
          <a:extLst>
            <a:ext uri="{FF2B5EF4-FFF2-40B4-BE49-F238E27FC236}">
              <a16:creationId xmlns:a16="http://schemas.microsoft.com/office/drawing/2014/main" id="{00000000-0008-0000-0400-000091010000}"/>
            </a:ext>
          </a:extLst>
        </xdr:cNvPr>
        <xdr:cNvSpPr/>
      </xdr:nvSpPr>
      <xdr:spPr>
        <a:xfrm>
          <a:off x="3048000" y="1378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80</xdr:row>
      <xdr:rowOff>154940</xdr:rowOff>
    </xdr:from>
    <xdr:ext cx="760095" cy="25336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2717800" y="13870940"/>
          <a:ext cx="7600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80</xdr:row>
      <xdr:rowOff>30480</xdr:rowOff>
    </xdr:from>
    <xdr:to>
      <xdr:col>11</xdr:col>
      <xdr:colOff>60325</xdr:colOff>
      <xdr:row>80</xdr:row>
      <xdr:rowOff>132080</xdr:rowOff>
    </xdr:to>
    <xdr:sp macro="" textlink="">
      <xdr:nvSpPr>
        <xdr:cNvPr id="403" name="楕円 402">
          <a:extLst>
            <a:ext uri="{FF2B5EF4-FFF2-40B4-BE49-F238E27FC236}">
              <a16:creationId xmlns:a16="http://schemas.microsoft.com/office/drawing/2014/main" id="{00000000-0008-0000-0400-000093010000}"/>
            </a:ext>
          </a:extLst>
        </xdr:cNvPr>
        <xdr:cNvSpPr/>
      </xdr:nvSpPr>
      <xdr:spPr>
        <a:xfrm>
          <a:off x="2159000" y="1374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80</xdr:row>
      <xdr:rowOff>116840</xdr:rowOff>
    </xdr:from>
    <xdr:ext cx="758190" cy="259080"/>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828800" y="1383284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16.9</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79</xdr:row>
      <xdr:rowOff>118110</xdr:rowOff>
    </xdr:from>
    <xdr:to>
      <xdr:col>6</xdr:col>
      <xdr:colOff>171450</xdr:colOff>
      <xdr:row>80</xdr:row>
      <xdr:rowOff>48260</xdr:rowOff>
    </xdr:to>
    <xdr:sp macro="" textlink="">
      <xdr:nvSpPr>
        <xdr:cNvPr id="405" name="楕円 404">
          <a:extLst>
            <a:ext uri="{FF2B5EF4-FFF2-40B4-BE49-F238E27FC236}">
              <a16:creationId xmlns:a16="http://schemas.microsoft.com/office/drawing/2014/main" id="{00000000-0008-0000-0400-000095010000}"/>
            </a:ext>
          </a:extLst>
        </xdr:cNvPr>
        <xdr:cNvSpPr/>
      </xdr:nvSpPr>
      <xdr:spPr>
        <a:xfrm>
          <a:off x="1270000" y="1366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80</xdr:row>
      <xdr:rowOff>33020</xdr:rowOff>
    </xdr:from>
    <xdr:ext cx="756285" cy="259080"/>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939800" y="1374902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15.8</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18/36</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3" name="正方形/長方形 412">
          <a:extLst>
            <a:ext uri="{FF2B5EF4-FFF2-40B4-BE49-F238E27FC236}">
              <a16:creationId xmlns:a16="http://schemas.microsoft.com/office/drawing/2014/main" id="{00000000-0008-0000-0400-00009D010000}"/>
            </a:ext>
          </a:extLst>
        </xdr:cNvPr>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78.9</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4" name="正方形/長方形 413">
          <a:extLst>
            <a:ext uri="{FF2B5EF4-FFF2-40B4-BE49-F238E27FC236}">
              <a16:creationId xmlns:a16="http://schemas.microsoft.com/office/drawing/2014/main" id="{00000000-0008-0000-0400-00009E010000}"/>
            </a:ext>
          </a:extLst>
        </xdr:cNvPr>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182880</xdr:colOff>
      <xdr:row>70</xdr:row>
      <xdr:rowOff>127000</xdr:rowOff>
    </xdr:from>
    <xdr:to>
      <xdr:col>113</xdr:col>
      <xdr:colOff>130175</xdr:colOff>
      <xdr:row>84</xdr:row>
      <xdr:rowOff>12700</xdr:rowOff>
    </xdr:to>
    <xdr:sp macro="" textlink="">
      <xdr:nvSpPr>
        <xdr:cNvPr id="415" name="正方形/長方形 414">
          <a:extLst>
            <a:ext uri="{FF2B5EF4-FFF2-40B4-BE49-F238E27FC236}">
              <a16:creationId xmlns:a16="http://schemas.microsoft.com/office/drawing/2014/main" id="{00000000-0008-0000-0400-00009F010000}"/>
            </a:ext>
          </a:extLst>
        </xdr:cNvPr>
        <xdr:cNvSpPr/>
      </xdr:nvSpPr>
      <xdr:spPr>
        <a:xfrm>
          <a:off x="17385030" y="12128500"/>
          <a:ext cx="534797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6" name="正方形/長方形 415">
          <a:extLst>
            <a:ext uri="{FF2B5EF4-FFF2-40B4-BE49-F238E27FC236}">
              <a16:creationId xmlns:a16="http://schemas.microsoft.com/office/drawing/2014/main" id="{00000000-0008-0000-0400-0000A0010000}"/>
            </a:ext>
          </a:extLst>
        </xdr:cNvPr>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　当該指標が</a:t>
          </a:r>
          <a:r>
            <a:rPr kumimoji="1" lang="ja-JP" altLang="en-US" sz="1300">
              <a:latin typeface="ＭＳ Ｐゴシック"/>
              <a:ea typeface="ＭＳ Ｐゴシック"/>
            </a:rPr>
            <a:t>令和5年度</a:t>
          </a:r>
          <a:r>
            <a:rPr kumimoji="1" lang="ja-JP" altLang="en-US" sz="1300">
              <a:solidFill>
                <a:sysClr val="windowText" lastClr="000000"/>
              </a:solidFill>
              <a:latin typeface="ＭＳ Ｐゴシック"/>
              <a:ea typeface="ＭＳ Ｐゴシック"/>
            </a:rPr>
            <a:t>と比較し0.1ポイント上昇している主な要因は</a:t>
          </a:r>
          <a:r>
            <a:rPr kumimoji="1" lang="ja-JP" altLang="en-US" sz="1300">
              <a:solidFill>
                <a:srgbClr val="FF0000"/>
              </a:solidFill>
              <a:latin typeface="ＭＳ Ｐゴシック"/>
              <a:ea typeface="ＭＳ Ｐゴシック"/>
            </a:rPr>
            <a:t>、</a:t>
          </a:r>
          <a:r>
            <a:rPr kumimoji="1" lang="ja-JP" altLang="en-US" sz="1300">
              <a:latin typeface="ＭＳ Ｐゴシック"/>
              <a:ea typeface="ＭＳ Ｐゴシック"/>
            </a:rPr>
            <a:t>充当財源である経常一般財源総額の増加を上回る経常経費充当一般財源の増である。</a:t>
          </a:r>
        </a:p>
        <a:p>
          <a:r>
            <a:rPr kumimoji="1" lang="ja-JP" altLang="en-US" sz="1300">
              <a:latin typeface="ＭＳ Ｐゴシック"/>
              <a:ea typeface="ＭＳ Ｐゴシック"/>
            </a:rPr>
            <a:t>　経常的な経費は今後も増加傾向で推移する見込みのため、事務事業見直し等により、より一層の経常経費の削減に取り組んでいく。</a:t>
          </a:r>
        </a:p>
      </xdr:txBody>
    </xdr:sp>
    <xdr:clientData/>
  </xdr:twoCellAnchor>
  <xdr:oneCellAnchor>
    <xdr:from>
      <xdr:col>62</xdr:col>
      <xdr:colOff>6350</xdr:colOff>
      <xdr:row>69</xdr:row>
      <xdr:rowOff>107950</xdr:rowOff>
    </xdr:from>
    <xdr:ext cx="294640" cy="22542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2407900" y="11938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504190" cy="25336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4272260"/>
          <a:ext cx="504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3843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156210</xdr:rowOff>
    </xdr:from>
    <xdr:ext cx="504190" cy="25336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3700760"/>
          <a:ext cx="504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99060</xdr:rowOff>
    </xdr:from>
    <xdr:ext cx="504190" cy="25336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3129260"/>
          <a:ext cx="504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700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41910</xdr:rowOff>
    </xdr:from>
    <xdr:ext cx="504190" cy="25336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2557760"/>
          <a:ext cx="504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504190" cy="25336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1938000" y="11986260"/>
          <a:ext cx="504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9" name="公債費以外グラフ枠">
          <a:extLst>
            <a:ext uri="{FF2B5EF4-FFF2-40B4-BE49-F238E27FC236}">
              <a16:creationId xmlns:a16="http://schemas.microsoft.com/office/drawing/2014/main" id="{00000000-0008-0000-0400-0000AD010000}"/>
            </a:ext>
          </a:extLst>
        </xdr:cNvPr>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35560</xdr:rowOff>
    </xdr:from>
    <xdr:to>
      <xdr:col>82</xdr:col>
      <xdr:colOff>107950</xdr:colOff>
      <xdr:row>80</xdr:row>
      <xdr:rowOff>6985</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6510000" y="12551410"/>
          <a:ext cx="0" cy="11715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79</xdr:row>
      <xdr:rowOff>150495</xdr:rowOff>
    </xdr:from>
    <xdr:ext cx="758190" cy="259080"/>
    <xdr:sp macro="" textlink="">
      <xdr:nvSpPr>
        <xdr:cNvPr id="431" name="公債費以外最小値テキスト">
          <a:extLst>
            <a:ext uri="{FF2B5EF4-FFF2-40B4-BE49-F238E27FC236}">
              <a16:creationId xmlns:a16="http://schemas.microsoft.com/office/drawing/2014/main" id="{00000000-0008-0000-0400-0000AF010000}"/>
            </a:ext>
          </a:extLst>
        </xdr:cNvPr>
        <xdr:cNvSpPr txBox="1"/>
      </xdr:nvSpPr>
      <xdr:spPr>
        <a:xfrm>
          <a:off x="16584930" y="13695045"/>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87.9</a:t>
          </a:r>
          <a:endParaRPr kumimoji="1" lang="ja-JP" altLang="en-US" sz="1000" b="1">
            <a:latin typeface="ＭＳ Ｐゴシック"/>
            <a:ea typeface="ＭＳ Ｐゴシック"/>
          </a:endParaRPr>
        </a:p>
      </xdr:txBody>
    </xdr:sp>
    <xdr:clientData/>
  </xdr:oneCellAnchor>
  <xdr:twoCellAnchor>
    <xdr:from>
      <xdr:col>82</xdr:col>
      <xdr:colOff>19050</xdr:colOff>
      <xdr:row>80</xdr:row>
      <xdr:rowOff>6985</xdr:rowOff>
    </xdr:from>
    <xdr:to>
      <xdr:col>82</xdr:col>
      <xdr:colOff>182880</xdr:colOff>
      <xdr:row>80</xdr:row>
      <xdr:rowOff>6985</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6421100" y="13722985"/>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71</xdr:row>
      <xdr:rowOff>121920</xdr:rowOff>
    </xdr:from>
    <xdr:ext cx="758190" cy="253365"/>
    <xdr:sp macro="" textlink="">
      <xdr:nvSpPr>
        <xdr:cNvPr id="433" name="公債費以外最大値テキスト">
          <a:extLst>
            <a:ext uri="{FF2B5EF4-FFF2-40B4-BE49-F238E27FC236}">
              <a16:creationId xmlns:a16="http://schemas.microsoft.com/office/drawing/2014/main" id="{00000000-0008-0000-0400-0000B1010000}"/>
            </a:ext>
          </a:extLst>
        </xdr:cNvPr>
        <xdr:cNvSpPr txBox="1"/>
      </xdr:nvSpPr>
      <xdr:spPr>
        <a:xfrm>
          <a:off x="16584930" y="12294870"/>
          <a:ext cx="758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67.4</a:t>
          </a:r>
          <a:endParaRPr kumimoji="1" lang="ja-JP" altLang="en-US" sz="1000" b="1">
            <a:latin typeface="ＭＳ Ｐゴシック"/>
            <a:ea typeface="ＭＳ Ｐゴシック"/>
          </a:endParaRPr>
        </a:p>
      </xdr:txBody>
    </xdr:sp>
    <xdr:clientData/>
  </xdr:oneCellAnchor>
  <xdr:twoCellAnchor>
    <xdr:from>
      <xdr:col>82</xdr:col>
      <xdr:colOff>19050</xdr:colOff>
      <xdr:row>73</xdr:row>
      <xdr:rowOff>35560</xdr:rowOff>
    </xdr:from>
    <xdr:to>
      <xdr:col>82</xdr:col>
      <xdr:colOff>182880</xdr:colOff>
      <xdr:row>73</xdr:row>
      <xdr:rowOff>35560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6421100" y="12551410"/>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29845</xdr:rowOff>
    </xdr:from>
    <xdr:to>
      <xdr:col>82</xdr:col>
      <xdr:colOff>107950</xdr:colOff>
      <xdr:row>78</xdr:row>
      <xdr:rowOff>35560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5671800" y="13402945"/>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76</xdr:row>
      <xdr:rowOff>132715</xdr:rowOff>
    </xdr:from>
    <xdr:ext cx="758190" cy="253365"/>
    <xdr:sp macro="" textlink="">
      <xdr:nvSpPr>
        <xdr:cNvPr id="436" name="公債費以外平均値テキスト">
          <a:extLst>
            <a:ext uri="{FF2B5EF4-FFF2-40B4-BE49-F238E27FC236}">
              <a16:creationId xmlns:a16="http://schemas.microsoft.com/office/drawing/2014/main" id="{00000000-0008-0000-0400-0000B4010000}"/>
            </a:ext>
          </a:extLst>
        </xdr:cNvPr>
        <xdr:cNvSpPr txBox="1"/>
      </xdr:nvSpPr>
      <xdr:spPr>
        <a:xfrm>
          <a:off x="16584930" y="13162915"/>
          <a:ext cx="75819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81.7</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77</xdr:row>
      <xdr:rowOff>116205</xdr:rowOff>
    </xdr:from>
    <xdr:to>
      <xdr:col>82</xdr:col>
      <xdr:colOff>158750</xdr:colOff>
      <xdr:row>78</xdr:row>
      <xdr:rowOff>46355</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6459200" y="13317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132715</xdr:rowOff>
    </xdr:from>
    <xdr:to>
      <xdr:col>78</xdr:col>
      <xdr:colOff>69850</xdr:colOff>
      <xdr:row>78</xdr:row>
      <xdr:rowOff>29845</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4782800" y="13334365"/>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64770</xdr:rowOff>
    </xdr:from>
    <xdr:to>
      <xdr:col>78</xdr:col>
      <xdr:colOff>120650</xdr:colOff>
      <xdr:row>77</xdr:row>
      <xdr:rowOff>166370</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5621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5080</xdr:rowOff>
    </xdr:from>
    <xdr:ext cx="734695" cy="259080"/>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290800" y="13035280"/>
          <a:ext cx="7346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80.8</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76</xdr:row>
      <xdr:rowOff>121285</xdr:rowOff>
    </xdr:from>
    <xdr:to>
      <xdr:col>73</xdr:col>
      <xdr:colOff>180975</xdr:colOff>
      <xdr:row>77</xdr:row>
      <xdr:rowOff>132715</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a:off x="13893800" y="13151485"/>
          <a:ext cx="889000" cy="182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19050</xdr:rowOff>
    </xdr:from>
    <xdr:to>
      <xdr:col>74</xdr:col>
      <xdr:colOff>31750</xdr:colOff>
      <xdr:row>77</xdr:row>
      <xdr:rowOff>120650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4732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130810</xdr:rowOff>
    </xdr:from>
    <xdr:ext cx="762000" cy="259080"/>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401800" y="12989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80.0</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76</xdr:row>
      <xdr:rowOff>121285</xdr:rowOff>
    </xdr:from>
    <xdr:to>
      <xdr:col>69</xdr:col>
      <xdr:colOff>92075</xdr:colOff>
      <xdr:row>77</xdr:row>
      <xdr:rowOff>64135</xdr:rowOff>
    </xdr:to>
    <xdr:cxnSp macro="">
      <xdr:nvCxnSpPr>
        <xdr:cNvPr id="444" name="直線コネクタ 443">
          <a:extLst>
            <a:ext uri="{FF2B5EF4-FFF2-40B4-BE49-F238E27FC236}">
              <a16:creationId xmlns:a16="http://schemas.microsoft.com/office/drawing/2014/main" id="{00000000-0008-0000-0400-0000BC010000}"/>
            </a:ext>
          </a:extLst>
        </xdr:cNvPr>
        <xdr:cNvCxnSpPr/>
      </xdr:nvCxnSpPr>
      <xdr:spPr>
        <a:xfrm flipV="1">
          <a:off x="13004800" y="13151485"/>
          <a:ext cx="8890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53340</xdr:rowOff>
    </xdr:from>
    <xdr:to>
      <xdr:col>69</xdr:col>
      <xdr:colOff>142875</xdr:colOff>
      <xdr:row>76</xdr:row>
      <xdr:rowOff>154940</xdr:rowOff>
    </xdr:to>
    <xdr:sp macro="" textlink="">
      <xdr:nvSpPr>
        <xdr:cNvPr id="445" name="フローチャート: 判断 444">
          <a:extLst>
            <a:ext uri="{FF2B5EF4-FFF2-40B4-BE49-F238E27FC236}">
              <a16:creationId xmlns:a16="http://schemas.microsoft.com/office/drawing/2014/main" id="{00000000-0008-0000-0400-0000BD010000}"/>
            </a:ext>
          </a:extLst>
        </xdr:cNvPr>
        <xdr:cNvSpPr/>
      </xdr:nvSpPr>
      <xdr:spPr>
        <a:xfrm>
          <a:off x="13843000" y="130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165100</xdr:rowOff>
    </xdr:from>
    <xdr:ext cx="758190" cy="259080"/>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512800" y="1285240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77</xdr:row>
      <xdr:rowOff>64770</xdr:rowOff>
    </xdr:from>
    <xdr:to>
      <xdr:col>65</xdr:col>
      <xdr:colOff>53975</xdr:colOff>
      <xdr:row>77</xdr:row>
      <xdr:rowOff>166370</xdr:rowOff>
    </xdr:to>
    <xdr:sp macro="" textlink="">
      <xdr:nvSpPr>
        <xdr:cNvPr id="447" name="フローチャート: 判断 446">
          <a:extLst>
            <a:ext uri="{FF2B5EF4-FFF2-40B4-BE49-F238E27FC236}">
              <a16:creationId xmlns:a16="http://schemas.microsoft.com/office/drawing/2014/main" id="{00000000-0008-0000-0400-0000BF010000}"/>
            </a:ext>
          </a:extLst>
        </xdr:cNvPr>
        <xdr:cNvSpPr/>
      </xdr:nvSpPr>
      <xdr:spPr>
        <a:xfrm>
          <a:off x="12954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151130</xdr:rowOff>
    </xdr:from>
    <xdr:ext cx="760095" cy="259080"/>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623800" y="1335278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80.8</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60095" cy="259080"/>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6294100" y="14411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58190" cy="259080"/>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455900" y="14411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58190" cy="259080"/>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566900" y="14411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0095" cy="259080"/>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677900" y="144119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182880</xdr:colOff>
      <xdr:row>84</xdr:row>
      <xdr:rowOff>10160</xdr:rowOff>
    </xdr:from>
    <xdr:ext cx="758190" cy="259080"/>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784455" y="14411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77</xdr:row>
      <xdr:rowOff>156210</xdr:rowOff>
    </xdr:from>
    <xdr:to>
      <xdr:col>82</xdr:col>
      <xdr:colOff>158750</xdr:colOff>
      <xdr:row>78</xdr:row>
      <xdr:rowOff>86360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6459200" y="13357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182880</xdr:colOff>
      <xdr:row>77</xdr:row>
      <xdr:rowOff>128270</xdr:rowOff>
    </xdr:from>
    <xdr:ext cx="758190" cy="259080"/>
    <xdr:sp macro="" textlink="">
      <xdr:nvSpPr>
        <xdr:cNvPr id="455" name="公債費以外該当値テキスト">
          <a:extLst>
            <a:ext uri="{FF2B5EF4-FFF2-40B4-BE49-F238E27FC236}">
              <a16:creationId xmlns:a16="http://schemas.microsoft.com/office/drawing/2014/main" id="{00000000-0008-0000-0400-0000C7010000}"/>
            </a:ext>
          </a:extLst>
        </xdr:cNvPr>
        <xdr:cNvSpPr txBox="1"/>
      </xdr:nvSpPr>
      <xdr:spPr>
        <a:xfrm>
          <a:off x="16584930" y="1332992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82.4</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77</xdr:row>
      <xdr:rowOff>150495</xdr:rowOff>
    </xdr:from>
    <xdr:to>
      <xdr:col>78</xdr:col>
      <xdr:colOff>120650</xdr:colOff>
      <xdr:row>78</xdr:row>
      <xdr:rowOff>80645</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5621000" y="13352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65405</xdr:rowOff>
    </xdr:from>
    <xdr:ext cx="734695" cy="25336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5290800" y="13438505"/>
          <a:ext cx="7346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82.3</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77</xdr:row>
      <xdr:rowOff>81915</xdr:rowOff>
    </xdr:from>
    <xdr:to>
      <xdr:col>74</xdr:col>
      <xdr:colOff>31750</xdr:colOff>
      <xdr:row>78</xdr:row>
      <xdr:rowOff>12065</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4732000" y="13283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168275</xdr:rowOff>
    </xdr:from>
    <xdr:ext cx="762000" cy="25336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4401800" y="1336992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81.1</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76</xdr:row>
      <xdr:rowOff>70485</xdr:rowOff>
    </xdr:from>
    <xdr:to>
      <xdr:col>69</xdr:col>
      <xdr:colOff>142875</xdr:colOff>
      <xdr:row>77</xdr:row>
      <xdr:rowOff>635</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3843000" y="13100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156845</xdr:rowOff>
    </xdr:from>
    <xdr:ext cx="758190" cy="25336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3512800" y="13187045"/>
          <a:ext cx="758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77</xdr:row>
      <xdr:rowOff>13335</xdr:rowOff>
    </xdr:from>
    <xdr:to>
      <xdr:col>65</xdr:col>
      <xdr:colOff>53975</xdr:colOff>
      <xdr:row>77</xdr:row>
      <xdr:rowOff>114935</xdr:rowOff>
    </xdr:to>
    <xdr:sp macro="" textlink="">
      <xdr:nvSpPr>
        <xdr:cNvPr id="462" name="楕円 461">
          <a:extLst>
            <a:ext uri="{FF2B5EF4-FFF2-40B4-BE49-F238E27FC236}">
              <a16:creationId xmlns:a16="http://schemas.microsoft.com/office/drawing/2014/main" id="{00000000-0008-0000-0400-0000CE010000}"/>
            </a:ext>
          </a:extLst>
        </xdr:cNvPr>
        <xdr:cNvSpPr/>
      </xdr:nvSpPr>
      <xdr:spPr>
        <a:xfrm>
          <a:off x="12954000" y="1321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125095</xdr:rowOff>
    </xdr:from>
    <xdr:ext cx="760095" cy="258445"/>
    <xdr:sp macro="" textlink="">
      <xdr:nvSpPr>
        <xdr:cNvPr id="463" name="テキスト ボックス 462">
          <a:extLst>
            <a:ext uri="{FF2B5EF4-FFF2-40B4-BE49-F238E27FC236}">
              <a16:creationId xmlns:a16="http://schemas.microsoft.com/office/drawing/2014/main" id="{00000000-0008-0000-0400-0000CF010000}"/>
            </a:ext>
          </a:extLst>
        </xdr:cNvPr>
        <xdr:cNvSpPr txBox="1"/>
      </xdr:nvSpPr>
      <xdr:spPr>
        <a:xfrm>
          <a:off x="12623800" y="12983845"/>
          <a:ext cx="7600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79.9</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81915</xdr:rowOff>
    </xdr:from>
    <xdr:to>
      <xdr:col>40</xdr:col>
      <xdr:colOff>280035</xdr:colOff>
      <xdr:row>3</xdr:row>
      <xdr:rowOff>16510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a:xfrm>
          <a:off x="0" y="81915"/>
          <a:ext cx="12319635" cy="44894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699135</xdr:colOff>
      <xdr:row>0</xdr:row>
      <xdr:rowOff>0</xdr:rowOff>
    </xdr:from>
    <xdr:to>
      <xdr:col>43</xdr:col>
      <xdr:colOff>1092835</xdr:colOff>
      <xdr:row>2</xdr:row>
      <xdr:rowOff>34925</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a:xfrm>
          <a:off x="14034135" y="0"/>
          <a:ext cx="2984500" cy="377825"/>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11430</xdr:rowOff>
    </xdr:from>
    <xdr:to>
      <xdr:col>43</xdr:col>
      <xdr:colOff>1076325</xdr:colOff>
      <xdr:row>2</xdr:row>
      <xdr:rowOff>22860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a:xfrm>
          <a:off x="14043025" y="11430"/>
          <a:ext cx="2959100" cy="35433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29210</xdr:rowOff>
    </xdr:from>
    <xdr:to>
      <xdr:col>43</xdr:col>
      <xdr:colOff>1056005</xdr:colOff>
      <xdr:row>2</xdr:row>
      <xdr:rowOff>11430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a:xfrm>
          <a:off x="14055725" y="29210"/>
          <a:ext cx="2926080" cy="32512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兵庫県川西市</a:t>
          </a:r>
        </a:p>
      </xdr:txBody>
    </xdr:sp>
    <xdr:clientData/>
  </xdr:twoCellAnchor>
  <xdr:twoCellAnchor>
    <xdr:from>
      <xdr:col>39</xdr:col>
      <xdr:colOff>1066165</xdr:colOff>
      <xdr:row>0</xdr:row>
      <xdr:rowOff>0</xdr:rowOff>
    </xdr:from>
    <xdr:to>
      <xdr:col>41</xdr:col>
      <xdr:colOff>501650</xdr:colOff>
      <xdr:row>2</xdr:row>
      <xdr:rowOff>34925</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11810365" y="0"/>
          <a:ext cx="2026285" cy="377825"/>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1092835</xdr:colOff>
      <xdr:row>0</xdr:row>
      <xdr:rowOff>11430</xdr:rowOff>
    </xdr:from>
    <xdr:to>
      <xdr:col>41</xdr:col>
      <xdr:colOff>482600</xdr:colOff>
      <xdr:row>2</xdr:row>
      <xdr:rowOff>22860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11837035" y="11430"/>
          <a:ext cx="1980565" cy="35433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1118235</xdr:colOff>
      <xdr:row>0</xdr:row>
      <xdr:rowOff>29210</xdr:rowOff>
    </xdr:from>
    <xdr:to>
      <xdr:col>41</xdr:col>
      <xdr:colOff>450850</xdr:colOff>
      <xdr:row>2</xdr:row>
      <xdr:rowOff>11430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a:xfrm>
          <a:off x="11862435" y="29210"/>
          <a:ext cx="1923415" cy="32512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29210</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79375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a:xfrm>
          <a:off x="2159000" y="1079500"/>
          <a:ext cx="4241800" cy="24765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26035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a:xfrm>
          <a:off x="457200" y="1193800"/>
          <a:ext cx="1270000" cy="25146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36830</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a:xfrm>
          <a:off x="457200" y="1456055"/>
          <a:ext cx="1270000" cy="25844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8255</xdr:rowOff>
    </xdr:from>
    <xdr:to>
      <xdr:col>1</xdr:col>
      <xdr:colOff>174625</xdr:colOff>
      <xdr:row>7</xdr:row>
      <xdr:rowOff>8255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a:xfrm flipH="1">
          <a:off x="196850" y="1256030"/>
          <a:ext cx="168275"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174625</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a:xfrm flipH="1">
          <a:off x="196850" y="1714500"/>
          <a:ext cx="16827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174625</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a:xfrm flipH="1">
          <a:off x="196850" y="2095500"/>
          <a:ext cx="16827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55245</xdr:rowOff>
    </xdr:to>
    <xdr:sp macro="" textlink="">
      <xdr:nvSpPr>
        <xdr:cNvPr id="26" name="楕円 25">
          <a:extLst>
            <a:ext uri="{FF2B5EF4-FFF2-40B4-BE49-F238E27FC236}">
              <a16:creationId xmlns:a16="http://schemas.microsoft.com/office/drawing/2014/main" id="{00000000-0008-0000-0500-00001A000000}"/>
            </a:ext>
          </a:extLst>
        </xdr:cNvPr>
        <xdr:cNvSpPr/>
      </xdr:nvSpPr>
      <xdr:spPr>
        <a:xfrm>
          <a:off x="231775" y="1206500"/>
          <a:ext cx="101600" cy="9652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49530</xdr:rowOff>
    </xdr:from>
    <xdr:to>
      <xdr:col>1</xdr:col>
      <xdr:colOff>142875</xdr:colOff>
      <xdr:row>8</xdr:row>
      <xdr:rowOff>143510</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a:xfrm>
          <a:off x="231775" y="1468755"/>
          <a:ext cx="101600" cy="9398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19685</xdr:rowOff>
    </xdr:from>
    <xdr:ext cx="407670" cy="249555"/>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67460"/>
          <a:ext cx="407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146685</xdr:rowOff>
    </xdr:from>
    <xdr:ext cx="762000" cy="255270"/>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20</xdr:row>
      <xdr:rowOff>76200</xdr:rowOff>
    </xdr:from>
    <xdr:to>
      <xdr:col>33</xdr:col>
      <xdr:colOff>114300</xdr:colOff>
      <xdr:row>20</xdr:row>
      <xdr:rowOff>76200</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a:xfrm>
          <a:off x="2159000" y="355282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104775</xdr:rowOff>
    </xdr:from>
    <xdr:ext cx="762000" cy="250190"/>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0995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11</xdr:col>
      <xdr:colOff>63500</xdr:colOff>
      <xdr:row>18</xdr:row>
      <xdr:rowOff>38735</xdr:rowOff>
    </xdr:from>
    <xdr:to>
      <xdr:col>33</xdr:col>
      <xdr:colOff>114300</xdr:colOff>
      <xdr:row>18</xdr:row>
      <xdr:rowOff>38735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a:xfrm>
          <a:off x="2159000" y="317246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67945</xdr:rowOff>
    </xdr:from>
    <xdr:ext cx="762000" cy="24701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0220"/>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16</xdr:row>
      <xdr:rowOff>2540</xdr:rowOff>
    </xdr:from>
    <xdr:to>
      <xdr:col>33</xdr:col>
      <xdr:colOff>114300</xdr:colOff>
      <xdr:row>16</xdr:row>
      <xdr:rowOff>2540</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a:xfrm>
          <a:off x="2159000" y="27933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31115</xdr:rowOff>
    </xdr:from>
    <xdr:ext cx="762000" cy="24320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0490"/>
          <a:ext cx="76200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a:xfrm>
          <a:off x="2159000" y="2413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166370</xdr:rowOff>
    </xdr:from>
    <xdr:ext cx="762000" cy="25336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139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a:xfrm>
          <a:off x="2159000" y="2032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127635</xdr:rowOff>
    </xdr:from>
    <xdr:ext cx="762000" cy="259080"/>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82550</xdr:rowOff>
    </xdr:from>
    <xdr:ext cx="762000" cy="24955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177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31115</xdr:rowOff>
    </xdr:from>
    <xdr:to>
      <xdr:col>29</xdr:col>
      <xdr:colOff>127000</xdr:colOff>
      <xdr:row>19</xdr:row>
      <xdr:rowOff>36830</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a:xfrm flipV="1">
          <a:off x="5651500" y="1964690"/>
          <a:ext cx="0" cy="137731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10160</xdr:rowOff>
    </xdr:from>
    <xdr:ext cx="758190" cy="247650"/>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15335"/>
          <a:ext cx="75819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55,569</a:t>
          </a:r>
          <a:endParaRPr kumimoji="1" lang="ja-JP" altLang="en-US" sz="1000" b="1">
            <a:latin typeface="ＭＳ Ｐゴシック"/>
            <a:ea typeface="ＭＳ Ｐゴシック"/>
          </a:endParaRPr>
        </a:p>
      </xdr:txBody>
    </xdr:sp>
    <xdr:clientData/>
  </xdr:oneCellAnchor>
  <xdr:twoCellAnchor>
    <xdr:from>
      <xdr:col>29</xdr:col>
      <xdr:colOff>38100</xdr:colOff>
      <xdr:row>19</xdr:row>
      <xdr:rowOff>36830</xdr:rowOff>
    </xdr:from>
    <xdr:to>
      <xdr:col>30</xdr:col>
      <xdr:colOff>25400</xdr:colOff>
      <xdr:row>19</xdr:row>
      <xdr:rowOff>36830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a:xfrm>
          <a:off x="5562600" y="334200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117475</xdr:rowOff>
    </xdr:from>
    <xdr:ext cx="758190" cy="259080"/>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0815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91,766</a:t>
          </a:r>
          <a:endParaRPr kumimoji="1" lang="ja-JP" altLang="en-US" sz="1000" b="1">
            <a:latin typeface="ＭＳ Ｐゴシック"/>
            <a:ea typeface="ＭＳ Ｐゴシック"/>
          </a:endParaRPr>
        </a:p>
      </xdr:txBody>
    </xdr:sp>
    <xdr:clientData/>
  </xdr:oneCellAnchor>
  <xdr:twoCellAnchor>
    <xdr:from>
      <xdr:col>29</xdr:col>
      <xdr:colOff>38100</xdr:colOff>
      <xdr:row>11</xdr:row>
      <xdr:rowOff>31115</xdr:rowOff>
    </xdr:from>
    <xdr:to>
      <xdr:col>30</xdr:col>
      <xdr:colOff>25400</xdr:colOff>
      <xdr:row>11</xdr:row>
      <xdr:rowOff>31115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a:xfrm>
          <a:off x="5562600" y="196469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127635</xdr:rowOff>
    </xdr:from>
    <xdr:to>
      <xdr:col>29</xdr:col>
      <xdr:colOff>127000</xdr:colOff>
      <xdr:row>15</xdr:row>
      <xdr:rowOff>115570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a:xfrm flipV="1">
          <a:off x="5003800" y="2575560"/>
          <a:ext cx="647700" cy="15938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125730</xdr:rowOff>
    </xdr:from>
    <xdr:ext cx="758190" cy="24701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45105"/>
          <a:ext cx="758190" cy="2470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69,084</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15</xdr:row>
      <xdr:rowOff>152400</xdr:rowOff>
    </xdr:from>
    <xdr:to>
      <xdr:col>29</xdr:col>
      <xdr:colOff>174625</xdr:colOff>
      <xdr:row>16</xdr:row>
      <xdr:rowOff>85090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a:xfrm>
          <a:off x="5600700" y="2771775"/>
          <a:ext cx="98425" cy="10414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115570</xdr:rowOff>
    </xdr:from>
    <xdr:to>
      <xdr:col>26</xdr:col>
      <xdr:colOff>50800</xdr:colOff>
      <xdr:row>16</xdr:row>
      <xdr:rowOff>23495</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a:xfrm flipV="1">
          <a:off x="4305300" y="2734945"/>
          <a:ext cx="698500" cy="7937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144145</xdr:rowOff>
    </xdr:from>
    <xdr:to>
      <xdr:col>26</xdr:col>
      <xdr:colOff>101600</xdr:colOff>
      <xdr:row>17</xdr:row>
      <xdr:rowOff>76835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a:xfrm>
          <a:off x="4953000" y="2934970"/>
          <a:ext cx="101600" cy="10414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61595</xdr:rowOff>
    </xdr:from>
    <xdr:ext cx="736600" cy="24701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23870"/>
          <a:ext cx="7366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64,818</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174625</xdr:colOff>
      <xdr:row>16</xdr:row>
      <xdr:rowOff>23495</xdr:rowOff>
    </xdr:from>
    <xdr:to>
      <xdr:col>22</xdr:col>
      <xdr:colOff>114300</xdr:colOff>
      <xdr:row>16</xdr:row>
      <xdr:rowOff>29210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a:xfrm flipV="1">
          <a:off x="3603625" y="2814320"/>
          <a:ext cx="701675" cy="571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19685</xdr:rowOff>
    </xdr:from>
    <xdr:to>
      <xdr:col>22</xdr:col>
      <xdr:colOff>165100</xdr:colOff>
      <xdr:row>17</xdr:row>
      <xdr:rowOff>117475</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a:xfrm>
          <a:off x="4254500" y="2981960"/>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103505</xdr:rowOff>
    </xdr:from>
    <xdr:ext cx="762000" cy="248920"/>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6578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63,693</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16</xdr:row>
      <xdr:rowOff>29210</xdr:rowOff>
    </xdr:from>
    <xdr:to>
      <xdr:col>18</xdr:col>
      <xdr:colOff>174625</xdr:colOff>
      <xdr:row>16</xdr:row>
      <xdr:rowOff>140335</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a:xfrm flipV="1">
          <a:off x="2908300" y="2820035"/>
          <a:ext cx="695325" cy="11112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36195</xdr:rowOff>
    </xdr:from>
    <xdr:to>
      <xdr:col>19</xdr:col>
      <xdr:colOff>38100</xdr:colOff>
      <xdr:row>17</xdr:row>
      <xdr:rowOff>134620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a:xfrm>
          <a:off x="3556000" y="2998470"/>
          <a:ext cx="101600" cy="9842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174625</xdr:colOff>
      <xdr:row>17</xdr:row>
      <xdr:rowOff>119380</xdr:rowOff>
    </xdr:from>
    <xdr:ext cx="762000" cy="247650"/>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2625" y="3081655"/>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63,248</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17</xdr:row>
      <xdr:rowOff>45720</xdr:rowOff>
    </xdr:from>
    <xdr:to>
      <xdr:col>15</xdr:col>
      <xdr:colOff>101600</xdr:colOff>
      <xdr:row>17</xdr:row>
      <xdr:rowOff>143510</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a:xfrm>
          <a:off x="2857500" y="3007995"/>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128270</xdr:rowOff>
    </xdr:from>
    <xdr:ext cx="762000" cy="24701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090545"/>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62,995</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140335</xdr:rowOff>
    </xdr:from>
    <xdr:ext cx="756285" cy="259080"/>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140335</xdr:rowOff>
    </xdr:from>
    <xdr:ext cx="762000" cy="259080"/>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140335</xdr:rowOff>
    </xdr:from>
    <xdr:ext cx="762000" cy="259080"/>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140335</xdr:rowOff>
    </xdr:from>
    <xdr:ext cx="762000" cy="259080"/>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140335</xdr:rowOff>
    </xdr:from>
    <xdr:ext cx="762000" cy="259080"/>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14</xdr:row>
      <xdr:rowOff>76835</xdr:rowOff>
    </xdr:from>
    <xdr:to>
      <xdr:col>29</xdr:col>
      <xdr:colOff>174625</xdr:colOff>
      <xdr:row>15</xdr:row>
      <xdr:rowOff>6350</xdr:rowOff>
    </xdr:to>
    <xdr:sp macro="" textlink="">
      <xdr:nvSpPr>
        <xdr:cNvPr id="69" name="楕円 68">
          <a:extLst>
            <a:ext uri="{FF2B5EF4-FFF2-40B4-BE49-F238E27FC236}">
              <a16:creationId xmlns:a16="http://schemas.microsoft.com/office/drawing/2014/main" id="{00000000-0008-0000-0500-000045000000}"/>
            </a:ext>
          </a:extLst>
        </xdr:cNvPr>
        <xdr:cNvSpPr/>
      </xdr:nvSpPr>
      <xdr:spPr>
        <a:xfrm>
          <a:off x="5600700" y="2524760"/>
          <a:ext cx="98425"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93345</xdr:rowOff>
    </xdr:from>
    <xdr:ext cx="758190" cy="2584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369820"/>
          <a:ext cx="7581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75,737</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15</xdr:row>
      <xdr:rowOff>67310</xdr:rowOff>
    </xdr:from>
    <xdr:to>
      <xdr:col>26</xdr:col>
      <xdr:colOff>101600</xdr:colOff>
      <xdr:row>16</xdr:row>
      <xdr:rowOff>0</xdr:rowOff>
    </xdr:to>
    <xdr:sp macro="" textlink="">
      <xdr:nvSpPr>
        <xdr:cNvPr id="71" name="楕円 70">
          <a:extLst>
            <a:ext uri="{FF2B5EF4-FFF2-40B4-BE49-F238E27FC236}">
              <a16:creationId xmlns:a16="http://schemas.microsoft.com/office/drawing/2014/main" id="{00000000-0008-0000-0500-000047000000}"/>
            </a:ext>
          </a:extLst>
        </xdr:cNvPr>
        <xdr:cNvSpPr/>
      </xdr:nvSpPr>
      <xdr:spPr>
        <a:xfrm>
          <a:off x="4953000" y="2686685"/>
          <a:ext cx="101600" cy="10414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10160</xdr:rowOff>
    </xdr:from>
    <xdr:ext cx="736600" cy="24955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458085"/>
          <a:ext cx="7366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71,411</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15</xdr:row>
      <xdr:rowOff>139700</xdr:rowOff>
    </xdr:from>
    <xdr:to>
      <xdr:col>22</xdr:col>
      <xdr:colOff>165100</xdr:colOff>
      <xdr:row>16</xdr:row>
      <xdr:rowOff>71755</xdr:rowOff>
    </xdr:to>
    <xdr:sp macro="" textlink="">
      <xdr:nvSpPr>
        <xdr:cNvPr id="73" name="楕円 72">
          <a:extLst>
            <a:ext uri="{FF2B5EF4-FFF2-40B4-BE49-F238E27FC236}">
              <a16:creationId xmlns:a16="http://schemas.microsoft.com/office/drawing/2014/main" id="{00000000-0008-0000-0500-000049000000}"/>
            </a:ext>
          </a:extLst>
        </xdr:cNvPr>
        <xdr:cNvSpPr/>
      </xdr:nvSpPr>
      <xdr:spPr>
        <a:xfrm>
          <a:off x="4254500" y="2759075"/>
          <a:ext cx="101600" cy="10350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86360</xdr:rowOff>
    </xdr:from>
    <xdr:ext cx="762000" cy="246380"/>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534285"/>
          <a:ext cx="76200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69,437</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15</xdr:row>
      <xdr:rowOff>145415</xdr:rowOff>
    </xdr:from>
    <xdr:to>
      <xdr:col>19</xdr:col>
      <xdr:colOff>38100</xdr:colOff>
      <xdr:row>16</xdr:row>
      <xdr:rowOff>78105</xdr:rowOff>
    </xdr:to>
    <xdr:sp macro="" textlink="">
      <xdr:nvSpPr>
        <xdr:cNvPr id="75" name="楕円 74">
          <a:extLst>
            <a:ext uri="{FF2B5EF4-FFF2-40B4-BE49-F238E27FC236}">
              <a16:creationId xmlns:a16="http://schemas.microsoft.com/office/drawing/2014/main" id="{00000000-0008-0000-0500-00004B000000}"/>
            </a:ext>
          </a:extLst>
        </xdr:cNvPr>
        <xdr:cNvSpPr/>
      </xdr:nvSpPr>
      <xdr:spPr>
        <a:xfrm>
          <a:off x="3556000" y="2764790"/>
          <a:ext cx="101600" cy="10414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174625</xdr:colOff>
      <xdr:row>14</xdr:row>
      <xdr:rowOff>91440</xdr:rowOff>
    </xdr:from>
    <xdr:ext cx="762000" cy="25209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2625" y="253936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69,277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16</xdr:row>
      <xdr:rowOff>92075</xdr:rowOff>
    </xdr:from>
    <xdr:to>
      <xdr:col>15</xdr:col>
      <xdr:colOff>101600</xdr:colOff>
      <xdr:row>17</xdr:row>
      <xdr:rowOff>24765</xdr:rowOff>
    </xdr:to>
    <xdr:sp macro="" textlink="">
      <xdr:nvSpPr>
        <xdr:cNvPr id="77" name="楕円 76">
          <a:extLst>
            <a:ext uri="{FF2B5EF4-FFF2-40B4-BE49-F238E27FC236}">
              <a16:creationId xmlns:a16="http://schemas.microsoft.com/office/drawing/2014/main" id="{00000000-0008-0000-0500-00004D000000}"/>
            </a:ext>
          </a:extLst>
        </xdr:cNvPr>
        <xdr:cNvSpPr/>
      </xdr:nvSpPr>
      <xdr:spPr>
        <a:xfrm>
          <a:off x="2857500" y="2882900"/>
          <a:ext cx="101600" cy="10414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34925</xdr:rowOff>
    </xdr:from>
    <xdr:ext cx="762000" cy="248920"/>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65430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66,241</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19050</xdr:rowOff>
    </xdr:from>
    <xdr:to>
      <xdr:col>1</xdr:col>
      <xdr:colOff>174625</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a:xfrm flipH="1">
          <a:off x="196850" y="5257800"/>
          <a:ext cx="168275"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174625</xdr:colOff>
      <xdr:row>31</xdr:row>
      <xdr:rowOff>305435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a:xfrm flipH="1">
          <a:off x="196850" y="5715635"/>
          <a:ext cx="16827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174625</xdr:colOff>
      <xdr:row>33</xdr:row>
      <xdr:rowOff>172085</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a:xfrm flipH="1">
          <a:off x="196850" y="6096635"/>
          <a:ext cx="16827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07670" cy="275590"/>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07670"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a:xfrm>
          <a:off x="2159000" y="7556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a:xfrm>
          <a:off x="2159000" y="7175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80010</xdr:rowOff>
    </xdr:from>
    <xdr:ext cx="762000" cy="25971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a:xfrm>
          <a:off x="2159000" y="6794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41910</xdr:rowOff>
    </xdr:from>
    <xdr:ext cx="762000" cy="255270"/>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146685</xdr:rowOff>
    </xdr:from>
    <xdr:to>
      <xdr:col>33</xdr:col>
      <xdr:colOff>114300</xdr:colOff>
      <xdr:row>34</xdr:row>
      <xdr:rowOff>146685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a:xfrm>
          <a:off x="2159000" y="641413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3810</xdr:rowOff>
    </xdr:from>
    <xdr:ext cx="762000" cy="25971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107315</xdr:rowOff>
    </xdr:from>
    <xdr:to>
      <xdr:col>33</xdr:col>
      <xdr:colOff>114300</xdr:colOff>
      <xdr:row>33</xdr:row>
      <xdr:rowOff>107315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a:xfrm>
          <a:off x="2159000" y="6031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137160</xdr:rowOff>
    </xdr:from>
    <xdr:ext cx="762000" cy="259080"/>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62000" cy="25336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89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228600</xdr:rowOff>
    </xdr:from>
    <xdr:to>
      <xdr:col>29</xdr:col>
      <xdr:colOff>127000</xdr:colOff>
      <xdr:row>37</xdr:row>
      <xdr:rowOff>167005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a:xfrm flipV="1">
          <a:off x="5651500" y="6153150"/>
          <a:ext cx="0" cy="113855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138430</xdr:rowOff>
    </xdr:from>
    <xdr:ext cx="758190" cy="259080"/>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26313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-3,033</a:t>
          </a:r>
          <a:endParaRPr kumimoji="1" lang="ja-JP" altLang="en-US" sz="1000" b="1">
            <a:latin typeface="ＭＳ Ｐゴシック"/>
            <a:ea typeface="ＭＳ Ｐゴシック"/>
          </a:endParaRPr>
        </a:p>
      </xdr:txBody>
    </xdr:sp>
    <xdr:clientData/>
  </xdr:oneCellAnchor>
  <xdr:twoCellAnchor>
    <xdr:from>
      <xdr:col>29</xdr:col>
      <xdr:colOff>38100</xdr:colOff>
      <xdr:row>37</xdr:row>
      <xdr:rowOff>167005</xdr:rowOff>
    </xdr:from>
    <xdr:to>
      <xdr:col>30</xdr:col>
      <xdr:colOff>25400</xdr:colOff>
      <xdr:row>37</xdr:row>
      <xdr:rowOff>167005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a:xfrm>
          <a:off x="5562600" y="729170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143510</xdr:rowOff>
    </xdr:from>
    <xdr:ext cx="758190" cy="256540"/>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96610"/>
          <a:ext cx="7581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26,852</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228600</xdr:rowOff>
    </xdr:from>
    <xdr:to>
      <xdr:col>30</xdr:col>
      <xdr:colOff>25400</xdr:colOff>
      <xdr:row>33</xdr:row>
      <xdr:rowOff>228600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a:xfrm>
          <a:off x="5562600" y="615315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287655</xdr:rowOff>
    </xdr:from>
    <xdr:to>
      <xdr:col>29</xdr:col>
      <xdr:colOff>127000</xdr:colOff>
      <xdr:row>35</xdr:row>
      <xdr:rowOff>19050</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a:xfrm>
          <a:off x="5003800" y="6555105"/>
          <a:ext cx="647700" cy="7429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177800</xdr:rowOff>
    </xdr:from>
    <xdr:ext cx="758190" cy="25336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788150"/>
          <a:ext cx="75819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8,108</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35</xdr:row>
      <xdr:rowOff>205740</xdr:rowOff>
    </xdr:from>
    <xdr:to>
      <xdr:col>29</xdr:col>
      <xdr:colOff>174625</xdr:colOff>
      <xdr:row>35</xdr:row>
      <xdr:rowOff>307975</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a:xfrm>
          <a:off x="5600700" y="6816090"/>
          <a:ext cx="98425"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287655</xdr:rowOff>
    </xdr:from>
    <xdr:to>
      <xdr:col>26</xdr:col>
      <xdr:colOff>50800</xdr:colOff>
      <xdr:row>35</xdr:row>
      <xdr:rowOff>5080</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a:xfrm flipV="1">
          <a:off x="4305300" y="6555105"/>
          <a:ext cx="698500" cy="6032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219075</xdr:rowOff>
    </xdr:from>
    <xdr:to>
      <xdr:col>26</xdr:col>
      <xdr:colOff>101600</xdr:colOff>
      <xdr:row>35</xdr:row>
      <xdr:rowOff>320040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a:xfrm>
          <a:off x="4953000" y="682942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305435</xdr:rowOff>
    </xdr:from>
    <xdr:ext cx="736600" cy="25463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915785"/>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7,755</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174625</xdr:colOff>
      <xdr:row>35</xdr:row>
      <xdr:rowOff>5080</xdr:rowOff>
    </xdr:from>
    <xdr:to>
      <xdr:col>22</xdr:col>
      <xdr:colOff>114300</xdr:colOff>
      <xdr:row>35</xdr:row>
      <xdr:rowOff>52705</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a:xfrm flipV="1">
          <a:off x="3603625" y="6615430"/>
          <a:ext cx="701675" cy="4762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231140</xdr:rowOff>
    </xdr:from>
    <xdr:to>
      <xdr:col>22</xdr:col>
      <xdr:colOff>165100</xdr:colOff>
      <xdr:row>35</xdr:row>
      <xdr:rowOff>332105</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a:xfrm>
          <a:off x="4254500" y="6841490"/>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317500</xdr:rowOff>
    </xdr:from>
    <xdr:ext cx="762000" cy="25463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92785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7,431</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35</xdr:row>
      <xdr:rowOff>17780</xdr:rowOff>
    </xdr:from>
    <xdr:to>
      <xdr:col>18</xdr:col>
      <xdr:colOff>174625</xdr:colOff>
      <xdr:row>35</xdr:row>
      <xdr:rowOff>52705</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a:xfrm>
          <a:off x="2908300" y="6628130"/>
          <a:ext cx="695325" cy="3492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252730</xdr:rowOff>
    </xdr:from>
    <xdr:to>
      <xdr:col>19</xdr:col>
      <xdr:colOff>38100</xdr:colOff>
      <xdr:row>36</xdr:row>
      <xdr:rowOff>11430</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a:xfrm>
          <a:off x="3556000" y="68630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174625</xdr:colOff>
      <xdr:row>35</xdr:row>
      <xdr:rowOff>339090</xdr:rowOff>
    </xdr:from>
    <xdr:ext cx="762000" cy="25590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2625" y="694944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6,873</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35</xdr:row>
      <xdr:rowOff>278130</xdr:rowOff>
    </xdr:from>
    <xdr:to>
      <xdr:col>15</xdr:col>
      <xdr:colOff>101600</xdr:colOff>
      <xdr:row>36</xdr:row>
      <xdr:rowOff>37465</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a:xfrm>
          <a:off x="2857500" y="688848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22225</xdr:rowOff>
    </xdr:from>
    <xdr:ext cx="762000" cy="2584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9754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6,181</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56285" cy="259080"/>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9080"/>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9080"/>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9080"/>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9080"/>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34</xdr:row>
      <xdr:rowOff>310515</xdr:rowOff>
    </xdr:from>
    <xdr:to>
      <xdr:col>29</xdr:col>
      <xdr:colOff>174625</xdr:colOff>
      <xdr:row>35</xdr:row>
      <xdr:rowOff>69850</xdr:rowOff>
    </xdr:to>
    <xdr:sp macro="" textlink="">
      <xdr:nvSpPr>
        <xdr:cNvPr id="130" name="楕円 129">
          <a:extLst>
            <a:ext uri="{FF2B5EF4-FFF2-40B4-BE49-F238E27FC236}">
              <a16:creationId xmlns:a16="http://schemas.microsoft.com/office/drawing/2014/main" id="{00000000-0008-0000-0500-000082000000}"/>
            </a:ext>
          </a:extLst>
        </xdr:cNvPr>
        <xdr:cNvSpPr/>
      </xdr:nvSpPr>
      <xdr:spPr>
        <a:xfrm>
          <a:off x="5600700" y="6577965"/>
          <a:ext cx="98425"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156210</xdr:rowOff>
    </xdr:from>
    <xdr:ext cx="758190" cy="255270"/>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42366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14,332</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34</xdr:row>
      <xdr:rowOff>236855</xdr:rowOff>
    </xdr:from>
    <xdr:to>
      <xdr:col>26</xdr:col>
      <xdr:colOff>101600</xdr:colOff>
      <xdr:row>34</xdr:row>
      <xdr:rowOff>339090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a:xfrm>
          <a:off x="4953000" y="650430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5080</xdr:rowOff>
    </xdr:from>
    <xdr:ext cx="736600" cy="2584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27253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16,284</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34</xdr:row>
      <xdr:rowOff>297180</xdr:rowOff>
    </xdr:from>
    <xdr:to>
      <xdr:col>22</xdr:col>
      <xdr:colOff>165100</xdr:colOff>
      <xdr:row>35</xdr:row>
      <xdr:rowOff>56515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a:xfrm>
          <a:off x="4254500" y="656463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66040</xdr:rowOff>
    </xdr:from>
    <xdr:ext cx="762000" cy="254000"/>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33349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14,700</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35</xdr:row>
      <xdr:rowOff>1270</xdr:rowOff>
    </xdr:from>
    <xdr:to>
      <xdr:col>19</xdr:col>
      <xdr:colOff>38100</xdr:colOff>
      <xdr:row>35</xdr:row>
      <xdr:rowOff>103505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a:xfrm>
          <a:off x="3556000" y="661162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174625</xdr:colOff>
      <xdr:row>34</xdr:row>
      <xdr:rowOff>114300</xdr:rowOff>
    </xdr:from>
    <xdr:ext cx="762000" cy="25971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2625" y="638175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13,453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34</xdr:row>
      <xdr:rowOff>309245</xdr:rowOff>
    </xdr:from>
    <xdr:to>
      <xdr:col>15</xdr:col>
      <xdr:colOff>101600</xdr:colOff>
      <xdr:row>35</xdr:row>
      <xdr:rowOff>68580</xdr:rowOff>
    </xdr:to>
    <xdr:sp macro="" textlink="">
      <xdr:nvSpPr>
        <xdr:cNvPr id="138" name="楕円 137">
          <a:extLst>
            <a:ext uri="{FF2B5EF4-FFF2-40B4-BE49-F238E27FC236}">
              <a16:creationId xmlns:a16="http://schemas.microsoft.com/office/drawing/2014/main" id="{00000000-0008-0000-0500-00008A000000}"/>
            </a:ext>
          </a:extLst>
        </xdr:cNvPr>
        <xdr:cNvSpPr/>
      </xdr:nvSpPr>
      <xdr:spPr>
        <a:xfrm>
          <a:off x="2857500" y="657669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79375</xdr:rowOff>
    </xdr:from>
    <xdr:ext cx="762000" cy="2584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34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14,367</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71755</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0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17780</xdr:rowOff>
    </xdr:from>
    <xdr:to>
      <xdr:col>120</xdr:col>
      <xdr:colOff>114300</xdr:colOff>
      <xdr:row>4</xdr:row>
      <xdr:rowOff>59690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89230"/>
          <a:ext cx="3924300" cy="55626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41910</xdr:rowOff>
    </xdr:from>
    <xdr:to>
      <xdr:col>120</xdr:col>
      <xdr:colOff>88900</xdr:colOff>
      <xdr:row>4</xdr:row>
      <xdr:rowOff>35560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336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66675</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38125"/>
          <a:ext cx="3822700" cy="44767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兵庫県川西市</a:t>
          </a:r>
        </a:p>
      </xdr:txBody>
    </xdr:sp>
    <xdr:clientData/>
  </xdr:twoCellAnchor>
  <xdr:twoCellAnchor>
    <xdr:from>
      <xdr:col>85</xdr:col>
      <xdr:colOff>63500</xdr:colOff>
      <xdr:row>1</xdr:row>
      <xdr:rowOff>17780</xdr:rowOff>
    </xdr:from>
    <xdr:to>
      <xdr:col>99</xdr:col>
      <xdr:colOff>57150</xdr:colOff>
      <xdr:row>4</xdr:row>
      <xdr:rowOff>59690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89230"/>
          <a:ext cx="2660650" cy="55626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41910</xdr:rowOff>
    </xdr:from>
    <xdr:to>
      <xdr:col>99</xdr:col>
      <xdr:colOff>38100</xdr:colOff>
      <xdr:row>4</xdr:row>
      <xdr:rowOff>35560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336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66675</xdr:rowOff>
    </xdr:from>
    <xdr:to>
      <xdr:col>99</xdr:col>
      <xdr:colOff>6350</xdr:colOff>
      <xdr:row>4</xdr:row>
      <xdr:rowOff>11430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38125"/>
          <a:ext cx="2559050" cy="45910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29845</xdr:rowOff>
    </xdr:from>
    <xdr:to>
      <xdr:col>57</xdr:col>
      <xdr:colOff>0</xdr:colOff>
      <xdr:row>15</xdr:row>
      <xdr:rowOff>90805</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7095"/>
          <a:ext cx="10096500" cy="177546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59690</xdr:rowOff>
    </xdr:from>
    <xdr:to>
      <xdr:col>12</xdr:col>
      <xdr:colOff>0</xdr:colOff>
      <xdr:row>15</xdr:row>
      <xdr:rowOff>59690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1694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59690</xdr:rowOff>
    </xdr:from>
    <xdr:to>
      <xdr:col>19</xdr:col>
      <xdr:colOff>25400</xdr:colOff>
      <xdr:row>15</xdr:row>
      <xdr:rowOff>59690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1694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152,914
150,965
53.44
61,361,501
60,786,749
370,897
34,246,472
64,453,954</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59690</xdr:rowOff>
    </xdr:from>
    <xdr:to>
      <xdr:col>26</xdr:col>
      <xdr:colOff>127000</xdr:colOff>
      <xdr:row>15</xdr:row>
      <xdr:rowOff>59690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1694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78740</xdr:rowOff>
    </xdr:from>
    <xdr:to>
      <xdr:col>37</xdr:col>
      <xdr:colOff>63500</xdr:colOff>
      <xdr:row>10</xdr:row>
      <xdr:rowOff>158115</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5990"/>
          <a:ext cx="2032000" cy="9366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78740</xdr:rowOff>
    </xdr:from>
    <xdr:to>
      <xdr:col>44</xdr:col>
      <xdr:colOff>0</xdr:colOff>
      <xdr:row>10</xdr:row>
      <xdr:rowOff>158115</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5990"/>
          <a:ext cx="1270000" cy="9366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7.9
71.6</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90805</xdr:rowOff>
    </xdr:from>
    <xdr:to>
      <xdr:col>47</xdr:col>
      <xdr:colOff>127000</xdr:colOff>
      <xdr:row>11</xdr:row>
      <xdr:rowOff>4445</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48055"/>
          <a:ext cx="635000" cy="9423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114935</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29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114935</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29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－３</a:t>
          </a:r>
        </a:p>
      </xdr:txBody>
    </xdr:sp>
    <xdr:clientData/>
  </xdr:twoCellAnchor>
  <xdr:twoCellAnchor>
    <xdr:from>
      <xdr:col>58</xdr:col>
      <xdr:colOff>25400</xdr:colOff>
      <xdr:row>5</xdr:row>
      <xdr:rowOff>29845</xdr:rowOff>
    </xdr:from>
    <xdr:to>
      <xdr:col>66</xdr:col>
      <xdr:colOff>25400</xdr:colOff>
      <xdr:row>11</xdr:row>
      <xdr:rowOff>139700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7095"/>
          <a:ext cx="1524000" cy="113855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90805</xdr:rowOff>
    </xdr:from>
    <xdr:to>
      <xdr:col>67</xdr:col>
      <xdr:colOff>31750</xdr:colOff>
      <xdr:row>7</xdr:row>
      <xdr:rowOff>4445</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48055"/>
          <a:ext cx="146050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17780</xdr:rowOff>
    </xdr:from>
    <xdr:to>
      <xdr:col>67</xdr:col>
      <xdr:colOff>31750</xdr:colOff>
      <xdr:row>8</xdr:row>
      <xdr:rowOff>96520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7930"/>
          <a:ext cx="14605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4445</xdr:rowOff>
    </xdr:from>
    <xdr:to>
      <xdr:col>67</xdr:col>
      <xdr:colOff>31750</xdr:colOff>
      <xdr:row>12</xdr:row>
      <xdr:rowOff>122555</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7495"/>
          <a:ext cx="1460500" cy="632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35560</xdr:rowOff>
    </xdr:from>
    <xdr:to>
      <xdr:col>59</xdr:col>
      <xdr:colOff>127000</xdr:colOff>
      <xdr:row>6</xdr:row>
      <xdr:rowOff>35560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426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151765</xdr:rowOff>
    </xdr:from>
    <xdr:to>
      <xdr:col>59</xdr:col>
      <xdr:colOff>73025</xdr:colOff>
      <xdr:row>6</xdr:row>
      <xdr:rowOff>84455</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09015"/>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78740</xdr:rowOff>
    </xdr:from>
    <xdr:to>
      <xdr:col>59</xdr:col>
      <xdr:colOff>73025</xdr:colOff>
      <xdr:row>8</xdr:row>
      <xdr:rowOff>11430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78890"/>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146050</xdr:rowOff>
    </xdr:from>
    <xdr:to>
      <xdr:col>59</xdr:col>
      <xdr:colOff>17780</xdr:colOff>
      <xdr:row>9</xdr:row>
      <xdr:rowOff>114935</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17650"/>
          <a:ext cx="0" cy="1403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146050</xdr:rowOff>
    </xdr:from>
    <xdr:to>
      <xdr:col>59</xdr:col>
      <xdr:colOff>107950</xdr:colOff>
      <xdr:row>8</xdr:row>
      <xdr:rowOff>146050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1765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45085</xdr:rowOff>
    </xdr:from>
    <xdr:to>
      <xdr:col>59</xdr:col>
      <xdr:colOff>17780</xdr:colOff>
      <xdr:row>11</xdr:row>
      <xdr:rowOff>14605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59585"/>
          <a:ext cx="0" cy="1409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17780</xdr:rowOff>
    </xdr:from>
    <xdr:to>
      <xdr:col>59</xdr:col>
      <xdr:colOff>107950</xdr:colOff>
      <xdr:row>11</xdr:row>
      <xdr:rowOff>17780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373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109220</xdr:rowOff>
    </xdr:from>
    <xdr:ext cx="8896350" cy="24447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2420"/>
          <a:ext cx="88963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84455</xdr:rowOff>
    </xdr:from>
    <xdr:ext cx="6046470" cy="246380"/>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0555"/>
          <a:ext cx="604647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59690</xdr:rowOff>
    </xdr:from>
    <xdr:ext cx="8231505" cy="246380"/>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88690"/>
          <a:ext cx="823150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53975</xdr:rowOff>
    </xdr:from>
    <xdr:to>
      <xdr:col>28</xdr:col>
      <xdr:colOff>114300</xdr:colOff>
      <xdr:row>25</xdr:row>
      <xdr:rowOff>29845</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3997325"/>
          <a:ext cx="4686300" cy="3187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53975</xdr:rowOff>
    </xdr:from>
    <xdr:to>
      <xdr:col>12</xdr:col>
      <xdr:colOff>127000</xdr:colOff>
      <xdr:row>26</xdr:row>
      <xdr:rowOff>133985</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0225"/>
          <a:ext cx="15240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84455</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2155"/>
          <a:ext cx="1524000" cy="258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53975</xdr:rowOff>
    </xdr:from>
    <xdr:to>
      <xdr:col>18</xdr:col>
      <xdr:colOff>0</xdr:colOff>
      <xdr:row>26</xdr:row>
      <xdr:rowOff>133985</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0225"/>
          <a:ext cx="15240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84455</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2155"/>
          <a:ext cx="1524000" cy="258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53975</xdr:rowOff>
    </xdr:from>
    <xdr:to>
      <xdr:col>24</xdr:col>
      <xdr:colOff>0</xdr:colOff>
      <xdr:row>26</xdr:row>
      <xdr:rowOff>133985</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0225"/>
          <a:ext cx="15240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16</xdr:col>
      <xdr:colOff>0</xdr:colOff>
      <xdr:row>26</xdr:row>
      <xdr:rowOff>84455</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2155"/>
          <a:ext cx="1524000" cy="258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95,440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23495</xdr:rowOff>
    </xdr:from>
    <xdr:to>
      <xdr:col>28</xdr:col>
      <xdr:colOff>114300</xdr:colOff>
      <xdr:row>41</xdr:row>
      <xdr:rowOff>78740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4095"/>
          <a:ext cx="4686300" cy="228409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4445</xdr:rowOff>
    </xdr:from>
    <xdr:ext cx="346075" cy="215900"/>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3595"/>
          <a:ext cx="346075"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78740</xdr:rowOff>
    </xdr:from>
    <xdr:to>
      <xdr:col>28</xdr:col>
      <xdr:colOff>114300</xdr:colOff>
      <xdr:row>41</xdr:row>
      <xdr:rowOff>78740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081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40</xdr:row>
      <xdr:rowOff>106045</xdr:rowOff>
    </xdr:from>
    <xdr:ext cx="529590" cy="24828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505" y="6964045"/>
          <a:ext cx="5295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39</xdr:row>
      <xdr:rowOff>41910</xdr:rowOff>
    </xdr:from>
    <xdr:to>
      <xdr:col>28</xdr:col>
      <xdr:colOff>114300</xdr:colOff>
      <xdr:row>39</xdr:row>
      <xdr:rowOff>41910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2846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38</xdr:row>
      <xdr:rowOff>69850</xdr:rowOff>
    </xdr:from>
    <xdr:ext cx="529590" cy="24828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505" y="6584950"/>
          <a:ext cx="5295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37</xdr:row>
      <xdr:rowOff>4445</xdr:rowOff>
    </xdr:from>
    <xdr:to>
      <xdr:col>28</xdr:col>
      <xdr:colOff>114300</xdr:colOff>
      <xdr:row>37</xdr:row>
      <xdr:rowOff>4445</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480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36</xdr:row>
      <xdr:rowOff>33655</xdr:rowOff>
    </xdr:from>
    <xdr:ext cx="529590" cy="24701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505" y="6205855"/>
          <a:ext cx="52959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34</xdr:row>
      <xdr:rowOff>133985</xdr:rowOff>
    </xdr:from>
    <xdr:to>
      <xdr:col>28</xdr:col>
      <xdr:colOff>114300</xdr:colOff>
      <xdr:row>34</xdr:row>
      <xdr:rowOff>133985</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32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33</xdr:row>
      <xdr:rowOff>161290</xdr:rowOff>
    </xdr:from>
    <xdr:ext cx="529590" cy="246380"/>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505" y="5819140"/>
          <a:ext cx="52959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4</xdr:col>
      <xdr:colOff>0</xdr:colOff>
      <xdr:row>32</xdr:row>
      <xdr:rowOff>96520</xdr:rowOff>
    </xdr:from>
    <xdr:to>
      <xdr:col>28</xdr:col>
      <xdr:colOff>114300</xdr:colOff>
      <xdr:row>32</xdr:row>
      <xdr:rowOff>96520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29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31</xdr:row>
      <xdr:rowOff>125095</xdr:rowOff>
    </xdr:from>
    <xdr:ext cx="529590" cy="24320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505" y="5440045"/>
          <a:ext cx="52959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30</xdr:row>
      <xdr:rowOff>59690</xdr:rowOff>
    </xdr:from>
    <xdr:to>
      <xdr:col>28</xdr:col>
      <xdr:colOff>114300</xdr:colOff>
      <xdr:row>30</xdr:row>
      <xdr:rowOff>59690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31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29</xdr:row>
      <xdr:rowOff>88265</xdr:rowOff>
    </xdr:from>
    <xdr:ext cx="529590" cy="242570"/>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505" y="5060315"/>
          <a:ext cx="52959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28</xdr:row>
      <xdr:rowOff>23495</xdr:rowOff>
    </xdr:from>
    <xdr:to>
      <xdr:col>28</xdr:col>
      <xdr:colOff>114300</xdr:colOff>
      <xdr:row>28</xdr:row>
      <xdr:rowOff>23495</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40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52705</xdr:rowOff>
    </xdr:from>
    <xdr:ext cx="591820" cy="242570"/>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370" y="4681855"/>
          <a:ext cx="59182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28</xdr:row>
      <xdr:rowOff>23495</xdr:rowOff>
    </xdr:from>
    <xdr:to>
      <xdr:col>28</xdr:col>
      <xdr:colOff>114300</xdr:colOff>
      <xdr:row>41</xdr:row>
      <xdr:rowOff>78740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4095"/>
          <a:ext cx="4686300" cy="228409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62230</xdr:rowOff>
    </xdr:from>
    <xdr:to>
      <xdr:col>24</xdr:col>
      <xdr:colOff>62865</xdr:colOff>
      <xdr:row>38</xdr:row>
      <xdr:rowOff>160655</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05730"/>
          <a:ext cx="1270" cy="14700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0</xdr:rowOff>
    </xdr:from>
    <xdr:ext cx="534670" cy="24828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686550"/>
          <a:ext cx="5346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51,258</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160655</xdr:rowOff>
    </xdr:from>
    <xdr:to>
      <xdr:col>24</xdr:col>
      <xdr:colOff>152400</xdr:colOff>
      <xdr:row>38</xdr:row>
      <xdr:rowOff>160655</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6757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11430</xdr:rowOff>
    </xdr:from>
    <xdr:ext cx="534670" cy="24828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83480"/>
          <a:ext cx="5346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89,936</a:t>
          </a:r>
          <a:endParaRPr kumimoji="1" lang="ja-JP" altLang="en-US" sz="1000" b="1">
            <a:latin typeface="ＭＳ Ｐゴシック"/>
            <a:ea typeface="ＭＳ Ｐゴシック"/>
          </a:endParaRPr>
        </a:p>
      </xdr:txBody>
    </xdr:sp>
    <xdr:clientData/>
  </xdr:oneCellAnchor>
  <xdr:twoCellAnchor>
    <xdr:from>
      <xdr:col>23</xdr:col>
      <xdr:colOff>165100</xdr:colOff>
      <xdr:row>30</xdr:row>
      <xdr:rowOff>62230</xdr:rowOff>
    </xdr:from>
    <xdr:to>
      <xdr:col>24</xdr:col>
      <xdr:colOff>152400</xdr:colOff>
      <xdr:row>30</xdr:row>
      <xdr:rowOff>62230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05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174625</xdr:colOff>
      <xdr:row>33</xdr:row>
      <xdr:rowOff>32385</xdr:rowOff>
    </xdr:from>
    <xdr:to>
      <xdr:col>24</xdr:col>
      <xdr:colOff>63500</xdr:colOff>
      <xdr:row>34</xdr:row>
      <xdr:rowOff>26670</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4125" y="5690235"/>
          <a:ext cx="841375" cy="165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18415</xdr:rowOff>
    </xdr:from>
    <xdr:ext cx="534670" cy="242570"/>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019165"/>
          <a:ext cx="534670" cy="2425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66,742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38100</xdr:rowOff>
    </xdr:from>
    <xdr:to>
      <xdr:col>24</xdr:col>
      <xdr:colOff>114300</xdr:colOff>
      <xdr:row>35</xdr:row>
      <xdr:rowOff>137160</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0388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26670</xdr:rowOff>
    </xdr:from>
    <xdr:to>
      <xdr:col>19</xdr:col>
      <xdr:colOff>174625</xdr:colOff>
      <xdr:row>34</xdr:row>
      <xdr:rowOff>94615</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5855970"/>
          <a:ext cx="885825" cy="679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66040</xdr:rowOff>
    </xdr:from>
    <xdr:to>
      <xdr:col>20</xdr:col>
      <xdr:colOff>38100</xdr:colOff>
      <xdr:row>36</xdr:row>
      <xdr:rowOff>163195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23824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36</xdr:row>
      <xdr:rowOff>155575</xdr:rowOff>
    </xdr:from>
    <xdr:ext cx="528955" cy="242570"/>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29965" y="6327775"/>
          <a:ext cx="52895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61,513</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34</xdr:row>
      <xdr:rowOff>71120</xdr:rowOff>
    </xdr:from>
    <xdr:to>
      <xdr:col>15</xdr:col>
      <xdr:colOff>50800</xdr:colOff>
      <xdr:row>34</xdr:row>
      <xdr:rowOff>94615</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5900420"/>
          <a:ext cx="8890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58420</xdr:rowOff>
    </xdr:from>
    <xdr:to>
      <xdr:col>15</xdr:col>
      <xdr:colOff>101600</xdr:colOff>
      <xdr:row>36</xdr:row>
      <xdr:rowOff>157480</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306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36</xdr:row>
      <xdr:rowOff>147955</xdr:rowOff>
    </xdr:from>
    <xdr:ext cx="528955" cy="24701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0965" y="6320155"/>
          <a:ext cx="52895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61,723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174625</xdr:colOff>
      <xdr:row>34</xdr:row>
      <xdr:rowOff>71120</xdr:rowOff>
    </xdr:from>
    <xdr:to>
      <xdr:col>10</xdr:col>
      <xdr:colOff>114300</xdr:colOff>
      <xdr:row>35</xdr:row>
      <xdr:rowOff>35560</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27125" y="5900420"/>
          <a:ext cx="892175" cy="135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79375</xdr:rowOff>
    </xdr:from>
    <xdr:to>
      <xdr:col>10</xdr:col>
      <xdr:colOff>165100</xdr:colOff>
      <xdr:row>37</xdr:row>
      <xdr:rowOff>12065</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51575"/>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37</xdr:row>
      <xdr:rowOff>3175</xdr:rowOff>
    </xdr:from>
    <xdr:ext cx="528955" cy="24828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1965" y="6346825"/>
          <a:ext cx="5289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61,144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36</xdr:row>
      <xdr:rowOff>95250</xdr:rowOff>
    </xdr:from>
    <xdr:to>
      <xdr:col>6</xdr:col>
      <xdr:colOff>38100</xdr:colOff>
      <xdr:row>37</xdr:row>
      <xdr:rowOff>27940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67450"/>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37</xdr:row>
      <xdr:rowOff>19685</xdr:rowOff>
    </xdr:from>
    <xdr:ext cx="528955" cy="242570"/>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2965" y="6363335"/>
          <a:ext cx="52895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60,699</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76200</xdr:rowOff>
    </xdr:from>
    <xdr:ext cx="762000" cy="24447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565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41</xdr:row>
      <xdr:rowOff>76200</xdr:rowOff>
    </xdr:from>
    <xdr:ext cx="762000" cy="24447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3625" y="710565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76200</xdr:rowOff>
    </xdr:from>
    <xdr:ext cx="762000" cy="24447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565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76200</xdr:rowOff>
    </xdr:from>
    <xdr:ext cx="762000" cy="24447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565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41</xdr:row>
      <xdr:rowOff>76200</xdr:rowOff>
    </xdr:from>
    <xdr:ext cx="762000" cy="24447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6625" y="710565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32</xdr:row>
      <xdr:rowOff>147955</xdr:rowOff>
    </xdr:from>
    <xdr:to>
      <xdr:col>24</xdr:col>
      <xdr:colOff>114300</xdr:colOff>
      <xdr:row>33</xdr:row>
      <xdr:rowOff>81280</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634355"/>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4445</xdr:rowOff>
    </xdr:from>
    <xdr:ext cx="534670" cy="24828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490845"/>
          <a:ext cx="5346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77,267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33</xdr:row>
      <xdr:rowOff>142240</xdr:rowOff>
    </xdr:from>
    <xdr:to>
      <xdr:col>20</xdr:col>
      <xdr:colOff>38100</xdr:colOff>
      <xdr:row>34</xdr:row>
      <xdr:rowOff>75565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800090"/>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32</xdr:row>
      <xdr:rowOff>91440</xdr:rowOff>
    </xdr:from>
    <xdr:ext cx="528955" cy="246380"/>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29965" y="5577840"/>
          <a:ext cx="52895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72,915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34</xdr:row>
      <xdr:rowOff>46355</xdr:rowOff>
    </xdr:from>
    <xdr:to>
      <xdr:col>15</xdr:col>
      <xdr:colOff>101600</xdr:colOff>
      <xdr:row>34</xdr:row>
      <xdr:rowOff>144145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8756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32</xdr:row>
      <xdr:rowOff>159385</xdr:rowOff>
    </xdr:from>
    <xdr:ext cx="528955" cy="24320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0965" y="5645785"/>
          <a:ext cx="52895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71,053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34</xdr:row>
      <xdr:rowOff>22860</xdr:rowOff>
    </xdr:from>
    <xdr:to>
      <xdr:col>10</xdr:col>
      <xdr:colOff>165100</xdr:colOff>
      <xdr:row>34</xdr:row>
      <xdr:rowOff>121285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85216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32</xdr:row>
      <xdr:rowOff>137160</xdr:rowOff>
    </xdr:from>
    <xdr:ext cx="528955" cy="24828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1965" y="5623560"/>
          <a:ext cx="5289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71,683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34</xdr:row>
      <xdr:rowOff>151765</xdr:rowOff>
    </xdr:from>
    <xdr:to>
      <xdr:col>6</xdr:col>
      <xdr:colOff>38100</xdr:colOff>
      <xdr:row>35</xdr:row>
      <xdr:rowOff>84455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5981065"/>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33</xdr:row>
      <xdr:rowOff>100965</xdr:rowOff>
    </xdr:from>
    <xdr:ext cx="528955" cy="24447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2965" y="5758815"/>
          <a:ext cx="5289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68,173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53975</xdr:rowOff>
    </xdr:from>
    <xdr:to>
      <xdr:col>28</xdr:col>
      <xdr:colOff>114300</xdr:colOff>
      <xdr:row>45</xdr:row>
      <xdr:rowOff>29845</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6325"/>
          <a:ext cx="4686300" cy="3187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53975</xdr:rowOff>
    </xdr:from>
    <xdr:to>
      <xdr:col>12</xdr:col>
      <xdr:colOff>127000</xdr:colOff>
      <xdr:row>46</xdr:row>
      <xdr:rowOff>133985</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69225"/>
          <a:ext cx="15240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84455</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1155"/>
          <a:ext cx="1524000" cy="258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31/36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53975</xdr:rowOff>
    </xdr:from>
    <xdr:to>
      <xdr:col>18</xdr:col>
      <xdr:colOff>0</xdr:colOff>
      <xdr:row>46</xdr:row>
      <xdr:rowOff>133985</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69225"/>
          <a:ext cx="15240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84455</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1155"/>
          <a:ext cx="1524000" cy="258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53975</xdr:rowOff>
    </xdr:from>
    <xdr:to>
      <xdr:col>24</xdr:col>
      <xdr:colOff>0</xdr:colOff>
      <xdr:row>46</xdr:row>
      <xdr:rowOff>133985</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69225"/>
          <a:ext cx="15240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16</xdr:col>
      <xdr:colOff>0</xdr:colOff>
      <xdr:row>46</xdr:row>
      <xdr:rowOff>84455</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1155"/>
          <a:ext cx="1524000" cy="258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67,488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23495</xdr:rowOff>
    </xdr:from>
    <xdr:to>
      <xdr:col>28</xdr:col>
      <xdr:colOff>114300</xdr:colOff>
      <xdr:row>61</xdr:row>
      <xdr:rowOff>76200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3095"/>
          <a:ext cx="4686300" cy="228155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4445</xdr:rowOff>
    </xdr:from>
    <xdr:ext cx="346075" cy="215900"/>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2595"/>
          <a:ext cx="346075"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76200</xdr:rowOff>
    </xdr:from>
    <xdr:to>
      <xdr:col>28</xdr:col>
      <xdr:colOff>114300</xdr:colOff>
      <xdr:row>61</xdr:row>
      <xdr:rowOff>76200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346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60</xdr:row>
      <xdr:rowOff>102870</xdr:rowOff>
    </xdr:from>
    <xdr:ext cx="529590" cy="23939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505" y="10389870"/>
          <a:ext cx="52959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59</xdr:row>
      <xdr:rowOff>93980</xdr:rowOff>
    </xdr:from>
    <xdr:to>
      <xdr:col>28</xdr:col>
      <xdr:colOff>114300</xdr:colOff>
      <xdr:row>59</xdr:row>
      <xdr:rowOff>93980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2095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58</xdr:row>
      <xdr:rowOff>122555</xdr:rowOff>
    </xdr:from>
    <xdr:ext cx="529590" cy="24193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505" y="10066655"/>
          <a:ext cx="52959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57</xdr:row>
      <xdr:rowOff>109855</xdr:rowOff>
    </xdr:from>
    <xdr:to>
      <xdr:col>28</xdr:col>
      <xdr:colOff>114300</xdr:colOff>
      <xdr:row>57</xdr:row>
      <xdr:rowOff>109855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8825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56</xdr:row>
      <xdr:rowOff>137795</xdr:rowOff>
    </xdr:from>
    <xdr:ext cx="529590" cy="24828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505" y="9738995"/>
          <a:ext cx="5295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55</xdr:row>
      <xdr:rowOff>125730</xdr:rowOff>
    </xdr:from>
    <xdr:to>
      <xdr:col>28</xdr:col>
      <xdr:colOff>114300</xdr:colOff>
      <xdr:row>55</xdr:row>
      <xdr:rowOff>125730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55548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54</xdr:row>
      <xdr:rowOff>153670</xdr:rowOff>
    </xdr:from>
    <xdr:ext cx="529590" cy="2457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505" y="9411970"/>
          <a:ext cx="5295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53</xdr:row>
      <xdr:rowOff>140970</xdr:rowOff>
    </xdr:from>
    <xdr:to>
      <xdr:col>28</xdr:col>
      <xdr:colOff>114300</xdr:colOff>
      <xdr:row>53</xdr:row>
      <xdr:rowOff>140970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2278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4445</xdr:rowOff>
    </xdr:from>
    <xdr:ext cx="591820" cy="24828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370" y="9091295"/>
          <a:ext cx="59182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51</xdr:row>
      <xdr:rowOff>157480</xdr:rowOff>
    </xdr:from>
    <xdr:to>
      <xdr:col>28</xdr:col>
      <xdr:colOff>114300</xdr:colOff>
      <xdr:row>51</xdr:row>
      <xdr:rowOff>157480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9014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20320</xdr:rowOff>
    </xdr:from>
    <xdr:ext cx="591820" cy="24193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370" y="8764270"/>
          <a:ext cx="59182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50</xdr:row>
      <xdr:rowOff>7620</xdr:rowOff>
    </xdr:from>
    <xdr:to>
      <xdr:col>28</xdr:col>
      <xdr:colOff>114300</xdr:colOff>
      <xdr:row>50</xdr:row>
      <xdr:rowOff>7620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5801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35560</xdr:rowOff>
    </xdr:from>
    <xdr:ext cx="591820" cy="24828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370" y="8436610"/>
          <a:ext cx="59182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4</xdr:col>
      <xdr:colOff>0</xdr:colOff>
      <xdr:row>48</xdr:row>
      <xdr:rowOff>23495</xdr:rowOff>
    </xdr:from>
    <xdr:to>
      <xdr:col>28</xdr:col>
      <xdr:colOff>114300</xdr:colOff>
      <xdr:row>48</xdr:row>
      <xdr:rowOff>23495</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2530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52705</xdr:rowOff>
    </xdr:from>
    <xdr:ext cx="591820" cy="242570"/>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370" y="8110855"/>
          <a:ext cx="59182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dr:col>4</xdr:col>
      <xdr:colOff>0</xdr:colOff>
      <xdr:row>48</xdr:row>
      <xdr:rowOff>23495</xdr:rowOff>
    </xdr:from>
    <xdr:to>
      <xdr:col>28</xdr:col>
      <xdr:colOff>114300</xdr:colOff>
      <xdr:row>61</xdr:row>
      <xdr:rowOff>76200</xdr:rowOff>
    </xdr:to>
    <xdr:sp macro="" textlink="">
      <xdr:nvSpPr>
        <xdr:cNvPr id="115" name="物件費グラフ枠">
          <a:extLst>
            <a:ext uri="{FF2B5EF4-FFF2-40B4-BE49-F238E27FC236}">
              <a16:creationId xmlns:a16="http://schemas.microsoft.com/office/drawing/2014/main" id="{00000000-0008-0000-0600-000073000000}"/>
            </a:ext>
          </a:extLst>
        </xdr:cNvPr>
        <xdr:cNvSpPr/>
      </xdr:nvSpPr>
      <xdr:spPr>
        <a:xfrm>
          <a:off x="762000" y="8253095"/>
          <a:ext cx="4686300" cy="228155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162560</xdr:rowOff>
    </xdr:from>
    <xdr:to>
      <xdr:col>24</xdr:col>
      <xdr:colOff>62865</xdr:colOff>
      <xdr:row>59</xdr:row>
      <xdr:rowOff>122555</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4633595" y="8735060"/>
          <a:ext cx="1270" cy="15030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125730</xdr:rowOff>
    </xdr:from>
    <xdr:ext cx="534670" cy="238760"/>
    <xdr:sp macro="" textlink="">
      <xdr:nvSpPr>
        <xdr:cNvPr id="117" name="物件費最小値テキスト">
          <a:extLst>
            <a:ext uri="{FF2B5EF4-FFF2-40B4-BE49-F238E27FC236}">
              <a16:creationId xmlns:a16="http://schemas.microsoft.com/office/drawing/2014/main" id="{00000000-0008-0000-0600-000075000000}"/>
            </a:ext>
          </a:extLst>
        </xdr:cNvPr>
        <xdr:cNvSpPr txBox="1"/>
      </xdr:nvSpPr>
      <xdr:spPr>
        <a:xfrm>
          <a:off x="4686300" y="10241280"/>
          <a:ext cx="53467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38,237</a:t>
          </a:r>
          <a:endParaRPr kumimoji="1" lang="ja-JP" altLang="en-US" sz="1000" b="1">
            <a:latin typeface="ＭＳ Ｐゴシック"/>
            <a:ea typeface="ＭＳ Ｐゴシック"/>
          </a:endParaRPr>
        </a:p>
      </xdr:txBody>
    </xdr:sp>
    <xdr:clientData/>
  </xdr:oneCellAnchor>
  <xdr:twoCellAnchor>
    <xdr:from>
      <xdr:col>23</xdr:col>
      <xdr:colOff>165100</xdr:colOff>
      <xdr:row>59</xdr:row>
      <xdr:rowOff>122555</xdr:rowOff>
    </xdr:from>
    <xdr:to>
      <xdr:col>24</xdr:col>
      <xdr:colOff>152400</xdr:colOff>
      <xdr:row>59</xdr:row>
      <xdr:rowOff>122555</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102381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111760</xdr:rowOff>
    </xdr:from>
    <xdr:ext cx="598805" cy="244475"/>
    <xdr:sp macro="" textlink="">
      <xdr:nvSpPr>
        <xdr:cNvPr id="119" name="物件費最大値テキスト">
          <a:extLst>
            <a:ext uri="{FF2B5EF4-FFF2-40B4-BE49-F238E27FC236}">
              <a16:creationId xmlns:a16="http://schemas.microsoft.com/office/drawing/2014/main" id="{00000000-0008-0000-0600-000077000000}"/>
            </a:ext>
          </a:extLst>
        </xdr:cNvPr>
        <xdr:cNvSpPr txBox="1"/>
      </xdr:nvSpPr>
      <xdr:spPr>
        <a:xfrm>
          <a:off x="4686300" y="8512810"/>
          <a:ext cx="59880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130,144</a:t>
          </a:r>
          <a:endParaRPr kumimoji="1" lang="ja-JP" altLang="en-US" sz="1000" b="1">
            <a:latin typeface="ＭＳ Ｐゴシック"/>
            <a:ea typeface="ＭＳ Ｐゴシック"/>
          </a:endParaRPr>
        </a:p>
      </xdr:txBody>
    </xdr:sp>
    <xdr:clientData/>
  </xdr:oneCellAnchor>
  <xdr:twoCellAnchor>
    <xdr:from>
      <xdr:col>23</xdr:col>
      <xdr:colOff>165100</xdr:colOff>
      <xdr:row>50</xdr:row>
      <xdr:rowOff>162560</xdr:rowOff>
    </xdr:from>
    <xdr:to>
      <xdr:col>24</xdr:col>
      <xdr:colOff>152400</xdr:colOff>
      <xdr:row>50</xdr:row>
      <xdr:rowOff>162560</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87350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174625</xdr:colOff>
      <xdr:row>58</xdr:row>
      <xdr:rowOff>67310</xdr:rowOff>
    </xdr:from>
    <xdr:to>
      <xdr:col>24</xdr:col>
      <xdr:colOff>63500</xdr:colOff>
      <xdr:row>58</xdr:row>
      <xdr:rowOff>70485</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3794125" y="10011410"/>
          <a:ext cx="841375"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96520</xdr:rowOff>
    </xdr:from>
    <xdr:ext cx="534670" cy="247015"/>
    <xdr:sp macro="" textlink="">
      <xdr:nvSpPr>
        <xdr:cNvPr id="122" name="物件費平均値テキスト">
          <a:extLst>
            <a:ext uri="{FF2B5EF4-FFF2-40B4-BE49-F238E27FC236}">
              <a16:creationId xmlns:a16="http://schemas.microsoft.com/office/drawing/2014/main" id="{00000000-0008-0000-0600-00007A000000}"/>
            </a:ext>
          </a:extLst>
        </xdr:cNvPr>
        <xdr:cNvSpPr txBox="1"/>
      </xdr:nvSpPr>
      <xdr:spPr>
        <a:xfrm>
          <a:off x="4686300" y="9526270"/>
          <a:ext cx="534670" cy="2470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69,604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56</xdr:row>
      <xdr:rowOff>74930</xdr:rowOff>
    </xdr:from>
    <xdr:to>
      <xdr:col>24</xdr:col>
      <xdr:colOff>114300</xdr:colOff>
      <xdr:row>57</xdr:row>
      <xdr:rowOff>7620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4584700" y="9676130"/>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70485</xdr:rowOff>
    </xdr:from>
    <xdr:to>
      <xdr:col>19</xdr:col>
      <xdr:colOff>174625</xdr:colOff>
      <xdr:row>58</xdr:row>
      <xdr:rowOff>81280</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908300" y="10014585"/>
          <a:ext cx="885825"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122555</xdr:rowOff>
    </xdr:from>
    <xdr:to>
      <xdr:col>20</xdr:col>
      <xdr:colOff>38100</xdr:colOff>
      <xdr:row>57</xdr:row>
      <xdr:rowOff>55245</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3746500" y="9723755"/>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55</xdr:row>
      <xdr:rowOff>70485</xdr:rowOff>
    </xdr:from>
    <xdr:ext cx="528955" cy="24828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3529965" y="9500235"/>
          <a:ext cx="5289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66,601</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58</xdr:row>
      <xdr:rowOff>81280</xdr:rowOff>
    </xdr:from>
    <xdr:to>
      <xdr:col>15</xdr:col>
      <xdr:colOff>50800</xdr:colOff>
      <xdr:row>58</xdr:row>
      <xdr:rowOff>160020</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2019300" y="10025380"/>
          <a:ext cx="889000" cy="78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76200</xdr:rowOff>
    </xdr:from>
    <xdr:to>
      <xdr:col>15</xdr:col>
      <xdr:colOff>101600</xdr:colOff>
      <xdr:row>57</xdr:row>
      <xdr:rowOff>8890</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2857500" y="9677400"/>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55</xdr:row>
      <xdr:rowOff>24765</xdr:rowOff>
    </xdr:from>
    <xdr:ext cx="528955" cy="246380"/>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2640965" y="9454515"/>
          <a:ext cx="52895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69,535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174625</xdr:colOff>
      <xdr:row>58</xdr:row>
      <xdr:rowOff>160020</xdr:rowOff>
    </xdr:from>
    <xdr:to>
      <xdr:col>10</xdr:col>
      <xdr:colOff>114300</xdr:colOff>
      <xdr:row>59</xdr:row>
      <xdr:rowOff>36195</xdr:rowOff>
    </xdr:to>
    <xdr:cxnSp macro="">
      <xdr:nvCxnSpPr>
        <xdr:cNvPr id="130" name="直線コネクタ 129">
          <a:extLst>
            <a:ext uri="{FF2B5EF4-FFF2-40B4-BE49-F238E27FC236}">
              <a16:creationId xmlns:a16="http://schemas.microsoft.com/office/drawing/2014/main" id="{00000000-0008-0000-0600-000082000000}"/>
            </a:ext>
          </a:extLst>
        </xdr:cNvPr>
        <xdr:cNvCxnSpPr/>
      </xdr:nvCxnSpPr>
      <xdr:spPr>
        <a:xfrm flipV="1">
          <a:off x="1127125" y="10104120"/>
          <a:ext cx="892175"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133350</xdr:rowOff>
    </xdr:from>
    <xdr:to>
      <xdr:col>10</xdr:col>
      <xdr:colOff>165100</xdr:colOff>
      <xdr:row>57</xdr:row>
      <xdr:rowOff>66040</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968500" y="9734550"/>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55</xdr:row>
      <xdr:rowOff>81915</xdr:rowOff>
    </xdr:from>
    <xdr:ext cx="528955" cy="24701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751965" y="9511665"/>
          <a:ext cx="52895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65,937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57</xdr:row>
      <xdr:rowOff>110490</xdr:rowOff>
    </xdr:from>
    <xdr:to>
      <xdr:col>6</xdr:col>
      <xdr:colOff>38100</xdr:colOff>
      <xdr:row>58</xdr:row>
      <xdr:rowOff>43180</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079500" y="9883140"/>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56</xdr:row>
      <xdr:rowOff>59055</xdr:rowOff>
    </xdr:from>
    <xdr:ext cx="528955" cy="246380"/>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862965" y="9660255"/>
          <a:ext cx="52895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56,879</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73025</xdr:rowOff>
    </xdr:from>
    <xdr:ext cx="762000" cy="238760"/>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4445000" y="10531475"/>
          <a:ext cx="762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61</xdr:row>
      <xdr:rowOff>73025</xdr:rowOff>
    </xdr:from>
    <xdr:ext cx="762000" cy="238760"/>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603625" y="10531475"/>
          <a:ext cx="762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73025</xdr:rowOff>
    </xdr:from>
    <xdr:ext cx="762000" cy="238760"/>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2717800" y="10531475"/>
          <a:ext cx="762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73025</xdr:rowOff>
    </xdr:from>
    <xdr:ext cx="762000" cy="238760"/>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1828800" y="10531475"/>
          <a:ext cx="762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61</xdr:row>
      <xdr:rowOff>73025</xdr:rowOff>
    </xdr:from>
    <xdr:ext cx="762000" cy="238760"/>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936625" y="10531475"/>
          <a:ext cx="762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58</xdr:row>
      <xdr:rowOff>17780</xdr:rowOff>
    </xdr:from>
    <xdr:to>
      <xdr:col>24</xdr:col>
      <xdr:colOff>114300</xdr:colOff>
      <xdr:row>58</xdr:row>
      <xdr:rowOff>115570</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4584700" y="99618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161925</xdr:rowOff>
    </xdr:from>
    <xdr:ext cx="534670" cy="246380"/>
    <xdr:sp macro="" textlink="">
      <xdr:nvSpPr>
        <xdr:cNvPr id="141" name="物件費該当値テキスト">
          <a:extLst>
            <a:ext uri="{FF2B5EF4-FFF2-40B4-BE49-F238E27FC236}">
              <a16:creationId xmlns:a16="http://schemas.microsoft.com/office/drawing/2014/main" id="{00000000-0008-0000-0600-00008D000000}"/>
            </a:ext>
          </a:extLst>
        </xdr:cNvPr>
        <xdr:cNvSpPr txBox="1"/>
      </xdr:nvSpPr>
      <xdr:spPr>
        <a:xfrm>
          <a:off x="4686300" y="9934575"/>
          <a:ext cx="53467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52,256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58</xdr:row>
      <xdr:rowOff>21590</xdr:rowOff>
    </xdr:from>
    <xdr:to>
      <xdr:col>20</xdr:col>
      <xdr:colOff>38100</xdr:colOff>
      <xdr:row>58</xdr:row>
      <xdr:rowOff>119380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3746500" y="99656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58</xdr:row>
      <xdr:rowOff>111125</xdr:rowOff>
    </xdr:from>
    <xdr:ext cx="528955" cy="24447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3529965" y="10055225"/>
          <a:ext cx="5289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52,005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58</xdr:row>
      <xdr:rowOff>32385</xdr:rowOff>
    </xdr:from>
    <xdr:to>
      <xdr:col>15</xdr:col>
      <xdr:colOff>101600</xdr:colOff>
      <xdr:row>58</xdr:row>
      <xdr:rowOff>129540</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2857500" y="997648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58</xdr:row>
      <xdr:rowOff>122555</xdr:rowOff>
    </xdr:from>
    <xdr:ext cx="528955" cy="24193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2640965" y="10066655"/>
          <a:ext cx="52895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51,337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58</xdr:row>
      <xdr:rowOff>111760</xdr:rowOff>
    </xdr:from>
    <xdr:to>
      <xdr:col>10</xdr:col>
      <xdr:colOff>165100</xdr:colOff>
      <xdr:row>59</xdr:row>
      <xdr:rowOff>44450</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968500" y="10055860"/>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59</xdr:row>
      <xdr:rowOff>35560</xdr:rowOff>
    </xdr:from>
    <xdr:ext cx="528955" cy="243840"/>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1751965" y="10151110"/>
          <a:ext cx="52895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46,281</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58</xdr:row>
      <xdr:rowOff>152400</xdr:rowOff>
    </xdr:from>
    <xdr:to>
      <xdr:col>6</xdr:col>
      <xdr:colOff>38100</xdr:colOff>
      <xdr:row>59</xdr:row>
      <xdr:rowOff>85090</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079500" y="10096500"/>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59</xdr:row>
      <xdr:rowOff>76835</xdr:rowOff>
    </xdr:from>
    <xdr:ext cx="528955" cy="240030"/>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862965" y="10192385"/>
          <a:ext cx="52895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43,694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52705</xdr:rowOff>
    </xdr:from>
    <xdr:to>
      <xdr:col>28</xdr:col>
      <xdr:colOff>114300</xdr:colOff>
      <xdr:row>65</xdr:row>
      <xdr:rowOff>29210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0854055"/>
          <a:ext cx="46863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52705</xdr:rowOff>
    </xdr:from>
    <xdr:to>
      <xdr:col>12</xdr:col>
      <xdr:colOff>127000</xdr:colOff>
      <xdr:row>66</xdr:row>
      <xdr:rowOff>128905</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196955"/>
          <a:ext cx="1524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81915</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397615"/>
          <a:ext cx="1524000" cy="2609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28/36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52705</xdr:rowOff>
    </xdr:from>
    <xdr:to>
      <xdr:col>18</xdr:col>
      <xdr:colOff>0</xdr:colOff>
      <xdr:row>66</xdr:row>
      <xdr:rowOff>128905</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196955"/>
          <a:ext cx="1524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81915</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397615"/>
          <a:ext cx="1524000" cy="2609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52705</xdr:rowOff>
    </xdr:from>
    <xdr:to>
      <xdr:col>24</xdr:col>
      <xdr:colOff>0</xdr:colOff>
      <xdr:row>66</xdr:row>
      <xdr:rowOff>128905</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196955"/>
          <a:ext cx="1524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16</xdr:col>
      <xdr:colOff>0</xdr:colOff>
      <xdr:row>66</xdr:row>
      <xdr:rowOff>81915</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397615"/>
          <a:ext cx="1524000" cy="2609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5,076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22860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762000" y="11681460"/>
          <a:ext cx="4686300" cy="228854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4445</xdr:rowOff>
    </xdr:from>
    <xdr:ext cx="346075" cy="20891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723900" y="11491595"/>
          <a:ext cx="346075" cy="2089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78</xdr:row>
      <xdr:rowOff>73660</xdr:rowOff>
    </xdr:from>
    <xdr:ext cx="245110" cy="259080"/>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513080" y="134467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77</xdr:row>
      <xdr:rowOff>5080</xdr:rowOff>
    </xdr:from>
    <xdr:to>
      <xdr:col>28</xdr:col>
      <xdr:colOff>114300</xdr:colOff>
      <xdr:row>77</xdr:row>
      <xdr:rowOff>5080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2067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76</xdr:row>
      <xdr:rowOff>34290</xdr:rowOff>
    </xdr:from>
    <xdr:ext cx="461645" cy="248920"/>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94640" y="13064490"/>
          <a:ext cx="4616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4</xdr:col>
      <xdr:colOff>0</xdr:colOff>
      <xdr:row>74</xdr:row>
      <xdr:rowOff>128905</xdr:rowOff>
    </xdr:from>
    <xdr:to>
      <xdr:col>28</xdr:col>
      <xdr:colOff>114300</xdr:colOff>
      <xdr:row>74</xdr:row>
      <xdr:rowOff>128905</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8162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73</xdr:row>
      <xdr:rowOff>156210</xdr:rowOff>
    </xdr:from>
    <xdr:ext cx="529590" cy="238760"/>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505" y="12672060"/>
          <a:ext cx="52959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72</xdr:row>
      <xdr:rowOff>93345</xdr:rowOff>
    </xdr:from>
    <xdr:to>
      <xdr:col>28</xdr:col>
      <xdr:colOff>114300</xdr:colOff>
      <xdr:row>72</xdr:row>
      <xdr:rowOff>93345</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43774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71</xdr:row>
      <xdr:rowOff>121285</xdr:rowOff>
    </xdr:from>
    <xdr:ext cx="529590" cy="23431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505" y="12294235"/>
          <a:ext cx="529590" cy="2343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4</xdr:col>
      <xdr:colOff>0</xdr:colOff>
      <xdr:row>70</xdr:row>
      <xdr:rowOff>57785</xdr:rowOff>
    </xdr:from>
    <xdr:to>
      <xdr:col>28</xdr:col>
      <xdr:colOff>114300</xdr:colOff>
      <xdr:row>70</xdr:row>
      <xdr:rowOff>57785</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0592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69</xdr:row>
      <xdr:rowOff>85090</xdr:rowOff>
    </xdr:from>
    <xdr:ext cx="529590" cy="23685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505" y="11915140"/>
          <a:ext cx="529590"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68</xdr:row>
      <xdr:rowOff>22860</xdr:rowOff>
    </xdr:from>
    <xdr:to>
      <xdr:col>28</xdr:col>
      <xdr:colOff>114300</xdr:colOff>
      <xdr:row>68</xdr:row>
      <xdr:rowOff>22860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168146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67</xdr:row>
      <xdr:rowOff>50165</xdr:rowOff>
    </xdr:from>
    <xdr:ext cx="529590" cy="23685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505" y="11537315"/>
          <a:ext cx="529590"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a:t>
          </a:r>
          <a:endParaRPr kumimoji="1" lang="ja-JP" altLang="en-US" sz="1000">
            <a:latin typeface="ＭＳ Ｐゴシック"/>
            <a:ea typeface="ＭＳ Ｐゴシック"/>
          </a:endParaRPr>
        </a:p>
      </xdr:txBody>
    </xdr:sp>
    <xdr:clientData/>
  </xdr:oneCellAnchor>
  <xdr:twoCellAnchor>
    <xdr:from>
      <xdr:col>4</xdr:col>
      <xdr:colOff>0</xdr:colOff>
      <xdr:row>68</xdr:row>
      <xdr:rowOff>22860</xdr:rowOff>
    </xdr:from>
    <xdr:to>
      <xdr:col>28</xdr:col>
      <xdr:colOff>114300</xdr:colOff>
      <xdr:row>81</xdr:row>
      <xdr:rowOff>82550</xdr:rowOff>
    </xdr:to>
    <xdr:sp macro="" textlink="">
      <xdr:nvSpPr>
        <xdr:cNvPr id="172" name="維持補修費グラフ枠">
          <a:extLst>
            <a:ext uri="{FF2B5EF4-FFF2-40B4-BE49-F238E27FC236}">
              <a16:creationId xmlns:a16="http://schemas.microsoft.com/office/drawing/2014/main" id="{00000000-0008-0000-0600-0000AC000000}"/>
            </a:ext>
          </a:extLst>
        </xdr:cNvPr>
        <xdr:cNvSpPr/>
      </xdr:nvSpPr>
      <xdr:spPr>
        <a:xfrm>
          <a:off x="762000" y="11681460"/>
          <a:ext cx="4686300" cy="22885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93980</xdr:rowOff>
    </xdr:from>
    <xdr:to>
      <xdr:col>24</xdr:col>
      <xdr:colOff>62865</xdr:colOff>
      <xdr:row>79</xdr:row>
      <xdr:rowOff>16510</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4633595" y="12266930"/>
          <a:ext cx="1270" cy="12941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20320</xdr:rowOff>
    </xdr:from>
    <xdr:ext cx="378460" cy="253365"/>
    <xdr:sp macro="" textlink="">
      <xdr:nvSpPr>
        <xdr:cNvPr id="174" name="維持補修費最小値テキスト">
          <a:extLst>
            <a:ext uri="{FF2B5EF4-FFF2-40B4-BE49-F238E27FC236}">
              <a16:creationId xmlns:a16="http://schemas.microsoft.com/office/drawing/2014/main" id="{00000000-0008-0000-0600-0000AE000000}"/>
            </a:ext>
          </a:extLst>
        </xdr:cNvPr>
        <xdr:cNvSpPr txBox="1"/>
      </xdr:nvSpPr>
      <xdr:spPr>
        <a:xfrm>
          <a:off x="4686300" y="13564870"/>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366</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16510</xdr:rowOff>
    </xdr:from>
    <xdr:to>
      <xdr:col>24</xdr:col>
      <xdr:colOff>152400</xdr:colOff>
      <xdr:row>79</xdr:row>
      <xdr:rowOff>16510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35610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45085</xdr:rowOff>
    </xdr:from>
    <xdr:ext cx="534670" cy="236855"/>
    <xdr:sp macro="" textlink="">
      <xdr:nvSpPr>
        <xdr:cNvPr id="176" name="維持補修費最大値テキスト">
          <a:extLst>
            <a:ext uri="{FF2B5EF4-FFF2-40B4-BE49-F238E27FC236}">
              <a16:creationId xmlns:a16="http://schemas.microsoft.com/office/drawing/2014/main" id="{00000000-0008-0000-0600-0000B0000000}"/>
            </a:ext>
          </a:extLst>
        </xdr:cNvPr>
        <xdr:cNvSpPr txBox="1"/>
      </xdr:nvSpPr>
      <xdr:spPr>
        <a:xfrm>
          <a:off x="4686300" y="12046585"/>
          <a:ext cx="534670"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17,244</a:t>
          </a:r>
          <a:endParaRPr kumimoji="1" lang="ja-JP" altLang="en-US" sz="1000" b="1">
            <a:latin typeface="ＭＳ Ｐゴシック"/>
            <a:ea typeface="ＭＳ Ｐゴシック"/>
          </a:endParaRPr>
        </a:p>
      </xdr:txBody>
    </xdr:sp>
    <xdr:clientData/>
  </xdr:oneCellAnchor>
  <xdr:twoCellAnchor>
    <xdr:from>
      <xdr:col>23</xdr:col>
      <xdr:colOff>165100</xdr:colOff>
      <xdr:row>71</xdr:row>
      <xdr:rowOff>93980</xdr:rowOff>
    </xdr:from>
    <xdr:to>
      <xdr:col>24</xdr:col>
      <xdr:colOff>152400</xdr:colOff>
      <xdr:row>71</xdr:row>
      <xdr:rowOff>93980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22669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174625</xdr:colOff>
      <xdr:row>78</xdr:row>
      <xdr:rowOff>90805</xdr:rowOff>
    </xdr:from>
    <xdr:to>
      <xdr:col>24</xdr:col>
      <xdr:colOff>63500</xdr:colOff>
      <xdr:row>78</xdr:row>
      <xdr:rowOff>99695</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3794125" y="13463905"/>
          <a:ext cx="841375"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82550</xdr:rowOff>
    </xdr:from>
    <xdr:ext cx="469900" cy="247650"/>
    <xdr:sp macro="" textlink="">
      <xdr:nvSpPr>
        <xdr:cNvPr id="179" name="維持補修費平均値テキスト">
          <a:extLst>
            <a:ext uri="{FF2B5EF4-FFF2-40B4-BE49-F238E27FC236}">
              <a16:creationId xmlns:a16="http://schemas.microsoft.com/office/drawing/2014/main" id="{00000000-0008-0000-0600-0000B3000000}"/>
            </a:ext>
          </a:extLst>
        </xdr:cNvPr>
        <xdr:cNvSpPr txBox="1"/>
      </xdr:nvSpPr>
      <xdr:spPr>
        <a:xfrm>
          <a:off x="4686300" y="13112750"/>
          <a:ext cx="469900" cy="24765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3,584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77</xdr:row>
      <xdr:rowOff>60325</xdr:rowOff>
    </xdr:from>
    <xdr:to>
      <xdr:col>24</xdr:col>
      <xdr:colOff>114300</xdr:colOff>
      <xdr:row>77</xdr:row>
      <xdr:rowOff>158750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4584700" y="1326197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99695</xdr:rowOff>
    </xdr:from>
    <xdr:to>
      <xdr:col>19</xdr:col>
      <xdr:colOff>174625</xdr:colOff>
      <xdr:row>78</xdr:row>
      <xdr:rowOff>133350</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908300" y="13472795"/>
          <a:ext cx="885825"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78740</xdr:rowOff>
    </xdr:from>
    <xdr:to>
      <xdr:col>20</xdr:col>
      <xdr:colOff>38100</xdr:colOff>
      <xdr:row>78</xdr:row>
      <xdr:rowOff>12065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3746500" y="13280390"/>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76</xdr:row>
      <xdr:rowOff>27305</xdr:rowOff>
    </xdr:from>
    <xdr:ext cx="464185" cy="24701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3562350" y="13057505"/>
          <a:ext cx="46418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3,342</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78</xdr:row>
      <xdr:rowOff>104140</xdr:rowOff>
    </xdr:from>
    <xdr:to>
      <xdr:col>15</xdr:col>
      <xdr:colOff>50800</xdr:colOff>
      <xdr:row>78</xdr:row>
      <xdr:rowOff>133350</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2019300" y="13477240"/>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88265</xdr:rowOff>
    </xdr:from>
    <xdr:to>
      <xdr:col>15</xdr:col>
      <xdr:colOff>101600</xdr:colOff>
      <xdr:row>78</xdr:row>
      <xdr:rowOff>22225</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2857500" y="1328991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76</xdr:row>
      <xdr:rowOff>36830</xdr:rowOff>
    </xdr:from>
    <xdr:ext cx="464185" cy="248920"/>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2673350" y="13067030"/>
          <a:ext cx="4641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3,209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174625</xdr:colOff>
      <xdr:row>78</xdr:row>
      <xdr:rowOff>94615</xdr:rowOff>
    </xdr:from>
    <xdr:to>
      <xdr:col>10</xdr:col>
      <xdr:colOff>114300</xdr:colOff>
      <xdr:row>78</xdr:row>
      <xdr:rowOff>104140</xdr:rowOff>
    </xdr:to>
    <xdr:cxnSp macro="">
      <xdr:nvCxnSpPr>
        <xdr:cNvPr id="187" name="直線コネクタ 186">
          <a:extLst>
            <a:ext uri="{FF2B5EF4-FFF2-40B4-BE49-F238E27FC236}">
              <a16:creationId xmlns:a16="http://schemas.microsoft.com/office/drawing/2014/main" id="{00000000-0008-0000-0600-0000BB000000}"/>
            </a:ext>
          </a:extLst>
        </xdr:cNvPr>
        <xdr:cNvCxnSpPr/>
      </xdr:nvCxnSpPr>
      <xdr:spPr>
        <a:xfrm>
          <a:off x="1127125" y="13467715"/>
          <a:ext cx="892175"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96520</xdr:rowOff>
    </xdr:from>
    <xdr:to>
      <xdr:col>10</xdr:col>
      <xdr:colOff>165100</xdr:colOff>
      <xdr:row>78</xdr:row>
      <xdr:rowOff>31115</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968500" y="13298170"/>
          <a:ext cx="10160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76</xdr:row>
      <xdr:rowOff>45720</xdr:rowOff>
    </xdr:from>
    <xdr:ext cx="464185" cy="248920"/>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784350" y="13075920"/>
          <a:ext cx="4641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3,094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103505</xdr:rowOff>
    </xdr:from>
    <xdr:to>
      <xdr:col>6</xdr:col>
      <xdr:colOff>38100</xdr:colOff>
      <xdr:row>78</xdr:row>
      <xdr:rowOff>37465</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079500" y="1330515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76</xdr:row>
      <xdr:rowOff>52070</xdr:rowOff>
    </xdr:from>
    <xdr:ext cx="464185" cy="24320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895350" y="13082270"/>
          <a:ext cx="46418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3,012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81</xdr:row>
      <xdr:rowOff>80010</xdr:rowOff>
    </xdr:from>
    <xdr:ext cx="762000" cy="259080"/>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3603625"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81</xdr:row>
      <xdr:rowOff>80010</xdr:rowOff>
    </xdr:from>
    <xdr:ext cx="762000" cy="259080"/>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936625"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78</xdr:row>
      <xdr:rowOff>40640</xdr:rowOff>
    </xdr:from>
    <xdr:to>
      <xdr:col>24</xdr:col>
      <xdr:colOff>114300</xdr:colOff>
      <xdr:row>78</xdr:row>
      <xdr:rowOff>141605</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4584700" y="134137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121920</xdr:rowOff>
    </xdr:from>
    <xdr:ext cx="469900" cy="251460"/>
    <xdr:sp macro="" textlink="">
      <xdr:nvSpPr>
        <xdr:cNvPr id="198" name="維持補修費該当値テキスト">
          <a:extLst>
            <a:ext uri="{FF2B5EF4-FFF2-40B4-BE49-F238E27FC236}">
              <a16:creationId xmlns:a16="http://schemas.microsoft.com/office/drawing/2014/main" id="{00000000-0008-0000-0600-0000C6000000}"/>
            </a:ext>
          </a:extLst>
        </xdr:cNvPr>
        <xdr:cNvSpPr txBox="1"/>
      </xdr:nvSpPr>
      <xdr:spPr>
        <a:xfrm>
          <a:off x="4686300" y="1332357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1,643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78</xdr:row>
      <xdr:rowOff>48895</xdr:rowOff>
    </xdr:from>
    <xdr:to>
      <xdr:col>20</xdr:col>
      <xdr:colOff>38100</xdr:colOff>
      <xdr:row>78</xdr:row>
      <xdr:rowOff>150495</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3746500" y="13421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78</xdr:row>
      <xdr:rowOff>141605</xdr:rowOff>
    </xdr:from>
    <xdr:ext cx="464185" cy="259080"/>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3562350" y="1351470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1,529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78</xdr:row>
      <xdr:rowOff>82550</xdr:rowOff>
    </xdr:from>
    <xdr:to>
      <xdr:col>15</xdr:col>
      <xdr:colOff>101600</xdr:colOff>
      <xdr:row>79</xdr:row>
      <xdr:rowOff>12700</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2857500" y="13455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79</xdr:row>
      <xdr:rowOff>3810</xdr:rowOff>
    </xdr:from>
    <xdr:ext cx="464185" cy="259080"/>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2673350" y="135483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1,086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78</xdr:row>
      <xdr:rowOff>53340</xdr:rowOff>
    </xdr:from>
    <xdr:to>
      <xdr:col>10</xdr:col>
      <xdr:colOff>165100</xdr:colOff>
      <xdr:row>78</xdr:row>
      <xdr:rowOff>154940</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968500" y="13426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146050</xdr:rowOff>
    </xdr:from>
    <xdr:ext cx="464185" cy="255270"/>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1784350" y="13519150"/>
          <a:ext cx="46418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1,464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78</xdr:row>
      <xdr:rowOff>43815</xdr:rowOff>
    </xdr:from>
    <xdr:to>
      <xdr:col>6</xdr:col>
      <xdr:colOff>38100</xdr:colOff>
      <xdr:row>78</xdr:row>
      <xdr:rowOff>145415</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079500" y="13416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78</xdr:row>
      <xdr:rowOff>136525</xdr:rowOff>
    </xdr:from>
    <xdr:ext cx="464185" cy="2584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895350" y="13509625"/>
          <a:ext cx="464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1,592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27/36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148,202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6075" cy="22161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723900" y="14922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100</xdr:row>
      <xdr:rowOff>111760</xdr:rowOff>
    </xdr:from>
    <xdr:ext cx="529590" cy="25336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505" y="17256760"/>
          <a:ext cx="529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73660</xdr:rowOff>
    </xdr:from>
    <xdr:ext cx="529590" cy="259080"/>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505" y="1687576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96</xdr:row>
      <xdr:rowOff>35560</xdr:rowOff>
    </xdr:from>
    <xdr:ext cx="591820" cy="259080"/>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370" y="16494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168910</xdr:rowOff>
    </xdr:from>
    <xdr:ext cx="591820" cy="25336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370" y="16113760"/>
          <a:ext cx="5918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130810</xdr:rowOff>
    </xdr:from>
    <xdr:ext cx="591820" cy="259080"/>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370" y="15732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92710</xdr:rowOff>
    </xdr:from>
    <xdr:ext cx="591820" cy="25717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370" y="15351760"/>
          <a:ext cx="59182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91820" cy="25336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370" y="14970760"/>
          <a:ext cx="5918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31115</xdr:rowOff>
    </xdr:from>
    <xdr:to>
      <xdr:col>24</xdr:col>
      <xdr:colOff>62865</xdr:colOff>
      <xdr:row>98</xdr:row>
      <xdr:rowOff>26035</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461615"/>
          <a:ext cx="1270" cy="13665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29845</xdr:rowOff>
    </xdr:from>
    <xdr:ext cx="598805" cy="25336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83194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104,970</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26035</xdr:rowOff>
    </xdr:from>
    <xdr:to>
      <xdr:col>24</xdr:col>
      <xdr:colOff>152400</xdr:colOff>
      <xdr:row>98</xdr:row>
      <xdr:rowOff>26035</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8281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149225</xdr:rowOff>
    </xdr:from>
    <xdr:ext cx="598805" cy="259080"/>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23682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212,557</a:t>
          </a:r>
          <a:endParaRPr kumimoji="1" lang="ja-JP" altLang="en-US" sz="1000" b="1">
            <a:latin typeface="ＭＳ Ｐゴシック"/>
            <a:ea typeface="ＭＳ Ｐゴシック"/>
          </a:endParaRPr>
        </a:p>
      </xdr:txBody>
    </xdr:sp>
    <xdr:clientData/>
  </xdr:oneCellAnchor>
  <xdr:twoCellAnchor>
    <xdr:from>
      <xdr:col>23</xdr:col>
      <xdr:colOff>165100</xdr:colOff>
      <xdr:row>90</xdr:row>
      <xdr:rowOff>31115</xdr:rowOff>
    </xdr:from>
    <xdr:to>
      <xdr:col>24</xdr:col>
      <xdr:colOff>152400</xdr:colOff>
      <xdr:row>90</xdr:row>
      <xdr:rowOff>31115</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4616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174625</xdr:colOff>
      <xdr:row>97</xdr:row>
      <xdr:rowOff>8255</xdr:rowOff>
    </xdr:from>
    <xdr:to>
      <xdr:col>24</xdr:col>
      <xdr:colOff>63500</xdr:colOff>
      <xdr:row>97</xdr:row>
      <xdr:rowOff>100330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4125" y="16638905"/>
          <a:ext cx="841375" cy="920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112395</xdr:rowOff>
    </xdr:from>
    <xdr:ext cx="598805" cy="25336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228695"/>
          <a:ext cx="59880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136,455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95</xdr:row>
      <xdr:rowOff>89535</xdr:rowOff>
    </xdr:from>
    <xdr:to>
      <xdr:col>24</xdr:col>
      <xdr:colOff>114300</xdr:colOff>
      <xdr:row>96</xdr:row>
      <xdr:rowOff>19685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377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100330</xdr:rowOff>
    </xdr:from>
    <xdr:to>
      <xdr:col>19</xdr:col>
      <xdr:colOff>174625</xdr:colOff>
      <xdr:row>98</xdr:row>
      <xdr:rowOff>84455</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730980"/>
          <a:ext cx="885825" cy="155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24130</xdr:rowOff>
    </xdr:from>
    <xdr:to>
      <xdr:col>20</xdr:col>
      <xdr:colOff>38100</xdr:colOff>
      <xdr:row>96</xdr:row>
      <xdr:rowOff>125730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48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94</xdr:row>
      <xdr:rowOff>142240</xdr:rowOff>
    </xdr:from>
    <xdr:ext cx="594995" cy="259080"/>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580" y="1625854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128,122</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97</xdr:row>
      <xdr:rowOff>124460</xdr:rowOff>
    </xdr:from>
    <xdr:to>
      <xdr:col>15</xdr:col>
      <xdr:colOff>50800</xdr:colOff>
      <xdr:row>98</xdr:row>
      <xdr:rowOff>84455</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755110"/>
          <a:ext cx="889000" cy="131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132080</xdr:rowOff>
    </xdr:from>
    <xdr:to>
      <xdr:col>15</xdr:col>
      <xdr:colOff>101600</xdr:colOff>
      <xdr:row>97</xdr:row>
      <xdr:rowOff>62230</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59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95</xdr:row>
      <xdr:rowOff>78740</xdr:rowOff>
    </xdr:from>
    <xdr:ext cx="594995" cy="259080"/>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08580" y="1636649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119,593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174625</xdr:colOff>
      <xdr:row>97</xdr:row>
      <xdr:rowOff>124460</xdr:rowOff>
    </xdr:from>
    <xdr:to>
      <xdr:col>10</xdr:col>
      <xdr:colOff>114300</xdr:colOff>
      <xdr:row>99</xdr:row>
      <xdr:rowOff>83185</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27125" y="16755110"/>
          <a:ext cx="892175" cy="301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162560</xdr:rowOff>
    </xdr:from>
    <xdr:to>
      <xdr:col>10</xdr:col>
      <xdr:colOff>165100</xdr:colOff>
      <xdr:row>96</xdr:row>
      <xdr:rowOff>92710</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45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94</xdr:row>
      <xdr:rowOff>109855</xdr:rowOff>
    </xdr:from>
    <xdr:ext cx="594995" cy="25336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580" y="16226155"/>
          <a:ext cx="594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130,676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97</xdr:row>
      <xdr:rowOff>116840</xdr:rowOff>
    </xdr:from>
    <xdr:to>
      <xdr:col>6</xdr:col>
      <xdr:colOff>38100</xdr:colOff>
      <xdr:row>98</xdr:row>
      <xdr:rowOff>46990</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74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96</xdr:row>
      <xdr:rowOff>63500</xdr:rowOff>
    </xdr:from>
    <xdr:ext cx="594995" cy="25336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30580" y="16522700"/>
          <a:ext cx="594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107,311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101</xdr:row>
      <xdr:rowOff>80010</xdr:rowOff>
    </xdr:from>
    <xdr:ext cx="762000" cy="259080"/>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3625"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101</xdr:row>
      <xdr:rowOff>80010</xdr:rowOff>
    </xdr:from>
    <xdr:ext cx="762000" cy="259080"/>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6625"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96</xdr:row>
      <xdr:rowOff>128905</xdr:rowOff>
    </xdr:from>
    <xdr:to>
      <xdr:col>24</xdr:col>
      <xdr:colOff>114300</xdr:colOff>
      <xdr:row>97</xdr:row>
      <xdr:rowOff>59055</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58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107315</xdr:rowOff>
    </xdr:from>
    <xdr:ext cx="598805" cy="259080"/>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56651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119,851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97</xdr:row>
      <xdr:rowOff>49530</xdr:rowOff>
    </xdr:from>
    <xdr:to>
      <xdr:col>20</xdr:col>
      <xdr:colOff>38100</xdr:colOff>
      <xdr:row>97</xdr:row>
      <xdr:rowOff>151130</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680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97</xdr:row>
      <xdr:rowOff>142240</xdr:rowOff>
    </xdr:from>
    <xdr:ext cx="594995" cy="259080"/>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497580" y="1677289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112,585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98</xdr:row>
      <xdr:rowOff>33655</xdr:rowOff>
    </xdr:from>
    <xdr:to>
      <xdr:col>15</xdr:col>
      <xdr:colOff>101600</xdr:colOff>
      <xdr:row>98</xdr:row>
      <xdr:rowOff>135255</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83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98</xdr:row>
      <xdr:rowOff>126365</xdr:rowOff>
    </xdr:from>
    <xdr:ext cx="594995" cy="259080"/>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08580" y="1692846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100,337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97</xdr:row>
      <xdr:rowOff>73660</xdr:rowOff>
    </xdr:from>
    <xdr:to>
      <xdr:col>10</xdr:col>
      <xdr:colOff>165100</xdr:colOff>
      <xdr:row>98</xdr:row>
      <xdr:rowOff>3810</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70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97</xdr:row>
      <xdr:rowOff>166370</xdr:rowOff>
    </xdr:from>
    <xdr:ext cx="594995" cy="25336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19580" y="16797020"/>
          <a:ext cx="594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110,695</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99</xdr:row>
      <xdr:rowOff>32385</xdr:rowOff>
    </xdr:from>
    <xdr:to>
      <xdr:col>6</xdr:col>
      <xdr:colOff>38100</xdr:colOff>
      <xdr:row>99</xdr:row>
      <xdr:rowOff>133985</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7005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99</xdr:row>
      <xdr:rowOff>125095</xdr:rowOff>
    </xdr:from>
    <xdr:ext cx="528955" cy="2584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62965" y="17098645"/>
          <a:ext cx="528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86,971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53975</xdr:rowOff>
    </xdr:from>
    <xdr:to>
      <xdr:col>59</xdr:col>
      <xdr:colOff>50800</xdr:colOff>
      <xdr:row>25</xdr:row>
      <xdr:rowOff>29845</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3997325"/>
          <a:ext cx="4686300" cy="3187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53975</xdr:rowOff>
    </xdr:from>
    <xdr:to>
      <xdr:col>43</xdr:col>
      <xdr:colOff>63500</xdr:colOff>
      <xdr:row>26</xdr:row>
      <xdr:rowOff>133985</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0225"/>
          <a:ext cx="15240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84455</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2155"/>
          <a:ext cx="1524000" cy="258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19/36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53975</xdr:rowOff>
    </xdr:from>
    <xdr:to>
      <xdr:col>48</xdr:col>
      <xdr:colOff>127000</xdr:colOff>
      <xdr:row>26</xdr:row>
      <xdr:rowOff>133985</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0225"/>
          <a:ext cx="15240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84455</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2155"/>
          <a:ext cx="1524000" cy="258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53975</xdr:rowOff>
    </xdr:from>
    <xdr:to>
      <xdr:col>54</xdr:col>
      <xdr:colOff>127000</xdr:colOff>
      <xdr:row>26</xdr:row>
      <xdr:rowOff>133985</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0225"/>
          <a:ext cx="15240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46</xdr:col>
      <xdr:colOff>127000</xdr:colOff>
      <xdr:row>26</xdr:row>
      <xdr:rowOff>84455</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2155"/>
          <a:ext cx="1524000" cy="258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46,783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23495</xdr:rowOff>
    </xdr:from>
    <xdr:to>
      <xdr:col>59</xdr:col>
      <xdr:colOff>50800</xdr:colOff>
      <xdr:row>41</xdr:row>
      <xdr:rowOff>78740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4095"/>
          <a:ext cx="4686300" cy="228409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4445</xdr:rowOff>
    </xdr:from>
    <xdr:ext cx="346075" cy="215900"/>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3595"/>
          <a:ext cx="346075"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78740</xdr:rowOff>
    </xdr:from>
    <xdr:to>
      <xdr:col>59</xdr:col>
      <xdr:colOff>50800</xdr:colOff>
      <xdr:row>41</xdr:row>
      <xdr:rowOff>78740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081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93980</xdr:rowOff>
    </xdr:from>
    <xdr:to>
      <xdr:col>59</xdr:col>
      <xdr:colOff>50800</xdr:colOff>
      <xdr:row>39</xdr:row>
      <xdr:rowOff>93980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805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122555</xdr:rowOff>
    </xdr:from>
    <xdr:ext cx="245110" cy="242570"/>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080" y="6637655"/>
          <a:ext cx="24511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109855</xdr:rowOff>
    </xdr:from>
    <xdr:to>
      <xdr:col>59</xdr:col>
      <xdr:colOff>50800</xdr:colOff>
      <xdr:row>37</xdr:row>
      <xdr:rowOff>109855</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4535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36</xdr:row>
      <xdr:rowOff>137795</xdr:rowOff>
    </xdr:from>
    <xdr:ext cx="529590" cy="24828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505" y="6309995"/>
          <a:ext cx="5295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125730</xdr:rowOff>
    </xdr:from>
    <xdr:to>
      <xdr:col>59</xdr:col>
      <xdr:colOff>50800</xdr:colOff>
      <xdr:row>35</xdr:row>
      <xdr:rowOff>125730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12648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34</xdr:row>
      <xdr:rowOff>153670</xdr:rowOff>
    </xdr:from>
    <xdr:ext cx="529590" cy="2457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72505" y="5982970"/>
          <a:ext cx="5295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140970</xdr:rowOff>
    </xdr:from>
    <xdr:to>
      <xdr:col>59</xdr:col>
      <xdr:colOff>50800</xdr:colOff>
      <xdr:row>33</xdr:row>
      <xdr:rowOff>140970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7988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33</xdr:row>
      <xdr:rowOff>4445</xdr:rowOff>
    </xdr:from>
    <xdr:ext cx="529590" cy="24828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72505" y="5662295"/>
          <a:ext cx="5295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157480</xdr:rowOff>
    </xdr:from>
    <xdr:to>
      <xdr:col>59</xdr:col>
      <xdr:colOff>50800</xdr:colOff>
      <xdr:row>31</xdr:row>
      <xdr:rowOff>157480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4724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31</xdr:row>
      <xdr:rowOff>20320</xdr:rowOff>
    </xdr:from>
    <xdr:ext cx="591820" cy="24193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370" y="5335270"/>
          <a:ext cx="59182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7620</xdr:rowOff>
    </xdr:from>
    <xdr:to>
      <xdr:col>59</xdr:col>
      <xdr:colOff>50800</xdr:colOff>
      <xdr:row>30</xdr:row>
      <xdr:rowOff>7620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1511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35560</xdr:rowOff>
    </xdr:from>
    <xdr:ext cx="591820" cy="24828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370" y="5007610"/>
          <a:ext cx="59182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23495</xdr:rowOff>
    </xdr:from>
    <xdr:to>
      <xdr:col>59</xdr:col>
      <xdr:colOff>50800</xdr:colOff>
      <xdr:row>28</xdr:row>
      <xdr:rowOff>23495</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48240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52705</xdr:rowOff>
    </xdr:from>
    <xdr:ext cx="591820" cy="242570"/>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370" y="4681855"/>
          <a:ext cx="59182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23495</xdr:rowOff>
    </xdr:from>
    <xdr:to>
      <xdr:col>59</xdr:col>
      <xdr:colOff>50800</xdr:colOff>
      <xdr:row>41</xdr:row>
      <xdr:rowOff>78740</xdr:rowOff>
    </xdr:to>
    <xdr:sp macro="" textlink="">
      <xdr:nvSpPr>
        <xdr:cNvPr id="289" name="補助費等グラフ枠">
          <a:extLst>
            <a:ext uri="{FF2B5EF4-FFF2-40B4-BE49-F238E27FC236}">
              <a16:creationId xmlns:a16="http://schemas.microsoft.com/office/drawing/2014/main" id="{00000000-0008-0000-0600-000021010000}"/>
            </a:ext>
          </a:extLst>
        </xdr:cNvPr>
        <xdr:cNvSpPr/>
      </xdr:nvSpPr>
      <xdr:spPr>
        <a:xfrm>
          <a:off x="6604000" y="4824095"/>
          <a:ext cx="4686300" cy="228409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35</xdr:row>
      <xdr:rowOff>75565</xdr:rowOff>
    </xdr:from>
    <xdr:to>
      <xdr:col>54</xdr:col>
      <xdr:colOff>174625</xdr:colOff>
      <xdr:row>38</xdr:row>
      <xdr:rowOff>107950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10461625" y="6076315"/>
          <a:ext cx="0" cy="5467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112395</xdr:rowOff>
    </xdr:from>
    <xdr:ext cx="534670" cy="244475"/>
    <xdr:sp macro="" textlink="">
      <xdr:nvSpPr>
        <xdr:cNvPr id="291" name="補助費等最小値テキスト">
          <a:extLst>
            <a:ext uri="{FF2B5EF4-FFF2-40B4-BE49-F238E27FC236}">
              <a16:creationId xmlns:a16="http://schemas.microsoft.com/office/drawing/2014/main" id="{00000000-0008-0000-0600-000023010000}"/>
            </a:ext>
          </a:extLst>
        </xdr:cNvPr>
        <xdr:cNvSpPr txBox="1"/>
      </xdr:nvSpPr>
      <xdr:spPr>
        <a:xfrm>
          <a:off x="10528300" y="662749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14,385</a:t>
          </a:r>
          <a:endParaRPr kumimoji="1" lang="ja-JP" altLang="en-US" sz="1000" b="1">
            <a:latin typeface="ＭＳ Ｐゴシック"/>
            <a:ea typeface="ＭＳ Ｐゴシック"/>
          </a:endParaRPr>
        </a:p>
      </xdr:txBody>
    </xdr:sp>
    <xdr:clientData/>
  </xdr:oneCellAnchor>
  <xdr:twoCellAnchor>
    <xdr:from>
      <xdr:col>54</xdr:col>
      <xdr:colOff>101600</xdr:colOff>
      <xdr:row>38</xdr:row>
      <xdr:rowOff>107950</xdr:rowOff>
    </xdr:from>
    <xdr:to>
      <xdr:col>55</xdr:col>
      <xdr:colOff>88900</xdr:colOff>
      <xdr:row>38</xdr:row>
      <xdr:rowOff>107950</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66230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24130</xdr:rowOff>
    </xdr:from>
    <xdr:ext cx="534670" cy="246380"/>
    <xdr:sp macro="" textlink="">
      <xdr:nvSpPr>
        <xdr:cNvPr id="293" name="補助費等最大値テキスト">
          <a:extLst>
            <a:ext uri="{FF2B5EF4-FFF2-40B4-BE49-F238E27FC236}">
              <a16:creationId xmlns:a16="http://schemas.microsoft.com/office/drawing/2014/main" id="{00000000-0008-0000-0600-000025010000}"/>
            </a:ext>
          </a:extLst>
        </xdr:cNvPr>
        <xdr:cNvSpPr txBox="1"/>
      </xdr:nvSpPr>
      <xdr:spPr>
        <a:xfrm>
          <a:off x="10528300" y="5853430"/>
          <a:ext cx="53467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64,813</a:t>
          </a:r>
          <a:endParaRPr kumimoji="1" lang="ja-JP" altLang="en-US" sz="1000" b="1">
            <a:latin typeface="ＭＳ Ｐゴシック"/>
            <a:ea typeface="ＭＳ Ｐゴシック"/>
          </a:endParaRPr>
        </a:p>
      </xdr:txBody>
    </xdr:sp>
    <xdr:clientData/>
  </xdr:oneCellAnchor>
  <xdr:twoCellAnchor>
    <xdr:from>
      <xdr:col>54</xdr:col>
      <xdr:colOff>101600</xdr:colOff>
      <xdr:row>35</xdr:row>
      <xdr:rowOff>75565</xdr:rowOff>
    </xdr:from>
    <xdr:to>
      <xdr:col>55</xdr:col>
      <xdr:colOff>88900</xdr:colOff>
      <xdr:row>35</xdr:row>
      <xdr:rowOff>75565</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10388600" y="60763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13335</xdr:rowOff>
    </xdr:from>
    <xdr:to>
      <xdr:col>55</xdr:col>
      <xdr:colOff>0</xdr:colOff>
      <xdr:row>37</xdr:row>
      <xdr:rowOff>17780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9639300" y="6356985"/>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127000</xdr:rowOff>
    </xdr:from>
    <xdr:ext cx="534670" cy="246380"/>
    <xdr:sp macro="" textlink="">
      <xdr:nvSpPr>
        <xdr:cNvPr id="296" name="補助費等平均値テキスト">
          <a:extLst>
            <a:ext uri="{FF2B5EF4-FFF2-40B4-BE49-F238E27FC236}">
              <a16:creationId xmlns:a16="http://schemas.microsoft.com/office/drawing/2014/main" id="{00000000-0008-0000-0600-000028010000}"/>
            </a:ext>
          </a:extLst>
        </xdr:cNvPr>
        <xdr:cNvSpPr txBox="1"/>
      </xdr:nvSpPr>
      <xdr:spPr>
        <a:xfrm>
          <a:off x="10528300" y="6299200"/>
          <a:ext cx="534670" cy="2463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37,407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36</xdr:row>
      <xdr:rowOff>147955</xdr:rowOff>
    </xdr:from>
    <xdr:to>
      <xdr:col>55</xdr:col>
      <xdr:colOff>50800</xdr:colOff>
      <xdr:row>37</xdr:row>
      <xdr:rowOff>81280</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10426700" y="6320155"/>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36</xdr:row>
      <xdr:rowOff>125730</xdr:rowOff>
    </xdr:from>
    <xdr:to>
      <xdr:col>50</xdr:col>
      <xdr:colOff>114300</xdr:colOff>
      <xdr:row>37</xdr:row>
      <xdr:rowOff>13335</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8747125" y="6297930"/>
          <a:ext cx="892175"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139700</xdr:rowOff>
    </xdr:from>
    <xdr:to>
      <xdr:col>50</xdr:col>
      <xdr:colOff>165100</xdr:colOff>
      <xdr:row>37</xdr:row>
      <xdr:rowOff>72390</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9588500" y="6311900"/>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37</xdr:row>
      <xdr:rowOff>64770</xdr:rowOff>
    </xdr:from>
    <xdr:ext cx="528955" cy="24320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9371965" y="6408420"/>
          <a:ext cx="52895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38,173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36</xdr:row>
      <xdr:rowOff>125730</xdr:rowOff>
    </xdr:from>
    <xdr:to>
      <xdr:col>45</xdr:col>
      <xdr:colOff>174625</xdr:colOff>
      <xdr:row>36</xdr:row>
      <xdr:rowOff>149860</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flipV="1">
          <a:off x="7861300" y="6297930"/>
          <a:ext cx="885825"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116205</xdr:rowOff>
    </xdr:from>
    <xdr:to>
      <xdr:col>46</xdr:col>
      <xdr:colOff>38100</xdr:colOff>
      <xdr:row>37</xdr:row>
      <xdr:rowOff>48895</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8699500" y="6288405"/>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37</xdr:row>
      <xdr:rowOff>40640</xdr:rowOff>
    </xdr:from>
    <xdr:ext cx="528955" cy="24447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482965" y="6384290"/>
          <a:ext cx="5289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40,477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30</xdr:row>
      <xdr:rowOff>74930</xdr:rowOff>
    </xdr:from>
    <xdr:to>
      <xdr:col>41</xdr:col>
      <xdr:colOff>50800</xdr:colOff>
      <xdr:row>36</xdr:row>
      <xdr:rowOff>149860</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a:off x="6972300" y="5218430"/>
          <a:ext cx="889000" cy="11036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157480</xdr:rowOff>
    </xdr:from>
    <xdr:to>
      <xdr:col>41</xdr:col>
      <xdr:colOff>101600</xdr:colOff>
      <xdr:row>37</xdr:row>
      <xdr:rowOff>88900</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7810500" y="632968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37</xdr:row>
      <xdr:rowOff>80645</xdr:rowOff>
    </xdr:from>
    <xdr:ext cx="528955" cy="24828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593965" y="6424295"/>
          <a:ext cx="5289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36,654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30</xdr:row>
      <xdr:rowOff>85090</xdr:rowOff>
    </xdr:from>
    <xdr:to>
      <xdr:col>36</xdr:col>
      <xdr:colOff>165100</xdr:colOff>
      <xdr:row>31</xdr:row>
      <xdr:rowOff>17780</xdr:rowOff>
    </xdr:to>
    <xdr:sp macro="" textlink="">
      <xdr:nvSpPr>
        <xdr:cNvPr id="307" name="フローチャート: 判断 306">
          <a:extLst>
            <a:ext uri="{FF2B5EF4-FFF2-40B4-BE49-F238E27FC236}">
              <a16:creationId xmlns:a16="http://schemas.microsoft.com/office/drawing/2014/main" id="{00000000-0008-0000-0600-000033010000}"/>
            </a:ext>
          </a:extLst>
        </xdr:cNvPr>
        <xdr:cNvSpPr/>
      </xdr:nvSpPr>
      <xdr:spPr>
        <a:xfrm>
          <a:off x="6921500" y="5228590"/>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31</xdr:row>
      <xdr:rowOff>9525</xdr:rowOff>
    </xdr:from>
    <xdr:ext cx="594995" cy="243840"/>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672580" y="5324475"/>
          <a:ext cx="59499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137,964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76200</xdr:rowOff>
    </xdr:from>
    <xdr:ext cx="762000" cy="24447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10287000" y="710565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76200</xdr:rowOff>
    </xdr:from>
    <xdr:ext cx="762000" cy="24447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448800" y="710565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41</xdr:row>
      <xdr:rowOff>76200</xdr:rowOff>
    </xdr:from>
    <xdr:ext cx="762000" cy="24447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556625" y="710565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76200</xdr:rowOff>
    </xdr:from>
    <xdr:ext cx="762000" cy="24447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7670800" y="710565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76200</xdr:rowOff>
    </xdr:from>
    <xdr:ext cx="762000" cy="24447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6781800" y="710565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36</xdr:row>
      <xdr:rowOff>133985</xdr:rowOff>
    </xdr:from>
    <xdr:to>
      <xdr:col>55</xdr:col>
      <xdr:colOff>50800</xdr:colOff>
      <xdr:row>37</xdr:row>
      <xdr:rowOff>66675</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10426700" y="6306185"/>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156210</xdr:rowOff>
    </xdr:from>
    <xdr:ext cx="534670" cy="242570"/>
    <xdr:sp macro="" textlink="">
      <xdr:nvSpPr>
        <xdr:cNvPr id="315" name="補助費等該当値テキスト">
          <a:extLst>
            <a:ext uri="{FF2B5EF4-FFF2-40B4-BE49-F238E27FC236}">
              <a16:creationId xmlns:a16="http://schemas.microsoft.com/office/drawing/2014/main" id="{00000000-0008-0000-0600-00003B010000}"/>
            </a:ext>
          </a:extLst>
        </xdr:cNvPr>
        <xdr:cNvSpPr txBox="1"/>
      </xdr:nvSpPr>
      <xdr:spPr>
        <a:xfrm>
          <a:off x="10528300" y="6156960"/>
          <a:ext cx="53467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38,853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36</xdr:row>
      <xdr:rowOff>128905</xdr:rowOff>
    </xdr:from>
    <xdr:to>
      <xdr:col>50</xdr:col>
      <xdr:colOff>165100</xdr:colOff>
      <xdr:row>37</xdr:row>
      <xdr:rowOff>61595</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9588500" y="6301105"/>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35</xdr:row>
      <xdr:rowOff>78105</xdr:rowOff>
    </xdr:from>
    <xdr:ext cx="528955" cy="24447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9371965" y="6078855"/>
          <a:ext cx="5289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39,234</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36</xdr:row>
      <xdr:rowOff>77470</xdr:rowOff>
    </xdr:from>
    <xdr:to>
      <xdr:col>46</xdr:col>
      <xdr:colOff>38100</xdr:colOff>
      <xdr:row>37</xdr:row>
      <xdr:rowOff>10160</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8699500" y="6249670"/>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35</xdr:row>
      <xdr:rowOff>26035</xdr:rowOff>
    </xdr:from>
    <xdr:ext cx="528955" cy="246380"/>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8482965" y="6026785"/>
          <a:ext cx="52895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44,210</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36</xdr:row>
      <xdr:rowOff>101600</xdr:rowOff>
    </xdr:from>
    <xdr:to>
      <xdr:col>41</xdr:col>
      <xdr:colOff>101600</xdr:colOff>
      <xdr:row>37</xdr:row>
      <xdr:rowOff>34925</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7810500" y="6273800"/>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35</xdr:row>
      <xdr:rowOff>49530</xdr:rowOff>
    </xdr:from>
    <xdr:ext cx="528955" cy="246380"/>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7593965" y="6050280"/>
          <a:ext cx="52895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41,924</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30</xdr:row>
      <xdr:rowOff>26035</xdr:rowOff>
    </xdr:from>
    <xdr:to>
      <xdr:col>36</xdr:col>
      <xdr:colOff>165100</xdr:colOff>
      <xdr:row>30</xdr:row>
      <xdr:rowOff>123825</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6921500" y="51695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28</xdr:row>
      <xdr:rowOff>139700</xdr:rowOff>
    </xdr:from>
    <xdr:ext cx="594995" cy="24828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6672580" y="4940300"/>
          <a:ext cx="5949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143,579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53975</xdr:rowOff>
    </xdr:from>
    <xdr:to>
      <xdr:col>59</xdr:col>
      <xdr:colOff>50800</xdr:colOff>
      <xdr:row>45</xdr:row>
      <xdr:rowOff>29845</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7426325"/>
          <a:ext cx="4686300" cy="3187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53975</xdr:rowOff>
    </xdr:from>
    <xdr:to>
      <xdr:col>43</xdr:col>
      <xdr:colOff>63500</xdr:colOff>
      <xdr:row>46</xdr:row>
      <xdr:rowOff>133985</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769225"/>
          <a:ext cx="15240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84455</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971155"/>
          <a:ext cx="1524000" cy="258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35/36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53975</xdr:rowOff>
    </xdr:from>
    <xdr:to>
      <xdr:col>48</xdr:col>
      <xdr:colOff>127000</xdr:colOff>
      <xdr:row>46</xdr:row>
      <xdr:rowOff>133985</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769225"/>
          <a:ext cx="15240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84455</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971155"/>
          <a:ext cx="1524000" cy="258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53975</xdr:rowOff>
    </xdr:from>
    <xdr:to>
      <xdr:col>54</xdr:col>
      <xdr:colOff>127000</xdr:colOff>
      <xdr:row>46</xdr:row>
      <xdr:rowOff>133985</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769225"/>
          <a:ext cx="15240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46</xdr:col>
      <xdr:colOff>127000</xdr:colOff>
      <xdr:row>46</xdr:row>
      <xdr:rowOff>84455</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971155"/>
          <a:ext cx="1524000" cy="258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60,327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23495</xdr:rowOff>
    </xdr:from>
    <xdr:to>
      <xdr:col>59</xdr:col>
      <xdr:colOff>50800</xdr:colOff>
      <xdr:row>61</xdr:row>
      <xdr:rowOff>76200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6604000" y="8253095"/>
          <a:ext cx="4686300" cy="228155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4445</xdr:rowOff>
    </xdr:from>
    <xdr:ext cx="346075" cy="215900"/>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565900" y="8062595"/>
          <a:ext cx="346075"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76200</xdr:rowOff>
    </xdr:from>
    <xdr:to>
      <xdr:col>59</xdr:col>
      <xdr:colOff>50800</xdr:colOff>
      <xdr:row>61</xdr:row>
      <xdr:rowOff>76200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5346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93980</xdr:rowOff>
    </xdr:from>
    <xdr:to>
      <xdr:col>59</xdr:col>
      <xdr:colOff>50800</xdr:colOff>
      <xdr:row>59</xdr:row>
      <xdr:rowOff>93980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2095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122555</xdr:rowOff>
    </xdr:from>
    <xdr:ext cx="245110" cy="24193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355080" y="10066655"/>
          <a:ext cx="24511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109855</xdr:rowOff>
    </xdr:from>
    <xdr:to>
      <xdr:col>59</xdr:col>
      <xdr:colOff>50800</xdr:colOff>
      <xdr:row>57</xdr:row>
      <xdr:rowOff>109855</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8825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137795</xdr:rowOff>
    </xdr:from>
    <xdr:ext cx="529590" cy="24828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505" y="9738995"/>
          <a:ext cx="5295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125730</xdr:rowOff>
    </xdr:from>
    <xdr:to>
      <xdr:col>59</xdr:col>
      <xdr:colOff>50800</xdr:colOff>
      <xdr:row>55</xdr:row>
      <xdr:rowOff>125730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55548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54</xdr:row>
      <xdr:rowOff>153670</xdr:rowOff>
    </xdr:from>
    <xdr:ext cx="529590" cy="2457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505" y="9411970"/>
          <a:ext cx="5295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140970</xdr:rowOff>
    </xdr:from>
    <xdr:to>
      <xdr:col>59</xdr:col>
      <xdr:colOff>50800</xdr:colOff>
      <xdr:row>53</xdr:row>
      <xdr:rowOff>140970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2278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4445</xdr:rowOff>
    </xdr:from>
    <xdr:ext cx="529590" cy="24828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505" y="9091295"/>
          <a:ext cx="5295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51</xdr:row>
      <xdr:rowOff>157480</xdr:rowOff>
    </xdr:from>
    <xdr:to>
      <xdr:col>59</xdr:col>
      <xdr:colOff>50800</xdr:colOff>
      <xdr:row>51</xdr:row>
      <xdr:rowOff>157480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9014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51</xdr:row>
      <xdr:rowOff>20320</xdr:rowOff>
    </xdr:from>
    <xdr:ext cx="591820" cy="24193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370" y="8764270"/>
          <a:ext cx="59182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7620</xdr:rowOff>
    </xdr:from>
    <xdr:to>
      <xdr:col>59</xdr:col>
      <xdr:colOff>50800</xdr:colOff>
      <xdr:row>50</xdr:row>
      <xdr:rowOff>7620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5801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35560</xdr:rowOff>
    </xdr:from>
    <xdr:ext cx="591820" cy="24828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370" y="8436610"/>
          <a:ext cx="59182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23495</xdr:rowOff>
    </xdr:from>
    <xdr:to>
      <xdr:col>59</xdr:col>
      <xdr:colOff>50800</xdr:colOff>
      <xdr:row>48</xdr:row>
      <xdr:rowOff>23495</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2530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52705</xdr:rowOff>
    </xdr:from>
    <xdr:ext cx="591820" cy="242570"/>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370" y="8110855"/>
          <a:ext cx="59182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23495</xdr:rowOff>
    </xdr:from>
    <xdr:to>
      <xdr:col>59</xdr:col>
      <xdr:colOff>50800</xdr:colOff>
      <xdr:row>61</xdr:row>
      <xdr:rowOff>76200</xdr:rowOff>
    </xdr:to>
    <xdr:sp macro="" textlink="">
      <xdr:nvSpPr>
        <xdr:cNvPr id="348" name="普通建設事業費グラフ枠">
          <a:extLst>
            <a:ext uri="{FF2B5EF4-FFF2-40B4-BE49-F238E27FC236}">
              <a16:creationId xmlns:a16="http://schemas.microsoft.com/office/drawing/2014/main" id="{00000000-0008-0000-0600-00005C010000}"/>
            </a:ext>
          </a:extLst>
        </xdr:cNvPr>
        <xdr:cNvSpPr/>
      </xdr:nvSpPr>
      <xdr:spPr>
        <a:xfrm>
          <a:off x="6604000" y="8253095"/>
          <a:ext cx="4686300" cy="228155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51</xdr:row>
      <xdr:rowOff>50165</xdr:rowOff>
    </xdr:from>
    <xdr:to>
      <xdr:col>54</xdr:col>
      <xdr:colOff>174625</xdr:colOff>
      <xdr:row>58</xdr:row>
      <xdr:rowOff>118745</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10461625" y="8794115"/>
          <a:ext cx="0" cy="12687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122555</xdr:rowOff>
    </xdr:from>
    <xdr:ext cx="534670" cy="241935"/>
    <xdr:sp macro="" textlink="">
      <xdr:nvSpPr>
        <xdr:cNvPr id="350" name="普通建設事業費最小値テキスト">
          <a:extLst>
            <a:ext uri="{FF2B5EF4-FFF2-40B4-BE49-F238E27FC236}">
              <a16:creationId xmlns:a16="http://schemas.microsoft.com/office/drawing/2014/main" id="{00000000-0008-0000-0600-00005E010000}"/>
            </a:ext>
          </a:extLst>
        </xdr:cNvPr>
        <xdr:cNvSpPr txBox="1"/>
      </xdr:nvSpPr>
      <xdr:spPr>
        <a:xfrm>
          <a:off x="10528300" y="10066655"/>
          <a:ext cx="5346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13,416</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118745</xdr:rowOff>
    </xdr:from>
    <xdr:to>
      <xdr:col>55</xdr:col>
      <xdr:colOff>88900</xdr:colOff>
      <xdr:row>58</xdr:row>
      <xdr:rowOff>118745</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100628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163830</xdr:rowOff>
    </xdr:from>
    <xdr:ext cx="598805" cy="248285"/>
    <xdr:sp macro="" textlink="">
      <xdr:nvSpPr>
        <xdr:cNvPr id="352" name="普通建設事業費最大値テキスト">
          <a:extLst>
            <a:ext uri="{FF2B5EF4-FFF2-40B4-BE49-F238E27FC236}">
              <a16:creationId xmlns:a16="http://schemas.microsoft.com/office/drawing/2014/main" id="{00000000-0008-0000-0600-000060010000}"/>
            </a:ext>
          </a:extLst>
        </xdr:cNvPr>
        <xdr:cNvSpPr txBox="1"/>
      </xdr:nvSpPr>
      <xdr:spPr>
        <a:xfrm>
          <a:off x="10528300" y="8564880"/>
          <a:ext cx="5988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130,194</a:t>
          </a:r>
          <a:endParaRPr kumimoji="1" lang="ja-JP" altLang="en-US" sz="1000" b="1">
            <a:latin typeface="ＭＳ Ｐゴシック"/>
            <a:ea typeface="ＭＳ Ｐゴシック"/>
          </a:endParaRPr>
        </a:p>
      </xdr:txBody>
    </xdr:sp>
    <xdr:clientData/>
  </xdr:oneCellAnchor>
  <xdr:twoCellAnchor>
    <xdr:from>
      <xdr:col>54</xdr:col>
      <xdr:colOff>101600</xdr:colOff>
      <xdr:row>51</xdr:row>
      <xdr:rowOff>50165</xdr:rowOff>
    </xdr:from>
    <xdr:to>
      <xdr:col>55</xdr:col>
      <xdr:colOff>88900</xdr:colOff>
      <xdr:row>51</xdr:row>
      <xdr:rowOff>50165</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10388600" y="87941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14605</xdr:rowOff>
    </xdr:from>
    <xdr:to>
      <xdr:col>55</xdr:col>
      <xdr:colOff>0</xdr:colOff>
      <xdr:row>58</xdr:row>
      <xdr:rowOff>59690</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9639300" y="9958705"/>
          <a:ext cx="83820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92710</xdr:rowOff>
    </xdr:from>
    <xdr:ext cx="534670" cy="246380"/>
    <xdr:sp macro="" textlink="">
      <xdr:nvSpPr>
        <xdr:cNvPr id="355" name="普通建設事業費平均値テキスト">
          <a:extLst>
            <a:ext uri="{FF2B5EF4-FFF2-40B4-BE49-F238E27FC236}">
              <a16:creationId xmlns:a16="http://schemas.microsoft.com/office/drawing/2014/main" id="{00000000-0008-0000-0600-000063010000}"/>
            </a:ext>
          </a:extLst>
        </xdr:cNvPr>
        <xdr:cNvSpPr txBox="1"/>
      </xdr:nvSpPr>
      <xdr:spPr>
        <a:xfrm>
          <a:off x="10528300" y="9522460"/>
          <a:ext cx="534670" cy="2463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44,805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56</xdr:row>
      <xdr:rowOff>70485</xdr:rowOff>
    </xdr:from>
    <xdr:to>
      <xdr:col>55</xdr:col>
      <xdr:colOff>50800</xdr:colOff>
      <xdr:row>57</xdr:row>
      <xdr:rowOff>3810</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10426700" y="9671685"/>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56</xdr:row>
      <xdr:rowOff>157480</xdr:rowOff>
    </xdr:from>
    <xdr:to>
      <xdr:col>50</xdr:col>
      <xdr:colOff>114300</xdr:colOff>
      <xdr:row>58</xdr:row>
      <xdr:rowOff>14605</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8747125" y="9758680"/>
          <a:ext cx="892175" cy="200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152400</xdr:rowOff>
    </xdr:from>
    <xdr:to>
      <xdr:col>50</xdr:col>
      <xdr:colOff>165100</xdr:colOff>
      <xdr:row>57</xdr:row>
      <xdr:rowOff>85090</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9588500" y="9753600"/>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55</xdr:row>
      <xdr:rowOff>101600</xdr:rowOff>
    </xdr:from>
    <xdr:ext cx="528955" cy="247650"/>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371965" y="9531350"/>
          <a:ext cx="5289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37,029</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56</xdr:row>
      <xdr:rowOff>157480</xdr:rowOff>
    </xdr:from>
    <xdr:to>
      <xdr:col>45</xdr:col>
      <xdr:colOff>174625</xdr:colOff>
      <xdr:row>57</xdr:row>
      <xdr:rowOff>34925</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flipV="1">
          <a:off x="7861300" y="9758680"/>
          <a:ext cx="885825"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6985</xdr:rowOff>
    </xdr:from>
    <xdr:to>
      <xdr:col>46</xdr:col>
      <xdr:colOff>38100</xdr:colOff>
      <xdr:row>57</xdr:row>
      <xdr:rowOff>104775</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8699500" y="97796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57</xdr:row>
      <xdr:rowOff>95885</xdr:rowOff>
    </xdr:from>
    <xdr:ext cx="528955" cy="246380"/>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482965" y="9868535"/>
          <a:ext cx="52895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35,156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57</xdr:row>
      <xdr:rowOff>34925</xdr:rowOff>
    </xdr:from>
    <xdr:to>
      <xdr:col>41</xdr:col>
      <xdr:colOff>50800</xdr:colOff>
      <xdr:row>57</xdr:row>
      <xdr:rowOff>73025</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flipV="1">
          <a:off x="6972300" y="9807575"/>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137160</xdr:rowOff>
    </xdr:from>
    <xdr:to>
      <xdr:col>41</xdr:col>
      <xdr:colOff>101600</xdr:colOff>
      <xdr:row>57</xdr:row>
      <xdr:rowOff>69850</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7810500" y="9738360"/>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55</xdr:row>
      <xdr:rowOff>85090</xdr:rowOff>
    </xdr:from>
    <xdr:ext cx="528955" cy="2457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593965" y="9514840"/>
          <a:ext cx="52895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38,566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56</xdr:row>
      <xdr:rowOff>128905</xdr:rowOff>
    </xdr:from>
    <xdr:to>
      <xdr:col>36</xdr:col>
      <xdr:colOff>165100</xdr:colOff>
      <xdr:row>57</xdr:row>
      <xdr:rowOff>61595</xdr:rowOff>
    </xdr:to>
    <xdr:sp macro="" textlink="">
      <xdr:nvSpPr>
        <xdr:cNvPr id="366" name="フローチャート: 判断 365">
          <a:extLst>
            <a:ext uri="{FF2B5EF4-FFF2-40B4-BE49-F238E27FC236}">
              <a16:creationId xmlns:a16="http://schemas.microsoft.com/office/drawing/2014/main" id="{00000000-0008-0000-0600-00006E010000}"/>
            </a:ext>
          </a:extLst>
        </xdr:cNvPr>
        <xdr:cNvSpPr/>
      </xdr:nvSpPr>
      <xdr:spPr>
        <a:xfrm>
          <a:off x="6921500" y="9730105"/>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55</xdr:row>
      <xdr:rowOff>78105</xdr:rowOff>
    </xdr:from>
    <xdr:ext cx="528955" cy="24447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04965" y="9507855"/>
          <a:ext cx="5289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39,221</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73025</xdr:rowOff>
    </xdr:from>
    <xdr:ext cx="762000" cy="238760"/>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10287000" y="10531475"/>
          <a:ext cx="762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73025</xdr:rowOff>
    </xdr:from>
    <xdr:ext cx="762000" cy="238760"/>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448800" y="10531475"/>
          <a:ext cx="762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61</xdr:row>
      <xdr:rowOff>73025</xdr:rowOff>
    </xdr:from>
    <xdr:ext cx="762000" cy="238760"/>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556625" y="10531475"/>
          <a:ext cx="762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73025</xdr:rowOff>
    </xdr:from>
    <xdr:ext cx="762000" cy="238760"/>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670800" y="10531475"/>
          <a:ext cx="762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73025</xdr:rowOff>
    </xdr:from>
    <xdr:ext cx="762000" cy="238760"/>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81800" y="10531475"/>
          <a:ext cx="762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58</xdr:row>
      <xdr:rowOff>10795</xdr:rowOff>
    </xdr:from>
    <xdr:to>
      <xdr:col>55</xdr:col>
      <xdr:colOff>50800</xdr:colOff>
      <xdr:row>58</xdr:row>
      <xdr:rowOff>107950</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10426700" y="995489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93345</xdr:rowOff>
    </xdr:from>
    <xdr:ext cx="534670" cy="246380"/>
    <xdr:sp macro="" textlink="">
      <xdr:nvSpPr>
        <xdr:cNvPr id="374" name="普通建設事業費該当値テキスト">
          <a:extLst>
            <a:ext uri="{FF2B5EF4-FFF2-40B4-BE49-F238E27FC236}">
              <a16:creationId xmlns:a16="http://schemas.microsoft.com/office/drawing/2014/main" id="{00000000-0008-0000-0600-000076010000}"/>
            </a:ext>
          </a:extLst>
        </xdr:cNvPr>
        <xdr:cNvSpPr txBox="1"/>
      </xdr:nvSpPr>
      <xdr:spPr>
        <a:xfrm>
          <a:off x="10528300" y="9865995"/>
          <a:ext cx="53467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19,087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57</xdr:row>
      <xdr:rowOff>130175</xdr:rowOff>
    </xdr:from>
    <xdr:to>
      <xdr:col>50</xdr:col>
      <xdr:colOff>165100</xdr:colOff>
      <xdr:row>58</xdr:row>
      <xdr:rowOff>63500</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9588500" y="9902825"/>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58</xdr:row>
      <xdr:rowOff>54610</xdr:rowOff>
    </xdr:from>
    <xdr:ext cx="528955" cy="242570"/>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9371965" y="9998710"/>
          <a:ext cx="52895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23,388</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56</xdr:row>
      <xdr:rowOff>106680</xdr:rowOff>
    </xdr:from>
    <xdr:to>
      <xdr:col>46</xdr:col>
      <xdr:colOff>38100</xdr:colOff>
      <xdr:row>57</xdr:row>
      <xdr:rowOff>39370</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8699500" y="9707880"/>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55</xdr:row>
      <xdr:rowOff>55880</xdr:rowOff>
    </xdr:from>
    <xdr:ext cx="528955" cy="242570"/>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8482965" y="9485630"/>
          <a:ext cx="52895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41,351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56</xdr:row>
      <xdr:rowOff>150495</xdr:rowOff>
    </xdr:from>
    <xdr:to>
      <xdr:col>41</xdr:col>
      <xdr:colOff>101600</xdr:colOff>
      <xdr:row>57</xdr:row>
      <xdr:rowOff>83185</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7810500" y="9751695"/>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57</xdr:row>
      <xdr:rowOff>74930</xdr:rowOff>
    </xdr:from>
    <xdr:ext cx="528955" cy="24447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7593965" y="9847580"/>
          <a:ext cx="5289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37,203</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57</xdr:row>
      <xdr:rowOff>24765</xdr:rowOff>
    </xdr:from>
    <xdr:to>
      <xdr:col>36</xdr:col>
      <xdr:colOff>165100</xdr:colOff>
      <xdr:row>57</xdr:row>
      <xdr:rowOff>122555</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6921500" y="97974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57</xdr:row>
      <xdr:rowOff>114300</xdr:rowOff>
    </xdr:from>
    <xdr:ext cx="528955" cy="24828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704965" y="9886950"/>
          <a:ext cx="5289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33,468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52705</xdr:rowOff>
    </xdr:from>
    <xdr:to>
      <xdr:col>59</xdr:col>
      <xdr:colOff>50800</xdr:colOff>
      <xdr:row>65</xdr:row>
      <xdr:rowOff>29210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0854055"/>
          <a:ext cx="46863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52705</xdr:rowOff>
    </xdr:from>
    <xdr:to>
      <xdr:col>43</xdr:col>
      <xdr:colOff>63500</xdr:colOff>
      <xdr:row>66</xdr:row>
      <xdr:rowOff>128905</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731000" y="11196955"/>
          <a:ext cx="1524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81915</xdr:rowOff>
    </xdr:from>
    <xdr:to>
      <xdr:col>43</xdr:col>
      <xdr:colOff>63500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397615"/>
          <a:ext cx="1524000" cy="2609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36/36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52705</xdr:rowOff>
    </xdr:from>
    <xdr:to>
      <xdr:col>48</xdr:col>
      <xdr:colOff>127000</xdr:colOff>
      <xdr:row>66</xdr:row>
      <xdr:rowOff>128905</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7747000" y="11196955"/>
          <a:ext cx="1524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81915</xdr:rowOff>
    </xdr:from>
    <xdr:to>
      <xdr:col>48</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397615"/>
          <a:ext cx="1524000" cy="2609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52705</xdr:rowOff>
    </xdr:from>
    <xdr:to>
      <xdr:col>54</xdr:col>
      <xdr:colOff>127000</xdr:colOff>
      <xdr:row>66</xdr:row>
      <xdr:rowOff>128905</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8890000" y="11196955"/>
          <a:ext cx="1524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46</xdr:col>
      <xdr:colOff>127000</xdr:colOff>
      <xdr:row>66</xdr:row>
      <xdr:rowOff>81915</xdr:rowOff>
    </xdr:from>
    <xdr:to>
      <xdr:col>54</xdr:col>
      <xdr:colOff>127000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397615"/>
          <a:ext cx="1524000" cy="2609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10,051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22860</xdr:rowOff>
    </xdr:from>
    <xdr:to>
      <xdr:col>59</xdr:col>
      <xdr:colOff>50800</xdr:colOff>
      <xdr:row>81</xdr:row>
      <xdr:rowOff>82550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6604000" y="11681460"/>
          <a:ext cx="4686300" cy="228854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4445</xdr:rowOff>
    </xdr:from>
    <xdr:ext cx="346075" cy="20891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565900" y="11491595"/>
          <a:ext cx="346075" cy="2089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73660</xdr:rowOff>
    </xdr:from>
    <xdr:ext cx="245110" cy="259080"/>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355080" y="134467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5080</xdr:rowOff>
    </xdr:from>
    <xdr:to>
      <xdr:col>59</xdr:col>
      <xdr:colOff>50800</xdr:colOff>
      <xdr:row>77</xdr:row>
      <xdr:rowOff>5080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2067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34290</xdr:rowOff>
    </xdr:from>
    <xdr:ext cx="529590" cy="248920"/>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505" y="13064490"/>
          <a:ext cx="5295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128905</xdr:rowOff>
    </xdr:from>
    <xdr:to>
      <xdr:col>59</xdr:col>
      <xdr:colOff>50800</xdr:colOff>
      <xdr:row>74</xdr:row>
      <xdr:rowOff>128905</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8162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156210</xdr:rowOff>
    </xdr:from>
    <xdr:ext cx="529590" cy="238760"/>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505" y="12672060"/>
          <a:ext cx="52959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72</xdr:row>
      <xdr:rowOff>93345</xdr:rowOff>
    </xdr:from>
    <xdr:to>
      <xdr:col>59</xdr:col>
      <xdr:colOff>50800</xdr:colOff>
      <xdr:row>72</xdr:row>
      <xdr:rowOff>93345</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43774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71</xdr:row>
      <xdr:rowOff>121285</xdr:rowOff>
    </xdr:from>
    <xdr:ext cx="529590" cy="23431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505" y="12294235"/>
          <a:ext cx="529590" cy="2343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57785</xdr:rowOff>
    </xdr:from>
    <xdr:to>
      <xdr:col>59</xdr:col>
      <xdr:colOff>50800</xdr:colOff>
      <xdr:row>70</xdr:row>
      <xdr:rowOff>57785</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20592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85090</xdr:rowOff>
    </xdr:from>
    <xdr:ext cx="529590" cy="23685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505" y="11915140"/>
          <a:ext cx="529590"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22860</xdr:rowOff>
    </xdr:from>
    <xdr:to>
      <xdr:col>59</xdr:col>
      <xdr:colOff>50800</xdr:colOff>
      <xdr:row>68</xdr:row>
      <xdr:rowOff>22860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6604000" y="1168146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67</xdr:row>
      <xdr:rowOff>50165</xdr:rowOff>
    </xdr:from>
    <xdr:ext cx="529590" cy="23685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6072505" y="11537315"/>
          <a:ext cx="529590"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22860</xdr:rowOff>
    </xdr:from>
    <xdr:to>
      <xdr:col>59</xdr:col>
      <xdr:colOff>50800</xdr:colOff>
      <xdr:row>81</xdr:row>
      <xdr:rowOff>82550</xdr:rowOff>
    </xdr:to>
    <xdr:sp macro="" textlink="">
      <xdr:nvSpPr>
        <xdr:cNvPr id="405" name="普通建設事業費 （ うち新規整備　）グラフ枠">
          <a:extLst>
            <a:ext uri="{FF2B5EF4-FFF2-40B4-BE49-F238E27FC236}">
              <a16:creationId xmlns:a16="http://schemas.microsoft.com/office/drawing/2014/main" id="{00000000-0008-0000-0600-000095010000}"/>
            </a:ext>
          </a:extLst>
        </xdr:cNvPr>
        <xdr:cNvSpPr/>
      </xdr:nvSpPr>
      <xdr:spPr>
        <a:xfrm>
          <a:off x="6604000" y="11681460"/>
          <a:ext cx="4686300" cy="22885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71</xdr:row>
      <xdr:rowOff>103505</xdr:rowOff>
    </xdr:from>
    <xdr:to>
      <xdr:col>54</xdr:col>
      <xdr:colOff>174625</xdr:colOff>
      <xdr:row>79</xdr:row>
      <xdr:rowOff>32385</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10461625" y="12276455"/>
          <a:ext cx="0" cy="13004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36195</xdr:rowOff>
    </xdr:from>
    <xdr:ext cx="378460" cy="259080"/>
    <xdr:sp macro="" textlink="">
      <xdr:nvSpPr>
        <xdr:cNvPr id="407" name="普通建設事業費 （ うち新規整備　）最小値テキスト">
          <a:extLst>
            <a:ext uri="{FF2B5EF4-FFF2-40B4-BE49-F238E27FC236}">
              <a16:creationId xmlns:a16="http://schemas.microsoft.com/office/drawing/2014/main" id="{00000000-0008-0000-0600-000097010000}"/>
            </a:ext>
          </a:extLst>
        </xdr:cNvPr>
        <xdr:cNvSpPr txBox="1"/>
      </xdr:nvSpPr>
      <xdr:spPr>
        <a:xfrm>
          <a:off x="10528300" y="1358074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323</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32385</xdr:rowOff>
    </xdr:from>
    <xdr:to>
      <xdr:col>55</xdr:col>
      <xdr:colOff>88900</xdr:colOff>
      <xdr:row>79</xdr:row>
      <xdr:rowOff>32385</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35769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53975</xdr:rowOff>
    </xdr:from>
    <xdr:ext cx="534670" cy="233680"/>
    <xdr:sp macro="" textlink="">
      <xdr:nvSpPr>
        <xdr:cNvPr id="409" name="普通建設事業費 （ うち新規整備　）最大値テキスト">
          <a:extLst>
            <a:ext uri="{FF2B5EF4-FFF2-40B4-BE49-F238E27FC236}">
              <a16:creationId xmlns:a16="http://schemas.microsoft.com/office/drawing/2014/main" id="{00000000-0008-0000-0600-000099010000}"/>
            </a:ext>
          </a:extLst>
        </xdr:cNvPr>
        <xdr:cNvSpPr txBox="1"/>
      </xdr:nvSpPr>
      <xdr:spPr>
        <a:xfrm>
          <a:off x="10528300" y="12055475"/>
          <a:ext cx="53467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34,222</a:t>
          </a:r>
          <a:endParaRPr kumimoji="1" lang="ja-JP" altLang="en-US" sz="1000" b="1">
            <a:latin typeface="ＭＳ Ｐゴシック"/>
            <a:ea typeface="ＭＳ Ｐゴシック"/>
          </a:endParaRPr>
        </a:p>
      </xdr:txBody>
    </xdr:sp>
    <xdr:clientData/>
  </xdr:oneCellAnchor>
  <xdr:twoCellAnchor>
    <xdr:from>
      <xdr:col>54</xdr:col>
      <xdr:colOff>101600</xdr:colOff>
      <xdr:row>71</xdr:row>
      <xdr:rowOff>103505</xdr:rowOff>
    </xdr:from>
    <xdr:to>
      <xdr:col>55</xdr:col>
      <xdr:colOff>88900</xdr:colOff>
      <xdr:row>71</xdr:row>
      <xdr:rowOff>103505</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10388600" y="12276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123825</xdr:rowOff>
    </xdr:from>
    <xdr:to>
      <xdr:col>55</xdr:col>
      <xdr:colOff>0</xdr:colOff>
      <xdr:row>79</xdr:row>
      <xdr:rowOff>32385</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9639300" y="13496925"/>
          <a:ext cx="8382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40640</xdr:rowOff>
    </xdr:from>
    <xdr:ext cx="469900" cy="245110"/>
    <xdr:sp macro="" textlink="">
      <xdr:nvSpPr>
        <xdr:cNvPr id="412" name="普通建設事業費 （ うち新規整備　）平均値テキスト">
          <a:extLst>
            <a:ext uri="{FF2B5EF4-FFF2-40B4-BE49-F238E27FC236}">
              <a16:creationId xmlns:a16="http://schemas.microsoft.com/office/drawing/2014/main" id="{00000000-0008-0000-0600-00009C010000}"/>
            </a:ext>
          </a:extLst>
        </xdr:cNvPr>
        <xdr:cNvSpPr txBox="1"/>
      </xdr:nvSpPr>
      <xdr:spPr>
        <a:xfrm>
          <a:off x="10528300" y="13070840"/>
          <a:ext cx="469900" cy="2451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8,323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18415</xdr:rowOff>
    </xdr:from>
    <xdr:to>
      <xdr:col>55</xdr:col>
      <xdr:colOff>50800</xdr:colOff>
      <xdr:row>77</xdr:row>
      <xdr:rowOff>116205</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10426700" y="132200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74</xdr:row>
      <xdr:rowOff>154940</xdr:rowOff>
    </xdr:from>
    <xdr:to>
      <xdr:col>50</xdr:col>
      <xdr:colOff>114300</xdr:colOff>
      <xdr:row>78</xdr:row>
      <xdr:rowOff>123825</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a:off x="8747125" y="12842240"/>
          <a:ext cx="892175" cy="654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60325</xdr:rowOff>
    </xdr:from>
    <xdr:to>
      <xdr:col>50</xdr:col>
      <xdr:colOff>165100</xdr:colOff>
      <xdr:row>77</xdr:row>
      <xdr:rowOff>158750</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9588500" y="1326197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76</xdr:row>
      <xdr:rowOff>9525</xdr:rowOff>
    </xdr:from>
    <xdr:ext cx="464185" cy="24828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04350" y="13039725"/>
          <a:ext cx="46418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7,174</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74</xdr:row>
      <xdr:rowOff>154940</xdr:rowOff>
    </xdr:from>
    <xdr:to>
      <xdr:col>45</xdr:col>
      <xdr:colOff>174625</xdr:colOff>
      <xdr:row>78</xdr:row>
      <xdr:rowOff>8255</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flipV="1">
          <a:off x="7861300" y="12842240"/>
          <a:ext cx="885825" cy="539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75565</xdr:rowOff>
    </xdr:from>
    <xdr:to>
      <xdr:col>46</xdr:col>
      <xdr:colOff>38100</xdr:colOff>
      <xdr:row>78</xdr:row>
      <xdr:rowOff>8890</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8699500" y="13277215"/>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78</xdr:row>
      <xdr:rowOff>0</xdr:rowOff>
    </xdr:from>
    <xdr:ext cx="464185" cy="259080"/>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15350" y="1337310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6,762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77</xdr:row>
      <xdr:rowOff>130810</xdr:rowOff>
    </xdr:from>
    <xdr:to>
      <xdr:col>41</xdr:col>
      <xdr:colOff>50800</xdr:colOff>
      <xdr:row>78</xdr:row>
      <xdr:rowOff>8255</xdr:rowOff>
    </xdr:to>
    <xdr:cxnSp macro="">
      <xdr:nvCxnSpPr>
        <xdr:cNvPr id="420" name="直線コネクタ 419">
          <a:extLst>
            <a:ext uri="{FF2B5EF4-FFF2-40B4-BE49-F238E27FC236}">
              <a16:creationId xmlns:a16="http://schemas.microsoft.com/office/drawing/2014/main" id="{00000000-0008-0000-0600-0000A4010000}"/>
            </a:ext>
          </a:extLst>
        </xdr:cNvPr>
        <xdr:cNvCxnSpPr/>
      </xdr:nvCxnSpPr>
      <xdr:spPr>
        <a:xfrm>
          <a:off x="6972300" y="13332460"/>
          <a:ext cx="8890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34290</xdr:rowOff>
    </xdr:from>
    <xdr:to>
      <xdr:col>41</xdr:col>
      <xdr:colOff>101600</xdr:colOff>
      <xdr:row>77</xdr:row>
      <xdr:rowOff>132080</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7810500" y="132359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75</xdr:row>
      <xdr:rowOff>147955</xdr:rowOff>
    </xdr:from>
    <xdr:ext cx="464185" cy="24701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7626350" y="13006705"/>
          <a:ext cx="46418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7,905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76</xdr:row>
      <xdr:rowOff>113665</xdr:rowOff>
    </xdr:from>
    <xdr:to>
      <xdr:col>36</xdr:col>
      <xdr:colOff>165100</xdr:colOff>
      <xdr:row>77</xdr:row>
      <xdr:rowOff>46355</xdr:rowOff>
    </xdr:to>
    <xdr:sp macro="" textlink="">
      <xdr:nvSpPr>
        <xdr:cNvPr id="423" name="フローチャート: 判断 422">
          <a:extLst>
            <a:ext uri="{FF2B5EF4-FFF2-40B4-BE49-F238E27FC236}">
              <a16:creationId xmlns:a16="http://schemas.microsoft.com/office/drawing/2014/main" id="{00000000-0008-0000-0600-0000A7010000}"/>
            </a:ext>
          </a:extLst>
        </xdr:cNvPr>
        <xdr:cNvSpPr/>
      </xdr:nvSpPr>
      <xdr:spPr>
        <a:xfrm>
          <a:off x="6921500" y="13143865"/>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75</xdr:row>
      <xdr:rowOff>61595</xdr:rowOff>
    </xdr:from>
    <xdr:ext cx="528955" cy="24701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04965" y="12920345"/>
          <a:ext cx="52895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10,237</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81</xdr:row>
      <xdr:rowOff>80010</xdr:rowOff>
    </xdr:from>
    <xdr:ext cx="762000" cy="259080"/>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556625"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78</xdr:row>
      <xdr:rowOff>153035</xdr:rowOff>
    </xdr:from>
    <xdr:to>
      <xdr:col>55</xdr:col>
      <xdr:colOff>50800</xdr:colOff>
      <xdr:row>79</xdr:row>
      <xdr:rowOff>83185</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10426700" y="13526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67945</xdr:rowOff>
    </xdr:from>
    <xdr:ext cx="378460" cy="258445"/>
    <xdr:sp macro="" textlink="">
      <xdr:nvSpPr>
        <xdr:cNvPr id="431" name="普通建設事業費 （ うち新規整備　）該当値テキスト">
          <a:extLst>
            <a:ext uri="{FF2B5EF4-FFF2-40B4-BE49-F238E27FC236}">
              <a16:creationId xmlns:a16="http://schemas.microsoft.com/office/drawing/2014/main" id="{00000000-0008-0000-0600-0000AF010000}"/>
            </a:ext>
          </a:extLst>
        </xdr:cNvPr>
        <xdr:cNvSpPr txBox="1"/>
      </xdr:nvSpPr>
      <xdr:spPr>
        <a:xfrm>
          <a:off x="10528300" y="1344104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323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78</xdr:row>
      <xdr:rowOff>73025</xdr:rowOff>
    </xdr:from>
    <xdr:to>
      <xdr:col>50</xdr:col>
      <xdr:colOff>165100</xdr:colOff>
      <xdr:row>79</xdr:row>
      <xdr:rowOff>3175</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9588500" y="13446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78</xdr:row>
      <xdr:rowOff>166370</xdr:rowOff>
    </xdr:from>
    <xdr:ext cx="464185" cy="25336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9404350" y="1353947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2,423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74</xdr:row>
      <xdr:rowOff>107315</xdr:rowOff>
    </xdr:from>
    <xdr:to>
      <xdr:col>46</xdr:col>
      <xdr:colOff>38100</xdr:colOff>
      <xdr:row>75</xdr:row>
      <xdr:rowOff>45085</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8699500" y="12794615"/>
          <a:ext cx="10160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73</xdr:row>
      <xdr:rowOff>57785</xdr:rowOff>
    </xdr:from>
    <xdr:ext cx="528955" cy="237490"/>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8482965" y="12573635"/>
          <a:ext cx="528955" cy="2374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19,261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77</xdr:row>
      <xdr:rowOff>123825</xdr:rowOff>
    </xdr:from>
    <xdr:to>
      <xdr:col>41</xdr:col>
      <xdr:colOff>101600</xdr:colOff>
      <xdr:row>78</xdr:row>
      <xdr:rowOff>59055</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7810500" y="13325475"/>
          <a:ext cx="101600" cy="1066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78</xdr:row>
      <xdr:rowOff>50165</xdr:rowOff>
    </xdr:from>
    <xdr:ext cx="464185" cy="259080"/>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7626350" y="1342326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5,445</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77</xdr:row>
      <xdr:rowOff>82550</xdr:rowOff>
    </xdr:from>
    <xdr:to>
      <xdr:col>36</xdr:col>
      <xdr:colOff>165100</xdr:colOff>
      <xdr:row>78</xdr:row>
      <xdr:rowOff>15875</xdr:rowOff>
    </xdr:to>
    <xdr:sp macro="" textlink="">
      <xdr:nvSpPr>
        <xdr:cNvPr id="438" name="楕円 437">
          <a:extLst>
            <a:ext uri="{FF2B5EF4-FFF2-40B4-BE49-F238E27FC236}">
              <a16:creationId xmlns:a16="http://schemas.microsoft.com/office/drawing/2014/main" id="{00000000-0008-0000-0600-0000B6010000}"/>
            </a:ext>
          </a:extLst>
        </xdr:cNvPr>
        <xdr:cNvSpPr/>
      </xdr:nvSpPr>
      <xdr:spPr>
        <a:xfrm>
          <a:off x="6921500" y="13284200"/>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78</xdr:row>
      <xdr:rowOff>6985</xdr:rowOff>
    </xdr:from>
    <xdr:ext cx="464185" cy="255270"/>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737350" y="13380085"/>
          <a:ext cx="46418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6,585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33/36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42,718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6075" cy="22161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565900" y="14922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73660</xdr:rowOff>
    </xdr:from>
    <xdr:ext cx="245110" cy="259080"/>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355080" y="168757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35560</xdr:rowOff>
    </xdr:from>
    <xdr:ext cx="529590" cy="259080"/>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505" y="1649476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168910</xdr:rowOff>
    </xdr:from>
    <xdr:ext cx="529590" cy="25336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505" y="16113760"/>
          <a:ext cx="529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91</xdr:row>
      <xdr:rowOff>130810</xdr:rowOff>
    </xdr:from>
    <xdr:ext cx="529590" cy="259080"/>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72505" y="1573276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92710</xdr:rowOff>
    </xdr:from>
    <xdr:ext cx="591820" cy="25717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370" y="15351760"/>
          <a:ext cx="59182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91820" cy="25336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6008370" y="14970760"/>
          <a:ext cx="5918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2" name="普通建設事業費 （ うち更新整備　）グラフ枠">
          <a:extLst>
            <a:ext uri="{FF2B5EF4-FFF2-40B4-BE49-F238E27FC236}">
              <a16:creationId xmlns:a16="http://schemas.microsoft.com/office/drawing/2014/main" id="{00000000-0008-0000-0600-0000CE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91</xdr:row>
      <xdr:rowOff>59055</xdr:rowOff>
    </xdr:from>
    <xdr:to>
      <xdr:col>54</xdr:col>
      <xdr:colOff>174625</xdr:colOff>
      <xdr:row>98</xdr:row>
      <xdr:rowOff>139065</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10461625" y="15661005"/>
          <a:ext cx="0" cy="12801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143510</xdr:rowOff>
    </xdr:from>
    <xdr:ext cx="469900" cy="253365"/>
    <xdr:sp macro="" textlink="">
      <xdr:nvSpPr>
        <xdr:cNvPr id="464" name="普通建設事業費 （ うち更新整備　）最小値テキスト">
          <a:extLst>
            <a:ext uri="{FF2B5EF4-FFF2-40B4-BE49-F238E27FC236}">
              <a16:creationId xmlns:a16="http://schemas.microsoft.com/office/drawing/2014/main" id="{00000000-0008-0000-0600-0000D0010000}"/>
            </a:ext>
          </a:extLst>
        </xdr:cNvPr>
        <xdr:cNvSpPr txBox="1"/>
      </xdr:nvSpPr>
      <xdr:spPr>
        <a:xfrm>
          <a:off x="10528300" y="1694561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6,034</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139065</xdr:rowOff>
    </xdr:from>
    <xdr:to>
      <xdr:col>55</xdr:col>
      <xdr:colOff>88900</xdr:colOff>
      <xdr:row>98</xdr:row>
      <xdr:rowOff>139065</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69411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6350</xdr:rowOff>
    </xdr:from>
    <xdr:ext cx="598805" cy="255270"/>
    <xdr:sp macro="" textlink="">
      <xdr:nvSpPr>
        <xdr:cNvPr id="466" name="普通建設事業費 （ うち更新整備　）最大値テキスト">
          <a:extLst>
            <a:ext uri="{FF2B5EF4-FFF2-40B4-BE49-F238E27FC236}">
              <a16:creationId xmlns:a16="http://schemas.microsoft.com/office/drawing/2014/main" id="{00000000-0008-0000-0600-0000D2010000}"/>
            </a:ext>
          </a:extLst>
        </xdr:cNvPr>
        <xdr:cNvSpPr txBox="1"/>
      </xdr:nvSpPr>
      <xdr:spPr>
        <a:xfrm>
          <a:off x="10528300" y="15436850"/>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106,868</a:t>
          </a:r>
          <a:endParaRPr kumimoji="1" lang="ja-JP" altLang="en-US" sz="1000" b="1">
            <a:latin typeface="ＭＳ Ｐゴシック"/>
            <a:ea typeface="ＭＳ Ｐゴシック"/>
          </a:endParaRPr>
        </a:p>
      </xdr:txBody>
    </xdr:sp>
    <xdr:clientData/>
  </xdr:oneCellAnchor>
  <xdr:twoCellAnchor>
    <xdr:from>
      <xdr:col>54</xdr:col>
      <xdr:colOff>101600</xdr:colOff>
      <xdr:row>91</xdr:row>
      <xdr:rowOff>59055</xdr:rowOff>
    </xdr:from>
    <xdr:to>
      <xdr:col>55</xdr:col>
      <xdr:colOff>88900</xdr:colOff>
      <xdr:row>91</xdr:row>
      <xdr:rowOff>59055</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10388600" y="156610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3175</xdr:rowOff>
    </xdr:from>
    <xdr:to>
      <xdr:col>55</xdr:col>
      <xdr:colOff>0</xdr:colOff>
      <xdr:row>98</xdr:row>
      <xdr:rowOff>64135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9639300" y="16805275"/>
          <a:ext cx="8382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149860</xdr:rowOff>
    </xdr:from>
    <xdr:ext cx="534670" cy="259080"/>
    <xdr:sp macro="" textlink="">
      <xdr:nvSpPr>
        <xdr:cNvPr id="469" name="普通建設事業費 （ うち更新整備　）平均値テキスト">
          <a:extLst>
            <a:ext uri="{FF2B5EF4-FFF2-40B4-BE49-F238E27FC236}">
              <a16:creationId xmlns:a16="http://schemas.microsoft.com/office/drawing/2014/main" id="{00000000-0008-0000-0600-0000D5010000}"/>
            </a:ext>
          </a:extLst>
        </xdr:cNvPr>
        <xdr:cNvSpPr txBox="1"/>
      </xdr:nvSpPr>
      <xdr:spPr>
        <a:xfrm>
          <a:off x="10528300" y="1643761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30,005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96</xdr:row>
      <xdr:rowOff>127000</xdr:rowOff>
    </xdr:from>
    <xdr:to>
      <xdr:col>55</xdr:col>
      <xdr:colOff>50800</xdr:colOff>
      <xdr:row>97</xdr:row>
      <xdr:rowOff>57150</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10426700" y="1658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97</xdr:row>
      <xdr:rowOff>141605</xdr:rowOff>
    </xdr:from>
    <xdr:to>
      <xdr:col>50</xdr:col>
      <xdr:colOff>114300</xdr:colOff>
      <xdr:row>98</xdr:row>
      <xdr:rowOff>3175</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8747125" y="16772255"/>
          <a:ext cx="892175"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37465</xdr:rowOff>
    </xdr:from>
    <xdr:to>
      <xdr:col>50</xdr:col>
      <xdr:colOff>165100</xdr:colOff>
      <xdr:row>97</xdr:row>
      <xdr:rowOff>139065</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9588500" y="1666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95</xdr:row>
      <xdr:rowOff>155575</xdr:rowOff>
    </xdr:from>
    <xdr:ext cx="528955" cy="25336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9371965" y="1644332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23,559</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97</xdr:row>
      <xdr:rowOff>1905</xdr:rowOff>
    </xdr:from>
    <xdr:to>
      <xdr:col>45</xdr:col>
      <xdr:colOff>174625</xdr:colOff>
      <xdr:row>97</xdr:row>
      <xdr:rowOff>141605</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a:off x="7861300" y="16632555"/>
          <a:ext cx="885825" cy="139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53975</xdr:rowOff>
    </xdr:from>
    <xdr:to>
      <xdr:col>46</xdr:col>
      <xdr:colOff>38100</xdr:colOff>
      <xdr:row>97</xdr:row>
      <xdr:rowOff>155575</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8699500" y="1668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96</xdr:row>
      <xdr:rowOff>635</xdr:rowOff>
    </xdr:from>
    <xdr:ext cx="528955" cy="259080"/>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482965" y="1645983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22,235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97</xdr:row>
      <xdr:rowOff>1905</xdr:rowOff>
    </xdr:from>
    <xdr:to>
      <xdr:col>41</xdr:col>
      <xdr:colOff>50800</xdr:colOff>
      <xdr:row>97</xdr:row>
      <xdr:rowOff>92710</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flipV="1">
          <a:off x="6972300" y="16632555"/>
          <a:ext cx="889000" cy="908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22860</xdr:rowOff>
    </xdr:from>
    <xdr:to>
      <xdr:col>41</xdr:col>
      <xdr:colOff>101600</xdr:colOff>
      <xdr:row>97</xdr:row>
      <xdr:rowOff>124460</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7810500" y="16653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97</xdr:row>
      <xdr:rowOff>115570</xdr:rowOff>
    </xdr:from>
    <xdr:ext cx="528955" cy="259080"/>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7593965" y="1674622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24,717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97</xdr:row>
      <xdr:rowOff>48260</xdr:rowOff>
    </xdr:from>
    <xdr:to>
      <xdr:col>36</xdr:col>
      <xdr:colOff>165100</xdr:colOff>
      <xdr:row>97</xdr:row>
      <xdr:rowOff>149860</xdr:rowOff>
    </xdr:to>
    <xdr:sp macro="" textlink="">
      <xdr:nvSpPr>
        <xdr:cNvPr id="480" name="フローチャート: 判断 479">
          <a:extLst>
            <a:ext uri="{FF2B5EF4-FFF2-40B4-BE49-F238E27FC236}">
              <a16:creationId xmlns:a16="http://schemas.microsoft.com/office/drawing/2014/main" id="{00000000-0008-0000-0600-0000E0010000}"/>
            </a:ext>
          </a:extLst>
        </xdr:cNvPr>
        <xdr:cNvSpPr/>
      </xdr:nvSpPr>
      <xdr:spPr>
        <a:xfrm>
          <a:off x="6921500" y="16678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97</xdr:row>
      <xdr:rowOff>140970</xdr:rowOff>
    </xdr:from>
    <xdr:ext cx="528955" cy="259080"/>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04965" y="1677162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22,722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101</xdr:row>
      <xdr:rowOff>80010</xdr:rowOff>
    </xdr:from>
    <xdr:ext cx="762000" cy="259080"/>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556625"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98</xdr:row>
      <xdr:rowOff>13335</xdr:rowOff>
    </xdr:from>
    <xdr:to>
      <xdr:col>55</xdr:col>
      <xdr:colOff>50800</xdr:colOff>
      <xdr:row>98</xdr:row>
      <xdr:rowOff>114935</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10426700" y="16815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99695</xdr:rowOff>
    </xdr:from>
    <xdr:ext cx="534670" cy="253365"/>
    <xdr:sp macro="" textlink="">
      <xdr:nvSpPr>
        <xdr:cNvPr id="488" name="普通建設事業費 （ うち更新整備　）該当値テキスト">
          <a:extLst>
            <a:ext uri="{FF2B5EF4-FFF2-40B4-BE49-F238E27FC236}">
              <a16:creationId xmlns:a16="http://schemas.microsoft.com/office/drawing/2014/main" id="{00000000-0008-0000-0600-0000E8010000}"/>
            </a:ext>
          </a:extLst>
        </xdr:cNvPr>
        <xdr:cNvSpPr txBox="1"/>
      </xdr:nvSpPr>
      <xdr:spPr>
        <a:xfrm>
          <a:off x="10528300" y="1673034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11,946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97</xdr:row>
      <xdr:rowOff>123825</xdr:rowOff>
    </xdr:from>
    <xdr:to>
      <xdr:col>50</xdr:col>
      <xdr:colOff>165100</xdr:colOff>
      <xdr:row>98</xdr:row>
      <xdr:rowOff>53975</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9588500" y="16754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98</xdr:row>
      <xdr:rowOff>45085</xdr:rowOff>
    </xdr:from>
    <xdr:ext cx="528955" cy="2584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9371965" y="16847185"/>
          <a:ext cx="528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16,755</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97</xdr:row>
      <xdr:rowOff>90805</xdr:rowOff>
    </xdr:from>
    <xdr:to>
      <xdr:col>46</xdr:col>
      <xdr:colOff>38100</xdr:colOff>
      <xdr:row>98</xdr:row>
      <xdr:rowOff>20955</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8699500" y="1672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98</xdr:row>
      <xdr:rowOff>12065</xdr:rowOff>
    </xdr:from>
    <xdr:ext cx="528955" cy="259080"/>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8482965" y="1681416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19,368</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96</xdr:row>
      <xdr:rowOff>122555</xdr:rowOff>
    </xdr:from>
    <xdr:to>
      <xdr:col>41</xdr:col>
      <xdr:colOff>101600</xdr:colOff>
      <xdr:row>97</xdr:row>
      <xdr:rowOff>52705</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7810500" y="16581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95</xdr:row>
      <xdr:rowOff>69215</xdr:rowOff>
    </xdr:from>
    <xdr:ext cx="528955" cy="259080"/>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7593965" y="1635696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30,345</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97</xdr:row>
      <xdr:rowOff>41910</xdr:rowOff>
    </xdr:from>
    <xdr:to>
      <xdr:col>36</xdr:col>
      <xdr:colOff>165100</xdr:colOff>
      <xdr:row>97</xdr:row>
      <xdr:rowOff>143510</xdr:rowOff>
    </xdr:to>
    <xdr:sp macro="" textlink="">
      <xdr:nvSpPr>
        <xdr:cNvPr id="495" name="楕円 494">
          <a:extLst>
            <a:ext uri="{FF2B5EF4-FFF2-40B4-BE49-F238E27FC236}">
              <a16:creationId xmlns:a16="http://schemas.microsoft.com/office/drawing/2014/main" id="{00000000-0008-0000-0600-0000EF010000}"/>
            </a:ext>
          </a:extLst>
        </xdr:cNvPr>
        <xdr:cNvSpPr/>
      </xdr:nvSpPr>
      <xdr:spPr>
        <a:xfrm>
          <a:off x="6921500" y="1667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95</xdr:row>
      <xdr:rowOff>160020</xdr:rowOff>
    </xdr:from>
    <xdr:ext cx="528955" cy="259080"/>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6704965" y="1644777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23,189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53975</xdr:rowOff>
    </xdr:from>
    <xdr:to>
      <xdr:col>89</xdr:col>
      <xdr:colOff>174625</xdr:colOff>
      <xdr:row>25</xdr:row>
      <xdr:rowOff>29845</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3997325"/>
          <a:ext cx="4683125" cy="3187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53975</xdr:rowOff>
    </xdr:from>
    <xdr:to>
      <xdr:col>74</xdr:col>
      <xdr:colOff>0</xdr:colOff>
      <xdr:row>26</xdr:row>
      <xdr:rowOff>133985</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573000" y="4340225"/>
          <a:ext cx="15240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84455</xdr:rowOff>
    </xdr:from>
    <xdr:to>
      <xdr:col>74</xdr:col>
      <xdr:colOff>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542155"/>
          <a:ext cx="1524000" cy="258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53975</xdr:rowOff>
    </xdr:from>
    <xdr:to>
      <xdr:col>79</xdr:col>
      <xdr:colOff>63500</xdr:colOff>
      <xdr:row>26</xdr:row>
      <xdr:rowOff>133985</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3589000" y="4340225"/>
          <a:ext cx="15240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84455</xdr:rowOff>
    </xdr:from>
    <xdr:to>
      <xdr:col>79</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542155"/>
          <a:ext cx="1524000" cy="258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53975</xdr:rowOff>
    </xdr:from>
    <xdr:to>
      <xdr:col>85</xdr:col>
      <xdr:colOff>63500</xdr:colOff>
      <xdr:row>26</xdr:row>
      <xdr:rowOff>133985</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4732000" y="4340225"/>
          <a:ext cx="15240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77</xdr:col>
      <xdr:colOff>63500</xdr:colOff>
      <xdr:row>26</xdr:row>
      <xdr:rowOff>84455</xdr:rowOff>
    </xdr:from>
    <xdr:to>
      <xdr:col>85</xdr:col>
      <xdr:colOff>63500</xdr:colOff>
      <xdr:row>28</xdr:row>
      <xdr:rowOff>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542155"/>
          <a:ext cx="1524000" cy="258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23495</xdr:rowOff>
    </xdr:from>
    <xdr:to>
      <xdr:col>89</xdr:col>
      <xdr:colOff>174625</xdr:colOff>
      <xdr:row>41</xdr:row>
      <xdr:rowOff>78740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2446000" y="4824095"/>
          <a:ext cx="4683125" cy="228409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4445</xdr:rowOff>
    </xdr:from>
    <xdr:ext cx="346075" cy="215900"/>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407900" y="4633595"/>
          <a:ext cx="346075"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78740</xdr:rowOff>
    </xdr:from>
    <xdr:to>
      <xdr:col>89</xdr:col>
      <xdr:colOff>174625</xdr:colOff>
      <xdr:row>41</xdr:row>
      <xdr:rowOff>78740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710819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133985</xdr:rowOff>
    </xdr:from>
    <xdr:to>
      <xdr:col>89</xdr:col>
      <xdr:colOff>174625</xdr:colOff>
      <xdr:row>38</xdr:row>
      <xdr:rowOff>133985</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649085"/>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37</xdr:row>
      <xdr:rowOff>161290</xdr:rowOff>
    </xdr:from>
    <xdr:ext cx="245110" cy="246380"/>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197080" y="6504940"/>
          <a:ext cx="24511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23495</xdr:rowOff>
    </xdr:from>
    <xdr:to>
      <xdr:col>89</xdr:col>
      <xdr:colOff>174625</xdr:colOff>
      <xdr:row>36</xdr:row>
      <xdr:rowOff>23495</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6195695"/>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35</xdr:row>
      <xdr:rowOff>52705</xdr:rowOff>
    </xdr:from>
    <xdr:ext cx="461645" cy="242570"/>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78640" y="6053455"/>
          <a:ext cx="46164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78740</xdr:rowOff>
    </xdr:from>
    <xdr:to>
      <xdr:col>89</xdr:col>
      <xdr:colOff>174625</xdr:colOff>
      <xdr:row>33</xdr:row>
      <xdr:rowOff>78740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73659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32</xdr:row>
      <xdr:rowOff>106045</xdr:rowOff>
    </xdr:from>
    <xdr:ext cx="461645" cy="24828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78640" y="5592445"/>
          <a:ext cx="46164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133985</xdr:rowOff>
    </xdr:from>
    <xdr:to>
      <xdr:col>89</xdr:col>
      <xdr:colOff>174625</xdr:colOff>
      <xdr:row>30</xdr:row>
      <xdr:rowOff>133985</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277485"/>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29</xdr:row>
      <xdr:rowOff>161290</xdr:rowOff>
    </xdr:from>
    <xdr:ext cx="461645" cy="246380"/>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78640" y="5133340"/>
          <a:ext cx="46164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23495</xdr:rowOff>
    </xdr:from>
    <xdr:to>
      <xdr:col>89</xdr:col>
      <xdr:colOff>174625</xdr:colOff>
      <xdr:row>28</xdr:row>
      <xdr:rowOff>23495</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4095"/>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27</xdr:row>
      <xdr:rowOff>52705</xdr:rowOff>
    </xdr:from>
    <xdr:ext cx="461645" cy="242570"/>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78640" y="4681855"/>
          <a:ext cx="46164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23495</xdr:rowOff>
    </xdr:from>
    <xdr:to>
      <xdr:col>89</xdr:col>
      <xdr:colOff>174625</xdr:colOff>
      <xdr:row>41</xdr:row>
      <xdr:rowOff>78740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4095"/>
          <a:ext cx="4683125" cy="228409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18415</xdr:rowOff>
    </xdr:from>
    <xdr:to>
      <xdr:col>85</xdr:col>
      <xdr:colOff>126365</xdr:colOff>
      <xdr:row>38</xdr:row>
      <xdr:rowOff>133985</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161915"/>
          <a:ext cx="1270" cy="14871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38</xdr:row>
      <xdr:rowOff>137160</xdr:rowOff>
    </xdr:from>
    <xdr:ext cx="249555" cy="248285"/>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67125" y="6652260"/>
          <a:ext cx="2495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133985</xdr:rowOff>
    </xdr:from>
    <xdr:to>
      <xdr:col>86</xdr:col>
      <xdr:colOff>25400</xdr:colOff>
      <xdr:row>38</xdr:row>
      <xdr:rowOff>133985</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6490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28</xdr:row>
      <xdr:rowOff>132715</xdr:rowOff>
    </xdr:from>
    <xdr:ext cx="469900" cy="24447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67125" y="4933315"/>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6,522</a:t>
          </a:r>
          <a:endParaRPr kumimoji="1" lang="ja-JP" altLang="en-US" sz="1000" b="1">
            <a:latin typeface="ＭＳ Ｐゴシック"/>
            <a:ea typeface="ＭＳ Ｐゴシック"/>
          </a:endParaRPr>
        </a:p>
      </xdr:txBody>
    </xdr:sp>
    <xdr:clientData/>
  </xdr:oneCellAnchor>
  <xdr:twoCellAnchor>
    <xdr:from>
      <xdr:col>85</xdr:col>
      <xdr:colOff>38100</xdr:colOff>
      <xdr:row>30</xdr:row>
      <xdr:rowOff>18415</xdr:rowOff>
    </xdr:from>
    <xdr:to>
      <xdr:col>86</xdr:col>
      <xdr:colOff>25400</xdr:colOff>
      <xdr:row>30</xdr:row>
      <xdr:rowOff>18415</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1619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133985</xdr:rowOff>
    </xdr:from>
    <xdr:to>
      <xdr:col>85</xdr:col>
      <xdr:colOff>127000</xdr:colOff>
      <xdr:row>38</xdr:row>
      <xdr:rowOff>133985</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5481300" y="664908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37</xdr:row>
      <xdr:rowOff>6350</xdr:rowOff>
    </xdr:from>
    <xdr:ext cx="378460" cy="244475"/>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67125" y="6350000"/>
          <a:ext cx="37846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149225</xdr:rowOff>
    </xdr:from>
    <xdr:to>
      <xdr:col>85</xdr:col>
      <xdr:colOff>174625</xdr:colOff>
      <xdr:row>38</xdr:row>
      <xdr:rowOff>81915</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492875"/>
          <a:ext cx="98425"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128270</xdr:rowOff>
    </xdr:from>
    <xdr:to>
      <xdr:col>81</xdr:col>
      <xdr:colOff>50800</xdr:colOff>
      <xdr:row>38</xdr:row>
      <xdr:rowOff>133985</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4592300" y="664337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7620</xdr:rowOff>
    </xdr:from>
    <xdr:to>
      <xdr:col>81</xdr:col>
      <xdr:colOff>101600</xdr:colOff>
      <xdr:row>38</xdr:row>
      <xdr:rowOff>104775</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52272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52070</xdr:colOff>
      <xdr:row>36</xdr:row>
      <xdr:rowOff>122555</xdr:rowOff>
    </xdr:from>
    <xdr:ext cx="376555" cy="242570"/>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92070" y="6294755"/>
          <a:ext cx="37655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349</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174625</xdr:colOff>
      <xdr:row>38</xdr:row>
      <xdr:rowOff>122555</xdr:rowOff>
    </xdr:from>
    <xdr:to>
      <xdr:col>76</xdr:col>
      <xdr:colOff>114300</xdr:colOff>
      <xdr:row>38</xdr:row>
      <xdr:rowOff>128270</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3700125" y="6637655"/>
          <a:ext cx="892175"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49530</xdr:rowOff>
    </xdr:from>
    <xdr:to>
      <xdr:col>76</xdr:col>
      <xdr:colOff>165100</xdr:colOff>
      <xdr:row>38</xdr:row>
      <xdr:rowOff>147955</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56463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115570</xdr:colOff>
      <xdr:row>36</xdr:row>
      <xdr:rowOff>163195</xdr:rowOff>
    </xdr:from>
    <xdr:ext cx="376555" cy="24701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403070" y="6335395"/>
          <a:ext cx="37655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38</xdr:row>
      <xdr:rowOff>104775</xdr:rowOff>
    </xdr:from>
    <xdr:to>
      <xdr:col>71</xdr:col>
      <xdr:colOff>174625</xdr:colOff>
      <xdr:row>38</xdr:row>
      <xdr:rowOff>122555</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2814300" y="6619875"/>
          <a:ext cx="885825"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57150</xdr:rowOff>
    </xdr:from>
    <xdr:to>
      <xdr:col>72</xdr:col>
      <xdr:colOff>38100</xdr:colOff>
      <xdr:row>38</xdr:row>
      <xdr:rowOff>155575</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57225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174625</xdr:colOff>
      <xdr:row>37</xdr:row>
      <xdr:rowOff>5080</xdr:rowOff>
    </xdr:from>
    <xdr:ext cx="378460" cy="247650"/>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509625" y="6348730"/>
          <a:ext cx="37846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38</xdr:row>
      <xdr:rowOff>3810</xdr:rowOff>
    </xdr:from>
    <xdr:to>
      <xdr:col>67</xdr:col>
      <xdr:colOff>101600</xdr:colOff>
      <xdr:row>38</xdr:row>
      <xdr:rowOff>102235</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51891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52070</xdr:colOff>
      <xdr:row>36</xdr:row>
      <xdr:rowOff>117475</xdr:rowOff>
    </xdr:from>
    <xdr:ext cx="376555" cy="246380"/>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5070" y="6289675"/>
          <a:ext cx="37655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76200</xdr:rowOff>
    </xdr:from>
    <xdr:ext cx="762000" cy="24447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565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76200</xdr:rowOff>
    </xdr:from>
    <xdr:ext cx="762000" cy="24447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565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76200</xdr:rowOff>
    </xdr:from>
    <xdr:ext cx="762000" cy="24447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565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41</xdr:row>
      <xdr:rowOff>76200</xdr:rowOff>
    </xdr:from>
    <xdr:ext cx="762000" cy="24447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09625" y="710565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76200</xdr:rowOff>
    </xdr:from>
    <xdr:ext cx="762000" cy="24447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565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38</xdr:row>
      <xdr:rowOff>84455</xdr:rowOff>
    </xdr:from>
    <xdr:to>
      <xdr:col>85</xdr:col>
      <xdr:colOff>174625</xdr:colOff>
      <xdr:row>39</xdr:row>
      <xdr:rowOff>17780</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6599555"/>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174625</xdr:colOff>
      <xdr:row>38</xdr:row>
      <xdr:rowOff>2540</xdr:rowOff>
    </xdr:from>
    <xdr:ext cx="249555" cy="248285"/>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67125" y="6517640"/>
          <a:ext cx="2495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38</xdr:row>
      <xdr:rowOff>84455</xdr:rowOff>
    </xdr:from>
    <xdr:to>
      <xdr:col>81</xdr:col>
      <xdr:colOff>101600</xdr:colOff>
      <xdr:row>39</xdr:row>
      <xdr:rowOff>17780</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6599555"/>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39</xdr:row>
      <xdr:rowOff>8890</xdr:rowOff>
    </xdr:from>
    <xdr:ext cx="243840" cy="24447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356840" y="6695440"/>
          <a:ext cx="24384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38</xdr:row>
      <xdr:rowOff>80010</xdr:rowOff>
    </xdr:from>
    <xdr:to>
      <xdr:col>76</xdr:col>
      <xdr:colOff>165100</xdr:colOff>
      <xdr:row>39</xdr:row>
      <xdr:rowOff>12700</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595110"/>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147955</xdr:colOff>
      <xdr:row>39</xdr:row>
      <xdr:rowOff>3810</xdr:rowOff>
    </xdr:from>
    <xdr:ext cx="313690" cy="24828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435455" y="6690360"/>
          <a:ext cx="3136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38</xdr:row>
      <xdr:rowOff>73025</xdr:rowOff>
    </xdr:from>
    <xdr:to>
      <xdr:col>72</xdr:col>
      <xdr:colOff>38100</xdr:colOff>
      <xdr:row>39</xdr:row>
      <xdr:rowOff>6350</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6588125"/>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20955</xdr:colOff>
      <xdr:row>38</xdr:row>
      <xdr:rowOff>162560</xdr:rowOff>
    </xdr:from>
    <xdr:ext cx="313690" cy="247650"/>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546455" y="6677660"/>
          <a:ext cx="31369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38</xdr:row>
      <xdr:rowOff>56515</xdr:rowOff>
    </xdr:from>
    <xdr:to>
      <xdr:col>67</xdr:col>
      <xdr:colOff>101600</xdr:colOff>
      <xdr:row>38</xdr:row>
      <xdr:rowOff>154940</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657161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52070</xdr:colOff>
      <xdr:row>38</xdr:row>
      <xdr:rowOff>146050</xdr:rowOff>
    </xdr:from>
    <xdr:ext cx="376555" cy="24447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625070" y="6661150"/>
          <a:ext cx="376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53975</xdr:rowOff>
    </xdr:from>
    <xdr:to>
      <xdr:col>89</xdr:col>
      <xdr:colOff>174625</xdr:colOff>
      <xdr:row>45</xdr:row>
      <xdr:rowOff>29845</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6325"/>
          <a:ext cx="4683125" cy="3187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53975</xdr:rowOff>
    </xdr:from>
    <xdr:to>
      <xdr:col>74</xdr:col>
      <xdr:colOff>0</xdr:colOff>
      <xdr:row>46</xdr:row>
      <xdr:rowOff>133985</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69225"/>
          <a:ext cx="15240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84455</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1155"/>
          <a:ext cx="1524000" cy="258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53975</xdr:rowOff>
    </xdr:from>
    <xdr:to>
      <xdr:col>79</xdr:col>
      <xdr:colOff>63500</xdr:colOff>
      <xdr:row>46</xdr:row>
      <xdr:rowOff>133985</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69225"/>
          <a:ext cx="15240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84455</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1155"/>
          <a:ext cx="1524000" cy="258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53975</xdr:rowOff>
    </xdr:from>
    <xdr:to>
      <xdr:col>85</xdr:col>
      <xdr:colOff>63500</xdr:colOff>
      <xdr:row>46</xdr:row>
      <xdr:rowOff>133985</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69225"/>
          <a:ext cx="15240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77</xdr:col>
      <xdr:colOff>63500</xdr:colOff>
      <xdr:row>46</xdr:row>
      <xdr:rowOff>84455</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1155"/>
          <a:ext cx="1524000" cy="258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23495</xdr:rowOff>
    </xdr:from>
    <xdr:to>
      <xdr:col>89</xdr:col>
      <xdr:colOff>174625</xdr:colOff>
      <xdr:row>61</xdr:row>
      <xdr:rowOff>76200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3095"/>
          <a:ext cx="4683125" cy="228155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4445</xdr:rowOff>
    </xdr:from>
    <xdr:ext cx="346075" cy="215900"/>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2595"/>
          <a:ext cx="346075"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76200</xdr:rowOff>
    </xdr:from>
    <xdr:to>
      <xdr:col>89</xdr:col>
      <xdr:colOff>174625</xdr:colOff>
      <xdr:row>61</xdr:row>
      <xdr:rowOff>76200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3465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133985</xdr:rowOff>
    </xdr:from>
    <xdr:to>
      <xdr:col>89</xdr:col>
      <xdr:colOff>174625</xdr:colOff>
      <xdr:row>54</xdr:row>
      <xdr:rowOff>133985</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2285"/>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161290</xdr:rowOff>
    </xdr:from>
    <xdr:ext cx="245110" cy="246380"/>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080" y="9248140"/>
          <a:ext cx="24511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23495</xdr:rowOff>
    </xdr:from>
    <xdr:to>
      <xdr:col>89</xdr:col>
      <xdr:colOff>174625</xdr:colOff>
      <xdr:row>48</xdr:row>
      <xdr:rowOff>23495</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3095"/>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52705</xdr:rowOff>
    </xdr:from>
    <xdr:ext cx="245110" cy="242570"/>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080" y="8110855"/>
          <a:ext cx="24511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23495</xdr:rowOff>
    </xdr:from>
    <xdr:to>
      <xdr:col>89</xdr:col>
      <xdr:colOff>174625</xdr:colOff>
      <xdr:row>61</xdr:row>
      <xdr:rowOff>76200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3095"/>
          <a:ext cx="4683125" cy="228155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133985</xdr:rowOff>
    </xdr:from>
    <xdr:to>
      <xdr:col>85</xdr:col>
      <xdr:colOff>126365</xdr:colOff>
      <xdr:row>54</xdr:row>
      <xdr:rowOff>133985</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2285"/>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55</xdr:row>
      <xdr:rowOff>8890</xdr:rowOff>
    </xdr:from>
    <xdr:ext cx="249555" cy="244475"/>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67125" y="9438640"/>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133985</xdr:rowOff>
    </xdr:from>
    <xdr:to>
      <xdr:col>86</xdr:col>
      <xdr:colOff>25400</xdr:colOff>
      <xdr:row>54</xdr:row>
      <xdr:rowOff>133985</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22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53</xdr:row>
      <xdr:rowOff>8890</xdr:rowOff>
    </xdr:from>
    <xdr:ext cx="249555" cy="244475"/>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67125" y="9095740"/>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133985</xdr:rowOff>
    </xdr:from>
    <xdr:to>
      <xdr:col>86</xdr:col>
      <xdr:colOff>25400</xdr:colOff>
      <xdr:row>54</xdr:row>
      <xdr:rowOff>133985</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22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133985</xdr:rowOff>
    </xdr:from>
    <xdr:to>
      <xdr:col>85</xdr:col>
      <xdr:colOff>127000</xdr:colOff>
      <xdr:row>54</xdr:row>
      <xdr:rowOff>133985</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228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54</xdr:row>
      <xdr:rowOff>64135</xdr:rowOff>
    </xdr:from>
    <xdr:ext cx="249555" cy="243840"/>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67125" y="9322435"/>
          <a:ext cx="249555" cy="2438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84455</xdr:rowOff>
    </xdr:from>
    <xdr:to>
      <xdr:col>85</xdr:col>
      <xdr:colOff>174625</xdr:colOff>
      <xdr:row>55</xdr:row>
      <xdr:rowOff>17780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2755"/>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133985</xdr:rowOff>
    </xdr:from>
    <xdr:to>
      <xdr:col>81</xdr:col>
      <xdr:colOff>50800</xdr:colOff>
      <xdr:row>54</xdr:row>
      <xdr:rowOff>133985</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228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84455</xdr:rowOff>
    </xdr:from>
    <xdr:to>
      <xdr:col>81</xdr:col>
      <xdr:colOff>101600</xdr:colOff>
      <xdr:row>55</xdr:row>
      <xdr:rowOff>17780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2755"/>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55</xdr:row>
      <xdr:rowOff>8890</xdr:rowOff>
    </xdr:from>
    <xdr:ext cx="243840" cy="24447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840" y="9438640"/>
          <a:ext cx="24384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174625</xdr:colOff>
      <xdr:row>54</xdr:row>
      <xdr:rowOff>133985</xdr:rowOff>
    </xdr:from>
    <xdr:to>
      <xdr:col>76</xdr:col>
      <xdr:colOff>114300</xdr:colOff>
      <xdr:row>54</xdr:row>
      <xdr:rowOff>133985</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0125" y="9392285"/>
          <a:ext cx="8921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84455</xdr:rowOff>
    </xdr:from>
    <xdr:to>
      <xdr:col>76</xdr:col>
      <xdr:colOff>165100</xdr:colOff>
      <xdr:row>55</xdr:row>
      <xdr:rowOff>17780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2755"/>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174625</xdr:colOff>
      <xdr:row>55</xdr:row>
      <xdr:rowOff>8890</xdr:rowOff>
    </xdr:from>
    <xdr:ext cx="249555" cy="24447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2125" y="9438640"/>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133985</xdr:rowOff>
    </xdr:from>
    <xdr:to>
      <xdr:col>71</xdr:col>
      <xdr:colOff>174625</xdr:colOff>
      <xdr:row>54</xdr:row>
      <xdr:rowOff>133985</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2285"/>
          <a:ext cx="8858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84455</xdr:rowOff>
    </xdr:from>
    <xdr:to>
      <xdr:col>72</xdr:col>
      <xdr:colOff>38100</xdr:colOff>
      <xdr:row>55</xdr:row>
      <xdr:rowOff>17780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2755"/>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55</xdr:row>
      <xdr:rowOff>8890</xdr:rowOff>
    </xdr:from>
    <xdr:ext cx="243840" cy="24447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840" y="9438640"/>
          <a:ext cx="24384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84455</xdr:rowOff>
    </xdr:from>
    <xdr:to>
      <xdr:col>67</xdr:col>
      <xdr:colOff>101600</xdr:colOff>
      <xdr:row>55</xdr:row>
      <xdr:rowOff>17780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2755"/>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55</xdr:row>
      <xdr:rowOff>8890</xdr:rowOff>
    </xdr:from>
    <xdr:ext cx="243840" cy="24447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840" y="9438640"/>
          <a:ext cx="24384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73025</xdr:rowOff>
    </xdr:from>
    <xdr:ext cx="762000" cy="238760"/>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1475"/>
          <a:ext cx="762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73025</xdr:rowOff>
    </xdr:from>
    <xdr:ext cx="762000" cy="238760"/>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1475"/>
          <a:ext cx="762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73025</xdr:rowOff>
    </xdr:from>
    <xdr:ext cx="762000" cy="238760"/>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1475"/>
          <a:ext cx="762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61</xdr:row>
      <xdr:rowOff>73025</xdr:rowOff>
    </xdr:from>
    <xdr:ext cx="762000" cy="238760"/>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09625" y="10531475"/>
          <a:ext cx="762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73025</xdr:rowOff>
    </xdr:from>
    <xdr:ext cx="762000" cy="238760"/>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1475"/>
          <a:ext cx="762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54</xdr:row>
      <xdr:rowOff>84455</xdr:rowOff>
    </xdr:from>
    <xdr:to>
      <xdr:col>85</xdr:col>
      <xdr:colOff>174625</xdr:colOff>
      <xdr:row>55</xdr:row>
      <xdr:rowOff>17780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2755"/>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174625</xdr:colOff>
      <xdr:row>53</xdr:row>
      <xdr:rowOff>118745</xdr:rowOff>
    </xdr:from>
    <xdr:ext cx="249555" cy="246380"/>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67125" y="9205595"/>
          <a:ext cx="24955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84455</xdr:rowOff>
    </xdr:from>
    <xdr:to>
      <xdr:col>81</xdr:col>
      <xdr:colOff>101600</xdr:colOff>
      <xdr:row>55</xdr:row>
      <xdr:rowOff>17780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2755"/>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53</xdr:row>
      <xdr:rowOff>33655</xdr:rowOff>
    </xdr:from>
    <xdr:ext cx="243840" cy="24701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840" y="9120505"/>
          <a:ext cx="24384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54</xdr:row>
      <xdr:rowOff>84455</xdr:rowOff>
    </xdr:from>
    <xdr:to>
      <xdr:col>76</xdr:col>
      <xdr:colOff>165100</xdr:colOff>
      <xdr:row>55</xdr:row>
      <xdr:rowOff>17780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2755"/>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174625</xdr:colOff>
      <xdr:row>53</xdr:row>
      <xdr:rowOff>33655</xdr:rowOff>
    </xdr:from>
    <xdr:ext cx="249555" cy="24701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2125" y="9120505"/>
          <a:ext cx="24955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84455</xdr:rowOff>
    </xdr:from>
    <xdr:to>
      <xdr:col>72</xdr:col>
      <xdr:colOff>38100</xdr:colOff>
      <xdr:row>55</xdr:row>
      <xdr:rowOff>17780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2755"/>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53</xdr:row>
      <xdr:rowOff>33655</xdr:rowOff>
    </xdr:from>
    <xdr:ext cx="243840" cy="24701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840" y="9120505"/>
          <a:ext cx="24384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84455</xdr:rowOff>
    </xdr:from>
    <xdr:to>
      <xdr:col>67</xdr:col>
      <xdr:colOff>101600</xdr:colOff>
      <xdr:row>55</xdr:row>
      <xdr:rowOff>17780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2755"/>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53</xdr:row>
      <xdr:rowOff>33655</xdr:rowOff>
    </xdr:from>
    <xdr:ext cx="243840" cy="24701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840" y="9120505"/>
          <a:ext cx="24384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52705</xdr:rowOff>
    </xdr:from>
    <xdr:to>
      <xdr:col>89</xdr:col>
      <xdr:colOff>174625</xdr:colOff>
      <xdr:row>65</xdr:row>
      <xdr:rowOff>29210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4055"/>
          <a:ext cx="4683125"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52705</xdr:rowOff>
    </xdr:from>
    <xdr:to>
      <xdr:col>74</xdr:col>
      <xdr:colOff>0</xdr:colOff>
      <xdr:row>66</xdr:row>
      <xdr:rowOff>128905</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196955"/>
          <a:ext cx="1524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81915</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397615"/>
          <a:ext cx="1524000" cy="2609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52705</xdr:rowOff>
    </xdr:from>
    <xdr:to>
      <xdr:col>79</xdr:col>
      <xdr:colOff>63500</xdr:colOff>
      <xdr:row>66</xdr:row>
      <xdr:rowOff>128905</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196955"/>
          <a:ext cx="1524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81915</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397615"/>
          <a:ext cx="1524000" cy="2609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52705</xdr:rowOff>
    </xdr:from>
    <xdr:to>
      <xdr:col>85</xdr:col>
      <xdr:colOff>63500</xdr:colOff>
      <xdr:row>66</xdr:row>
      <xdr:rowOff>128905</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196955"/>
          <a:ext cx="1524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77</xdr:col>
      <xdr:colOff>63500</xdr:colOff>
      <xdr:row>66</xdr:row>
      <xdr:rowOff>81915</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397615"/>
          <a:ext cx="1524000" cy="2609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52,100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22860</xdr:rowOff>
    </xdr:from>
    <xdr:to>
      <xdr:col>89</xdr:col>
      <xdr:colOff>174625</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1460"/>
          <a:ext cx="4683125" cy="228854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4445</xdr:rowOff>
    </xdr:from>
    <xdr:ext cx="346075" cy="20891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1595"/>
          <a:ext cx="346075" cy="2089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174625</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174625</xdr:colOff>
      <xdr:row>79</xdr:row>
      <xdr:rowOff>44450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58900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78</xdr:row>
      <xdr:rowOff>73660</xdr:rowOff>
    </xdr:from>
    <xdr:ext cx="245110" cy="259080"/>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197080" y="134467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5080</xdr:rowOff>
    </xdr:from>
    <xdr:to>
      <xdr:col>89</xdr:col>
      <xdr:colOff>174625</xdr:colOff>
      <xdr:row>77</xdr:row>
      <xdr:rowOff>5080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20673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34290</xdr:rowOff>
    </xdr:from>
    <xdr:ext cx="529590" cy="248920"/>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505" y="13064490"/>
          <a:ext cx="5295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74</xdr:row>
      <xdr:rowOff>128905</xdr:rowOff>
    </xdr:from>
    <xdr:to>
      <xdr:col>89</xdr:col>
      <xdr:colOff>174625</xdr:colOff>
      <xdr:row>74</xdr:row>
      <xdr:rowOff>128905</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816205"/>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156210</xdr:rowOff>
    </xdr:from>
    <xdr:ext cx="529590" cy="238760"/>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505" y="12672060"/>
          <a:ext cx="52959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72</xdr:row>
      <xdr:rowOff>93345</xdr:rowOff>
    </xdr:from>
    <xdr:to>
      <xdr:col>89</xdr:col>
      <xdr:colOff>174625</xdr:colOff>
      <xdr:row>72</xdr:row>
      <xdr:rowOff>93345</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437745"/>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71</xdr:row>
      <xdr:rowOff>121285</xdr:rowOff>
    </xdr:from>
    <xdr:ext cx="529590" cy="23431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505" y="12294235"/>
          <a:ext cx="529590" cy="2343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57785</xdr:rowOff>
    </xdr:from>
    <xdr:to>
      <xdr:col>89</xdr:col>
      <xdr:colOff>174625</xdr:colOff>
      <xdr:row>70</xdr:row>
      <xdr:rowOff>57785</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059285"/>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69</xdr:row>
      <xdr:rowOff>85090</xdr:rowOff>
    </xdr:from>
    <xdr:ext cx="529590" cy="23685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505" y="11915140"/>
          <a:ext cx="529590"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22860</xdr:rowOff>
    </xdr:from>
    <xdr:to>
      <xdr:col>89</xdr:col>
      <xdr:colOff>174625</xdr:colOff>
      <xdr:row>68</xdr:row>
      <xdr:rowOff>22860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146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50165</xdr:rowOff>
    </xdr:from>
    <xdr:ext cx="591820" cy="23685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370" y="11537315"/>
          <a:ext cx="591820"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22860</xdr:rowOff>
    </xdr:from>
    <xdr:to>
      <xdr:col>89</xdr:col>
      <xdr:colOff>174625</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1460"/>
          <a:ext cx="4683125" cy="22885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133350</xdr:rowOff>
    </xdr:from>
    <xdr:to>
      <xdr:col>85</xdr:col>
      <xdr:colOff>126365</xdr:colOff>
      <xdr:row>78</xdr:row>
      <xdr:rowOff>52070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134850"/>
          <a:ext cx="1270" cy="12903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78</xdr:row>
      <xdr:rowOff>55245</xdr:rowOff>
    </xdr:from>
    <xdr:ext cx="469900" cy="25336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67125" y="1342834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8,627</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52070</xdr:rowOff>
    </xdr:from>
    <xdr:to>
      <xdr:col>86</xdr:col>
      <xdr:colOff>25400</xdr:colOff>
      <xdr:row>78</xdr:row>
      <xdr:rowOff>52070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425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69</xdr:row>
      <xdr:rowOff>83820</xdr:rowOff>
    </xdr:from>
    <xdr:ext cx="534670" cy="236220"/>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67125" y="11913870"/>
          <a:ext cx="534670" cy="2362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75,773</a:t>
          </a:r>
          <a:endParaRPr kumimoji="1" lang="ja-JP" altLang="en-US" sz="1000" b="1">
            <a:latin typeface="ＭＳ Ｐゴシック"/>
            <a:ea typeface="ＭＳ Ｐゴシック"/>
          </a:endParaRPr>
        </a:p>
      </xdr:txBody>
    </xdr:sp>
    <xdr:clientData/>
  </xdr:oneCellAnchor>
  <xdr:twoCellAnchor>
    <xdr:from>
      <xdr:col>85</xdr:col>
      <xdr:colOff>38100</xdr:colOff>
      <xdr:row>70</xdr:row>
      <xdr:rowOff>133350</xdr:rowOff>
    </xdr:from>
    <xdr:to>
      <xdr:col>86</xdr:col>
      <xdr:colOff>25400</xdr:colOff>
      <xdr:row>70</xdr:row>
      <xdr:rowOff>133350</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1348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132715</xdr:rowOff>
    </xdr:from>
    <xdr:to>
      <xdr:col>85</xdr:col>
      <xdr:colOff>127000</xdr:colOff>
      <xdr:row>74</xdr:row>
      <xdr:rowOff>151765</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5481300" y="12820015"/>
          <a:ext cx="8382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75</xdr:row>
      <xdr:rowOff>144145</xdr:rowOff>
    </xdr:from>
    <xdr:ext cx="534670" cy="245110"/>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67125" y="13002895"/>
          <a:ext cx="534670" cy="2451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26,682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75</xdr:row>
      <xdr:rowOff>164465</xdr:rowOff>
    </xdr:from>
    <xdr:to>
      <xdr:col>85</xdr:col>
      <xdr:colOff>174625</xdr:colOff>
      <xdr:row>76</xdr:row>
      <xdr:rowOff>97790</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3023215"/>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132715</xdr:rowOff>
    </xdr:from>
    <xdr:to>
      <xdr:col>81</xdr:col>
      <xdr:colOff>50800</xdr:colOff>
      <xdr:row>74</xdr:row>
      <xdr:rowOff>150495</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4592300" y="12820015"/>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157480</xdr:rowOff>
    </xdr:from>
    <xdr:to>
      <xdr:col>81</xdr:col>
      <xdr:colOff>101600</xdr:colOff>
      <xdr:row>76</xdr:row>
      <xdr:rowOff>89535</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301623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76</xdr:row>
      <xdr:rowOff>81915</xdr:rowOff>
    </xdr:from>
    <xdr:ext cx="528955" cy="248920"/>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13965" y="13112115"/>
          <a:ext cx="5289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27,084</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174625</xdr:colOff>
      <xdr:row>74</xdr:row>
      <xdr:rowOff>150495</xdr:rowOff>
    </xdr:from>
    <xdr:to>
      <xdr:col>76</xdr:col>
      <xdr:colOff>114300</xdr:colOff>
      <xdr:row>75</xdr:row>
      <xdr:rowOff>6985</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3700125" y="12837795"/>
          <a:ext cx="892175"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2540</xdr:rowOff>
    </xdr:from>
    <xdr:to>
      <xdr:col>76</xdr:col>
      <xdr:colOff>165100</xdr:colOff>
      <xdr:row>76</xdr:row>
      <xdr:rowOff>100965</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303274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76</xdr:row>
      <xdr:rowOff>92075</xdr:rowOff>
    </xdr:from>
    <xdr:ext cx="528955" cy="247650"/>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4965" y="13122275"/>
          <a:ext cx="5289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26,515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75</xdr:row>
      <xdr:rowOff>6985</xdr:rowOff>
    </xdr:from>
    <xdr:to>
      <xdr:col>71</xdr:col>
      <xdr:colOff>174625</xdr:colOff>
      <xdr:row>75</xdr:row>
      <xdr:rowOff>91440</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2814300" y="12865735"/>
          <a:ext cx="885825" cy="844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159385</xdr:rowOff>
    </xdr:from>
    <xdr:to>
      <xdr:col>72</xdr:col>
      <xdr:colOff>38100</xdr:colOff>
      <xdr:row>76</xdr:row>
      <xdr:rowOff>92075</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3018135"/>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76</xdr:row>
      <xdr:rowOff>83185</xdr:rowOff>
    </xdr:from>
    <xdr:ext cx="528955" cy="247650"/>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35965" y="13113385"/>
          <a:ext cx="5289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26,982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76</xdr:row>
      <xdr:rowOff>635</xdr:rowOff>
    </xdr:from>
    <xdr:to>
      <xdr:col>67</xdr:col>
      <xdr:colOff>101600</xdr:colOff>
      <xdr:row>76</xdr:row>
      <xdr:rowOff>99060</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303083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76</xdr:row>
      <xdr:rowOff>90170</xdr:rowOff>
    </xdr:from>
    <xdr:ext cx="528955" cy="243840"/>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46965" y="13120370"/>
          <a:ext cx="52895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26,603</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81</xdr:row>
      <xdr:rowOff>80010</xdr:rowOff>
    </xdr:from>
    <xdr:ext cx="762000" cy="259080"/>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09625"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74</xdr:row>
      <xdr:rowOff>104775</xdr:rowOff>
    </xdr:from>
    <xdr:to>
      <xdr:col>85</xdr:col>
      <xdr:colOff>174625</xdr:colOff>
      <xdr:row>75</xdr:row>
      <xdr:rowOff>41910</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2792075"/>
          <a:ext cx="98425" cy="1085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174625</xdr:colOff>
      <xdr:row>73</xdr:row>
      <xdr:rowOff>125730</xdr:rowOff>
    </xdr:from>
    <xdr:ext cx="534670" cy="23939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67125" y="12641580"/>
          <a:ext cx="53467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38,707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74</xdr:row>
      <xdr:rowOff>85090</xdr:rowOff>
    </xdr:from>
    <xdr:to>
      <xdr:col>81</xdr:col>
      <xdr:colOff>101600</xdr:colOff>
      <xdr:row>75</xdr:row>
      <xdr:rowOff>21590</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2772390"/>
          <a:ext cx="101600" cy="1079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73</xdr:row>
      <xdr:rowOff>35560</xdr:rowOff>
    </xdr:from>
    <xdr:ext cx="528955" cy="23939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13965" y="12551410"/>
          <a:ext cx="52895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39,814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74</xdr:row>
      <xdr:rowOff>102870</xdr:rowOff>
    </xdr:from>
    <xdr:to>
      <xdr:col>76</xdr:col>
      <xdr:colOff>165100</xdr:colOff>
      <xdr:row>75</xdr:row>
      <xdr:rowOff>39370</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2790170"/>
          <a:ext cx="101600" cy="1079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73</xdr:row>
      <xdr:rowOff>53340</xdr:rowOff>
    </xdr:from>
    <xdr:ext cx="528955" cy="23431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324965" y="12569190"/>
          <a:ext cx="528955" cy="2343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38,801</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74</xdr:row>
      <xdr:rowOff>118110</xdr:rowOff>
    </xdr:from>
    <xdr:to>
      <xdr:col>72</xdr:col>
      <xdr:colOff>38100</xdr:colOff>
      <xdr:row>75</xdr:row>
      <xdr:rowOff>55880</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2805410"/>
          <a:ext cx="10160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73</xdr:row>
      <xdr:rowOff>68580</xdr:rowOff>
    </xdr:from>
    <xdr:ext cx="528955" cy="23939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35965" y="12584430"/>
          <a:ext cx="52895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37,923</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75</xdr:row>
      <xdr:rowOff>42545</xdr:rowOff>
    </xdr:from>
    <xdr:to>
      <xdr:col>67</xdr:col>
      <xdr:colOff>101600</xdr:colOff>
      <xdr:row>75</xdr:row>
      <xdr:rowOff>139700</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290129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73</xdr:row>
      <xdr:rowOff>150495</xdr:rowOff>
    </xdr:from>
    <xdr:ext cx="528955" cy="238760"/>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46965" y="12666345"/>
          <a:ext cx="52895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33,322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174625</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312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23/36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20,345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174625</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312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6075" cy="22161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174625</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99060</xdr:rowOff>
    </xdr:from>
    <xdr:to>
      <xdr:col>89</xdr:col>
      <xdr:colOff>174625</xdr:colOff>
      <xdr:row>99</xdr:row>
      <xdr:rowOff>99060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07261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128270</xdr:rowOff>
    </xdr:from>
    <xdr:ext cx="245110" cy="259080"/>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080" y="1693037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114935</xdr:rowOff>
    </xdr:from>
    <xdr:to>
      <xdr:col>89</xdr:col>
      <xdr:colOff>174625</xdr:colOff>
      <xdr:row>97</xdr:row>
      <xdr:rowOff>114935</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745585"/>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144145</xdr:rowOff>
    </xdr:from>
    <xdr:ext cx="529590" cy="25336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914505" y="16603345"/>
          <a:ext cx="529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95</xdr:row>
      <xdr:rowOff>132080</xdr:rowOff>
    </xdr:from>
    <xdr:to>
      <xdr:col>89</xdr:col>
      <xdr:colOff>174625</xdr:colOff>
      <xdr:row>95</xdr:row>
      <xdr:rowOff>132080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41983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94</xdr:row>
      <xdr:rowOff>160655</xdr:rowOff>
    </xdr:from>
    <xdr:ext cx="529590" cy="259080"/>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914505" y="1627695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147955</xdr:rowOff>
    </xdr:from>
    <xdr:to>
      <xdr:col>89</xdr:col>
      <xdr:colOff>174625</xdr:colOff>
      <xdr:row>93</xdr:row>
      <xdr:rowOff>147955</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6092805"/>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93</xdr:row>
      <xdr:rowOff>6350</xdr:rowOff>
    </xdr:from>
    <xdr:ext cx="529590" cy="25336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914505" y="15951200"/>
          <a:ext cx="529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91</xdr:row>
      <xdr:rowOff>164465</xdr:rowOff>
    </xdr:from>
    <xdr:to>
      <xdr:col>89</xdr:col>
      <xdr:colOff>174625</xdr:colOff>
      <xdr:row>91</xdr:row>
      <xdr:rowOff>164465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766415"/>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91</xdr:row>
      <xdr:rowOff>22225</xdr:rowOff>
    </xdr:from>
    <xdr:ext cx="529590" cy="2584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505" y="1562417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8890</xdr:rowOff>
    </xdr:from>
    <xdr:to>
      <xdr:col>89</xdr:col>
      <xdr:colOff>174625</xdr:colOff>
      <xdr:row>90</xdr:row>
      <xdr:rowOff>8890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43939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89</xdr:row>
      <xdr:rowOff>38100</xdr:rowOff>
    </xdr:from>
    <xdr:ext cx="529590" cy="259080"/>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505" y="1529715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174625</xdr:colOff>
      <xdr:row>88</xdr:row>
      <xdr:rowOff>25400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11300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87</xdr:row>
      <xdr:rowOff>54610</xdr:rowOff>
    </xdr:from>
    <xdr:ext cx="529590" cy="25336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505" y="14970760"/>
          <a:ext cx="529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174625</xdr:colOff>
      <xdr:row>101</xdr:row>
      <xdr:rowOff>82550</xdr:rowOff>
    </xdr:to>
    <xdr:sp macro="" textlink="">
      <xdr:nvSpPr>
        <xdr:cNvPr id="682" name="積立金グラフ枠">
          <a:extLst>
            <a:ext uri="{FF2B5EF4-FFF2-40B4-BE49-F238E27FC236}">
              <a16:creationId xmlns:a16="http://schemas.microsoft.com/office/drawing/2014/main" id="{00000000-0008-0000-0600-0000AA020000}"/>
            </a:ext>
          </a:extLst>
        </xdr:cNvPr>
        <xdr:cNvSpPr/>
      </xdr:nvSpPr>
      <xdr:spPr>
        <a:xfrm>
          <a:off x="12446000" y="15113000"/>
          <a:ext cx="468312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26670</xdr:rowOff>
    </xdr:from>
    <xdr:to>
      <xdr:col>85</xdr:col>
      <xdr:colOff>126365</xdr:colOff>
      <xdr:row>99</xdr:row>
      <xdr:rowOff>52705</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6317595" y="15628620"/>
          <a:ext cx="1270" cy="13976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99</xdr:row>
      <xdr:rowOff>56515</xdr:rowOff>
    </xdr:from>
    <xdr:ext cx="469900" cy="258445"/>
    <xdr:sp macro="" textlink="">
      <xdr:nvSpPr>
        <xdr:cNvPr id="684" name="積立金最小値テキスト">
          <a:extLst>
            <a:ext uri="{FF2B5EF4-FFF2-40B4-BE49-F238E27FC236}">
              <a16:creationId xmlns:a16="http://schemas.microsoft.com/office/drawing/2014/main" id="{00000000-0008-0000-0600-0000AC020000}"/>
            </a:ext>
          </a:extLst>
        </xdr:cNvPr>
        <xdr:cNvSpPr txBox="1"/>
      </xdr:nvSpPr>
      <xdr:spPr>
        <a:xfrm>
          <a:off x="16367125" y="1703006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1,408</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52705</xdr:rowOff>
    </xdr:from>
    <xdr:to>
      <xdr:col>86</xdr:col>
      <xdr:colOff>25400</xdr:colOff>
      <xdr:row>99</xdr:row>
      <xdr:rowOff>52705</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70262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89</xdr:row>
      <xdr:rowOff>144780</xdr:rowOff>
    </xdr:from>
    <xdr:ext cx="534670" cy="255270"/>
    <xdr:sp macro="" textlink="">
      <xdr:nvSpPr>
        <xdr:cNvPr id="686" name="積立金最大値テキスト">
          <a:extLst>
            <a:ext uri="{FF2B5EF4-FFF2-40B4-BE49-F238E27FC236}">
              <a16:creationId xmlns:a16="http://schemas.microsoft.com/office/drawing/2014/main" id="{00000000-0008-0000-0600-0000AE020000}"/>
            </a:ext>
          </a:extLst>
        </xdr:cNvPr>
        <xdr:cNvSpPr txBox="1"/>
      </xdr:nvSpPr>
      <xdr:spPr>
        <a:xfrm>
          <a:off x="16367125" y="1540383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44,211</a:t>
          </a:r>
          <a:endParaRPr kumimoji="1" lang="ja-JP" altLang="en-US" sz="1000" b="1">
            <a:latin typeface="ＭＳ Ｐゴシック"/>
            <a:ea typeface="ＭＳ Ｐゴシック"/>
          </a:endParaRPr>
        </a:p>
      </xdr:txBody>
    </xdr:sp>
    <xdr:clientData/>
  </xdr:oneCellAnchor>
  <xdr:twoCellAnchor>
    <xdr:from>
      <xdr:col>85</xdr:col>
      <xdr:colOff>38100</xdr:colOff>
      <xdr:row>91</xdr:row>
      <xdr:rowOff>26670</xdr:rowOff>
    </xdr:from>
    <xdr:to>
      <xdr:col>86</xdr:col>
      <xdr:colOff>25400</xdr:colOff>
      <xdr:row>91</xdr:row>
      <xdr:rowOff>26670</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6230600" y="15628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90170</xdr:rowOff>
    </xdr:from>
    <xdr:to>
      <xdr:col>85</xdr:col>
      <xdr:colOff>127000</xdr:colOff>
      <xdr:row>98</xdr:row>
      <xdr:rowOff>53340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5481300" y="16549370"/>
          <a:ext cx="838200" cy="306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96</xdr:row>
      <xdr:rowOff>37465</xdr:rowOff>
    </xdr:from>
    <xdr:ext cx="534670" cy="259080"/>
    <xdr:sp macro="" textlink="">
      <xdr:nvSpPr>
        <xdr:cNvPr id="689" name="積立金平均値テキスト">
          <a:extLst>
            <a:ext uri="{FF2B5EF4-FFF2-40B4-BE49-F238E27FC236}">
              <a16:creationId xmlns:a16="http://schemas.microsoft.com/office/drawing/2014/main" id="{00000000-0008-0000-0600-0000B1020000}"/>
            </a:ext>
          </a:extLst>
        </xdr:cNvPr>
        <xdr:cNvSpPr txBox="1"/>
      </xdr:nvSpPr>
      <xdr:spPr>
        <a:xfrm>
          <a:off x="16367125" y="1649666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11,521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97</xdr:row>
      <xdr:rowOff>14605</xdr:rowOff>
    </xdr:from>
    <xdr:to>
      <xdr:col>85</xdr:col>
      <xdr:colOff>174625</xdr:colOff>
      <xdr:row>97</xdr:row>
      <xdr:rowOff>116205</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6268700" y="1664525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90170</xdr:rowOff>
    </xdr:from>
    <xdr:to>
      <xdr:col>81</xdr:col>
      <xdr:colOff>50800</xdr:colOff>
      <xdr:row>98</xdr:row>
      <xdr:rowOff>40640</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flipV="1">
          <a:off x="14592300" y="16549370"/>
          <a:ext cx="889000" cy="293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141605</xdr:rowOff>
    </xdr:from>
    <xdr:to>
      <xdr:col>81</xdr:col>
      <xdr:colOff>101600</xdr:colOff>
      <xdr:row>97</xdr:row>
      <xdr:rowOff>71755</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5430500" y="1660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97</xdr:row>
      <xdr:rowOff>63500</xdr:rowOff>
    </xdr:from>
    <xdr:ext cx="528955" cy="25336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5213965" y="1669415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12,878</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174625</xdr:colOff>
      <xdr:row>97</xdr:row>
      <xdr:rowOff>114935</xdr:rowOff>
    </xdr:from>
    <xdr:to>
      <xdr:col>76</xdr:col>
      <xdr:colOff>114300</xdr:colOff>
      <xdr:row>98</xdr:row>
      <xdr:rowOff>40640</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a:off x="13700125" y="16745585"/>
          <a:ext cx="892175" cy="971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97790</xdr:rowOff>
    </xdr:from>
    <xdr:to>
      <xdr:col>76</xdr:col>
      <xdr:colOff>165100</xdr:colOff>
      <xdr:row>97</xdr:row>
      <xdr:rowOff>27940</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4541500" y="16556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95</xdr:row>
      <xdr:rowOff>44450</xdr:rowOff>
    </xdr:from>
    <xdr:ext cx="528955" cy="259080"/>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24965" y="1633220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14,236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97</xdr:row>
      <xdr:rowOff>114935</xdr:rowOff>
    </xdr:from>
    <xdr:to>
      <xdr:col>71</xdr:col>
      <xdr:colOff>174625</xdr:colOff>
      <xdr:row>98</xdr:row>
      <xdr:rowOff>143510</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flipV="1">
          <a:off x="12814300" y="16745585"/>
          <a:ext cx="885825" cy="200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23495</xdr:rowOff>
    </xdr:from>
    <xdr:to>
      <xdr:col>72</xdr:col>
      <xdr:colOff>38100</xdr:colOff>
      <xdr:row>96</xdr:row>
      <xdr:rowOff>125095</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3652500" y="16482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94</xdr:row>
      <xdr:rowOff>141605</xdr:rowOff>
    </xdr:from>
    <xdr:ext cx="528955" cy="259080"/>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3435965" y="1625790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16,498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97</xdr:row>
      <xdr:rowOff>104140</xdr:rowOff>
    </xdr:from>
    <xdr:to>
      <xdr:col>67</xdr:col>
      <xdr:colOff>101600</xdr:colOff>
      <xdr:row>98</xdr:row>
      <xdr:rowOff>34290</xdr:rowOff>
    </xdr:to>
    <xdr:sp macro="" textlink="">
      <xdr:nvSpPr>
        <xdr:cNvPr id="700" name="フローチャート: 判断 699">
          <a:extLst>
            <a:ext uri="{FF2B5EF4-FFF2-40B4-BE49-F238E27FC236}">
              <a16:creationId xmlns:a16="http://schemas.microsoft.com/office/drawing/2014/main" id="{00000000-0008-0000-0600-0000BC020000}"/>
            </a:ext>
          </a:extLst>
        </xdr:cNvPr>
        <xdr:cNvSpPr/>
      </xdr:nvSpPr>
      <xdr:spPr>
        <a:xfrm>
          <a:off x="12763500" y="1673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96</xdr:row>
      <xdr:rowOff>50800</xdr:rowOff>
    </xdr:from>
    <xdr:ext cx="464185" cy="259080"/>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2579350" y="1651000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8,777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101</xdr:row>
      <xdr:rowOff>80010</xdr:rowOff>
    </xdr:from>
    <xdr:ext cx="762000" cy="259080"/>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509625"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98</xdr:row>
      <xdr:rowOff>2540</xdr:rowOff>
    </xdr:from>
    <xdr:to>
      <xdr:col>85</xdr:col>
      <xdr:colOff>174625</xdr:colOff>
      <xdr:row>98</xdr:row>
      <xdr:rowOff>104140</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6268700" y="16804640"/>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174625</xdr:colOff>
      <xdr:row>97</xdr:row>
      <xdr:rowOff>152400</xdr:rowOff>
    </xdr:from>
    <xdr:ext cx="469900" cy="259080"/>
    <xdr:sp macro="" textlink="">
      <xdr:nvSpPr>
        <xdr:cNvPr id="708" name="積立金該当値テキスト">
          <a:extLst>
            <a:ext uri="{FF2B5EF4-FFF2-40B4-BE49-F238E27FC236}">
              <a16:creationId xmlns:a16="http://schemas.microsoft.com/office/drawing/2014/main" id="{00000000-0008-0000-0600-0000C4020000}"/>
            </a:ext>
          </a:extLst>
        </xdr:cNvPr>
        <xdr:cNvSpPr txBox="1"/>
      </xdr:nvSpPr>
      <xdr:spPr>
        <a:xfrm>
          <a:off x="16367125" y="167830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6,646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96</xdr:row>
      <xdr:rowOff>39370</xdr:rowOff>
    </xdr:from>
    <xdr:to>
      <xdr:col>81</xdr:col>
      <xdr:colOff>101600</xdr:colOff>
      <xdr:row>96</xdr:row>
      <xdr:rowOff>140970</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5430500" y="1649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94</xdr:row>
      <xdr:rowOff>157480</xdr:rowOff>
    </xdr:from>
    <xdr:ext cx="528955" cy="25336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5213965" y="1627378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16,018</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97</xdr:row>
      <xdr:rowOff>161290</xdr:rowOff>
    </xdr:from>
    <xdr:to>
      <xdr:col>76</xdr:col>
      <xdr:colOff>165100</xdr:colOff>
      <xdr:row>98</xdr:row>
      <xdr:rowOff>91440</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4541500" y="1679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98</xdr:row>
      <xdr:rowOff>82550</xdr:rowOff>
    </xdr:from>
    <xdr:ext cx="464185" cy="259080"/>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4357350" y="1688465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7,043</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97</xdr:row>
      <xdr:rowOff>64135</xdr:rowOff>
    </xdr:from>
    <xdr:to>
      <xdr:col>72</xdr:col>
      <xdr:colOff>38100</xdr:colOff>
      <xdr:row>97</xdr:row>
      <xdr:rowOff>166370</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3652500" y="166947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97</xdr:row>
      <xdr:rowOff>156845</xdr:rowOff>
    </xdr:from>
    <xdr:ext cx="528955" cy="25336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3435965" y="1678749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98</xdr:row>
      <xdr:rowOff>92710</xdr:rowOff>
    </xdr:from>
    <xdr:to>
      <xdr:col>67</xdr:col>
      <xdr:colOff>101600</xdr:colOff>
      <xdr:row>99</xdr:row>
      <xdr:rowOff>22860</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2763500" y="1689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99</xdr:row>
      <xdr:rowOff>13970</xdr:rowOff>
    </xdr:from>
    <xdr:ext cx="464185" cy="259080"/>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2579350" y="1698752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3,893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53975</xdr:rowOff>
    </xdr:from>
    <xdr:to>
      <xdr:col>120</xdr:col>
      <xdr:colOff>114300</xdr:colOff>
      <xdr:row>25</xdr:row>
      <xdr:rowOff>29845</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288000" y="3997325"/>
          <a:ext cx="4686300" cy="3187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53975</xdr:rowOff>
    </xdr:from>
    <xdr:to>
      <xdr:col>104</xdr:col>
      <xdr:colOff>127000</xdr:colOff>
      <xdr:row>26</xdr:row>
      <xdr:rowOff>133985</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340225"/>
          <a:ext cx="15240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84455</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542155"/>
          <a:ext cx="1524000" cy="258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19/36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53975</xdr:rowOff>
    </xdr:from>
    <xdr:to>
      <xdr:col>110</xdr:col>
      <xdr:colOff>0</xdr:colOff>
      <xdr:row>26</xdr:row>
      <xdr:rowOff>133985</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340225"/>
          <a:ext cx="15240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84455</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542155"/>
          <a:ext cx="1524000" cy="258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53975</xdr:rowOff>
    </xdr:from>
    <xdr:to>
      <xdr:col>116</xdr:col>
      <xdr:colOff>0</xdr:colOff>
      <xdr:row>26</xdr:row>
      <xdr:rowOff>133985</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340225"/>
          <a:ext cx="15240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108</xdr:col>
      <xdr:colOff>0</xdr:colOff>
      <xdr:row>26</xdr:row>
      <xdr:rowOff>84455</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542155"/>
          <a:ext cx="1524000" cy="258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2,215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23495</xdr:rowOff>
    </xdr:from>
    <xdr:to>
      <xdr:col>120</xdr:col>
      <xdr:colOff>114300</xdr:colOff>
      <xdr:row>41</xdr:row>
      <xdr:rowOff>78740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8288000" y="4824095"/>
          <a:ext cx="4686300" cy="228409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4445</xdr:rowOff>
    </xdr:from>
    <xdr:ext cx="346075" cy="215900"/>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249900" y="4633595"/>
          <a:ext cx="346075"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78740</xdr:rowOff>
    </xdr:from>
    <xdr:to>
      <xdr:col>120</xdr:col>
      <xdr:colOff>114300</xdr:colOff>
      <xdr:row>41</xdr:row>
      <xdr:rowOff>78740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71081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93980</xdr:rowOff>
    </xdr:from>
    <xdr:to>
      <xdr:col>120</xdr:col>
      <xdr:colOff>114300</xdr:colOff>
      <xdr:row>39</xdr:row>
      <xdr:rowOff>93980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7805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122555</xdr:rowOff>
    </xdr:from>
    <xdr:ext cx="245110" cy="242570"/>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8039080" y="6637655"/>
          <a:ext cx="24511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109855</xdr:rowOff>
    </xdr:from>
    <xdr:to>
      <xdr:col>120</xdr:col>
      <xdr:colOff>114300</xdr:colOff>
      <xdr:row>37</xdr:row>
      <xdr:rowOff>109855</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64535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137795</xdr:rowOff>
    </xdr:from>
    <xdr:ext cx="461645" cy="24828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820640" y="6309995"/>
          <a:ext cx="46164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35</xdr:row>
      <xdr:rowOff>125730</xdr:rowOff>
    </xdr:from>
    <xdr:to>
      <xdr:col>120</xdr:col>
      <xdr:colOff>114300</xdr:colOff>
      <xdr:row>35</xdr:row>
      <xdr:rowOff>125730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12648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34</xdr:row>
      <xdr:rowOff>153670</xdr:rowOff>
    </xdr:from>
    <xdr:ext cx="461645" cy="2457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820640" y="5982970"/>
          <a:ext cx="46164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33</xdr:row>
      <xdr:rowOff>140970</xdr:rowOff>
    </xdr:from>
    <xdr:to>
      <xdr:col>120</xdr:col>
      <xdr:colOff>114300</xdr:colOff>
      <xdr:row>33</xdr:row>
      <xdr:rowOff>140970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7988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33</xdr:row>
      <xdr:rowOff>4445</xdr:rowOff>
    </xdr:from>
    <xdr:ext cx="461645" cy="24828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640" y="5662295"/>
          <a:ext cx="46164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31</xdr:row>
      <xdr:rowOff>157480</xdr:rowOff>
    </xdr:from>
    <xdr:to>
      <xdr:col>120</xdr:col>
      <xdr:colOff>114300</xdr:colOff>
      <xdr:row>31</xdr:row>
      <xdr:rowOff>157480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4724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31</xdr:row>
      <xdr:rowOff>20320</xdr:rowOff>
    </xdr:from>
    <xdr:ext cx="461645" cy="24193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640" y="5335270"/>
          <a:ext cx="46164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96</xdr:col>
      <xdr:colOff>0</xdr:colOff>
      <xdr:row>30</xdr:row>
      <xdr:rowOff>7620</xdr:rowOff>
    </xdr:from>
    <xdr:to>
      <xdr:col>120</xdr:col>
      <xdr:colOff>114300</xdr:colOff>
      <xdr:row>30</xdr:row>
      <xdr:rowOff>7620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1511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35560</xdr:rowOff>
    </xdr:from>
    <xdr:ext cx="529590" cy="24828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756505" y="5007610"/>
          <a:ext cx="5295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23495</xdr:rowOff>
    </xdr:from>
    <xdr:to>
      <xdr:col>120</xdr:col>
      <xdr:colOff>114300</xdr:colOff>
      <xdr:row>28</xdr:row>
      <xdr:rowOff>23495</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40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52705</xdr:rowOff>
    </xdr:from>
    <xdr:ext cx="529590" cy="242570"/>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756505" y="4681855"/>
          <a:ext cx="52959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96</xdr:col>
      <xdr:colOff>0</xdr:colOff>
      <xdr:row>28</xdr:row>
      <xdr:rowOff>23495</xdr:rowOff>
    </xdr:from>
    <xdr:to>
      <xdr:col>120</xdr:col>
      <xdr:colOff>114300</xdr:colOff>
      <xdr:row>41</xdr:row>
      <xdr:rowOff>78740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4095"/>
          <a:ext cx="4686300" cy="228409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34925</xdr:rowOff>
    </xdr:from>
    <xdr:to>
      <xdr:col>116</xdr:col>
      <xdr:colOff>62865</xdr:colOff>
      <xdr:row>39</xdr:row>
      <xdr:rowOff>93980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349875"/>
          <a:ext cx="1270" cy="14306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98425</xdr:rowOff>
    </xdr:from>
    <xdr:ext cx="249555" cy="243840"/>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784975"/>
          <a:ext cx="24955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93980</xdr:rowOff>
    </xdr:from>
    <xdr:to>
      <xdr:col>116</xdr:col>
      <xdr:colOff>152400</xdr:colOff>
      <xdr:row>39</xdr:row>
      <xdr:rowOff>93980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7805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147955</xdr:rowOff>
    </xdr:from>
    <xdr:ext cx="469900" cy="24701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5120005"/>
          <a:ext cx="4699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8,782</a:t>
          </a:r>
          <a:endParaRPr kumimoji="1" lang="ja-JP" altLang="en-US" sz="1000" b="1">
            <a:latin typeface="ＭＳ Ｐゴシック"/>
            <a:ea typeface="ＭＳ Ｐゴシック"/>
          </a:endParaRPr>
        </a:p>
      </xdr:txBody>
    </xdr:sp>
    <xdr:clientData/>
  </xdr:oneCellAnchor>
  <xdr:twoCellAnchor>
    <xdr:from>
      <xdr:col>115</xdr:col>
      <xdr:colOff>165100</xdr:colOff>
      <xdr:row>31</xdr:row>
      <xdr:rowOff>34925</xdr:rowOff>
    </xdr:from>
    <xdr:to>
      <xdr:col>116</xdr:col>
      <xdr:colOff>152400</xdr:colOff>
      <xdr:row>31</xdr:row>
      <xdr:rowOff>34925</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3498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174625</xdr:colOff>
      <xdr:row>38</xdr:row>
      <xdr:rowOff>158115</xdr:rowOff>
    </xdr:from>
    <xdr:to>
      <xdr:col>116</xdr:col>
      <xdr:colOff>63500</xdr:colOff>
      <xdr:row>39</xdr:row>
      <xdr:rowOff>78105</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1320125" y="6673215"/>
          <a:ext cx="841375"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109855</xdr:rowOff>
    </xdr:from>
    <xdr:ext cx="378460" cy="24447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453505"/>
          <a:ext cx="37846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781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87630</xdr:rowOff>
    </xdr:from>
    <xdr:to>
      <xdr:col>116</xdr:col>
      <xdr:colOff>114300</xdr:colOff>
      <xdr:row>39</xdr:row>
      <xdr:rowOff>20320</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602730"/>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158115</xdr:rowOff>
    </xdr:from>
    <xdr:to>
      <xdr:col>111</xdr:col>
      <xdr:colOff>174625</xdr:colOff>
      <xdr:row>39</xdr:row>
      <xdr:rowOff>60960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flipV="1">
          <a:off x="20434300" y="6673215"/>
          <a:ext cx="885825" cy="74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97790</xdr:rowOff>
    </xdr:from>
    <xdr:to>
      <xdr:col>112</xdr:col>
      <xdr:colOff>38100</xdr:colOff>
      <xdr:row>39</xdr:row>
      <xdr:rowOff>30480</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612890"/>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174625</xdr:colOff>
      <xdr:row>37</xdr:row>
      <xdr:rowOff>46355</xdr:rowOff>
    </xdr:from>
    <xdr:ext cx="378460" cy="24828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129625" y="6390005"/>
          <a:ext cx="37846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719</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39</xdr:row>
      <xdr:rowOff>49530</xdr:rowOff>
    </xdr:from>
    <xdr:to>
      <xdr:col>107</xdr:col>
      <xdr:colOff>50800</xdr:colOff>
      <xdr:row>39</xdr:row>
      <xdr:rowOff>60960</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9545300" y="673608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78740</xdr:rowOff>
    </xdr:from>
    <xdr:to>
      <xdr:col>107</xdr:col>
      <xdr:colOff>101600</xdr:colOff>
      <xdr:row>39</xdr:row>
      <xdr:rowOff>11430</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593840"/>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52070</xdr:colOff>
      <xdr:row>37</xdr:row>
      <xdr:rowOff>26670</xdr:rowOff>
    </xdr:from>
    <xdr:ext cx="376555" cy="246380"/>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245070" y="6370320"/>
          <a:ext cx="37655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174625</xdr:colOff>
      <xdr:row>39</xdr:row>
      <xdr:rowOff>49530</xdr:rowOff>
    </xdr:from>
    <xdr:to>
      <xdr:col>102</xdr:col>
      <xdr:colOff>114300</xdr:colOff>
      <xdr:row>39</xdr:row>
      <xdr:rowOff>78105</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flipV="1">
          <a:off x="18653125" y="6736080"/>
          <a:ext cx="892175"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69850</xdr:rowOff>
    </xdr:from>
    <xdr:to>
      <xdr:col>102</xdr:col>
      <xdr:colOff>165100</xdr:colOff>
      <xdr:row>39</xdr:row>
      <xdr:rowOff>1905</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58495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37</xdr:row>
      <xdr:rowOff>17780</xdr:rowOff>
    </xdr:from>
    <xdr:ext cx="376555" cy="242570"/>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56070" y="6361430"/>
          <a:ext cx="37655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38</xdr:row>
      <xdr:rowOff>37465</xdr:rowOff>
    </xdr:from>
    <xdr:to>
      <xdr:col>98</xdr:col>
      <xdr:colOff>38100</xdr:colOff>
      <xdr:row>38</xdr:row>
      <xdr:rowOff>135890</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55256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36</xdr:row>
      <xdr:rowOff>151130</xdr:rowOff>
    </xdr:from>
    <xdr:ext cx="464185" cy="246380"/>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350" y="6323330"/>
          <a:ext cx="46418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1,099</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76200</xdr:rowOff>
    </xdr:from>
    <xdr:ext cx="762000" cy="24447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565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41</xdr:row>
      <xdr:rowOff>76200</xdr:rowOff>
    </xdr:from>
    <xdr:ext cx="762000" cy="24447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29625" y="710565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76200</xdr:rowOff>
    </xdr:from>
    <xdr:ext cx="762000" cy="24447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565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76200</xdr:rowOff>
    </xdr:from>
    <xdr:ext cx="762000" cy="24447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565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41</xdr:row>
      <xdr:rowOff>76200</xdr:rowOff>
    </xdr:from>
    <xdr:ext cx="762000" cy="24447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2625" y="710565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39</xdr:row>
      <xdr:rowOff>29210</xdr:rowOff>
    </xdr:from>
    <xdr:to>
      <xdr:col>116</xdr:col>
      <xdr:colOff>114300</xdr:colOff>
      <xdr:row>39</xdr:row>
      <xdr:rowOff>126365</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671576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112395</xdr:rowOff>
    </xdr:from>
    <xdr:ext cx="378460" cy="24447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6627495"/>
          <a:ext cx="3784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109220</xdr:rowOff>
    </xdr:from>
    <xdr:to>
      <xdr:col>112</xdr:col>
      <xdr:colOff>38100</xdr:colOff>
      <xdr:row>39</xdr:row>
      <xdr:rowOff>41910</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6624320"/>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174625</xdr:colOff>
      <xdr:row>39</xdr:row>
      <xdr:rowOff>33655</xdr:rowOff>
    </xdr:from>
    <xdr:ext cx="378460" cy="24701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129625" y="6720205"/>
          <a:ext cx="3784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646</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39</xdr:row>
      <xdr:rowOff>12700</xdr:rowOff>
    </xdr:from>
    <xdr:to>
      <xdr:col>107</xdr:col>
      <xdr:colOff>101600</xdr:colOff>
      <xdr:row>39</xdr:row>
      <xdr:rowOff>110490</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66992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52070</xdr:colOff>
      <xdr:row>39</xdr:row>
      <xdr:rowOff>102235</xdr:rowOff>
    </xdr:from>
    <xdr:ext cx="376555" cy="24701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245070" y="6788785"/>
          <a:ext cx="37655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209</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39</xdr:row>
      <xdr:rowOff>635</xdr:rowOff>
    </xdr:from>
    <xdr:to>
      <xdr:col>102</xdr:col>
      <xdr:colOff>165100</xdr:colOff>
      <xdr:row>39</xdr:row>
      <xdr:rowOff>99060</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668718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39</xdr:row>
      <xdr:rowOff>90170</xdr:rowOff>
    </xdr:from>
    <xdr:ext cx="376555" cy="242570"/>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356070" y="6776720"/>
          <a:ext cx="37655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281</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39</xdr:row>
      <xdr:rowOff>29210</xdr:rowOff>
    </xdr:from>
    <xdr:to>
      <xdr:col>98</xdr:col>
      <xdr:colOff>38100</xdr:colOff>
      <xdr:row>39</xdr:row>
      <xdr:rowOff>126365</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671576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174625</xdr:colOff>
      <xdr:row>39</xdr:row>
      <xdr:rowOff>118745</xdr:rowOff>
    </xdr:from>
    <xdr:ext cx="378460" cy="246380"/>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462625" y="6805295"/>
          <a:ext cx="37846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53975</xdr:rowOff>
    </xdr:from>
    <xdr:to>
      <xdr:col>120</xdr:col>
      <xdr:colOff>114300</xdr:colOff>
      <xdr:row>45</xdr:row>
      <xdr:rowOff>29845</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6325"/>
          <a:ext cx="4686300" cy="3187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53975</xdr:rowOff>
    </xdr:from>
    <xdr:to>
      <xdr:col>104</xdr:col>
      <xdr:colOff>127000</xdr:colOff>
      <xdr:row>46</xdr:row>
      <xdr:rowOff>133985</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69225"/>
          <a:ext cx="15240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84455</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1155"/>
          <a:ext cx="1524000" cy="258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27/36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53975</xdr:rowOff>
    </xdr:from>
    <xdr:to>
      <xdr:col>110</xdr:col>
      <xdr:colOff>0</xdr:colOff>
      <xdr:row>46</xdr:row>
      <xdr:rowOff>133985</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69225"/>
          <a:ext cx="15240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84455</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1155"/>
          <a:ext cx="1524000" cy="258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53975</xdr:rowOff>
    </xdr:from>
    <xdr:to>
      <xdr:col>116</xdr:col>
      <xdr:colOff>0</xdr:colOff>
      <xdr:row>46</xdr:row>
      <xdr:rowOff>133985</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69225"/>
          <a:ext cx="15240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108</xdr:col>
      <xdr:colOff>0</xdr:colOff>
      <xdr:row>46</xdr:row>
      <xdr:rowOff>84455</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1155"/>
          <a:ext cx="1524000" cy="258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2,916</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23495</xdr:rowOff>
    </xdr:from>
    <xdr:to>
      <xdr:col>120</xdr:col>
      <xdr:colOff>114300</xdr:colOff>
      <xdr:row>61</xdr:row>
      <xdr:rowOff>76200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3095"/>
          <a:ext cx="4686300" cy="228155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4445</xdr:rowOff>
    </xdr:from>
    <xdr:ext cx="346075" cy="215900"/>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2595"/>
          <a:ext cx="346075"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76200</xdr:rowOff>
    </xdr:from>
    <xdr:to>
      <xdr:col>120</xdr:col>
      <xdr:colOff>114300</xdr:colOff>
      <xdr:row>61</xdr:row>
      <xdr:rowOff>76200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346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93980</xdr:rowOff>
    </xdr:from>
    <xdr:to>
      <xdr:col>120</xdr:col>
      <xdr:colOff>114300</xdr:colOff>
      <xdr:row>59</xdr:row>
      <xdr:rowOff>93980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2095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58</xdr:row>
      <xdr:rowOff>122555</xdr:rowOff>
    </xdr:from>
    <xdr:ext cx="245110" cy="24193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080" y="10066655"/>
          <a:ext cx="24511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57</xdr:row>
      <xdr:rowOff>109855</xdr:rowOff>
    </xdr:from>
    <xdr:to>
      <xdr:col>120</xdr:col>
      <xdr:colOff>114300</xdr:colOff>
      <xdr:row>57</xdr:row>
      <xdr:rowOff>109855</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8825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137795</xdr:rowOff>
    </xdr:from>
    <xdr:ext cx="461645" cy="24828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820640" y="9738995"/>
          <a:ext cx="46164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55</xdr:row>
      <xdr:rowOff>125730</xdr:rowOff>
    </xdr:from>
    <xdr:to>
      <xdr:col>120</xdr:col>
      <xdr:colOff>114300</xdr:colOff>
      <xdr:row>55</xdr:row>
      <xdr:rowOff>125730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55548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153670</xdr:rowOff>
    </xdr:from>
    <xdr:ext cx="461645" cy="2457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820640" y="9411970"/>
          <a:ext cx="46164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53</xdr:row>
      <xdr:rowOff>140970</xdr:rowOff>
    </xdr:from>
    <xdr:to>
      <xdr:col>120</xdr:col>
      <xdr:colOff>114300</xdr:colOff>
      <xdr:row>53</xdr:row>
      <xdr:rowOff>140970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2278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53</xdr:row>
      <xdr:rowOff>4445</xdr:rowOff>
    </xdr:from>
    <xdr:ext cx="461645" cy="24828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820640" y="9091295"/>
          <a:ext cx="46164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dr:col>96</xdr:col>
      <xdr:colOff>0</xdr:colOff>
      <xdr:row>51</xdr:row>
      <xdr:rowOff>157480</xdr:rowOff>
    </xdr:from>
    <xdr:to>
      <xdr:col>120</xdr:col>
      <xdr:colOff>114300</xdr:colOff>
      <xdr:row>51</xdr:row>
      <xdr:rowOff>157480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9014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51</xdr:row>
      <xdr:rowOff>20320</xdr:rowOff>
    </xdr:from>
    <xdr:ext cx="529590" cy="24193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505" y="8764270"/>
          <a:ext cx="52959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96</xdr:col>
      <xdr:colOff>0</xdr:colOff>
      <xdr:row>50</xdr:row>
      <xdr:rowOff>7620</xdr:rowOff>
    </xdr:from>
    <xdr:to>
      <xdr:col>120</xdr:col>
      <xdr:colOff>114300</xdr:colOff>
      <xdr:row>50</xdr:row>
      <xdr:rowOff>7620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5801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49</xdr:row>
      <xdr:rowOff>35560</xdr:rowOff>
    </xdr:from>
    <xdr:ext cx="529590" cy="24828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756505" y="8436610"/>
          <a:ext cx="5295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96</xdr:col>
      <xdr:colOff>0</xdr:colOff>
      <xdr:row>48</xdr:row>
      <xdr:rowOff>23495</xdr:rowOff>
    </xdr:from>
    <xdr:to>
      <xdr:col>120</xdr:col>
      <xdr:colOff>114300</xdr:colOff>
      <xdr:row>48</xdr:row>
      <xdr:rowOff>23495</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18288000" y="82530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47</xdr:row>
      <xdr:rowOff>52705</xdr:rowOff>
    </xdr:from>
    <xdr:ext cx="529590" cy="242570"/>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7756505" y="8110855"/>
          <a:ext cx="52959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a:t>
          </a:r>
          <a:endParaRPr kumimoji="1" lang="ja-JP" altLang="en-US" sz="1000">
            <a:latin typeface="ＭＳ Ｐゴシック"/>
            <a:ea typeface="ＭＳ Ｐゴシック"/>
          </a:endParaRPr>
        </a:p>
      </xdr:txBody>
    </xdr:sp>
    <xdr:clientData/>
  </xdr:oneCellAnchor>
  <xdr:twoCellAnchor>
    <xdr:from>
      <xdr:col>96</xdr:col>
      <xdr:colOff>0</xdr:colOff>
      <xdr:row>48</xdr:row>
      <xdr:rowOff>23495</xdr:rowOff>
    </xdr:from>
    <xdr:to>
      <xdr:col>120</xdr:col>
      <xdr:colOff>114300</xdr:colOff>
      <xdr:row>61</xdr:row>
      <xdr:rowOff>76200</xdr:rowOff>
    </xdr:to>
    <xdr:sp macro="" textlink="">
      <xdr:nvSpPr>
        <xdr:cNvPr id="800" name="貸付金グラフ枠">
          <a:extLst>
            <a:ext uri="{FF2B5EF4-FFF2-40B4-BE49-F238E27FC236}">
              <a16:creationId xmlns:a16="http://schemas.microsoft.com/office/drawing/2014/main" id="{00000000-0008-0000-0600-000020030000}"/>
            </a:ext>
          </a:extLst>
        </xdr:cNvPr>
        <xdr:cNvSpPr/>
      </xdr:nvSpPr>
      <xdr:spPr>
        <a:xfrm>
          <a:off x="18288000" y="8253095"/>
          <a:ext cx="4686300" cy="228155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105410</xdr:rowOff>
    </xdr:from>
    <xdr:to>
      <xdr:col>116</xdr:col>
      <xdr:colOff>62865</xdr:colOff>
      <xdr:row>59</xdr:row>
      <xdr:rowOff>93980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22159595" y="8677910"/>
          <a:ext cx="1270" cy="1531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98425</xdr:rowOff>
    </xdr:from>
    <xdr:ext cx="249555" cy="239395"/>
    <xdr:sp macro="" textlink="">
      <xdr:nvSpPr>
        <xdr:cNvPr id="802" name="貸付金最小値テキスト">
          <a:extLst>
            <a:ext uri="{FF2B5EF4-FFF2-40B4-BE49-F238E27FC236}">
              <a16:creationId xmlns:a16="http://schemas.microsoft.com/office/drawing/2014/main" id="{00000000-0008-0000-0600-000022030000}"/>
            </a:ext>
          </a:extLst>
        </xdr:cNvPr>
        <xdr:cNvSpPr txBox="1"/>
      </xdr:nvSpPr>
      <xdr:spPr>
        <a:xfrm>
          <a:off x="22212300" y="10213975"/>
          <a:ext cx="24955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59</xdr:row>
      <xdr:rowOff>93980</xdr:rowOff>
    </xdr:from>
    <xdr:to>
      <xdr:col>116</xdr:col>
      <xdr:colOff>152400</xdr:colOff>
      <xdr:row>59</xdr:row>
      <xdr:rowOff>93980</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102095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54610</xdr:rowOff>
    </xdr:from>
    <xdr:ext cx="534670" cy="242570"/>
    <xdr:sp macro="" textlink="">
      <xdr:nvSpPr>
        <xdr:cNvPr id="804" name="貸付金最大値テキスト">
          <a:extLst>
            <a:ext uri="{FF2B5EF4-FFF2-40B4-BE49-F238E27FC236}">
              <a16:creationId xmlns:a16="http://schemas.microsoft.com/office/drawing/2014/main" id="{00000000-0008-0000-0600-000024030000}"/>
            </a:ext>
          </a:extLst>
        </xdr:cNvPr>
        <xdr:cNvSpPr txBox="1"/>
      </xdr:nvSpPr>
      <xdr:spPr>
        <a:xfrm>
          <a:off x="22212300" y="8455660"/>
          <a:ext cx="53467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14,065</a:t>
          </a:r>
          <a:endParaRPr kumimoji="1" lang="ja-JP" altLang="en-US" sz="1000" b="1">
            <a:latin typeface="ＭＳ Ｐゴシック"/>
            <a:ea typeface="ＭＳ Ｐゴシック"/>
          </a:endParaRPr>
        </a:p>
      </xdr:txBody>
    </xdr:sp>
    <xdr:clientData/>
  </xdr:oneCellAnchor>
  <xdr:twoCellAnchor>
    <xdr:from>
      <xdr:col>115</xdr:col>
      <xdr:colOff>165100</xdr:colOff>
      <xdr:row>50</xdr:row>
      <xdr:rowOff>105410</xdr:rowOff>
    </xdr:from>
    <xdr:to>
      <xdr:col>116</xdr:col>
      <xdr:colOff>152400</xdr:colOff>
      <xdr:row>50</xdr:row>
      <xdr:rowOff>105410</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2072600" y="86779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174625</xdr:colOff>
      <xdr:row>59</xdr:row>
      <xdr:rowOff>83185</xdr:rowOff>
    </xdr:from>
    <xdr:to>
      <xdr:col>116</xdr:col>
      <xdr:colOff>63500</xdr:colOff>
      <xdr:row>59</xdr:row>
      <xdr:rowOff>87630</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a:off x="21320125" y="10198735"/>
          <a:ext cx="841375"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19685</xdr:rowOff>
    </xdr:from>
    <xdr:ext cx="469900" cy="242570"/>
    <xdr:sp macro="" textlink="">
      <xdr:nvSpPr>
        <xdr:cNvPr id="807" name="貸付金平均値テキスト">
          <a:extLst>
            <a:ext uri="{FF2B5EF4-FFF2-40B4-BE49-F238E27FC236}">
              <a16:creationId xmlns:a16="http://schemas.microsoft.com/office/drawing/2014/main" id="{00000000-0008-0000-0600-000027030000}"/>
            </a:ext>
          </a:extLst>
        </xdr:cNvPr>
        <xdr:cNvSpPr txBox="1"/>
      </xdr:nvSpPr>
      <xdr:spPr>
        <a:xfrm>
          <a:off x="22212300" y="9792335"/>
          <a:ext cx="469900" cy="2425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2,031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57</xdr:row>
      <xdr:rowOff>162560</xdr:rowOff>
    </xdr:from>
    <xdr:to>
      <xdr:col>116</xdr:col>
      <xdr:colOff>114300</xdr:colOff>
      <xdr:row>58</xdr:row>
      <xdr:rowOff>95250</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2110700" y="9935210"/>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142240</xdr:rowOff>
    </xdr:from>
    <xdr:to>
      <xdr:col>111</xdr:col>
      <xdr:colOff>174625</xdr:colOff>
      <xdr:row>59</xdr:row>
      <xdr:rowOff>83185</xdr:rowOff>
    </xdr:to>
    <xdr:cxnSp macro="">
      <xdr:nvCxnSpPr>
        <xdr:cNvPr id="809" name="直線コネクタ 808">
          <a:extLst>
            <a:ext uri="{FF2B5EF4-FFF2-40B4-BE49-F238E27FC236}">
              <a16:creationId xmlns:a16="http://schemas.microsoft.com/office/drawing/2014/main" id="{00000000-0008-0000-0600-000029030000}"/>
            </a:ext>
          </a:extLst>
        </xdr:cNvPr>
        <xdr:cNvCxnSpPr/>
      </xdr:nvCxnSpPr>
      <xdr:spPr>
        <a:xfrm>
          <a:off x="20434300" y="10086340"/>
          <a:ext cx="885825" cy="1123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161290</xdr:rowOff>
    </xdr:from>
    <xdr:to>
      <xdr:col>112</xdr:col>
      <xdr:colOff>38100</xdr:colOff>
      <xdr:row>58</xdr:row>
      <xdr:rowOff>93980</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21272500" y="9933940"/>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56</xdr:row>
      <xdr:rowOff>110490</xdr:rowOff>
    </xdr:from>
    <xdr:ext cx="464185" cy="24447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088350" y="9711690"/>
          <a:ext cx="46418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2,039</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57</xdr:row>
      <xdr:rowOff>137160</xdr:rowOff>
    </xdr:from>
    <xdr:to>
      <xdr:col>107</xdr:col>
      <xdr:colOff>50800</xdr:colOff>
      <xdr:row>58</xdr:row>
      <xdr:rowOff>142240</xdr:rowOff>
    </xdr:to>
    <xdr:cxnSp macro="">
      <xdr:nvCxnSpPr>
        <xdr:cNvPr id="812" name="直線コネクタ 811">
          <a:extLst>
            <a:ext uri="{FF2B5EF4-FFF2-40B4-BE49-F238E27FC236}">
              <a16:creationId xmlns:a16="http://schemas.microsoft.com/office/drawing/2014/main" id="{00000000-0008-0000-0600-00002C030000}"/>
            </a:ext>
          </a:extLst>
        </xdr:cNvPr>
        <xdr:cNvCxnSpPr/>
      </xdr:nvCxnSpPr>
      <xdr:spPr>
        <a:xfrm>
          <a:off x="19545300" y="9909810"/>
          <a:ext cx="889000" cy="176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162560</xdr:rowOff>
    </xdr:from>
    <xdr:to>
      <xdr:col>107</xdr:col>
      <xdr:colOff>101600</xdr:colOff>
      <xdr:row>58</xdr:row>
      <xdr:rowOff>95250</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20383500" y="9935210"/>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56</xdr:row>
      <xdr:rowOff>111760</xdr:rowOff>
    </xdr:from>
    <xdr:ext cx="464185" cy="24447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0199350" y="9712960"/>
          <a:ext cx="46418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2,028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174625</xdr:colOff>
      <xdr:row>57</xdr:row>
      <xdr:rowOff>66675</xdr:rowOff>
    </xdr:from>
    <xdr:to>
      <xdr:col>102</xdr:col>
      <xdr:colOff>114300</xdr:colOff>
      <xdr:row>57</xdr:row>
      <xdr:rowOff>137160</xdr:rowOff>
    </xdr:to>
    <xdr:cxnSp macro="">
      <xdr:nvCxnSpPr>
        <xdr:cNvPr id="815" name="直線コネクタ 814">
          <a:extLst>
            <a:ext uri="{FF2B5EF4-FFF2-40B4-BE49-F238E27FC236}">
              <a16:creationId xmlns:a16="http://schemas.microsoft.com/office/drawing/2014/main" id="{00000000-0008-0000-0600-00002F030000}"/>
            </a:ext>
          </a:extLst>
        </xdr:cNvPr>
        <xdr:cNvCxnSpPr/>
      </xdr:nvCxnSpPr>
      <xdr:spPr>
        <a:xfrm>
          <a:off x="18653125" y="9839325"/>
          <a:ext cx="892175" cy="704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140335</xdr:rowOff>
    </xdr:from>
    <xdr:to>
      <xdr:col>102</xdr:col>
      <xdr:colOff>165100</xdr:colOff>
      <xdr:row>58</xdr:row>
      <xdr:rowOff>73025</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9494500" y="9912985"/>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58</xdr:row>
      <xdr:rowOff>65405</xdr:rowOff>
    </xdr:from>
    <xdr:ext cx="464185" cy="245110"/>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310350" y="10009505"/>
          <a:ext cx="46418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2,238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57</xdr:row>
      <xdr:rowOff>119380</xdr:rowOff>
    </xdr:from>
    <xdr:to>
      <xdr:col>98</xdr:col>
      <xdr:colOff>38100</xdr:colOff>
      <xdr:row>58</xdr:row>
      <xdr:rowOff>52705</xdr:rowOff>
    </xdr:to>
    <xdr:sp macro="" textlink="">
      <xdr:nvSpPr>
        <xdr:cNvPr id="818" name="フローチャート: 判断 817">
          <a:extLst>
            <a:ext uri="{FF2B5EF4-FFF2-40B4-BE49-F238E27FC236}">
              <a16:creationId xmlns:a16="http://schemas.microsoft.com/office/drawing/2014/main" id="{00000000-0008-0000-0600-000032030000}"/>
            </a:ext>
          </a:extLst>
        </xdr:cNvPr>
        <xdr:cNvSpPr/>
      </xdr:nvSpPr>
      <xdr:spPr>
        <a:xfrm>
          <a:off x="18605500" y="9892030"/>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58</xdr:row>
      <xdr:rowOff>43815</xdr:rowOff>
    </xdr:from>
    <xdr:ext cx="464185" cy="24447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21350" y="9987915"/>
          <a:ext cx="46418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2,441</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73025</xdr:rowOff>
    </xdr:from>
    <xdr:ext cx="762000" cy="238760"/>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971000" y="10531475"/>
          <a:ext cx="762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61</xdr:row>
      <xdr:rowOff>73025</xdr:rowOff>
    </xdr:from>
    <xdr:ext cx="762000" cy="238760"/>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129625" y="10531475"/>
          <a:ext cx="762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73025</xdr:rowOff>
    </xdr:from>
    <xdr:ext cx="762000" cy="238760"/>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0243800" y="10531475"/>
          <a:ext cx="762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73025</xdr:rowOff>
    </xdr:from>
    <xdr:ext cx="762000" cy="238760"/>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9354800" y="10531475"/>
          <a:ext cx="762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61</xdr:row>
      <xdr:rowOff>73025</xdr:rowOff>
    </xdr:from>
    <xdr:ext cx="762000" cy="238760"/>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462625" y="10531475"/>
          <a:ext cx="762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59</xdr:row>
      <xdr:rowOff>38100</xdr:rowOff>
    </xdr:from>
    <xdr:to>
      <xdr:col>116</xdr:col>
      <xdr:colOff>114300</xdr:colOff>
      <xdr:row>59</xdr:row>
      <xdr:rowOff>137160</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2110700" y="101536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122555</xdr:rowOff>
    </xdr:from>
    <xdr:ext cx="313690" cy="241935"/>
    <xdr:sp macro="" textlink="">
      <xdr:nvSpPr>
        <xdr:cNvPr id="826" name="貸付金該当値テキスト">
          <a:extLst>
            <a:ext uri="{FF2B5EF4-FFF2-40B4-BE49-F238E27FC236}">
              <a16:creationId xmlns:a16="http://schemas.microsoft.com/office/drawing/2014/main" id="{00000000-0008-0000-0600-00003A030000}"/>
            </a:ext>
          </a:extLst>
        </xdr:cNvPr>
        <xdr:cNvSpPr txBox="1"/>
      </xdr:nvSpPr>
      <xdr:spPr>
        <a:xfrm>
          <a:off x="22212300" y="10066655"/>
          <a:ext cx="31369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64</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59</xdr:row>
      <xdr:rowOff>34925</xdr:rowOff>
    </xdr:from>
    <xdr:to>
      <xdr:col>112</xdr:col>
      <xdr:colOff>38100</xdr:colOff>
      <xdr:row>59</xdr:row>
      <xdr:rowOff>132715</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1272500" y="101504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174625</xdr:colOff>
      <xdr:row>59</xdr:row>
      <xdr:rowOff>123825</xdr:rowOff>
    </xdr:from>
    <xdr:ext cx="378460" cy="23685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1129625" y="10239375"/>
          <a:ext cx="378460"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103</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58</xdr:row>
      <xdr:rowOff>93345</xdr:rowOff>
    </xdr:from>
    <xdr:to>
      <xdr:col>107</xdr:col>
      <xdr:colOff>101600</xdr:colOff>
      <xdr:row>59</xdr:row>
      <xdr:rowOff>26670</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20383500" y="10037445"/>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59</xdr:row>
      <xdr:rowOff>17780</xdr:rowOff>
    </xdr:from>
    <xdr:ext cx="464185" cy="240030"/>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20199350" y="10133330"/>
          <a:ext cx="46418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1,113</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57</xdr:row>
      <xdr:rowOff>87630</xdr:rowOff>
    </xdr:from>
    <xdr:to>
      <xdr:col>102</xdr:col>
      <xdr:colOff>165100</xdr:colOff>
      <xdr:row>58</xdr:row>
      <xdr:rowOff>20320</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9494500" y="9860280"/>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56</xdr:row>
      <xdr:rowOff>36830</xdr:rowOff>
    </xdr:from>
    <xdr:ext cx="464185" cy="24828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9310350" y="9638030"/>
          <a:ext cx="46418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2,743</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57</xdr:row>
      <xdr:rowOff>17780</xdr:rowOff>
    </xdr:from>
    <xdr:to>
      <xdr:col>98</xdr:col>
      <xdr:colOff>38100</xdr:colOff>
      <xdr:row>57</xdr:row>
      <xdr:rowOff>114935</xdr:rowOff>
    </xdr:to>
    <xdr:sp macro="" textlink="">
      <xdr:nvSpPr>
        <xdr:cNvPr id="833" name="楕円 832">
          <a:extLst>
            <a:ext uri="{FF2B5EF4-FFF2-40B4-BE49-F238E27FC236}">
              <a16:creationId xmlns:a16="http://schemas.microsoft.com/office/drawing/2014/main" id="{00000000-0008-0000-0600-000041030000}"/>
            </a:ext>
          </a:extLst>
        </xdr:cNvPr>
        <xdr:cNvSpPr/>
      </xdr:nvSpPr>
      <xdr:spPr>
        <a:xfrm>
          <a:off x="18605500" y="979043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55</xdr:row>
      <xdr:rowOff>130810</xdr:rowOff>
    </xdr:from>
    <xdr:ext cx="464185" cy="24701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421350" y="9560560"/>
          <a:ext cx="46418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3,414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52705</xdr:rowOff>
    </xdr:from>
    <xdr:to>
      <xdr:col>120</xdr:col>
      <xdr:colOff>114300</xdr:colOff>
      <xdr:row>65</xdr:row>
      <xdr:rowOff>29210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0854055"/>
          <a:ext cx="46863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52705</xdr:rowOff>
    </xdr:from>
    <xdr:to>
      <xdr:col>104</xdr:col>
      <xdr:colOff>127000</xdr:colOff>
      <xdr:row>66</xdr:row>
      <xdr:rowOff>128905</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415000" y="11196955"/>
          <a:ext cx="1524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81915</xdr:rowOff>
    </xdr:from>
    <xdr:to>
      <xdr:col>104</xdr:col>
      <xdr:colOff>127000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415000" y="11397615"/>
          <a:ext cx="1524000" cy="2609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52705</xdr:rowOff>
    </xdr:from>
    <xdr:to>
      <xdr:col>110</xdr:col>
      <xdr:colOff>0</xdr:colOff>
      <xdr:row>66</xdr:row>
      <xdr:rowOff>128905</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9431000" y="11196955"/>
          <a:ext cx="1524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81915</xdr:rowOff>
    </xdr:from>
    <xdr:to>
      <xdr:col>110</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19431000" y="11397615"/>
          <a:ext cx="1524000" cy="2609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52705</xdr:rowOff>
    </xdr:from>
    <xdr:to>
      <xdr:col>116</xdr:col>
      <xdr:colOff>0</xdr:colOff>
      <xdr:row>66</xdr:row>
      <xdr:rowOff>128905</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20574000" y="11196955"/>
          <a:ext cx="1524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108</xdr:col>
      <xdr:colOff>0</xdr:colOff>
      <xdr:row>66</xdr:row>
      <xdr:rowOff>81915</xdr:rowOff>
    </xdr:from>
    <xdr:to>
      <xdr:col>116</xdr:col>
      <xdr:colOff>0</xdr:colOff>
      <xdr:row>68</xdr:row>
      <xdr:rowOff>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20574000" y="11397615"/>
          <a:ext cx="1524000" cy="2609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42,659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22860</xdr:rowOff>
    </xdr:from>
    <xdr:to>
      <xdr:col>120</xdr:col>
      <xdr:colOff>114300</xdr:colOff>
      <xdr:row>81</xdr:row>
      <xdr:rowOff>82550</xdr:rowOff>
    </xdr:to>
    <xdr:sp macro="" textlink="">
      <xdr:nvSpPr>
        <xdr:cNvPr id="842" name="正方形/長方形 841">
          <a:extLst>
            <a:ext uri="{FF2B5EF4-FFF2-40B4-BE49-F238E27FC236}">
              <a16:creationId xmlns:a16="http://schemas.microsoft.com/office/drawing/2014/main" id="{00000000-0008-0000-0600-00004A030000}"/>
            </a:ext>
          </a:extLst>
        </xdr:cNvPr>
        <xdr:cNvSpPr/>
      </xdr:nvSpPr>
      <xdr:spPr>
        <a:xfrm>
          <a:off x="18288000" y="11681460"/>
          <a:ext cx="4686300" cy="228854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4445</xdr:rowOff>
    </xdr:from>
    <xdr:ext cx="346075" cy="20891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8249900" y="11491595"/>
          <a:ext cx="346075" cy="2089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80</xdr:row>
      <xdr:rowOff>111760</xdr:rowOff>
    </xdr:from>
    <xdr:ext cx="529590" cy="255270"/>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505" y="13827760"/>
          <a:ext cx="5295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77</xdr:row>
      <xdr:rowOff>161925</xdr:rowOff>
    </xdr:from>
    <xdr:ext cx="529590" cy="256540"/>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505" y="13363575"/>
          <a:ext cx="529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76</xdr:row>
      <xdr:rowOff>24130</xdr:rowOff>
    </xdr:from>
    <xdr:to>
      <xdr:col>120</xdr:col>
      <xdr:colOff>114300</xdr:colOff>
      <xdr:row>76</xdr:row>
      <xdr:rowOff>24130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30543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75</xdr:row>
      <xdr:rowOff>52705</xdr:rowOff>
    </xdr:from>
    <xdr:ext cx="529590" cy="24320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505" y="12911455"/>
          <a:ext cx="52959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73</xdr:row>
      <xdr:rowOff>76200</xdr:rowOff>
    </xdr:from>
    <xdr:to>
      <xdr:col>120</xdr:col>
      <xdr:colOff>114300</xdr:colOff>
      <xdr:row>73</xdr:row>
      <xdr:rowOff>76200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592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72</xdr:row>
      <xdr:rowOff>102870</xdr:rowOff>
    </xdr:from>
    <xdr:ext cx="529590" cy="23939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505" y="12447270"/>
          <a:ext cx="52959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70</xdr:row>
      <xdr:rowOff>128905</xdr:rowOff>
    </xdr:from>
    <xdr:to>
      <xdr:col>120</xdr:col>
      <xdr:colOff>114300</xdr:colOff>
      <xdr:row>70</xdr:row>
      <xdr:rowOff>128905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21304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69</xdr:row>
      <xdr:rowOff>156210</xdr:rowOff>
    </xdr:from>
    <xdr:ext cx="529590" cy="23431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505" y="11986260"/>
          <a:ext cx="529590" cy="2343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22860</xdr:rowOff>
    </xdr:from>
    <xdr:to>
      <xdr:col>120</xdr:col>
      <xdr:colOff>114300</xdr:colOff>
      <xdr:row>68</xdr:row>
      <xdr:rowOff>22860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288000" y="1168146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67</xdr:row>
      <xdr:rowOff>50165</xdr:rowOff>
    </xdr:from>
    <xdr:ext cx="529590" cy="23685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7756505" y="11537315"/>
          <a:ext cx="529590"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22860</xdr:rowOff>
    </xdr:from>
    <xdr:to>
      <xdr:col>120</xdr:col>
      <xdr:colOff>114300</xdr:colOff>
      <xdr:row>81</xdr:row>
      <xdr:rowOff>82550</xdr:rowOff>
    </xdr:to>
    <xdr:sp macro="" textlink="">
      <xdr:nvSpPr>
        <xdr:cNvPr id="856" name="繰出金グラフ枠">
          <a:extLst>
            <a:ext uri="{FF2B5EF4-FFF2-40B4-BE49-F238E27FC236}">
              <a16:creationId xmlns:a16="http://schemas.microsoft.com/office/drawing/2014/main" id="{00000000-0008-0000-0600-000058030000}"/>
            </a:ext>
          </a:extLst>
        </xdr:cNvPr>
        <xdr:cNvSpPr/>
      </xdr:nvSpPr>
      <xdr:spPr>
        <a:xfrm>
          <a:off x="18288000" y="11681460"/>
          <a:ext cx="4686300" cy="22885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56515</xdr:rowOff>
    </xdr:from>
    <xdr:to>
      <xdr:col>116</xdr:col>
      <xdr:colOff>62865</xdr:colOff>
      <xdr:row>77</xdr:row>
      <xdr:rowOff>76200</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2159595" y="12058015"/>
          <a:ext cx="1270" cy="12198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80010</xdr:rowOff>
    </xdr:from>
    <xdr:ext cx="534670" cy="255270"/>
    <xdr:sp macro="" textlink="">
      <xdr:nvSpPr>
        <xdr:cNvPr id="858" name="繰出金最小値テキスト">
          <a:extLst>
            <a:ext uri="{FF2B5EF4-FFF2-40B4-BE49-F238E27FC236}">
              <a16:creationId xmlns:a16="http://schemas.microsoft.com/office/drawing/2014/main" id="{00000000-0008-0000-0600-00005A030000}"/>
            </a:ext>
          </a:extLst>
        </xdr:cNvPr>
        <xdr:cNvSpPr txBox="1"/>
      </xdr:nvSpPr>
      <xdr:spPr>
        <a:xfrm>
          <a:off x="22212300" y="1328166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25,071</a:t>
          </a:r>
          <a:endParaRPr kumimoji="1" lang="ja-JP" altLang="en-US" sz="1000" b="1">
            <a:latin typeface="ＭＳ Ｐゴシック"/>
            <a:ea typeface="ＭＳ Ｐゴシック"/>
          </a:endParaRPr>
        </a:p>
      </xdr:txBody>
    </xdr:sp>
    <xdr:clientData/>
  </xdr:oneCellAnchor>
  <xdr:twoCellAnchor>
    <xdr:from>
      <xdr:col>115</xdr:col>
      <xdr:colOff>165100</xdr:colOff>
      <xdr:row>77</xdr:row>
      <xdr:rowOff>76200</xdr:rowOff>
    </xdr:from>
    <xdr:to>
      <xdr:col>116</xdr:col>
      <xdr:colOff>152400</xdr:colOff>
      <xdr:row>77</xdr:row>
      <xdr:rowOff>76200</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32778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6985</xdr:rowOff>
    </xdr:from>
    <xdr:ext cx="534670" cy="235585"/>
    <xdr:sp macro="" textlink="">
      <xdr:nvSpPr>
        <xdr:cNvPr id="860" name="繰出金最大値テキスト">
          <a:extLst>
            <a:ext uri="{FF2B5EF4-FFF2-40B4-BE49-F238E27FC236}">
              <a16:creationId xmlns:a16="http://schemas.microsoft.com/office/drawing/2014/main" id="{00000000-0008-0000-0600-00005C030000}"/>
            </a:ext>
          </a:extLst>
        </xdr:cNvPr>
        <xdr:cNvSpPr txBox="1"/>
      </xdr:nvSpPr>
      <xdr:spPr>
        <a:xfrm>
          <a:off x="22212300" y="11837035"/>
          <a:ext cx="534670"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51,702</a:t>
          </a:r>
          <a:endParaRPr kumimoji="1" lang="ja-JP" altLang="en-US" sz="1000" b="1">
            <a:latin typeface="ＭＳ Ｐゴシック"/>
            <a:ea typeface="ＭＳ Ｐゴシック"/>
          </a:endParaRPr>
        </a:p>
      </xdr:txBody>
    </xdr:sp>
    <xdr:clientData/>
  </xdr:oneCellAnchor>
  <xdr:twoCellAnchor>
    <xdr:from>
      <xdr:col>115</xdr:col>
      <xdr:colOff>165100</xdr:colOff>
      <xdr:row>70</xdr:row>
      <xdr:rowOff>56515</xdr:rowOff>
    </xdr:from>
    <xdr:to>
      <xdr:col>116</xdr:col>
      <xdr:colOff>152400</xdr:colOff>
      <xdr:row>70</xdr:row>
      <xdr:rowOff>56515</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22072600" y="120580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174625</xdr:colOff>
      <xdr:row>72</xdr:row>
      <xdr:rowOff>105410</xdr:rowOff>
    </xdr:from>
    <xdr:to>
      <xdr:col>116</xdr:col>
      <xdr:colOff>63500</xdr:colOff>
      <xdr:row>73</xdr:row>
      <xdr:rowOff>13335</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1320125" y="12449810"/>
          <a:ext cx="841375" cy="79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112395</xdr:rowOff>
    </xdr:from>
    <xdr:ext cx="534670" cy="236855"/>
    <xdr:sp macro="" textlink="">
      <xdr:nvSpPr>
        <xdr:cNvPr id="863" name="繰出金平均値テキスト">
          <a:extLst>
            <a:ext uri="{FF2B5EF4-FFF2-40B4-BE49-F238E27FC236}">
              <a16:creationId xmlns:a16="http://schemas.microsoft.com/office/drawing/2014/main" id="{00000000-0008-0000-0600-00005F030000}"/>
            </a:ext>
          </a:extLst>
        </xdr:cNvPr>
        <xdr:cNvSpPr txBox="1"/>
      </xdr:nvSpPr>
      <xdr:spPr>
        <a:xfrm>
          <a:off x="22212300" y="12628245"/>
          <a:ext cx="534670" cy="2368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37,551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73</xdr:row>
      <xdr:rowOff>132715</xdr:rowOff>
    </xdr:from>
    <xdr:to>
      <xdr:col>116</xdr:col>
      <xdr:colOff>114300</xdr:colOff>
      <xdr:row>74</xdr:row>
      <xdr:rowOff>67945</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2110700" y="12648565"/>
          <a:ext cx="101600" cy="1066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13335</xdr:rowOff>
    </xdr:from>
    <xdr:to>
      <xdr:col>111</xdr:col>
      <xdr:colOff>174625</xdr:colOff>
      <xdr:row>73</xdr:row>
      <xdr:rowOff>98425</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20434300" y="12529185"/>
          <a:ext cx="885825" cy="850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156845</xdr:rowOff>
    </xdr:from>
    <xdr:to>
      <xdr:col>112</xdr:col>
      <xdr:colOff>38100</xdr:colOff>
      <xdr:row>74</xdr:row>
      <xdr:rowOff>91440</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1272500" y="12672695"/>
          <a:ext cx="10160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74</xdr:row>
      <xdr:rowOff>83820</xdr:rowOff>
    </xdr:from>
    <xdr:ext cx="528955" cy="242570"/>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055965" y="12771120"/>
          <a:ext cx="52895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36,983</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73</xdr:row>
      <xdr:rowOff>98425</xdr:rowOff>
    </xdr:from>
    <xdr:to>
      <xdr:col>107</xdr:col>
      <xdr:colOff>50800</xdr:colOff>
      <xdr:row>73</xdr:row>
      <xdr:rowOff>116205</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9545300" y="12614275"/>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95250</xdr:rowOff>
    </xdr:from>
    <xdr:to>
      <xdr:col>107</xdr:col>
      <xdr:colOff>101600</xdr:colOff>
      <xdr:row>75</xdr:row>
      <xdr:rowOff>32385</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20383500" y="12782550"/>
          <a:ext cx="101600" cy="1085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75</xdr:row>
      <xdr:rowOff>23495</xdr:rowOff>
    </xdr:from>
    <xdr:ext cx="528955" cy="24701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6965" y="12882245"/>
          <a:ext cx="52895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34,687</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174625</xdr:colOff>
      <xdr:row>73</xdr:row>
      <xdr:rowOff>116205</xdr:rowOff>
    </xdr:from>
    <xdr:to>
      <xdr:col>102</xdr:col>
      <xdr:colOff>114300</xdr:colOff>
      <xdr:row>74</xdr:row>
      <xdr:rowOff>37465</xdr:rowOff>
    </xdr:to>
    <xdr:cxnSp macro="">
      <xdr:nvCxnSpPr>
        <xdr:cNvPr id="871" name="直線コネクタ 870">
          <a:extLst>
            <a:ext uri="{FF2B5EF4-FFF2-40B4-BE49-F238E27FC236}">
              <a16:creationId xmlns:a16="http://schemas.microsoft.com/office/drawing/2014/main" id="{00000000-0008-0000-0600-000067030000}"/>
            </a:ext>
          </a:extLst>
        </xdr:cNvPr>
        <xdr:cNvCxnSpPr/>
      </xdr:nvCxnSpPr>
      <xdr:spPr>
        <a:xfrm flipV="1">
          <a:off x="18653125" y="12632055"/>
          <a:ext cx="892175" cy="927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158115</xdr:rowOff>
    </xdr:from>
    <xdr:to>
      <xdr:col>102</xdr:col>
      <xdr:colOff>165100</xdr:colOff>
      <xdr:row>75</xdr:row>
      <xdr:rowOff>97790</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9494500" y="12845415"/>
          <a:ext cx="101600"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75</xdr:row>
      <xdr:rowOff>88900</xdr:rowOff>
    </xdr:from>
    <xdr:ext cx="528955" cy="24320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7965" y="12947650"/>
          <a:ext cx="52895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33,198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75</xdr:row>
      <xdr:rowOff>7620</xdr:rowOff>
    </xdr:from>
    <xdr:to>
      <xdr:col>98</xdr:col>
      <xdr:colOff>38100</xdr:colOff>
      <xdr:row>75</xdr:row>
      <xdr:rowOff>104775</xdr:rowOff>
    </xdr:to>
    <xdr:sp macro="" textlink="">
      <xdr:nvSpPr>
        <xdr:cNvPr id="874" name="フローチャート: 判断 873">
          <a:extLst>
            <a:ext uri="{FF2B5EF4-FFF2-40B4-BE49-F238E27FC236}">
              <a16:creationId xmlns:a16="http://schemas.microsoft.com/office/drawing/2014/main" id="{00000000-0008-0000-0600-00006A030000}"/>
            </a:ext>
          </a:extLst>
        </xdr:cNvPr>
        <xdr:cNvSpPr/>
      </xdr:nvSpPr>
      <xdr:spPr>
        <a:xfrm>
          <a:off x="18605500" y="1286637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75</xdr:row>
      <xdr:rowOff>96520</xdr:rowOff>
    </xdr:from>
    <xdr:ext cx="528955" cy="24701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8965" y="12955270"/>
          <a:ext cx="52895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33,019</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80010</xdr:rowOff>
    </xdr:from>
    <xdr:ext cx="762000" cy="259080"/>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81</xdr:row>
      <xdr:rowOff>80010</xdr:rowOff>
    </xdr:from>
    <xdr:ext cx="762000" cy="259080"/>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129625"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80010</xdr:rowOff>
    </xdr:from>
    <xdr:ext cx="762000" cy="259080"/>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80010</xdr:rowOff>
    </xdr:from>
    <xdr:ext cx="762000" cy="259080"/>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81</xdr:row>
      <xdr:rowOff>80010</xdr:rowOff>
    </xdr:from>
    <xdr:ext cx="762000" cy="259080"/>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462625"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72</xdr:row>
      <xdr:rowOff>58420</xdr:rowOff>
    </xdr:from>
    <xdr:to>
      <xdr:col>116</xdr:col>
      <xdr:colOff>114300</xdr:colOff>
      <xdr:row>72</xdr:row>
      <xdr:rowOff>153035</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2110700" y="12402820"/>
          <a:ext cx="10160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80010</xdr:rowOff>
    </xdr:from>
    <xdr:ext cx="534670" cy="238125"/>
    <xdr:sp macro="" textlink="">
      <xdr:nvSpPr>
        <xdr:cNvPr id="882" name="繰出金該当値テキスト">
          <a:extLst>
            <a:ext uri="{FF2B5EF4-FFF2-40B4-BE49-F238E27FC236}">
              <a16:creationId xmlns:a16="http://schemas.microsoft.com/office/drawing/2014/main" id="{00000000-0008-0000-0600-000072030000}"/>
            </a:ext>
          </a:extLst>
        </xdr:cNvPr>
        <xdr:cNvSpPr txBox="1"/>
      </xdr:nvSpPr>
      <xdr:spPr>
        <a:xfrm>
          <a:off x="22212300" y="12252960"/>
          <a:ext cx="534670" cy="2381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43,046</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72</xdr:row>
      <xdr:rowOff>124460</xdr:rowOff>
    </xdr:from>
    <xdr:to>
      <xdr:col>112</xdr:col>
      <xdr:colOff>38100</xdr:colOff>
      <xdr:row>73</xdr:row>
      <xdr:rowOff>59690</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1272500" y="12468860"/>
          <a:ext cx="101600" cy="1066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71</xdr:row>
      <xdr:rowOff>75565</xdr:rowOff>
    </xdr:from>
    <xdr:ext cx="528955" cy="23558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1055965" y="12248515"/>
          <a:ext cx="528955"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41,484</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73</xdr:row>
      <xdr:rowOff>50165</xdr:rowOff>
    </xdr:from>
    <xdr:to>
      <xdr:col>107</xdr:col>
      <xdr:colOff>101600</xdr:colOff>
      <xdr:row>73</xdr:row>
      <xdr:rowOff>144780</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20383500" y="12566015"/>
          <a:ext cx="10160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72</xdr:row>
      <xdr:rowOff>635</xdr:rowOff>
    </xdr:from>
    <xdr:ext cx="528955" cy="23939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20166965" y="12345035"/>
          <a:ext cx="52895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39,483</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73</xdr:row>
      <xdr:rowOff>68580</xdr:rowOff>
    </xdr:from>
    <xdr:to>
      <xdr:col>102</xdr:col>
      <xdr:colOff>165100</xdr:colOff>
      <xdr:row>74</xdr:row>
      <xdr:rowOff>3810</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9494500" y="12584430"/>
          <a:ext cx="101600" cy="1066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72</xdr:row>
      <xdr:rowOff>19050</xdr:rowOff>
    </xdr:from>
    <xdr:ext cx="528955" cy="233680"/>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9277965" y="12363450"/>
          <a:ext cx="528955"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39,054</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73</xdr:row>
      <xdr:rowOff>150495</xdr:rowOff>
    </xdr:from>
    <xdr:to>
      <xdr:col>98</xdr:col>
      <xdr:colOff>38100</xdr:colOff>
      <xdr:row>74</xdr:row>
      <xdr:rowOff>85090</xdr:rowOff>
    </xdr:to>
    <xdr:sp macro="" textlink="">
      <xdr:nvSpPr>
        <xdr:cNvPr id="889" name="楕円 888">
          <a:extLst>
            <a:ext uri="{FF2B5EF4-FFF2-40B4-BE49-F238E27FC236}">
              <a16:creationId xmlns:a16="http://schemas.microsoft.com/office/drawing/2014/main" id="{00000000-0008-0000-0600-000079030000}"/>
            </a:ext>
          </a:extLst>
        </xdr:cNvPr>
        <xdr:cNvSpPr/>
      </xdr:nvSpPr>
      <xdr:spPr>
        <a:xfrm>
          <a:off x="18605500" y="12666345"/>
          <a:ext cx="10160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72</xdr:row>
      <xdr:rowOff>100965</xdr:rowOff>
    </xdr:from>
    <xdr:ext cx="528955" cy="23685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388965" y="12445365"/>
          <a:ext cx="528955"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37,136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6075" cy="22161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249900" y="14922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45110" cy="25336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080" y="16113760"/>
          <a:ext cx="24511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54610</xdr:rowOff>
    </xdr:from>
    <xdr:ext cx="245110" cy="25336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8039080" y="14970760"/>
          <a:ext cx="24511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5" name="前年度繰上充用金グラフ枠">
          <a:extLst>
            <a:ext uri="{FF2B5EF4-FFF2-40B4-BE49-F238E27FC236}">
              <a16:creationId xmlns:a16="http://schemas.microsoft.com/office/drawing/2014/main" id="{00000000-0008-0000-0600-000089030000}"/>
            </a:ext>
          </a:extLst>
        </xdr:cNvPr>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9555" cy="259080"/>
    <xdr:sp macro="" textlink="">
      <xdr:nvSpPr>
        <xdr:cNvPr id="907" name="前年度繰上充用金最小値テキスト">
          <a:extLst>
            <a:ext uri="{FF2B5EF4-FFF2-40B4-BE49-F238E27FC236}">
              <a16:creationId xmlns:a16="http://schemas.microsoft.com/office/drawing/2014/main" id="{00000000-0008-0000-0600-00008B030000}"/>
            </a:ext>
          </a:extLst>
        </xdr:cNvPr>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9555" cy="259080"/>
    <xdr:sp macro="" textlink="">
      <xdr:nvSpPr>
        <xdr:cNvPr id="909" name="前年度繰上充用金最大値テキスト">
          <a:extLst>
            <a:ext uri="{FF2B5EF4-FFF2-40B4-BE49-F238E27FC236}">
              <a16:creationId xmlns:a16="http://schemas.microsoft.com/office/drawing/2014/main" id="{00000000-0008-0000-0600-00008D030000}"/>
            </a:ext>
          </a:extLst>
        </xdr:cNvPr>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174625</xdr:colOff>
      <xdr:row>94</xdr:row>
      <xdr:rowOff>139700</xdr:rowOff>
    </xdr:from>
    <xdr:to>
      <xdr:col>116</xdr:col>
      <xdr:colOff>63500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1320125" y="16256000"/>
          <a:ext cx="8413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9555" cy="259080"/>
    <xdr:sp macro="" textlink="">
      <xdr:nvSpPr>
        <xdr:cNvPr id="912" name="前年度繰上充用金平均値テキスト">
          <a:extLst>
            <a:ext uri="{FF2B5EF4-FFF2-40B4-BE49-F238E27FC236}">
              <a16:creationId xmlns:a16="http://schemas.microsoft.com/office/drawing/2014/main" id="{00000000-0008-0000-0600-000090030000}"/>
            </a:ext>
          </a:extLst>
        </xdr:cNvPr>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174625</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20434300" y="16256000"/>
          <a:ext cx="8858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43840" cy="259080"/>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98840" y="16297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43840" cy="259080"/>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840" y="16297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174625</xdr:colOff>
      <xdr:row>94</xdr:row>
      <xdr:rowOff>139700</xdr:rowOff>
    </xdr:from>
    <xdr:to>
      <xdr:col>102</xdr:col>
      <xdr:colOff>114300</xdr:colOff>
      <xdr:row>94</xdr:row>
      <xdr:rowOff>139700</xdr:rowOff>
    </xdr:to>
    <xdr:cxnSp macro="">
      <xdr:nvCxnSpPr>
        <xdr:cNvPr id="920" name="直線コネクタ 919">
          <a:extLst>
            <a:ext uri="{FF2B5EF4-FFF2-40B4-BE49-F238E27FC236}">
              <a16:creationId xmlns:a16="http://schemas.microsoft.com/office/drawing/2014/main" id="{00000000-0008-0000-0600-000098030000}"/>
            </a:ext>
          </a:extLst>
        </xdr:cNvPr>
        <xdr:cNvCxnSpPr/>
      </xdr:nvCxnSpPr>
      <xdr:spPr>
        <a:xfrm>
          <a:off x="18653125" y="16256000"/>
          <a:ext cx="8921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174625</xdr:colOff>
      <xdr:row>95</xdr:row>
      <xdr:rowOff>10160</xdr:rowOff>
    </xdr:from>
    <xdr:ext cx="249555" cy="259080"/>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15125"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フローチャート: 判断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43840" cy="259080"/>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840" y="16297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101</xdr:row>
      <xdr:rowOff>80010</xdr:rowOff>
    </xdr:from>
    <xdr:ext cx="762000" cy="259080"/>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29625"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62000" cy="259080"/>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101</xdr:row>
      <xdr:rowOff>80010</xdr:rowOff>
    </xdr:from>
    <xdr:ext cx="762000" cy="259080"/>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462625"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9555" cy="259080"/>
    <xdr:sp macro="" textlink="">
      <xdr:nvSpPr>
        <xdr:cNvPr id="931" name="前年度繰上充用金該当値テキスト">
          <a:extLst>
            <a:ext uri="{FF2B5EF4-FFF2-40B4-BE49-F238E27FC236}">
              <a16:creationId xmlns:a16="http://schemas.microsoft.com/office/drawing/2014/main" id="{00000000-0008-0000-0600-0000A3030000}"/>
            </a:ext>
          </a:extLst>
        </xdr:cNvPr>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43840" cy="259080"/>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1198840" y="15980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43840" cy="259080"/>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20309840" y="15980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174625</xdr:colOff>
      <xdr:row>93</xdr:row>
      <xdr:rowOff>35560</xdr:rowOff>
    </xdr:from>
    <xdr:ext cx="249555" cy="259080"/>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9415125" y="159804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8" name="楕円 937">
          <a:extLst>
            <a:ext uri="{FF2B5EF4-FFF2-40B4-BE49-F238E27FC236}">
              <a16:creationId xmlns:a16="http://schemas.microsoft.com/office/drawing/2014/main" id="{00000000-0008-0000-0600-0000A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43840" cy="259080"/>
    <xdr:sp macro="" textlink="">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18531840" y="15980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1" name="正方形/長方形 940">
          <a:extLst>
            <a:ext uri="{FF2B5EF4-FFF2-40B4-BE49-F238E27FC236}">
              <a16:creationId xmlns:a16="http://schemas.microsoft.com/office/drawing/2014/main" id="{00000000-0008-0000-0600-0000AD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2" name="テキスト ボックス 941">
          <a:extLst>
            <a:ext uri="{FF2B5EF4-FFF2-40B4-BE49-F238E27FC236}">
              <a16:creationId xmlns:a16="http://schemas.microsoft.com/office/drawing/2014/main" id="{00000000-0008-0000-0600-0000AE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・人件費</a:t>
          </a:r>
          <a:r>
            <a:rPr kumimoji="1" lang="en-US" altLang="ja-JP" sz="1300">
              <a:latin typeface="ＭＳ Ｐゴシック"/>
              <a:ea typeface="ＭＳ Ｐゴシック"/>
            </a:rPr>
            <a:t>…人事院勧告に対応した給与増などによる増加</a:t>
          </a:r>
        </a:p>
        <a:p>
          <a:r>
            <a:rPr kumimoji="1" lang="ja-JP" altLang="en-US" sz="1300">
              <a:latin typeface="ＭＳ Ｐゴシック"/>
              <a:ea typeface="ＭＳ Ｐゴシック"/>
            </a:rPr>
            <a:t>・補助費</a:t>
          </a:r>
          <a:r>
            <a:rPr kumimoji="1" lang="en-US" altLang="ja-JP" sz="1300">
              <a:latin typeface="ＭＳ Ｐゴシック"/>
              <a:ea typeface="ＭＳ Ｐゴシック"/>
            </a:rPr>
            <a:t>…猪名川上流ごみ処理施設組合の公債費に対する負担金の減など</a:t>
          </a:r>
          <a:r>
            <a:rPr kumimoji="1" lang="ja-JP" altLang="en-US" sz="1300">
              <a:latin typeface="ＭＳ Ｐゴシック"/>
              <a:ea typeface="ＭＳ Ｐゴシック"/>
            </a:rPr>
            <a:t>による減少</a:t>
          </a:r>
          <a:endParaRPr kumimoji="1" lang="en-US" altLang="ja-JP" sz="1300">
            <a:latin typeface="ＭＳ Ｐゴシック"/>
            <a:ea typeface="ＭＳ Ｐゴシック"/>
          </a:endParaRPr>
        </a:p>
        <a:p>
          <a:r>
            <a:rPr kumimoji="1" lang="ja-JP" altLang="en-US" sz="1300">
              <a:latin typeface="ＭＳ Ｐゴシック"/>
              <a:ea typeface="ＭＳ Ｐゴシック"/>
            </a:rPr>
            <a:t>・普通建設事業費</a:t>
          </a:r>
          <a:r>
            <a:rPr kumimoji="1" lang="en-US" altLang="ja-JP" sz="1300">
              <a:latin typeface="ＭＳ Ｐゴシック"/>
              <a:ea typeface="ＭＳ Ｐゴシック"/>
            </a:rPr>
            <a:t>…市営住宅解体</a:t>
          </a:r>
          <a:r>
            <a:rPr kumimoji="1" lang="ja-JP" altLang="en-US" sz="1300">
              <a:latin typeface="ＭＳ Ｐゴシック"/>
              <a:ea typeface="ＭＳ Ｐゴシック"/>
            </a:rPr>
            <a:t>事業の終了などによる減少</a:t>
          </a:r>
          <a:endParaRPr kumimoji="1" lang="en-US" altLang="ja-JP" sz="1300">
            <a:latin typeface="ＭＳ Ｐゴシック"/>
            <a:ea typeface="ＭＳ Ｐゴシック"/>
          </a:endParaRPr>
        </a:p>
        <a:p>
          <a:r>
            <a:rPr kumimoji="1" lang="ja-JP" altLang="en-US" sz="1300">
              <a:latin typeface="ＭＳ Ｐゴシック"/>
              <a:ea typeface="ＭＳ Ｐゴシック"/>
            </a:rPr>
            <a:t>・扶助費</a:t>
          </a:r>
          <a:r>
            <a:rPr kumimoji="1" lang="en-US" altLang="ja-JP" sz="1300">
              <a:latin typeface="ＭＳ Ｐゴシック"/>
              <a:ea typeface="ＭＳ Ｐゴシック"/>
            </a:rPr>
            <a:t>…乳幼児・こども医療の拡充や</a:t>
          </a:r>
          <a:r>
            <a:rPr kumimoji="1" lang="ja-JP" altLang="en-US" sz="1300">
              <a:latin typeface="ＭＳ Ｐゴシック"/>
              <a:ea typeface="ＭＳ Ｐゴシック"/>
            </a:rPr>
            <a:t>障害福祉関係の給付費の増などによる増加</a:t>
          </a:r>
          <a:endParaRPr kumimoji="1" lang="en-US" altLang="ja-JP" sz="1300">
            <a:latin typeface="ＭＳ Ｐゴシック"/>
            <a:ea typeface="ＭＳ Ｐゴシック"/>
          </a:endParaRPr>
        </a:p>
        <a:p>
          <a:r>
            <a:rPr kumimoji="1" lang="ja-JP" altLang="en-US" sz="1300">
              <a:latin typeface="ＭＳ Ｐゴシック"/>
              <a:ea typeface="ＭＳ Ｐゴシック"/>
            </a:rPr>
            <a:t>・積立金…令和5年度に行った病院事業貸付金の返還金を減債基金に積立てたことがなくなったことなどによる減少</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71755</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0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17780</xdr:rowOff>
    </xdr:from>
    <xdr:to>
      <xdr:col>120</xdr:col>
      <xdr:colOff>114300</xdr:colOff>
      <xdr:row>4</xdr:row>
      <xdr:rowOff>59690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89230"/>
          <a:ext cx="3924300" cy="55626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41910</xdr:rowOff>
    </xdr:from>
    <xdr:to>
      <xdr:col>120</xdr:col>
      <xdr:colOff>88900</xdr:colOff>
      <xdr:row>4</xdr:row>
      <xdr:rowOff>35560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336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66675</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38125"/>
          <a:ext cx="3822700" cy="44767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兵庫県川西市</a:t>
          </a:r>
        </a:p>
      </xdr:txBody>
    </xdr:sp>
    <xdr:clientData/>
  </xdr:twoCellAnchor>
  <xdr:twoCellAnchor>
    <xdr:from>
      <xdr:col>85</xdr:col>
      <xdr:colOff>63500</xdr:colOff>
      <xdr:row>1</xdr:row>
      <xdr:rowOff>17780</xdr:rowOff>
    </xdr:from>
    <xdr:to>
      <xdr:col>99</xdr:col>
      <xdr:colOff>57150</xdr:colOff>
      <xdr:row>4</xdr:row>
      <xdr:rowOff>59690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89230"/>
          <a:ext cx="2660650" cy="55626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41910</xdr:rowOff>
    </xdr:from>
    <xdr:to>
      <xdr:col>99</xdr:col>
      <xdr:colOff>38100</xdr:colOff>
      <xdr:row>4</xdr:row>
      <xdr:rowOff>35560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336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66675</xdr:rowOff>
    </xdr:from>
    <xdr:to>
      <xdr:col>99</xdr:col>
      <xdr:colOff>6350</xdr:colOff>
      <xdr:row>4</xdr:row>
      <xdr:rowOff>11430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38125"/>
          <a:ext cx="2559050" cy="45910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29845</xdr:rowOff>
    </xdr:from>
    <xdr:to>
      <xdr:col>57</xdr:col>
      <xdr:colOff>0</xdr:colOff>
      <xdr:row>15</xdr:row>
      <xdr:rowOff>90805</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7095"/>
          <a:ext cx="10096500" cy="177546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59690</xdr:rowOff>
    </xdr:from>
    <xdr:to>
      <xdr:col>12</xdr:col>
      <xdr:colOff>0</xdr:colOff>
      <xdr:row>15</xdr:row>
      <xdr:rowOff>59690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1694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59690</xdr:rowOff>
    </xdr:from>
    <xdr:to>
      <xdr:col>19</xdr:col>
      <xdr:colOff>25400</xdr:colOff>
      <xdr:row>15</xdr:row>
      <xdr:rowOff>59690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1694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152,914
150,965
53.44
61,361,501
60,786,749
370,897
34,246,472
64,453,954</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59690</xdr:rowOff>
    </xdr:from>
    <xdr:to>
      <xdr:col>26</xdr:col>
      <xdr:colOff>127000</xdr:colOff>
      <xdr:row>15</xdr:row>
      <xdr:rowOff>59690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1694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78740</xdr:rowOff>
    </xdr:from>
    <xdr:to>
      <xdr:col>37</xdr:col>
      <xdr:colOff>63500</xdr:colOff>
      <xdr:row>10</xdr:row>
      <xdr:rowOff>158115</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5990"/>
          <a:ext cx="2032000" cy="9366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78740</xdr:rowOff>
    </xdr:from>
    <xdr:to>
      <xdr:col>44</xdr:col>
      <xdr:colOff>0</xdr:colOff>
      <xdr:row>10</xdr:row>
      <xdr:rowOff>158115</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5990"/>
          <a:ext cx="1270000" cy="9366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7.9
71.6</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90805</xdr:rowOff>
    </xdr:from>
    <xdr:to>
      <xdr:col>47</xdr:col>
      <xdr:colOff>127000</xdr:colOff>
      <xdr:row>11</xdr:row>
      <xdr:rowOff>4445</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48055"/>
          <a:ext cx="635000" cy="9423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114935</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29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114935</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29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－３</a:t>
          </a:r>
        </a:p>
      </xdr:txBody>
    </xdr:sp>
    <xdr:clientData/>
  </xdr:twoCellAnchor>
  <xdr:twoCellAnchor>
    <xdr:from>
      <xdr:col>58</xdr:col>
      <xdr:colOff>25400</xdr:colOff>
      <xdr:row>5</xdr:row>
      <xdr:rowOff>29845</xdr:rowOff>
    </xdr:from>
    <xdr:to>
      <xdr:col>66</xdr:col>
      <xdr:colOff>25400</xdr:colOff>
      <xdr:row>11</xdr:row>
      <xdr:rowOff>139700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7095"/>
          <a:ext cx="1524000" cy="113855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90805</xdr:rowOff>
    </xdr:from>
    <xdr:to>
      <xdr:col>67</xdr:col>
      <xdr:colOff>31750</xdr:colOff>
      <xdr:row>7</xdr:row>
      <xdr:rowOff>4445</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48055"/>
          <a:ext cx="146050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17780</xdr:rowOff>
    </xdr:from>
    <xdr:to>
      <xdr:col>67</xdr:col>
      <xdr:colOff>31750</xdr:colOff>
      <xdr:row>8</xdr:row>
      <xdr:rowOff>96520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7930"/>
          <a:ext cx="14605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4445</xdr:rowOff>
    </xdr:from>
    <xdr:to>
      <xdr:col>67</xdr:col>
      <xdr:colOff>31750</xdr:colOff>
      <xdr:row>12</xdr:row>
      <xdr:rowOff>122555</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7495"/>
          <a:ext cx="1460500" cy="632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35560</xdr:rowOff>
    </xdr:from>
    <xdr:to>
      <xdr:col>59</xdr:col>
      <xdr:colOff>127000</xdr:colOff>
      <xdr:row>6</xdr:row>
      <xdr:rowOff>35560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426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151765</xdr:rowOff>
    </xdr:from>
    <xdr:to>
      <xdr:col>59</xdr:col>
      <xdr:colOff>73025</xdr:colOff>
      <xdr:row>6</xdr:row>
      <xdr:rowOff>84455</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09015"/>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78740</xdr:rowOff>
    </xdr:from>
    <xdr:to>
      <xdr:col>59</xdr:col>
      <xdr:colOff>73025</xdr:colOff>
      <xdr:row>8</xdr:row>
      <xdr:rowOff>11430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78890"/>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146050</xdr:rowOff>
    </xdr:from>
    <xdr:to>
      <xdr:col>59</xdr:col>
      <xdr:colOff>17780</xdr:colOff>
      <xdr:row>9</xdr:row>
      <xdr:rowOff>114935</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17650"/>
          <a:ext cx="0" cy="1403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146050</xdr:rowOff>
    </xdr:from>
    <xdr:to>
      <xdr:col>59</xdr:col>
      <xdr:colOff>107950</xdr:colOff>
      <xdr:row>8</xdr:row>
      <xdr:rowOff>146050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1765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45085</xdr:rowOff>
    </xdr:from>
    <xdr:to>
      <xdr:col>59</xdr:col>
      <xdr:colOff>17780</xdr:colOff>
      <xdr:row>11</xdr:row>
      <xdr:rowOff>14605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59585"/>
          <a:ext cx="0" cy="1409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17780</xdr:rowOff>
    </xdr:from>
    <xdr:to>
      <xdr:col>59</xdr:col>
      <xdr:colOff>107950</xdr:colOff>
      <xdr:row>11</xdr:row>
      <xdr:rowOff>17780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373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109220</xdr:rowOff>
    </xdr:from>
    <xdr:ext cx="8896350" cy="2457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2420"/>
          <a:ext cx="889635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84455</xdr:rowOff>
    </xdr:from>
    <xdr:ext cx="6046470" cy="245110"/>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0555"/>
          <a:ext cx="604647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59690</xdr:rowOff>
    </xdr:from>
    <xdr:ext cx="8231505" cy="245110"/>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88690"/>
          <a:ext cx="823150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53975</xdr:rowOff>
    </xdr:from>
    <xdr:to>
      <xdr:col>28</xdr:col>
      <xdr:colOff>114300</xdr:colOff>
      <xdr:row>25</xdr:row>
      <xdr:rowOff>29845</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3997325"/>
          <a:ext cx="4686300" cy="3187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53975</xdr:rowOff>
    </xdr:from>
    <xdr:to>
      <xdr:col>12</xdr:col>
      <xdr:colOff>127000</xdr:colOff>
      <xdr:row>26</xdr:row>
      <xdr:rowOff>133985</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0225"/>
          <a:ext cx="15240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84455</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2155"/>
          <a:ext cx="1524000" cy="258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53975</xdr:rowOff>
    </xdr:from>
    <xdr:to>
      <xdr:col>18</xdr:col>
      <xdr:colOff>0</xdr:colOff>
      <xdr:row>26</xdr:row>
      <xdr:rowOff>133985</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0225"/>
          <a:ext cx="15240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84455</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2155"/>
          <a:ext cx="1524000" cy="258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53975</xdr:rowOff>
    </xdr:from>
    <xdr:to>
      <xdr:col>24</xdr:col>
      <xdr:colOff>0</xdr:colOff>
      <xdr:row>26</xdr:row>
      <xdr:rowOff>133985</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0225"/>
          <a:ext cx="15240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16</xdr:col>
      <xdr:colOff>0</xdr:colOff>
      <xdr:row>26</xdr:row>
      <xdr:rowOff>84455</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2155"/>
          <a:ext cx="1524000" cy="258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2,328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23495</xdr:rowOff>
    </xdr:from>
    <xdr:to>
      <xdr:col>28</xdr:col>
      <xdr:colOff>114300</xdr:colOff>
      <xdr:row>41</xdr:row>
      <xdr:rowOff>78740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4095"/>
          <a:ext cx="4686300" cy="228409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4445</xdr:rowOff>
    </xdr:from>
    <xdr:ext cx="346075" cy="215900"/>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3595"/>
          <a:ext cx="346075"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78740</xdr:rowOff>
    </xdr:from>
    <xdr:to>
      <xdr:col>28</xdr:col>
      <xdr:colOff>114300</xdr:colOff>
      <xdr:row>41</xdr:row>
      <xdr:rowOff>78740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081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106045</xdr:rowOff>
    </xdr:from>
    <xdr:ext cx="461645" cy="24828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640" y="6964045"/>
          <a:ext cx="46164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39</xdr:row>
      <xdr:rowOff>41910</xdr:rowOff>
    </xdr:from>
    <xdr:to>
      <xdr:col>28</xdr:col>
      <xdr:colOff>114300</xdr:colOff>
      <xdr:row>39</xdr:row>
      <xdr:rowOff>41910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2846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38</xdr:row>
      <xdr:rowOff>69850</xdr:rowOff>
    </xdr:from>
    <xdr:ext cx="461645" cy="24828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640" y="6584950"/>
          <a:ext cx="46164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4</xdr:col>
      <xdr:colOff>0</xdr:colOff>
      <xdr:row>37</xdr:row>
      <xdr:rowOff>4445</xdr:rowOff>
    </xdr:from>
    <xdr:to>
      <xdr:col>28</xdr:col>
      <xdr:colOff>114300</xdr:colOff>
      <xdr:row>37</xdr:row>
      <xdr:rowOff>4445</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480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36</xdr:row>
      <xdr:rowOff>33655</xdr:rowOff>
    </xdr:from>
    <xdr:ext cx="461645" cy="24701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640" y="6205855"/>
          <a:ext cx="46164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4</xdr:col>
      <xdr:colOff>0</xdr:colOff>
      <xdr:row>34</xdr:row>
      <xdr:rowOff>133985</xdr:rowOff>
    </xdr:from>
    <xdr:to>
      <xdr:col>28</xdr:col>
      <xdr:colOff>114300</xdr:colOff>
      <xdr:row>34</xdr:row>
      <xdr:rowOff>133985</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32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33</xdr:row>
      <xdr:rowOff>161290</xdr:rowOff>
    </xdr:from>
    <xdr:ext cx="461645" cy="245110"/>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640" y="5819140"/>
          <a:ext cx="46164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dr:col>4</xdr:col>
      <xdr:colOff>0</xdr:colOff>
      <xdr:row>32</xdr:row>
      <xdr:rowOff>96520</xdr:rowOff>
    </xdr:from>
    <xdr:to>
      <xdr:col>28</xdr:col>
      <xdr:colOff>114300</xdr:colOff>
      <xdr:row>32</xdr:row>
      <xdr:rowOff>96520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29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31</xdr:row>
      <xdr:rowOff>125095</xdr:rowOff>
    </xdr:from>
    <xdr:ext cx="461645" cy="24320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640" y="5440045"/>
          <a:ext cx="46164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4</xdr:col>
      <xdr:colOff>0</xdr:colOff>
      <xdr:row>30</xdr:row>
      <xdr:rowOff>59690</xdr:rowOff>
    </xdr:from>
    <xdr:to>
      <xdr:col>28</xdr:col>
      <xdr:colOff>114300</xdr:colOff>
      <xdr:row>30</xdr:row>
      <xdr:rowOff>59690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31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29</xdr:row>
      <xdr:rowOff>88265</xdr:rowOff>
    </xdr:from>
    <xdr:ext cx="461645" cy="24320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640" y="5060315"/>
          <a:ext cx="46164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a:t>
          </a:r>
          <a:endParaRPr kumimoji="1" lang="ja-JP" altLang="en-US" sz="1000">
            <a:latin typeface="ＭＳ Ｐゴシック"/>
            <a:ea typeface="ＭＳ Ｐゴシック"/>
          </a:endParaRPr>
        </a:p>
      </xdr:txBody>
    </xdr:sp>
    <xdr:clientData/>
  </xdr:oneCellAnchor>
  <xdr:twoCellAnchor>
    <xdr:from>
      <xdr:col>4</xdr:col>
      <xdr:colOff>0</xdr:colOff>
      <xdr:row>28</xdr:row>
      <xdr:rowOff>23495</xdr:rowOff>
    </xdr:from>
    <xdr:to>
      <xdr:col>28</xdr:col>
      <xdr:colOff>114300</xdr:colOff>
      <xdr:row>28</xdr:row>
      <xdr:rowOff>23495</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40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27</xdr:row>
      <xdr:rowOff>52705</xdr:rowOff>
    </xdr:from>
    <xdr:ext cx="461645" cy="24320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640" y="4681855"/>
          <a:ext cx="46164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4</xdr:col>
      <xdr:colOff>0</xdr:colOff>
      <xdr:row>28</xdr:row>
      <xdr:rowOff>23495</xdr:rowOff>
    </xdr:from>
    <xdr:to>
      <xdr:col>28</xdr:col>
      <xdr:colOff>114300</xdr:colOff>
      <xdr:row>41</xdr:row>
      <xdr:rowOff>78740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4095"/>
          <a:ext cx="4686300" cy="228409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107950</xdr:rowOff>
    </xdr:from>
    <xdr:to>
      <xdr:col>24</xdr:col>
      <xdr:colOff>62865</xdr:colOff>
      <xdr:row>39</xdr:row>
      <xdr:rowOff>48895</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22900"/>
          <a:ext cx="1270" cy="13125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52705</xdr:rowOff>
    </xdr:from>
    <xdr:ext cx="469900" cy="24320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39255"/>
          <a:ext cx="46990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1,491</a:t>
          </a:r>
          <a:endParaRPr kumimoji="1" lang="ja-JP" altLang="en-US" sz="1000" b="1">
            <a:latin typeface="ＭＳ Ｐゴシック"/>
            <a:ea typeface="ＭＳ Ｐゴシック"/>
          </a:endParaRPr>
        </a:p>
      </xdr:txBody>
    </xdr:sp>
    <xdr:clientData/>
  </xdr:oneCellAnchor>
  <xdr:twoCellAnchor>
    <xdr:from>
      <xdr:col>23</xdr:col>
      <xdr:colOff>165100</xdr:colOff>
      <xdr:row>39</xdr:row>
      <xdr:rowOff>48895</xdr:rowOff>
    </xdr:from>
    <xdr:to>
      <xdr:col>24</xdr:col>
      <xdr:colOff>152400</xdr:colOff>
      <xdr:row>39</xdr:row>
      <xdr:rowOff>48895</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354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57150</xdr:rowOff>
    </xdr:from>
    <xdr:ext cx="469900" cy="24447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200650"/>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3,209</a:t>
          </a:r>
          <a:endParaRPr kumimoji="1" lang="ja-JP" altLang="en-US" sz="1000" b="1">
            <a:latin typeface="ＭＳ Ｐゴシック"/>
          </a:endParaRPr>
        </a:p>
      </xdr:txBody>
    </xdr:sp>
    <xdr:clientData/>
  </xdr:oneCellAnchor>
  <xdr:twoCellAnchor>
    <xdr:from>
      <xdr:col>23</xdr:col>
      <xdr:colOff>165100</xdr:colOff>
      <xdr:row>31</xdr:row>
      <xdr:rowOff>107950</xdr:rowOff>
    </xdr:from>
    <xdr:to>
      <xdr:col>24</xdr:col>
      <xdr:colOff>152400</xdr:colOff>
      <xdr:row>31</xdr:row>
      <xdr:rowOff>107950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22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174625</xdr:colOff>
      <xdr:row>34</xdr:row>
      <xdr:rowOff>43180</xdr:rowOff>
    </xdr:from>
    <xdr:to>
      <xdr:col>24</xdr:col>
      <xdr:colOff>63500</xdr:colOff>
      <xdr:row>34</xdr:row>
      <xdr:rowOff>101600</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4125" y="5872480"/>
          <a:ext cx="841375"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49530</xdr:rowOff>
    </xdr:from>
    <xdr:ext cx="469900" cy="245110"/>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221730"/>
          <a:ext cx="469900" cy="2451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2,069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36</xdr:row>
      <xdr:rowOff>70485</xdr:rowOff>
    </xdr:from>
    <xdr:to>
      <xdr:col>24</xdr:col>
      <xdr:colOff>114300</xdr:colOff>
      <xdr:row>37</xdr:row>
      <xdr:rowOff>3175</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242685"/>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101600</xdr:rowOff>
    </xdr:from>
    <xdr:to>
      <xdr:col>19</xdr:col>
      <xdr:colOff>174625</xdr:colOff>
      <xdr:row>34</xdr:row>
      <xdr:rowOff>113030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930900"/>
          <a:ext cx="885825"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94615</xdr:rowOff>
    </xdr:from>
    <xdr:to>
      <xdr:col>20</xdr:col>
      <xdr:colOff>38100</xdr:colOff>
      <xdr:row>37</xdr:row>
      <xdr:rowOff>27305</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266815"/>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37</xdr:row>
      <xdr:rowOff>19050</xdr:rowOff>
    </xdr:from>
    <xdr:ext cx="464185" cy="24320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350" y="6362700"/>
          <a:ext cx="46418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2,036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34</xdr:row>
      <xdr:rowOff>43180</xdr:rowOff>
    </xdr:from>
    <xdr:to>
      <xdr:col>15</xdr:col>
      <xdr:colOff>50800</xdr:colOff>
      <xdr:row>34</xdr:row>
      <xdr:rowOff>113030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5872480"/>
          <a:ext cx="889000" cy="69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103505</xdr:rowOff>
    </xdr:from>
    <xdr:to>
      <xdr:col>15</xdr:col>
      <xdr:colOff>101600</xdr:colOff>
      <xdr:row>37</xdr:row>
      <xdr:rowOff>35560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27570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37</xdr:row>
      <xdr:rowOff>26670</xdr:rowOff>
    </xdr:from>
    <xdr:ext cx="464185" cy="245110"/>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350" y="6370320"/>
          <a:ext cx="46418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2,025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174625</xdr:colOff>
      <xdr:row>34</xdr:row>
      <xdr:rowOff>41275</xdr:rowOff>
    </xdr:from>
    <xdr:to>
      <xdr:col>10</xdr:col>
      <xdr:colOff>114300</xdr:colOff>
      <xdr:row>34</xdr:row>
      <xdr:rowOff>43180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27125" y="5870575"/>
          <a:ext cx="892175"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111125</xdr:rowOff>
    </xdr:from>
    <xdr:to>
      <xdr:col>10</xdr:col>
      <xdr:colOff>165100</xdr:colOff>
      <xdr:row>37</xdr:row>
      <xdr:rowOff>43815</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83325"/>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37</xdr:row>
      <xdr:rowOff>34925</xdr:rowOff>
    </xdr:from>
    <xdr:ext cx="464185" cy="24828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350" y="6378575"/>
          <a:ext cx="46418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2,014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36</xdr:row>
      <xdr:rowOff>113030</xdr:rowOff>
    </xdr:from>
    <xdr:to>
      <xdr:col>6</xdr:col>
      <xdr:colOff>38100</xdr:colOff>
      <xdr:row>37</xdr:row>
      <xdr:rowOff>45720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85230"/>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37</xdr:row>
      <xdr:rowOff>36830</xdr:rowOff>
    </xdr:from>
    <xdr:ext cx="464185" cy="24828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350" y="6380480"/>
          <a:ext cx="46418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2,012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76200</xdr:rowOff>
    </xdr:from>
    <xdr:ext cx="762000" cy="2457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5650"/>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41</xdr:row>
      <xdr:rowOff>76200</xdr:rowOff>
    </xdr:from>
    <xdr:ext cx="762000" cy="2457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3625" y="7105650"/>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76200</xdr:rowOff>
    </xdr:from>
    <xdr:ext cx="762000" cy="2457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5650"/>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76200</xdr:rowOff>
    </xdr:from>
    <xdr:ext cx="762000" cy="2457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5650"/>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41</xdr:row>
      <xdr:rowOff>76200</xdr:rowOff>
    </xdr:from>
    <xdr:ext cx="762000" cy="2457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6625" y="7105650"/>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33</xdr:row>
      <xdr:rowOff>158750</xdr:rowOff>
    </xdr:from>
    <xdr:to>
      <xdr:col>24</xdr:col>
      <xdr:colOff>114300</xdr:colOff>
      <xdr:row>34</xdr:row>
      <xdr:rowOff>92075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816600"/>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15875</xdr:rowOff>
    </xdr:from>
    <xdr:ext cx="469900" cy="24701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673725"/>
          <a:ext cx="4699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2,623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34</xdr:row>
      <xdr:rowOff>52705</xdr:rowOff>
    </xdr:from>
    <xdr:to>
      <xdr:col>20</xdr:col>
      <xdr:colOff>38100</xdr:colOff>
      <xdr:row>34</xdr:row>
      <xdr:rowOff>149860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88200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33</xdr:row>
      <xdr:rowOff>635</xdr:rowOff>
    </xdr:from>
    <xdr:ext cx="464185" cy="24828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350" y="5658485"/>
          <a:ext cx="46418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2,544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34</xdr:row>
      <xdr:rowOff>64135</xdr:rowOff>
    </xdr:from>
    <xdr:to>
      <xdr:col>15</xdr:col>
      <xdr:colOff>101600</xdr:colOff>
      <xdr:row>34</xdr:row>
      <xdr:rowOff>161290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89343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33</xdr:row>
      <xdr:rowOff>12700</xdr:rowOff>
    </xdr:from>
    <xdr:ext cx="464185" cy="24828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350" y="5670550"/>
          <a:ext cx="46418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2,528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33</xdr:row>
      <xdr:rowOff>158750</xdr:rowOff>
    </xdr:from>
    <xdr:to>
      <xdr:col>10</xdr:col>
      <xdr:colOff>165100</xdr:colOff>
      <xdr:row>34</xdr:row>
      <xdr:rowOff>92075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816600"/>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32</xdr:row>
      <xdr:rowOff>107315</xdr:rowOff>
    </xdr:from>
    <xdr:ext cx="464185" cy="24828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350" y="5593715"/>
          <a:ext cx="46418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2,623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33</xdr:row>
      <xdr:rowOff>157480</xdr:rowOff>
    </xdr:from>
    <xdr:to>
      <xdr:col>6</xdr:col>
      <xdr:colOff>38100</xdr:colOff>
      <xdr:row>34</xdr:row>
      <xdr:rowOff>90170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815330"/>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32</xdr:row>
      <xdr:rowOff>105410</xdr:rowOff>
    </xdr:from>
    <xdr:ext cx="464185" cy="24828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350" y="5591810"/>
          <a:ext cx="46418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2,626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53975</xdr:rowOff>
    </xdr:from>
    <xdr:to>
      <xdr:col>28</xdr:col>
      <xdr:colOff>114300</xdr:colOff>
      <xdr:row>45</xdr:row>
      <xdr:rowOff>29845</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6325"/>
          <a:ext cx="4686300" cy="3187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53975</xdr:rowOff>
    </xdr:from>
    <xdr:to>
      <xdr:col>12</xdr:col>
      <xdr:colOff>127000</xdr:colOff>
      <xdr:row>46</xdr:row>
      <xdr:rowOff>133985</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69225"/>
          <a:ext cx="15240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84455</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1155"/>
          <a:ext cx="1524000" cy="258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27/36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53975</xdr:rowOff>
    </xdr:from>
    <xdr:to>
      <xdr:col>18</xdr:col>
      <xdr:colOff>0</xdr:colOff>
      <xdr:row>46</xdr:row>
      <xdr:rowOff>133985</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69225"/>
          <a:ext cx="15240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84455</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1155"/>
          <a:ext cx="1524000" cy="258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53975</xdr:rowOff>
    </xdr:from>
    <xdr:to>
      <xdr:col>24</xdr:col>
      <xdr:colOff>0</xdr:colOff>
      <xdr:row>46</xdr:row>
      <xdr:rowOff>133985</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69225"/>
          <a:ext cx="15240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16</xdr:col>
      <xdr:colOff>0</xdr:colOff>
      <xdr:row>46</xdr:row>
      <xdr:rowOff>84455</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1155"/>
          <a:ext cx="1524000" cy="258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57,206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23495</xdr:rowOff>
    </xdr:from>
    <xdr:to>
      <xdr:col>28</xdr:col>
      <xdr:colOff>114300</xdr:colOff>
      <xdr:row>61</xdr:row>
      <xdr:rowOff>76200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3095"/>
          <a:ext cx="4686300" cy="228155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4445</xdr:rowOff>
    </xdr:from>
    <xdr:ext cx="346075" cy="215900"/>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2595"/>
          <a:ext cx="346075"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76200</xdr:rowOff>
    </xdr:from>
    <xdr:to>
      <xdr:col>28</xdr:col>
      <xdr:colOff>114300</xdr:colOff>
      <xdr:row>61</xdr:row>
      <xdr:rowOff>76200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346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60</xdr:row>
      <xdr:rowOff>102870</xdr:rowOff>
    </xdr:from>
    <xdr:ext cx="245110" cy="23939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080" y="10389870"/>
          <a:ext cx="24511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59</xdr:row>
      <xdr:rowOff>41910</xdr:rowOff>
    </xdr:from>
    <xdr:to>
      <xdr:col>28</xdr:col>
      <xdr:colOff>114300</xdr:colOff>
      <xdr:row>59</xdr:row>
      <xdr:rowOff>41910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15746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58</xdr:row>
      <xdr:rowOff>69850</xdr:rowOff>
    </xdr:from>
    <xdr:ext cx="529590" cy="24828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505" y="10013950"/>
          <a:ext cx="5295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57</xdr:row>
      <xdr:rowOff>4445</xdr:rowOff>
    </xdr:from>
    <xdr:to>
      <xdr:col>28</xdr:col>
      <xdr:colOff>114300</xdr:colOff>
      <xdr:row>57</xdr:row>
      <xdr:rowOff>4445</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7770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56</xdr:row>
      <xdr:rowOff>33655</xdr:rowOff>
    </xdr:from>
    <xdr:ext cx="529590" cy="24701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505" y="9634855"/>
          <a:ext cx="52959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133985</xdr:rowOff>
    </xdr:from>
    <xdr:to>
      <xdr:col>28</xdr:col>
      <xdr:colOff>114300</xdr:colOff>
      <xdr:row>54</xdr:row>
      <xdr:rowOff>133985</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3922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53</xdr:row>
      <xdr:rowOff>161290</xdr:rowOff>
    </xdr:from>
    <xdr:ext cx="529590" cy="245110"/>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505" y="9248140"/>
          <a:ext cx="52959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52</xdr:row>
      <xdr:rowOff>96520</xdr:rowOff>
    </xdr:from>
    <xdr:to>
      <xdr:col>28</xdr:col>
      <xdr:colOff>114300</xdr:colOff>
      <xdr:row>52</xdr:row>
      <xdr:rowOff>96520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0119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125095</xdr:rowOff>
    </xdr:from>
    <xdr:ext cx="591820" cy="24320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370" y="8869045"/>
          <a:ext cx="59182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50</xdr:row>
      <xdr:rowOff>59690</xdr:rowOff>
    </xdr:from>
    <xdr:to>
      <xdr:col>28</xdr:col>
      <xdr:colOff>114300</xdr:colOff>
      <xdr:row>50</xdr:row>
      <xdr:rowOff>59690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6321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88265</xdr:rowOff>
    </xdr:from>
    <xdr:ext cx="591820" cy="24320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370" y="8489315"/>
          <a:ext cx="59182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48</xdr:row>
      <xdr:rowOff>23495</xdr:rowOff>
    </xdr:from>
    <xdr:to>
      <xdr:col>28</xdr:col>
      <xdr:colOff>114300</xdr:colOff>
      <xdr:row>48</xdr:row>
      <xdr:rowOff>23495</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30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52705</xdr:rowOff>
    </xdr:from>
    <xdr:ext cx="591820" cy="24320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370" y="8110855"/>
          <a:ext cx="59182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48</xdr:row>
      <xdr:rowOff>23495</xdr:rowOff>
    </xdr:from>
    <xdr:to>
      <xdr:col>28</xdr:col>
      <xdr:colOff>114300</xdr:colOff>
      <xdr:row>61</xdr:row>
      <xdr:rowOff>76200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3095"/>
          <a:ext cx="4686300" cy="228155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53340</xdr:rowOff>
    </xdr:from>
    <xdr:to>
      <xdr:col>24</xdr:col>
      <xdr:colOff>62865</xdr:colOff>
      <xdr:row>59</xdr:row>
      <xdr:rowOff>104775</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968740"/>
          <a:ext cx="1270" cy="12515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109220</xdr:rowOff>
    </xdr:from>
    <xdr:ext cx="534670" cy="240030"/>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224770"/>
          <a:ext cx="53467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24,812</a:t>
          </a:r>
          <a:endParaRPr kumimoji="1" lang="ja-JP" altLang="en-US" sz="1000" b="1">
            <a:latin typeface="ＭＳ Ｐゴシック"/>
            <a:ea typeface="ＭＳ Ｐゴシック"/>
          </a:endParaRPr>
        </a:p>
      </xdr:txBody>
    </xdr:sp>
    <xdr:clientData/>
  </xdr:oneCellAnchor>
  <xdr:twoCellAnchor>
    <xdr:from>
      <xdr:col>23</xdr:col>
      <xdr:colOff>165100</xdr:colOff>
      <xdr:row>59</xdr:row>
      <xdr:rowOff>104775</xdr:rowOff>
    </xdr:from>
    <xdr:to>
      <xdr:col>24</xdr:col>
      <xdr:colOff>152400</xdr:colOff>
      <xdr:row>59</xdr:row>
      <xdr:rowOff>104775</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2203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1905</xdr:rowOff>
    </xdr:from>
    <xdr:ext cx="598805" cy="24828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745855"/>
          <a:ext cx="5988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123,554</a:t>
          </a:r>
          <a:endParaRPr kumimoji="1" lang="ja-JP" altLang="en-US" sz="1000" b="1">
            <a:latin typeface="ＭＳ Ｐゴシック"/>
          </a:endParaRPr>
        </a:p>
      </xdr:txBody>
    </xdr:sp>
    <xdr:clientData/>
  </xdr:oneCellAnchor>
  <xdr:twoCellAnchor>
    <xdr:from>
      <xdr:col>23</xdr:col>
      <xdr:colOff>165100</xdr:colOff>
      <xdr:row>52</xdr:row>
      <xdr:rowOff>53340</xdr:rowOff>
    </xdr:from>
    <xdr:to>
      <xdr:col>24</xdr:col>
      <xdr:colOff>152400</xdr:colOff>
      <xdr:row>52</xdr:row>
      <xdr:rowOff>53340</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968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174625</xdr:colOff>
      <xdr:row>57</xdr:row>
      <xdr:rowOff>147320</xdr:rowOff>
    </xdr:from>
    <xdr:to>
      <xdr:col>24</xdr:col>
      <xdr:colOff>63500</xdr:colOff>
      <xdr:row>58</xdr:row>
      <xdr:rowOff>92710</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3794125" y="9919970"/>
          <a:ext cx="841375" cy="1168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118110</xdr:rowOff>
    </xdr:from>
    <xdr:ext cx="534670" cy="245110"/>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719310"/>
          <a:ext cx="534670" cy="2451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48,536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57</xdr:row>
      <xdr:rowOff>95885</xdr:rowOff>
    </xdr:from>
    <xdr:to>
      <xdr:col>24</xdr:col>
      <xdr:colOff>114300</xdr:colOff>
      <xdr:row>58</xdr:row>
      <xdr:rowOff>29210</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68535"/>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147320</xdr:rowOff>
    </xdr:from>
    <xdr:to>
      <xdr:col>19</xdr:col>
      <xdr:colOff>174625</xdr:colOff>
      <xdr:row>58</xdr:row>
      <xdr:rowOff>122555</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908300" y="9919970"/>
          <a:ext cx="885825" cy="146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157480</xdr:rowOff>
    </xdr:from>
    <xdr:to>
      <xdr:col>20</xdr:col>
      <xdr:colOff>38100</xdr:colOff>
      <xdr:row>58</xdr:row>
      <xdr:rowOff>90170</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930130"/>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58</xdr:row>
      <xdr:rowOff>81915</xdr:rowOff>
    </xdr:from>
    <xdr:ext cx="528955" cy="24701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529965" y="10026015"/>
          <a:ext cx="52895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43,546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58</xdr:row>
      <xdr:rowOff>90805</xdr:rowOff>
    </xdr:from>
    <xdr:to>
      <xdr:col>15</xdr:col>
      <xdr:colOff>50800</xdr:colOff>
      <xdr:row>58</xdr:row>
      <xdr:rowOff>122555</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2019300" y="10034905"/>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130175</xdr:rowOff>
    </xdr:from>
    <xdr:to>
      <xdr:col>15</xdr:col>
      <xdr:colOff>101600</xdr:colOff>
      <xdr:row>58</xdr:row>
      <xdr:rowOff>63500</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902825"/>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56</xdr:row>
      <xdr:rowOff>79375</xdr:rowOff>
    </xdr:from>
    <xdr:ext cx="528955" cy="24701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40965" y="9680575"/>
          <a:ext cx="52895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45,743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174625</xdr:colOff>
      <xdr:row>51</xdr:row>
      <xdr:rowOff>113030</xdr:rowOff>
    </xdr:from>
    <xdr:to>
      <xdr:col>10</xdr:col>
      <xdr:colOff>114300</xdr:colOff>
      <xdr:row>58</xdr:row>
      <xdr:rowOff>90805</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27125" y="8856980"/>
          <a:ext cx="892175" cy="1177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111125</xdr:rowOff>
    </xdr:from>
    <xdr:to>
      <xdr:col>10</xdr:col>
      <xdr:colOff>165100</xdr:colOff>
      <xdr:row>58</xdr:row>
      <xdr:rowOff>43815</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883775"/>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56</xdr:row>
      <xdr:rowOff>59690</xdr:rowOff>
    </xdr:from>
    <xdr:ext cx="528955" cy="245110"/>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51965" y="9660890"/>
          <a:ext cx="52895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47,369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50</xdr:row>
      <xdr:rowOff>124460</xdr:rowOff>
    </xdr:from>
    <xdr:to>
      <xdr:col>6</xdr:col>
      <xdr:colOff>38100</xdr:colOff>
      <xdr:row>51</xdr:row>
      <xdr:rowOff>57150</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8696960"/>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49</xdr:row>
      <xdr:rowOff>72390</xdr:rowOff>
    </xdr:from>
    <xdr:ext cx="594995" cy="24828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580" y="8473440"/>
          <a:ext cx="5949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140,751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73025</xdr:rowOff>
    </xdr:from>
    <xdr:ext cx="762000" cy="238760"/>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1475"/>
          <a:ext cx="762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61</xdr:row>
      <xdr:rowOff>73025</xdr:rowOff>
    </xdr:from>
    <xdr:ext cx="762000" cy="238760"/>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3625" y="10531475"/>
          <a:ext cx="762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73025</xdr:rowOff>
    </xdr:from>
    <xdr:ext cx="762000" cy="238760"/>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1475"/>
          <a:ext cx="762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73025</xdr:rowOff>
    </xdr:from>
    <xdr:ext cx="762000" cy="238760"/>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1475"/>
          <a:ext cx="762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61</xdr:row>
      <xdr:rowOff>73025</xdr:rowOff>
    </xdr:from>
    <xdr:ext cx="762000" cy="238760"/>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6625" y="10531475"/>
          <a:ext cx="762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58</xdr:row>
      <xdr:rowOff>44450</xdr:rowOff>
    </xdr:from>
    <xdr:to>
      <xdr:col>24</xdr:col>
      <xdr:colOff>114300</xdr:colOff>
      <xdr:row>58</xdr:row>
      <xdr:rowOff>141605</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98855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23495</xdr:rowOff>
    </xdr:from>
    <xdr:ext cx="534670" cy="24447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96759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39,277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98425</xdr:rowOff>
    </xdr:from>
    <xdr:to>
      <xdr:col>20</xdr:col>
      <xdr:colOff>38100</xdr:colOff>
      <xdr:row>58</xdr:row>
      <xdr:rowOff>31115</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871075"/>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56</xdr:row>
      <xdr:rowOff>46990</xdr:rowOff>
    </xdr:from>
    <xdr:ext cx="528955" cy="24828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529965" y="9648190"/>
          <a:ext cx="5289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48,380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58</xdr:row>
      <xdr:rowOff>72390</xdr:rowOff>
    </xdr:from>
    <xdr:to>
      <xdr:col>15</xdr:col>
      <xdr:colOff>101600</xdr:colOff>
      <xdr:row>59</xdr:row>
      <xdr:rowOff>5080</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10016490"/>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58</xdr:row>
      <xdr:rowOff>161925</xdr:rowOff>
    </xdr:from>
    <xdr:ext cx="528955" cy="242570"/>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40965" y="10106025"/>
          <a:ext cx="52895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36,960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58</xdr:row>
      <xdr:rowOff>41910</xdr:rowOff>
    </xdr:from>
    <xdr:to>
      <xdr:col>10</xdr:col>
      <xdr:colOff>165100</xdr:colOff>
      <xdr:row>58</xdr:row>
      <xdr:rowOff>139700</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9860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58</xdr:row>
      <xdr:rowOff>130810</xdr:rowOff>
    </xdr:from>
    <xdr:ext cx="528955" cy="245110"/>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51965" y="10074910"/>
          <a:ext cx="52895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39,492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51</xdr:row>
      <xdr:rowOff>64135</xdr:rowOff>
    </xdr:from>
    <xdr:to>
      <xdr:col>6</xdr:col>
      <xdr:colOff>38100</xdr:colOff>
      <xdr:row>51</xdr:row>
      <xdr:rowOff>161290</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880808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51</xdr:row>
      <xdr:rowOff>153035</xdr:rowOff>
    </xdr:from>
    <xdr:ext cx="594995" cy="245110"/>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580" y="8896985"/>
          <a:ext cx="5949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132,200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52705</xdr:rowOff>
    </xdr:from>
    <xdr:to>
      <xdr:col>28</xdr:col>
      <xdr:colOff>114300</xdr:colOff>
      <xdr:row>65</xdr:row>
      <xdr:rowOff>29210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4055"/>
          <a:ext cx="46863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52705</xdr:rowOff>
    </xdr:from>
    <xdr:to>
      <xdr:col>12</xdr:col>
      <xdr:colOff>127000</xdr:colOff>
      <xdr:row>66</xdr:row>
      <xdr:rowOff>128905</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196955"/>
          <a:ext cx="1524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81915</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397615"/>
          <a:ext cx="1524000" cy="2609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27/36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52705</xdr:rowOff>
    </xdr:from>
    <xdr:to>
      <xdr:col>18</xdr:col>
      <xdr:colOff>0</xdr:colOff>
      <xdr:row>66</xdr:row>
      <xdr:rowOff>128905</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196955"/>
          <a:ext cx="1524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81915</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397615"/>
          <a:ext cx="1524000" cy="2609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52705</xdr:rowOff>
    </xdr:from>
    <xdr:to>
      <xdr:col>24</xdr:col>
      <xdr:colOff>0</xdr:colOff>
      <xdr:row>66</xdr:row>
      <xdr:rowOff>128905</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196955"/>
          <a:ext cx="1524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16</xdr:col>
      <xdr:colOff>0</xdr:colOff>
      <xdr:row>66</xdr:row>
      <xdr:rowOff>81915</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397615"/>
          <a:ext cx="1524000" cy="2609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220,300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22860</xdr:rowOff>
    </xdr:from>
    <xdr:to>
      <xdr:col>28</xdr:col>
      <xdr:colOff>114300</xdr:colOff>
      <xdr:row>81</xdr:row>
      <xdr:rowOff>76200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1460"/>
          <a:ext cx="4686300" cy="228219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4445</xdr:rowOff>
    </xdr:from>
    <xdr:ext cx="346075" cy="20891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1595"/>
          <a:ext cx="346075" cy="2089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76200</xdr:rowOff>
    </xdr:from>
    <xdr:to>
      <xdr:col>28</xdr:col>
      <xdr:colOff>114300</xdr:colOff>
      <xdr:row>81</xdr:row>
      <xdr:rowOff>76200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636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80</xdr:row>
      <xdr:rowOff>102870</xdr:rowOff>
    </xdr:from>
    <xdr:ext cx="591820" cy="23939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370" y="13818870"/>
          <a:ext cx="59182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79</xdr:row>
      <xdr:rowOff>90805</xdr:rowOff>
    </xdr:from>
    <xdr:to>
      <xdr:col>28</xdr:col>
      <xdr:colOff>114300</xdr:colOff>
      <xdr:row>79</xdr:row>
      <xdr:rowOff>90805</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63535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78</xdr:row>
      <xdr:rowOff>118110</xdr:rowOff>
    </xdr:from>
    <xdr:ext cx="591820" cy="23558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370" y="13491210"/>
          <a:ext cx="591820"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77</xdr:row>
      <xdr:rowOff>105410</xdr:rowOff>
    </xdr:from>
    <xdr:to>
      <xdr:col>28</xdr:col>
      <xdr:colOff>114300</xdr:colOff>
      <xdr:row>77</xdr:row>
      <xdr:rowOff>105410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30706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76</xdr:row>
      <xdr:rowOff>133350</xdr:rowOff>
    </xdr:from>
    <xdr:ext cx="591820" cy="238760"/>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370" y="13163550"/>
          <a:ext cx="59182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75</xdr:row>
      <xdr:rowOff>121920</xdr:rowOff>
    </xdr:from>
    <xdr:to>
      <xdr:col>28</xdr:col>
      <xdr:colOff>114300</xdr:colOff>
      <xdr:row>75</xdr:row>
      <xdr:rowOff>121920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98067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74</xdr:row>
      <xdr:rowOff>148590</xdr:rowOff>
    </xdr:from>
    <xdr:ext cx="591820" cy="23558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370" y="12835890"/>
          <a:ext cx="591820"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73</xdr:row>
      <xdr:rowOff>136525</xdr:rowOff>
    </xdr:from>
    <xdr:to>
      <xdr:col>28</xdr:col>
      <xdr:colOff>114300</xdr:colOff>
      <xdr:row>73</xdr:row>
      <xdr:rowOff>136525</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65237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73</xdr:row>
      <xdr:rowOff>4445</xdr:rowOff>
    </xdr:from>
    <xdr:ext cx="591820" cy="23939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370" y="12520295"/>
          <a:ext cx="59182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4</xdr:col>
      <xdr:colOff>0</xdr:colOff>
      <xdr:row>71</xdr:row>
      <xdr:rowOff>151765</xdr:rowOff>
    </xdr:from>
    <xdr:to>
      <xdr:col>28</xdr:col>
      <xdr:colOff>114300</xdr:colOff>
      <xdr:row>71</xdr:row>
      <xdr:rowOff>151765</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3247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71</xdr:row>
      <xdr:rowOff>19685</xdr:rowOff>
    </xdr:from>
    <xdr:ext cx="591820" cy="233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370" y="12192635"/>
          <a:ext cx="591820" cy="2330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270,000</a:t>
          </a:r>
          <a:endParaRPr kumimoji="1" lang="ja-JP" altLang="en-US" sz="1000">
            <a:latin typeface="ＭＳ Ｐゴシック"/>
            <a:ea typeface="ＭＳ Ｐゴシック"/>
          </a:endParaRPr>
        </a:p>
      </xdr:txBody>
    </xdr:sp>
    <xdr:clientData/>
  </xdr:oneCellAnchor>
  <xdr:twoCellAnchor>
    <xdr:from>
      <xdr:col>4</xdr:col>
      <xdr:colOff>0</xdr:colOff>
      <xdr:row>70</xdr:row>
      <xdr:rowOff>7620</xdr:rowOff>
    </xdr:from>
    <xdr:to>
      <xdr:col>28</xdr:col>
      <xdr:colOff>114300</xdr:colOff>
      <xdr:row>70</xdr:row>
      <xdr:rowOff>7620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0091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34925</xdr:rowOff>
    </xdr:from>
    <xdr:ext cx="591820" cy="23939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370" y="11864975"/>
          <a:ext cx="59182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22860</xdr:rowOff>
    </xdr:from>
    <xdr:to>
      <xdr:col>28</xdr:col>
      <xdr:colOff>114300</xdr:colOff>
      <xdr:row>68</xdr:row>
      <xdr:rowOff>22860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168146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50165</xdr:rowOff>
    </xdr:from>
    <xdr:ext cx="591820" cy="23558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370" y="11537315"/>
          <a:ext cx="591820"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330,000</a:t>
          </a:r>
          <a:endParaRPr kumimoji="1" lang="ja-JP" altLang="en-US" sz="1000">
            <a:latin typeface="ＭＳ Ｐゴシック"/>
            <a:ea typeface="ＭＳ Ｐゴシック"/>
          </a:endParaRPr>
        </a:p>
      </xdr:txBody>
    </xdr:sp>
    <xdr:clientData/>
  </xdr:oneCellAnchor>
  <xdr:twoCellAnchor>
    <xdr:from>
      <xdr:col>4</xdr:col>
      <xdr:colOff>0</xdr:colOff>
      <xdr:row>68</xdr:row>
      <xdr:rowOff>22860</xdr:rowOff>
    </xdr:from>
    <xdr:to>
      <xdr:col>28</xdr:col>
      <xdr:colOff>114300</xdr:colOff>
      <xdr:row>81</xdr:row>
      <xdr:rowOff>76200</xdr:rowOff>
    </xdr:to>
    <xdr:sp macro="" textlink="">
      <xdr:nvSpPr>
        <xdr:cNvPr id="173" name="民生費グラフ枠">
          <a:extLst>
            <a:ext uri="{FF2B5EF4-FFF2-40B4-BE49-F238E27FC236}">
              <a16:creationId xmlns:a16="http://schemas.microsoft.com/office/drawing/2014/main" id="{00000000-0008-0000-0700-0000AD000000}"/>
            </a:ext>
          </a:extLst>
        </xdr:cNvPr>
        <xdr:cNvSpPr/>
      </xdr:nvSpPr>
      <xdr:spPr>
        <a:xfrm>
          <a:off x="762000" y="11681460"/>
          <a:ext cx="4686300" cy="228219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11430</xdr:rowOff>
    </xdr:from>
    <xdr:to>
      <xdr:col>24</xdr:col>
      <xdr:colOff>62865</xdr:colOff>
      <xdr:row>78</xdr:row>
      <xdr:rowOff>128270</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4633595" y="12184380"/>
          <a:ext cx="1270" cy="13169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132715</xdr:rowOff>
    </xdr:from>
    <xdr:ext cx="598805" cy="239395"/>
    <xdr:sp macro="" textlink="">
      <xdr:nvSpPr>
        <xdr:cNvPr id="175" name="民生費最小値テキスト">
          <a:extLst>
            <a:ext uri="{FF2B5EF4-FFF2-40B4-BE49-F238E27FC236}">
              <a16:creationId xmlns:a16="http://schemas.microsoft.com/office/drawing/2014/main" id="{00000000-0008-0000-0700-0000AF000000}"/>
            </a:ext>
          </a:extLst>
        </xdr:cNvPr>
        <xdr:cNvSpPr txBox="1"/>
      </xdr:nvSpPr>
      <xdr:spPr>
        <a:xfrm>
          <a:off x="4686300" y="13505815"/>
          <a:ext cx="59880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162,074</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128270</xdr:rowOff>
    </xdr:from>
    <xdr:to>
      <xdr:col>24</xdr:col>
      <xdr:colOff>152400</xdr:colOff>
      <xdr:row>78</xdr:row>
      <xdr:rowOff>128270</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3501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121285</xdr:rowOff>
    </xdr:from>
    <xdr:ext cx="598805" cy="234315"/>
    <xdr:sp macro="" textlink="">
      <xdr:nvSpPr>
        <xdr:cNvPr id="177" name="民生費最大値テキスト">
          <a:extLst>
            <a:ext uri="{FF2B5EF4-FFF2-40B4-BE49-F238E27FC236}">
              <a16:creationId xmlns:a16="http://schemas.microsoft.com/office/drawing/2014/main" id="{00000000-0008-0000-0700-0000B1000000}"/>
            </a:ext>
          </a:extLst>
        </xdr:cNvPr>
        <xdr:cNvSpPr txBox="1"/>
      </xdr:nvSpPr>
      <xdr:spPr>
        <a:xfrm>
          <a:off x="4686300" y="11951335"/>
          <a:ext cx="598805" cy="2343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283,942</a:t>
          </a:r>
          <a:endParaRPr kumimoji="1" lang="ja-JP" altLang="en-US" sz="1000" b="1">
            <a:latin typeface="ＭＳ Ｐゴシック"/>
          </a:endParaRPr>
        </a:p>
      </xdr:txBody>
    </xdr:sp>
    <xdr:clientData/>
  </xdr:oneCellAnchor>
  <xdr:twoCellAnchor>
    <xdr:from>
      <xdr:col>23</xdr:col>
      <xdr:colOff>165100</xdr:colOff>
      <xdr:row>71</xdr:row>
      <xdr:rowOff>11430</xdr:rowOff>
    </xdr:from>
    <xdr:to>
      <xdr:col>24</xdr:col>
      <xdr:colOff>152400</xdr:colOff>
      <xdr:row>71</xdr:row>
      <xdr:rowOff>11430</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2184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174625</xdr:colOff>
      <xdr:row>77</xdr:row>
      <xdr:rowOff>31750</xdr:rowOff>
    </xdr:from>
    <xdr:to>
      <xdr:col>24</xdr:col>
      <xdr:colOff>63500</xdr:colOff>
      <xdr:row>77</xdr:row>
      <xdr:rowOff>151765</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3794125" y="13233400"/>
          <a:ext cx="841375" cy="1200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117475</xdr:rowOff>
    </xdr:from>
    <xdr:ext cx="598805" cy="235585"/>
    <xdr:sp macro="" textlink="">
      <xdr:nvSpPr>
        <xdr:cNvPr id="180" name="民生費平均値テキスト">
          <a:extLst>
            <a:ext uri="{FF2B5EF4-FFF2-40B4-BE49-F238E27FC236}">
              <a16:creationId xmlns:a16="http://schemas.microsoft.com/office/drawing/2014/main" id="{00000000-0008-0000-0700-0000B4000000}"/>
            </a:ext>
          </a:extLst>
        </xdr:cNvPr>
        <xdr:cNvSpPr txBox="1"/>
      </xdr:nvSpPr>
      <xdr:spPr>
        <a:xfrm>
          <a:off x="4686300" y="12804775"/>
          <a:ext cx="598805" cy="2355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207,864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75</xdr:row>
      <xdr:rowOff>95885</xdr:rowOff>
    </xdr:from>
    <xdr:to>
      <xdr:col>24</xdr:col>
      <xdr:colOff>114300</xdr:colOff>
      <xdr:row>76</xdr:row>
      <xdr:rowOff>31750</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4584700" y="12954635"/>
          <a:ext cx="10160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151765</xdr:rowOff>
    </xdr:from>
    <xdr:to>
      <xdr:col>19</xdr:col>
      <xdr:colOff>174625</xdr:colOff>
      <xdr:row>78</xdr:row>
      <xdr:rowOff>104140</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908300" y="13353415"/>
          <a:ext cx="885825" cy="1238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41910</xdr:rowOff>
    </xdr:from>
    <xdr:to>
      <xdr:col>20</xdr:col>
      <xdr:colOff>38100</xdr:colOff>
      <xdr:row>76</xdr:row>
      <xdr:rowOff>135890</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3746500" y="13072110"/>
          <a:ext cx="10160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74</xdr:row>
      <xdr:rowOff>151130</xdr:rowOff>
    </xdr:from>
    <xdr:ext cx="594995" cy="23558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3497580" y="12838430"/>
          <a:ext cx="594995"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197,495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78</xdr:row>
      <xdr:rowOff>57785</xdr:rowOff>
    </xdr:from>
    <xdr:to>
      <xdr:col>15</xdr:col>
      <xdr:colOff>50800</xdr:colOff>
      <xdr:row>78</xdr:row>
      <xdr:rowOff>104140</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a:off x="2019300" y="13430885"/>
          <a:ext cx="88900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144780</xdr:rowOff>
    </xdr:from>
    <xdr:to>
      <xdr:col>15</xdr:col>
      <xdr:colOff>101600</xdr:colOff>
      <xdr:row>77</xdr:row>
      <xdr:rowOff>80010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2857500" y="13174980"/>
          <a:ext cx="101600" cy="1066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75</xdr:row>
      <xdr:rowOff>95250</xdr:rowOff>
    </xdr:from>
    <xdr:ext cx="594995" cy="23685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2608580" y="12954000"/>
          <a:ext cx="594995"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187,259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174625</xdr:colOff>
      <xdr:row>78</xdr:row>
      <xdr:rowOff>57785</xdr:rowOff>
    </xdr:from>
    <xdr:to>
      <xdr:col>10</xdr:col>
      <xdr:colOff>114300</xdr:colOff>
      <xdr:row>79</xdr:row>
      <xdr:rowOff>157480</xdr:rowOff>
    </xdr:to>
    <xdr:cxnSp macro="">
      <xdr:nvCxnSpPr>
        <xdr:cNvPr id="188" name="直線コネクタ 187">
          <a:extLst>
            <a:ext uri="{FF2B5EF4-FFF2-40B4-BE49-F238E27FC236}">
              <a16:creationId xmlns:a16="http://schemas.microsoft.com/office/drawing/2014/main" id="{00000000-0008-0000-0700-0000BC000000}"/>
            </a:ext>
          </a:extLst>
        </xdr:cNvPr>
        <xdr:cNvCxnSpPr/>
      </xdr:nvCxnSpPr>
      <xdr:spPr>
        <a:xfrm flipV="1">
          <a:off x="1127125" y="13430885"/>
          <a:ext cx="892175" cy="271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86995</xdr:rowOff>
    </xdr:from>
    <xdr:to>
      <xdr:col>10</xdr:col>
      <xdr:colOff>165100</xdr:colOff>
      <xdr:row>77</xdr:row>
      <xdr:rowOff>21590</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968500" y="13117195"/>
          <a:ext cx="10160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75</xdr:row>
      <xdr:rowOff>36195</xdr:rowOff>
    </xdr:from>
    <xdr:ext cx="594995" cy="23939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719580" y="12894945"/>
          <a:ext cx="59499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193,025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78</xdr:row>
      <xdr:rowOff>25400</xdr:rowOff>
    </xdr:from>
    <xdr:to>
      <xdr:col>6</xdr:col>
      <xdr:colOff>38100</xdr:colOff>
      <xdr:row>78</xdr:row>
      <xdr:rowOff>119380</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079500" y="13398500"/>
          <a:ext cx="10160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76</xdr:row>
      <xdr:rowOff>134620</xdr:rowOff>
    </xdr:from>
    <xdr:ext cx="594995" cy="23812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830580" y="13164820"/>
          <a:ext cx="594995" cy="2381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167,603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73025</xdr:rowOff>
    </xdr:from>
    <xdr:ext cx="762000" cy="238760"/>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4445000" y="13960475"/>
          <a:ext cx="762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81</xdr:row>
      <xdr:rowOff>73025</xdr:rowOff>
    </xdr:from>
    <xdr:ext cx="762000" cy="238760"/>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603625" y="13960475"/>
          <a:ext cx="762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73025</xdr:rowOff>
    </xdr:from>
    <xdr:ext cx="762000" cy="238760"/>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2717800" y="13960475"/>
          <a:ext cx="762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73025</xdr:rowOff>
    </xdr:from>
    <xdr:ext cx="762000" cy="238760"/>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1828800" y="13960475"/>
          <a:ext cx="762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81</xdr:row>
      <xdr:rowOff>73025</xdr:rowOff>
    </xdr:from>
    <xdr:ext cx="762000" cy="238760"/>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936625" y="13960475"/>
          <a:ext cx="762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76</xdr:row>
      <xdr:rowOff>142240</xdr:rowOff>
    </xdr:from>
    <xdr:to>
      <xdr:col>24</xdr:col>
      <xdr:colOff>114300</xdr:colOff>
      <xdr:row>77</xdr:row>
      <xdr:rowOff>78740</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4584700" y="13172440"/>
          <a:ext cx="101600" cy="1079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122555</xdr:rowOff>
    </xdr:from>
    <xdr:ext cx="598805" cy="234315"/>
    <xdr:sp macro="" textlink="">
      <xdr:nvSpPr>
        <xdr:cNvPr id="199" name="民生費該当値テキスト">
          <a:extLst>
            <a:ext uri="{FF2B5EF4-FFF2-40B4-BE49-F238E27FC236}">
              <a16:creationId xmlns:a16="http://schemas.microsoft.com/office/drawing/2014/main" id="{00000000-0008-0000-0700-0000C7000000}"/>
            </a:ext>
          </a:extLst>
        </xdr:cNvPr>
        <xdr:cNvSpPr txBox="1"/>
      </xdr:nvSpPr>
      <xdr:spPr>
        <a:xfrm>
          <a:off x="4686300" y="13152755"/>
          <a:ext cx="598805" cy="2343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187,412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77</xdr:row>
      <xdr:rowOff>104775</xdr:rowOff>
    </xdr:from>
    <xdr:to>
      <xdr:col>20</xdr:col>
      <xdr:colOff>38100</xdr:colOff>
      <xdr:row>78</xdr:row>
      <xdr:rowOff>39370</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3746500" y="13306425"/>
          <a:ext cx="10160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78</xdr:row>
      <xdr:rowOff>32385</xdr:rowOff>
    </xdr:from>
    <xdr:ext cx="594995" cy="23685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3497580" y="13405485"/>
          <a:ext cx="594995"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175,490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78</xdr:row>
      <xdr:rowOff>57150</xdr:rowOff>
    </xdr:from>
    <xdr:to>
      <xdr:col>15</xdr:col>
      <xdr:colOff>101600</xdr:colOff>
      <xdr:row>78</xdr:row>
      <xdr:rowOff>151130</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2857500" y="13430250"/>
          <a:ext cx="10160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78</xdr:row>
      <xdr:rowOff>142240</xdr:rowOff>
    </xdr:from>
    <xdr:ext cx="594995" cy="23812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2608580" y="13515340"/>
          <a:ext cx="594995" cy="2381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164,475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78</xdr:row>
      <xdr:rowOff>11430</xdr:rowOff>
    </xdr:from>
    <xdr:to>
      <xdr:col>10</xdr:col>
      <xdr:colOff>165100</xdr:colOff>
      <xdr:row>78</xdr:row>
      <xdr:rowOff>104775</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968500" y="13384530"/>
          <a:ext cx="101600" cy="933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78</xdr:row>
      <xdr:rowOff>97790</xdr:rowOff>
    </xdr:from>
    <xdr:ext cx="594995" cy="234950"/>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1719580" y="13470890"/>
          <a:ext cx="594995"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169,004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79</xdr:row>
      <xdr:rowOff>111125</xdr:rowOff>
    </xdr:from>
    <xdr:to>
      <xdr:col>6</xdr:col>
      <xdr:colOff>38100</xdr:colOff>
      <xdr:row>80</xdr:row>
      <xdr:rowOff>46355</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1079500" y="13655675"/>
          <a:ext cx="101600" cy="1066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80</xdr:row>
      <xdr:rowOff>36830</xdr:rowOff>
    </xdr:from>
    <xdr:ext cx="594995" cy="23939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830580" y="13752830"/>
          <a:ext cx="59499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143,416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52705</xdr:rowOff>
    </xdr:from>
    <xdr:to>
      <xdr:col>28</xdr:col>
      <xdr:colOff>114300</xdr:colOff>
      <xdr:row>85</xdr:row>
      <xdr:rowOff>29210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4283055"/>
          <a:ext cx="46863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52705</xdr:rowOff>
    </xdr:from>
    <xdr:to>
      <xdr:col>12</xdr:col>
      <xdr:colOff>127000</xdr:colOff>
      <xdr:row>86</xdr:row>
      <xdr:rowOff>128905</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625955"/>
          <a:ext cx="1524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81915</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826615"/>
          <a:ext cx="1524000" cy="2609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10/36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52705</xdr:rowOff>
    </xdr:from>
    <xdr:to>
      <xdr:col>18</xdr:col>
      <xdr:colOff>0</xdr:colOff>
      <xdr:row>86</xdr:row>
      <xdr:rowOff>128905</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625955"/>
          <a:ext cx="1524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81915</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826615"/>
          <a:ext cx="1524000" cy="2609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52705</xdr:rowOff>
    </xdr:from>
    <xdr:to>
      <xdr:col>24</xdr:col>
      <xdr:colOff>0</xdr:colOff>
      <xdr:row>86</xdr:row>
      <xdr:rowOff>128905</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625955"/>
          <a:ext cx="1524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16</xdr:col>
      <xdr:colOff>0</xdr:colOff>
      <xdr:row>86</xdr:row>
      <xdr:rowOff>81915</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826615"/>
          <a:ext cx="1524000" cy="2609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47,637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6075" cy="22288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723900" y="14922500"/>
          <a:ext cx="34607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100</xdr:row>
      <xdr:rowOff>111760</xdr:rowOff>
    </xdr:from>
    <xdr:ext cx="529590" cy="25336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505" y="17256760"/>
          <a:ext cx="529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99</xdr:row>
      <xdr:rowOff>99060</xdr:rowOff>
    </xdr:from>
    <xdr:to>
      <xdr:col>28</xdr:col>
      <xdr:colOff>114300</xdr:colOff>
      <xdr:row>99</xdr:row>
      <xdr:rowOff>99060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128270</xdr:rowOff>
    </xdr:from>
    <xdr:ext cx="529590" cy="259080"/>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505" y="1693037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97</xdr:row>
      <xdr:rowOff>114935</xdr:rowOff>
    </xdr:from>
    <xdr:to>
      <xdr:col>28</xdr:col>
      <xdr:colOff>114300</xdr:colOff>
      <xdr:row>97</xdr:row>
      <xdr:rowOff>114935</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144145</xdr:rowOff>
    </xdr:from>
    <xdr:ext cx="529590" cy="25336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505" y="16603345"/>
          <a:ext cx="529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95</xdr:row>
      <xdr:rowOff>132080</xdr:rowOff>
    </xdr:from>
    <xdr:to>
      <xdr:col>28</xdr:col>
      <xdr:colOff>114300</xdr:colOff>
      <xdr:row>95</xdr:row>
      <xdr:rowOff>132080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94</xdr:row>
      <xdr:rowOff>160655</xdr:rowOff>
    </xdr:from>
    <xdr:ext cx="529590" cy="259080"/>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505" y="1627695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93</xdr:row>
      <xdr:rowOff>147955</xdr:rowOff>
    </xdr:from>
    <xdr:to>
      <xdr:col>28</xdr:col>
      <xdr:colOff>114300</xdr:colOff>
      <xdr:row>93</xdr:row>
      <xdr:rowOff>147955</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93</xdr:row>
      <xdr:rowOff>6350</xdr:rowOff>
    </xdr:from>
    <xdr:ext cx="529590" cy="25336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505" y="15951200"/>
          <a:ext cx="529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91</xdr:row>
      <xdr:rowOff>164465</xdr:rowOff>
    </xdr:from>
    <xdr:to>
      <xdr:col>28</xdr:col>
      <xdr:colOff>114300</xdr:colOff>
      <xdr:row>91</xdr:row>
      <xdr:rowOff>164465</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91</xdr:row>
      <xdr:rowOff>22225</xdr:rowOff>
    </xdr:from>
    <xdr:ext cx="529590" cy="2584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230505" y="1562417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90</xdr:row>
      <xdr:rowOff>8890</xdr:rowOff>
    </xdr:from>
    <xdr:to>
      <xdr:col>28</xdr:col>
      <xdr:colOff>114300</xdr:colOff>
      <xdr:row>90</xdr:row>
      <xdr:rowOff>8890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89</xdr:row>
      <xdr:rowOff>38100</xdr:rowOff>
    </xdr:from>
    <xdr:ext cx="529590" cy="259080"/>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230505" y="1529715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87</xdr:row>
      <xdr:rowOff>54610</xdr:rowOff>
    </xdr:from>
    <xdr:ext cx="529590" cy="253365"/>
    <xdr:sp macro="" textlink="">
      <xdr:nvSpPr>
        <xdr:cNvPr id="232" name="テキスト ボックス 231">
          <a:extLst>
            <a:ext uri="{FF2B5EF4-FFF2-40B4-BE49-F238E27FC236}">
              <a16:creationId xmlns:a16="http://schemas.microsoft.com/office/drawing/2014/main" id="{00000000-0008-0000-0700-0000E8000000}"/>
            </a:ext>
          </a:extLst>
        </xdr:cNvPr>
        <xdr:cNvSpPr txBox="1"/>
      </xdr:nvSpPr>
      <xdr:spPr>
        <a:xfrm>
          <a:off x="230505" y="14970760"/>
          <a:ext cx="529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衛生費グラフ枠">
          <a:extLst>
            <a:ext uri="{FF2B5EF4-FFF2-40B4-BE49-F238E27FC236}">
              <a16:creationId xmlns:a16="http://schemas.microsoft.com/office/drawing/2014/main" id="{00000000-0008-0000-0700-0000E9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78740</xdr:rowOff>
    </xdr:from>
    <xdr:to>
      <xdr:col>24</xdr:col>
      <xdr:colOff>62865</xdr:colOff>
      <xdr:row>98</xdr:row>
      <xdr:rowOff>111760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4633595" y="15509240"/>
          <a:ext cx="1270" cy="1404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115570</xdr:rowOff>
    </xdr:from>
    <xdr:ext cx="534670" cy="259080"/>
    <xdr:sp macro="" textlink="">
      <xdr:nvSpPr>
        <xdr:cNvPr id="235" name="衛生費最小値テキスト">
          <a:extLst>
            <a:ext uri="{FF2B5EF4-FFF2-40B4-BE49-F238E27FC236}">
              <a16:creationId xmlns:a16="http://schemas.microsoft.com/office/drawing/2014/main" id="{00000000-0008-0000-0700-0000EB000000}"/>
            </a:ext>
          </a:extLst>
        </xdr:cNvPr>
        <xdr:cNvSpPr txBox="1"/>
      </xdr:nvSpPr>
      <xdr:spPr>
        <a:xfrm>
          <a:off x="4686300" y="169176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24,851</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111760</xdr:rowOff>
    </xdr:from>
    <xdr:to>
      <xdr:col>24</xdr:col>
      <xdr:colOff>152400</xdr:colOff>
      <xdr:row>98</xdr:row>
      <xdr:rowOff>111760</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69138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25400</xdr:rowOff>
    </xdr:from>
    <xdr:ext cx="534670" cy="255905"/>
    <xdr:sp macro="" textlink="">
      <xdr:nvSpPr>
        <xdr:cNvPr id="237" name="衛生費最大値テキスト">
          <a:extLst>
            <a:ext uri="{FF2B5EF4-FFF2-40B4-BE49-F238E27FC236}">
              <a16:creationId xmlns:a16="http://schemas.microsoft.com/office/drawing/2014/main" id="{00000000-0008-0000-0700-0000ED000000}"/>
            </a:ext>
          </a:extLst>
        </xdr:cNvPr>
        <xdr:cNvSpPr txBox="1"/>
      </xdr:nvSpPr>
      <xdr:spPr>
        <a:xfrm>
          <a:off x="4686300" y="1528445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67,872</a:t>
          </a:r>
          <a:endParaRPr kumimoji="1" lang="ja-JP" altLang="en-US" sz="1000" b="1">
            <a:latin typeface="ＭＳ Ｐゴシック"/>
          </a:endParaRPr>
        </a:p>
      </xdr:txBody>
    </xdr:sp>
    <xdr:clientData/>
  </xdr:oneCellAnchor>
  <xdr:twoCellAnchor>
    <xdr:from>
      <xdr:col>23</xdr:col>
      <xdr:colOff>165100</xdr:colOff>
      <xdr:row>90</xdr:row>
      <xdr:rowOff>78740</xdr:rowOff>
    </xdr:from>
    <xdr:to>
      <xdr:col>24</xdr:col>
      <xdr:colOff>152400</xdr:colOff>
      <xdr:row>90</xdr:row>
      <xdr:rowOff>78740</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4546600" y="155092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174625</xdr:colOff>
      <xdr:row>95</xdr:row>
      <xdr:rowOff>54610</xdr:rowOff>
    </xdr:from>
    <xdr:to>
      <xdr:col>24</xdr:col>
      <xdr:colOff>63500</xdr:colOff>
      <xdr:row>95</xdr:row>
      <xdr:rowOff>87630</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3794125" y="16342360"/>
          <a:ext cx="841375"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163195</xdr:rowOff>
    </xdr:from>
    <xdr:ext cx="534670" cy="259080"/>
    <xdr:sp macro="" textlink="">
      <xdr:nvSpPr>
        <xdr:cNvPr id="240" name="衛生費平均値テキスト">
          <a:extLst>
            <a:ext uri="{FF2B5EF4-FFF2-40B4-BE49-F238E27FC236}">
              <a16:creationId xmlns:a16="http://schemas.microsoft.com/office/drawing/2014/main" id="{00000000-0008-0000-0700-0000F0000000}"/>
            </a:ext>
          </a:extLst>
        </xdr:cNvPr>
        <xdr:cNvSpPr txBox="1"/>
      </xdr:nvSpPr>
      <xdr:spPr>
        <a:xfrm>
          <a:off x="4686300" y="1645094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36,821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96</xdr:row>
      <xdr:rowOff>13335</xdr:rowOff>
    </xdr:from>
    <xdr:to>
      <xdr:col>24</xdr:col>
      <xdr:colOff>114300</xdr:colOff>
      <xdr:row>96</xdr:row>
      <xdr:rowOff>114935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4584700" y="1647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146050</xdr:rowOff>
    </xdr:from>
    <xdr:to>
      <xdr:col>19</xdr:col>
      <xdr:colOff>174625</xdr:colOff>
      <xdr:row>95</xdr:row>
      <xdr:rowOff>54610</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a:off x="2908300" y="16262350"/>
          <a:ext cx="885825"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148590</xdr:rowOff>
    </xdr:from>
    <xdr:to>
      <xdr:col>20</xdr:col>
      <xdr:colOff>38100</xdr:colOff>
      <xdr:row>96</xdr:row>
      <xdr:rowOff>78740</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3746500" y="16436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96</xdr:row>
      <xdr:rowOff>69850</xdr:rowOff>
    </xdr:from>
    <xdr:ext cx="528955" cy="259080"/>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529965" y="1652905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37,927</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93</xdr:row>
      <xdr:rowOff>106045</xdr:rowOff>
    </xdr:from>
    <xdr:to>
      <xdr:col>15</xdr:col>
      <xdr:colOff>50800</xdr:colOff>
      <xdr:row>94</xdr:row>
      <xdr:rowOff>146050</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a:off x="2019300" y="16050895"/>
          <a:ext cx="889000" cy="2114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156210</xdr:rowOff>
    </xdr:from>
    <xdr:to>
      <xdr:col>15</xdr:col>
      <xdr:colOff>101600</xdr:colOff>
      <xdr:row>95</xdr:row>
      <xdr:rowOff>86360</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2857500" y="16272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95</xdr:row>
      <xdr:rowOff>77470</xdr:rowOff>
    </xdr:from>
    <xdr:ext cx="528955" cy="25336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640965" y="1636522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42,941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174625</xdr:colOff>
      <xdr:row>93</xdr:row>
      <xdr:rowOff>106045</xdr:rowOff>
    </xdr:from>
    <xdr:to>
      <xdr:col>10</xdr:col>
      <xdr:colOff>114300</xdr:colOff>
      <xdr:row>94</xdr:row>
      <xdr:rowOff>126365</xdr:rowOff>
    </xdr:to>
    <xdr:cxnSp macro="">
      <xdr:nvCxnSpPr>
        <xdr:cNvPr id="248" name="直線コネクタ 247">
          <a:extLst>
            <a:ext uri="{FF2B5EF4-FFF2-40B4-BE49-F238E27FC236}">
              <a16:creationId xmlns:a16="http://schemas.microsoft.com/office/drawing/2014/main" id="{00000000-0008-0000-0700-0000F8000000}"/>
            </a:ext>
          </a:extLst>
        </xdr:cNvPr>
        <xdr:cNvCxnSpPr/>
      </xdr:nvCxnSpPr>
      <xdr:spPr>
        <a:xfrm flipV="1">
          <a:off x="1127125" y="16050895"/>
          <a:ext cx="892175" cy="191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170815</xdr:rowOff>
    </xdr:from>
    <xdr:to>
      <xdr:col>10</xdr:col>
      <xdr:colOff>165100</xdr:colOff>
      <xdr:row>95</xdr:row>
      <xdr:rowOff>100965</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968500" y="16287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95</xdr:row>
      <xdr:rowOff>92075</xdr:rowOff>
    </xdr:from>
    <xdr:ext cx="528955" cy="259080"/>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751965" y="1637982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42,501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97</xdr:row>
      <xdr:rowOff>1270</xdr:rowOff>
    </xdr:from>
    <xdr:to>
      <xdr:col>6</xdr:col>
      <xdr:colOff>38100</xdr:colOff>
      <xdr:row>97</xdr:row>
      <xdr:rowOff>102870</xdr:rowOff>
    </xdr:to>
    <xdr:sp macro="" textlink="">
      <xdr:nvSpPr>
        <xdr:cNvPr id="251" name="フローチャート: 判断 250">
          <a:extLst>
            <a:ext uri="{FF2B5EF4-FFF2-40B4-BE49-F238E27FC236}">
              <a16:creationId xmlns:a16="http://schemas.microsoft.com/office/drawing/2014/main" id="{00000000-0008-0000-0700-0000FB000000}"/>
            </a:ext>
          </a:extLst>
        </xdr:cNvPr>
        <xdr:cNvSpPr/>
      </xdr:nvSpPr>
      <xdr:spPr>
        <a:xfrm>
          <a:off x="1079500" y="1663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97</xdr:row>
      <xdr:rowOff>93980</xdr:rowOff>
    </xdr:from>
    <xdr:ext cx="528955" cy="259080"/>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862965" y="1672463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31,930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101</xdr:row>
      <xdr:rowOff>80010</xdr:rowOff>
    </xdr:from>
    <xdr:ext cx="762000" cy="259080"/>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603625"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101</xdr:row>
      <xdr:rowOff>80010</xdr:rowOff>
    </xdr:from>
    <xdr:ext cx="762000" cy="259080"/>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936625"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95</xdr:row>
      <xdr:rowOff>36830</xdr:rowOff>
    </xdr:from>
    <xdr:to>
      <xdr:col>24</xdr:col>
      <xdr:colOff>114300</xdr:colOff>
      <xdr:row>95</xdr:row>
      <xdr:rowOff>138430</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4584700" y="1632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59690</xdr:rowOff>
    </xdr:from>
    <xdr:ext cx="534670" cy="259080"/>
    <xdr:sp macro="" textlink="">
      <xdr:nvSpPr>
        <xdr:cNvPr id="259" name="衛生費該当値テキスト">
          <a:extLst>
            <a:ext uri="{FF2B5EF4-FFF2-40B4-BE49-F238E27FC236}">
              <a16:creationId xmlns:a16="http://schemas.microsoft.com/office/drawing/2014/main" id="{00000000-0008-0000-0700-000003010000}"/>
            </a:ext>
          </a:extLst>
        </xdr:cNvPr>
        <xdr:cNvSpPr txBox="1"/>
      </xdr:nvSpPr>
      <xdr:spPr>
        <a:xfrm>
          <a:off x="4686300" y="161759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41,340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95</xdr:row>
      <xdr:rowOff>3810</xdr:rowOff>
    </xdr:from>
    <xdr:to>
      <xdr:col>20</xdr:col>
      <xdr:colOff>38100</xdr:colOff>
      <xdr:row>95</xdr:row>
      <xdr:rowOff>105410</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3746500" y="16291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93</xdr:row>
      <xdr:rowOff>121920</xdr:rowOff>
    </xdr:from>
    <xdr:ext cx="528955" cy="25336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3529965" y="1606677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42,358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94</xdr:row>
      <xdr:rowOff>95250</xdr:rowOff>
    </xdr:from>
    <xdr:to>
      <xdr:col>15</xdr:col>
      <xdr:colOff>101600</xdr:colOff>
      <xdr:row>95</xdr:row>
      <xdr:rowOff>25400</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2857500" y="16211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93</xdr:row>
      <xdr:rowOff>42545</xdr:rowOff>
    </xdr:from>
    <xdr:ext cx="528955" cy="25336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2640965" y="1598739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44,796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93</xdr:row>
      <xdr:rowOff>55245</xdr:rowOff>
    </xdr:from>
    <xdr:to>
      <xdr:col>10</xdr:col>
      <xdr:colOff>165100</xdr:colOff>
      <xdr:row>93</xdr:row>
      <xdr:rowOff>156845</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968500" y="16000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92</xdr:row>
      <xdr:rowOff>1905</xdr:rowOff>
    </xdr:from>
    <xdr:ext cx="528955" cy="259080"/>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1751965" y="1577530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51,282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94</xdr:row>
      <xdr:rowOff>75565</xdr:rowOff>
    </xdr:from>
    <xdr:to>
      <xdr:col>6</xdr:col>
      <xdr:colOff>38100</xdr:colOff>
      <xdr:row>95</xdr:row>
      <xdr:rowOff>6350</xdr:rowOff>
    </xdr:to>
    <xdr:sp macro="" textlink="">
      <xdr:nvSpPr>
        <xdr:cNvPr id="266" name="楕円 265">
          <a:extLst>
            <a:ext uri="{FF2B5EF4-FFF2-40B4-BE49-F238E27FC236}">
              <a16:creationId xmlns:a16="http://schemas.microsoft.com/office/drawing/2014/main" id="{00000000-0008-0000-0700-00000A010000}"/>
            </a:ext>
          </a:extLst>
        </xdr:cNvPr>
        <xdr:cNvSpPr/>
      </xdr:nvSpPr>
      <xdr:spPr>
        <a:xfrm>
          <a:off x="1079500" y="161918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93</xdr:row>
      <xdr:rowOff>22225</xdr:rowOff>
    </xdr:from>
    <xdr:ext cx="528955" cy="258445"/>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862965" y="15967075"/>
          <a:ext cx="528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45,410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53975</xdr:rowOff>
    </xdr:from>
    <xdr:to>
      <xdr:col>59</xdr:col>
      <xdr:colOff>50800</xdr:colOff>
      <xdr:row>25</xdr:row>
      <xdr:rowOff>29845</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3997325"/>
          <a:ext cx="4686300" cy="3187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53975</xdr:rowOff>
    </xdr:from>
    <xdr:to>
      <xdr:col>43</xdr:col>
      <xdr:colOff>63500</xdr:colOff>
      <xdr:row>26</xdr:row>
      <xdr:rowOff>133985</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340225"/>
          <a:ext cx="15240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84455</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731000" y="4542155"/>
          <a:ext cx="1524000" cy="258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20/36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53975</xdr:rowOff>
    </xdr:from>
    <xdr:to>
      <xdr:col>48</xdr:col>
      <xdr:colOff>127000</xdr:colOff>
      <xdr:row>26</xdr:row>
      <xdr:rowOff>133985</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340225"/>
          <a:ext cx="15240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84455</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7747000" y="4542155"/>
          <a:ext cx="1524000" cy="258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53975</xdr:rowOff>
    </xdr:from>
    <xdr:to>
      <xdr:col>54</xdr:col>
      <xdr:colOff>127000</xdr:colOff>
      <xdr:row>26</xdr:row>
      <xdr:rowOff>133985</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340225"/>
          <a:ext cx="15240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46</xdr:col>
      <xdr:colOff>127000</xdr:colOff>
      <xdr:row>26</xdr:row>
      <xdr:rowOff>84455</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8890000" y="4542155"/>
          <a:ext cx="1524000" cy="258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23495</xdr:rowOff>
    </xdr:from>
    <xdr:to>
      <xdr:col>59</xdr:col>
      <xdr:colOff>50800</xdr:colOff>
      <xdr:row>41</xdr:row>
      <xdr:rowOff>78740</xdr:rowOff>
    </xdr:to>
    <xdr:sp macro="" textlink="">
      <xdr:nvSpPr>
        <xdr:cNvPr id="275" name="正方形/長方形 274">
          <a:extLst>
            <a:ext uri="{FF2B5EF4-FFF2-40B4-BE49-F238E27FC236}">
              <a16:creationId xmlns:a16="http://schemas.microsoft.com/office/drawing/2014/main" id="{00000000-0008-0000-0700-000013010000}"/>
            </a:ext>
          </a:extLst>
        </xdr:cNvPr>
        <xdr:cNvSpPr/>
      </xdr:nvSpPr>
      <xdr:spPr>
        <a:xfrm>
          <a:off x="6604000" y="4824095"/>
          <a:ext cx="4686300" cy="228409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4445</xdr:rowOff>
    </xdr:from>
    <xdr:ext cx="346075" cy="215900"/>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565900" y="4633595"/>
          <a:ext cx="346075"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78740</xdr:rowOff>
    </xdr:from>
    <xdr:to>
      <xdr:col>59</xdr:col>
      <xdr:colOff>50800</xdr:colOff>
      <xdr:row>41</xdr:row>
      <xdr:rowOff>78740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71081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41910</xdr:rowOff>
    </xdr:from>
    <xdr:to>
      <xdr:col>59</xdr:col>
      <xdr:colOff>50800</xdr:colOff>
      <xdr:row>39</xdr:row>
      <xdr:rowOff>41910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72846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69850</xdr:rowOff>
    </xdr:from>
    <xdr:ext cx="245110" cy="24828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355080" y="6584950"/>
          <a:ext cx="24511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4445</xdr:rowOff>
    </xdr:from>
    <xdr:to>
      <xdr:col>59</xdr:col>
      <xdr:colOff>50800</xdr:colOff>
      <xdr:row>37</xdr:row>
      <xdr:rowOff>4445</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3480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33655</xdr:rowOff>
    </xdr:from>
    <xdr:ext cx="461645" cy="24701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640" y="6205855"/>
          <a:ext cx="46164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133985</xdr:rowOff>
    </xdr:from>
    <xdr:to>
      <xdr:col>59</xdr:col>
      <xdr:colOff>50800</xdr:colOff>
      <xdr:row>34</xdr:row>
      <xdr:rowOff>133985</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9632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33</xdr:row>
      <xdr:rowOff>161290</xdr:rowOff>
    </xdr:from>
    <xdr:ext cx="461645" cy="245110"/>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640" y="5819140"/>
          <a:ext cx="46164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32</xdr:row>
      <xdr:rowOff>96520</xdr:rowOff>
    </xdr:from>
    <xdr:to>
      <xdr:col>59</xdr:col>
      <xdr:colOff>50800</xdr:colOff>
      <xdr:row>32</xdr:row>
      <xdr:rowOff>96520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5829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31</xdr:row>
      <xdr:rowOff>125095</xdr:rowOff>
    </xdr:from>
    <xdr:ext cx="461645" cy="24320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640" y="5440045"/>
          <a:ext cx="46164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59690</xdr:rowOff>
    </xdr:from>
    <xdr:to>
      <xdr:col>59</xdr:col>
      <xdr:colOff>50800</xdr:colOff>
      <xdr:row>30</xdr:row>
      <xdr:rowOff>59690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2031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29</xdr:row>
      <xdr:rowOff>88265</xdr:rowOff>
    </xdr:from>
    <xdr:ext cx="461645" cy="24320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640" y="5060315"/>
          <a:ext cx="46164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23495</xdr:rowOff>
    </xdr:from>
    <xdr:to>
      <xdr:col>59</xdr:col>
      <xdr:colOff>50800</xdr:colOff>
      <xdr:row>28</xdr:row>
      <xdr:rowOff>23495</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48240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27</xdr:row>
      <xdr:rowOff>52705</xdr:rowOff>
    </xdr:from>
    <xdr:ext cx="461645" cy="24320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640" y="4681855"/>
          <a:ext cx="46164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23495</xdr:rowOff>
    </xdr:from>
    <xdr:to>
      <xdr:col>59</xdr:col>
      <xdr:colOff>50800</xdr:colOff>
      <xdr:row>41</xdr:row>
      <xdr:rowOff>78740</xdr:rowOff>
    </xdr:to>
    <xdr:sp macro="" textlink="">
      <xdr:nvSpPr>
        <xdr:cNvPr id="290" name="労働費グラフ枠">
          <a:extLst>
            <a:ext uri="{FF2B5EF4-FFF2-40B4-BE49-F238E27FC236}">
              <a16:creationId xmlns:a16="http://schemas.microsoft.com/office/drawing/2014/main" id="{00000000-0008-0000-0700-000022010000}"/>
            </a:ext>
          </a:extLst>
        </xdr:cNvPr>
        <xdr:cNvSpPr/>
      </xdr:nvSpPr>
      <xdr:spPr>
        <a:xfrm>
          <a:off x="6604000" y="4824095"/>
          <a:ext cx="4686300" cy="228409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31</xdr:row>
      <xdr:rowOff>45085</xdr:rowOff>
    </xdr:from>
    <xdr:to>
      <xdr:col>54</xdr:col>
      <xdr:colOff>174625</xdr:colOff>
      <xdr:row>39</xdr:row>
      <xdr:rowOff>41275</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10461625" y="5360035"/>
          <a:ext cx="0" cy="13677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45085</xdr:rowOff>
    </xdr:from>
    <xdr:ext cx="249555" cy="247015"/>
    <xdr:sp macro="" textlink="">
      <xdr:nvSpPr>
        <xdr:cNvPr id="292" name="労働費最小値テキスト">
          <a:extLst>
            <a:ext uri="{FF2B5EF4-FFF2-40B4-BE49-F238E27FC236}">
              <a16:creationId xmlns:a16="http://schemas.microsoft.com/office/drawing/2014/main" id="{00000000-0008-0000-0700-000024010000}"/>
            </a:ext>
          </a:extLst>
        </xdr:cNvPr>
        <xdr:cNvSpPr txBox="1"/>
      </xdr:nvSpPr>
      <xdr:spPr>
        <a:xfrm>
          <a:off x="10528300" y="6731635"/>
          <a:ext cx="24955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41275</xdr:rowOff>
    </xdr:from>
    <xdr:to>
      <xdr:col>55</xdr:col>
      <xdr:colOff>88900</xdr:colOff>
      <xdr:row>39</xdr:row>
      <xdr:rowOff>41275</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67278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158750</xdr:rowOff>
    </xdr:from>
    <xdr:ext cx="469900" cy="243205"/>
    <xdr:sp macro="" textlink="">
      <xdr:nvSpPr>
        <xdr:cNvPr id="294" name="労働費最大値テキスト">
          <a:extLst>
            <a:ext uri="{FF2B5EF4-FFF2-40B4-BE49-F238E27FC236}">
              <a16:creationId xmlns:a16="http://schemas.microsoft.com/office/drawing/2014/main" id="{00000000-0008-0000-0700-000026010000}"/>
            </a:ext>
          </a:extLst>
        </xdr:cNvPr>
        <xdr:cNvSpPr txBox="1"/>
      </xdr:nvSpPr>
      <xdr:spPr>
        <a:xfrm>
          <a:off x="10528300" y="5130800"/>
          <a:ext cx="46990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3,591</a:t>
          </a:r>
          <a:endParaRPr kumimoji="1" lang="ja-JP" altLang="en-US" sz="1000" b="1">
            <a:latin typeface="ＭＳ Ｐゴシック"/>
          </a:endParaRPr>
        </a:p>
      </xdr:txBody>
    </xdr:sp>
    <xdr:clientData/>
  </xdr:oneCellAnchor>
  <xdr:twoCellAnchor>
    <xdr:from>
      <xdr:col>54</xdr:col>
      <xdr:colOff>101600</xdr:colOff>
      <xdr:row>31</xdr:row>
      <xdr:rowOff>45085</xdr:rowOff>
    </xdr:from>
    <xdr:to>
      <xdr:col>55</xdr:col>
      <xdr:colOff>88900</xdr:colOff>
      <xdr:row>31</xdr:row>
      <xdr:rowOff>45085</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53600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24765</xdr:rowOff>
    </xdr:from>
    <xdr:to>
      <xdr:col>55</xdr:col>
      <xdr:colOff>0</xdr:colOff>
      <xdr:row>38</xdr:row>
      <xdr:rowOff>40640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9639300" y="6539865"/>
          <a:ext cx="8382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39370</xdr:rowOff>
    </xdr:from>
    <xdr:ext cx="378460" cy="247650"/>
    <xdr:sp macro="" textlink="">
      <xdr:nvSpPr>
        <xdr:cNvPr id="297" name="労働費平均値テキスト">
          <a:extLst>
            <a:ext uri="{FF2B5EF4-FFF2-40B4-BE49-F238E27FC236}">
              <a16:creationId xmlns:a16="http://schemas.microsoft.com/office/drawing/2014/main" id="{00000000-0008-0000-0700-000029010000}"/>
            </a:ext>
          </a:extLst>
        </xdr:cNvPr>
        <xdr:cNvSpPr txBox="1"/>
      </xdr:nvSpPr>
      <xdr:spPr>
        <a:xfrm>
          <a:off x="10528300" y="6211570"/>
          <a:ext cx="378460" cy="24765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831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37</xdr:row>
      <xdr:rowOff>17780</xdr:rowOff>
    </xdr:from>
    <xdr:to>
      <xdr:col>55</xdr:col>
      <xdr:colOff>50800</xdr:colOff>
      <xdr:row>37</xdr:row>
      <xdr:rowOff>115570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10426700" y="63614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38</xdr:row>
      <xdr:rowOff>37465</xdr:rowOff>
    </xdr:from>
    <xdr:to>
      <xdr:col>50</xdr:col>
      <xdr:colOff>114300</xdr:colOff>
      <xdr:row>38</xdr:row>
      <xdr:rowOff>40640</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8747125" y="6552565"/>
          <a:ext cx="892175"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23495</xdr:rowOff>
    </xdr:from>
    <xdr:to>
      <xdr:col>50</xdr:col>
      <xdr:colOff>165100</xdr:colOff>
      <xdr:row>37</xdr:row>
      <xdr:rowOff>122555</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9588500" y="63671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35</xdr:row>
      <xdr:rowOff>137160</xdr:rowOff>
    </xdr:from>
    <xdr:ext cx="376555" cy="24828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50070" y="6137910"/>
          <a:ext cx="3765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817</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38</xdr:row>
      <xdr:rowOff>36830</xdr:rowOff>
    </xdr:from>
    <xdr:to>
      <xdr:col>45</xdr:col>
      <xdr:colOff>174625</xdr:colOff>
      <xdr:row>38</xdr:row>
      <xdr:rowOff>37465</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7861300" y="6551930"/>
          <a:ext cx="885825"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24765</xdr:rowOff>
    </xdr:from>
    <xdr:to>
      <xdr:col>46</xdr:col>
      <xdr:colOff>38100</xdr:colOff>
      <xdr:row>37</xdr:row>
      <xdr:rowOff>122555</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8699500" y="63684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174625</xdr:colOff>
      <xdr:row>35</xdr:row>
      <xdr:rowOff>138430</xdr:rowOff>
    </xdr:from>
    <xdr:ext cx="378460" cy="24828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6625" y="6139180"/>
          <a:ext cx="37846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38</xdr:row>
      <xdr:rowOff>34925</xdr:rowOff>
    </xdr:from>
    <xdr:to>
      <xdr:col>41</xdr:col>
      <xdr:colOff>50800</xdr:colOff>
      <xdr:row>38</xdr:row>
      <xdr:rowOff>36830</xdr:rowOff>
    </xdr:to>
    <xdr:cxnSp macro="">
      <xdr:nvCxnSpPr>
        <xdr:cNvPr id="305" name="直線コネクタ 304">
          <a:extLst>
            <a:ext uri="{FF2B5EF4-FFF2-40B4-BE49-F238E27FC236}">
              <a16:creationId xmlns:a16="http://schemas.microsoft.com/office/drawing/2014/main" id="{00000000-0008-0000-0700-000031010000}"/>
            </a:ext>
          </a:extLst>
        </xdr:cNvPr>
        <xdr:cNvCxnSpPr/>
      </xdr:nvCxnSpPr>
      <xdr:spPr>
        <a:xfrm>
          <a:off x="6972300" y="655002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18415</xdr:rowOff>
    </xdr:from>
    <xdr:to>
      <xdr:col>41</xdr:col>
      <xdr:colOff>101600</xdr:colOff>
      <xdr:row>37</xdr:row>
      <xdr:rowOff>116205</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7810500" y="63620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35</xdr:row>
      <xdr:rowOff>132715</xdr:rowOff>
    </xdr:from>
    <xdr:ext cx="376555" cy="2457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2070" y="6133465"/>
          <a:ext cx="37655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37</xdr:row>
      <xdr:rowOff>25400</xdr:rowOff>
    </xdr:from>
    <xdr:to>
      <xdr:col>36</xdr:col>
      <xdr:colOff>165100</xdr:colOff>
      <xdr:row>37</xdr:row>
      <xdr:rowOff>123190</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6921500" y="63690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35</xdr:row>
      <xdr:rowOff>139700</xdr:rowOff>
    </xdr:from>
    <xdr:ext cx="376555" cy="24828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3070" y="6140450"/>
          <a:ext cx="3765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76200</xdr:rowOff>
    </xdr:from>
    <xdr:ext cx="762000" cy="2457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10287000" y="7105650"/>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76200</xdr:rowOff>
    </xdr:from>
    <xdr:ext cx="762000" cy="2457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48800" y="7105650"/>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41</xdr:row>
      <xdr:rowOff>76200</xdr:rowOff>
    </xdr:from>
    <xdr:ext cx="762000" cy="2457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56625" y="7105650"/>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76200</xdr:rowOff>
    </xdr:from>
    <xdr:ext cx="762000" cy="2457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0800" y="7105650"/>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76200</xdr:rowOff>
    </xdr:from>
    <xdr:ext cx="762000" cy="2457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1800" y="7105650"/>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37</xdr:row>
      <xdr:rowOff>140335</xdr:rowOff>
    </xdr:from>
    <xdr:to>
      <xdr:col>55</xdr:col>
      <xdr:colOff>50800</xdr:colOff>
      <xdr:row>38</xdr:row>
      <xdr:rowOff>73025</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10426700" y="6483985"/>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120650</xdr:rowOff>
    </xdr:from>
    <xdr:ext cx="378460" cy="243205"/>
    <xdr:sp macro="" textlink="">
      <xdr:nvSpPr>
        <xdr:cNvPr id="316" name="労働費該当値テキスト">
          <a:extLst>
            <a:ext uri="{FF2B5EF4-FFF2-40B4-BE49-F238E27FC236}">
              <a16:creationId xmlns:a16="http://schemas.microsoft.com/office/drawing/2014/main" id="{00000000-0008-0000-0700-00003C010000}"/>
            </a:ext>
          </a:extLst>
        </xdr:cNvPr>
        <xdr:cNvSpPr txBox="1"/>
      </xdr:nvSpPr>
      <xdr:spPr>
        <a:xfrm>
          <a:off x="10528300" y="6464300"/>
          <a:ext cx="37846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496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37</xdr:row>
      <xdr:rowOff>157480</xdr:rowOff>
    </xdr:from>
    <xdr:to>
      <xdr:col>50</xdr:col>
      <xdr:colOff>165100</xdr:colOff>
      <xdr:row>38</xdr:row>
      <xdr:rowOff>89535</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9588500" y="650113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38</xdr:row>
      <xdr:rowOff>81280</xdr:rowOff>
    </xdr:from>
    <xdr:ext cx="376555" cy="24828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9450070" y="6596380"/>
          <a:ext cx="3765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37</xdr:row>
      <xdr:rowOff>153670</xdr:rowOff>
    </xdr:from>
    <xdr:to>
      <xdr:col>46</xdr:col>
      <xdr:colOff>38100</xdr:colOff>
      <xdr:row>38</xdr:row>
      <xdr:rowOff>87630</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8699500" y="649732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174625</xdr:colOff>
      <xdr:row>38</xdr:row>
      <xdr:rowOff>78105</xdr:rowOff>
    </xdr:from>
    <xdr:ext cx="378460" cy="2457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8556625" y="6593205"/>
          <a:ext cx="3784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462</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37</xdr:row>
      <xdr:rowOff>153035</xdr:rowOff>
    </xdr:from>
    <xdr:to>
      <xdr:col>41</xdr:col>
      <xdr:colOff>101600</xdr:colOff>
      <xdr:row>38</xdr:row>
      <xdr:rowOff>86360</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7810500" y="6496685"/>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38</xdr:row>
      <xdr:rowOff>77470</xdr:rowOff>
    </xdr:from>
    <xdr:ext cx="376555" cy="2457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7672070" y="6592570"/>
          <a:ext cx="37655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464</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37</xdr:row>
      <xdr:rowOff>151130</xdr:rowOff>
    </xdr:from>
    <xdr:to>
      <xdr:col>36</xdr:col>
      <xdr:colOff>165100</xdr:colOff>
      <xdr:row>38</xdr:row>
      <xdr:rowOff>83820</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6921500" y="6494780"/>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38</xdr:row>
      <xdr:rowOff>75565</xdr:rowOff>
    </xdr:from>
    <xdr:ext cx="376555" cy="245110"/>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783070" y="6590665"/>
          <a:ext cx="37655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53975</xdr:rowOff>
    </xdr:from>
    <xdr:to>
      <xdr:col>59</xdr:col>
      <xdr:colOff>50800</xdr:colOff>
      <xdr:row>45</xdr:row>
      <xdr:rowOff>29845</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7426325"/>
          <a:ext cx="4686300" cy="3187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53975</xdr:rowOff>
    </xdr:from>
    <xdr:to>
      <xdr:col>43</xdr:col>
      <xdr:colOff>63500</xdr:colOff>
      <xdr:row>46</xdr:row>
      <xdr:rowOff>133985</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769225"/>
          <a:ext cx="15240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84455</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971155"/>
          <a:ext cx="1524000" cy="258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21/36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53975</xdr:rowOff>
    </xdr:from>
    <xdr:to>
      <xdr:col>48</xdr:col>
      <xdr:colOff>127000</xdr:colOff>
      <xdr:row>46</xdr:row>
      <xdr:rowOff>133985</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769225"/>
          <a:ext cx="15240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84455</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971155"/>
          <a:ext cx="1524000" cy="258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53975</xdr:rowOff>
    </xdr:from>
    <xdr:to>
      <xdr:col>54</xdr:col>
      <xdr:colOff>127000</xdr:colOff>
      <xdr:row>46</xdr:row>
      <xdr:rowOff>133985</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769225"/>
          <a:ext cx="15240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46</xdr:col>
      <xdr:colOff>127000</xdr:colOff>
      <xdr:row>46</xdr:row>
      <xdr:rowOff>84455</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971155"/>
          <a:ext cx="1524000" cy="258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7,347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23495</xdr:rowOff>
    </xdr:from>
    <xdr:to>
      <xdr:col>59</xdr:col>
      <xdr:colOff>50800</xdr:colOff>
      <xdr:row>61</xdr:row>
      <xdr:rowOff>76200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6604000" y="8253095"/>
          <a:ext cx="4686300" cy="228155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4445</xdr:rowOff>
    </xdr:from>
    <xdr:ext cx="346075" cy="215900"/>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565900" y="8062595"/>
          <a:ext cx="346075"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76200</xdr:rowOff>
    </xdr:from>
    <xdr:to>
      <xdr:col>59</xdr:col>
      <xdr:colOff>50800</xdr:colOff>
      <xdr:row>61</xdr:row>
      <xdr:rowOff>76200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5346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23495</xdr:rowOff>
    </xdr:from>
    <xdr:to>
      <xdr:col>59</xdr:col>
      <xdr:colOff>50800</xdr:colOff>
      <xdr:row>58</xdr:row>
      <xdr:rowOff>23495</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9675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57</xdr:row>
      <xdr:rowOff>52705</xdr:rowOff>
    </xdr:from>
    <xdr:ext cx="245110" cy="24320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355080" y="9825355"/>
          <a:ext cx="24511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133985</xdr:rowOff>
    </xdr:from>
    <xdr:to>
      <xdr:col>59</xdr:col>
      <xdr:colOff>50800</xdr:colOff>
      <xdr:row>54</xdr:row>
      <xdr:rowOff>133985</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3922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161290</xdr:rowOff>
    </xdr:from>
    <xdr:ext cx="529590" cy="245110"/>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505" y="9248140"/>
          <a:ext cx="52959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51</xdr:row>
      <xdr:rowOff>78740</xdr:rowOff>
    </xdr:from>
    <xdr:to>
      <xdr:col>59</xdr:col>
      <xdr:colOff>50800</xdr:colOff>
      <xdr:row>51</xdr:row>
      <xdr:rowOff>78740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8226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50</xdr:row>
      <xdr:rowOff>106045</xdr:rowOff>
    </xdr:from>
    <xdr:ext cx="529590" cy="24828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505" y="8678545"/>
          <a:ext cx="5295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23495</xdr:rowOff>
    </xdr:from>
    <xdr:to>
      <xdr:col>59</xdr:col>
      <xdr:colOff>50800</xdr:colOff>
      <xdr:row>48</xdr:row>
      <xdr:rowOff>23495</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30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47</xdr:row>
      <xdr:rowOff>52705</xdr:rowOff>
    </xdr:from>
    <xdr:ext cx="529590" cy="24320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505" y="8110855"/>
          <a:ext cx="52959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23495</xdr:rowOff>
    </xdr:from>
    <xdr:to>
      <xdr:col>59</xdr:col>
      <xdr:colOff>50800</xdr:colOff>
      <xdr:row>61</xdr:row>
      <xdr:rowOff>76200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3095"/>
          <a:ext cx="4686300" cy="228155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51</xdr:row>
      <xdr:rowOff>67945</xdr:rowOff>
    </xdr:from>
    <xdr:to>
      <xdr:col>54</xdr:col>
      <xdr:colOff>174625</xdr:colOff>
      <xdr:row>58</xdr:row>
      <xdr:rowOff>20955</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61625" y="8811895"/>
          <a:ext cx="0" cy="11531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24765</xdr:rowOff>
    </xdr:from>
    <xdr:ext cx="313690" cy="245110"/>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9968865"/>
          <a:ext cx="31369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20955</xdr:rowOff>
    </xdr:from>
    <xdr:to>
      <xdr:col>55</xdr:col>
      <xdr:colOff>88900</xdr:colOff>
      <xdr:row>58</xdr:row>
      <xdr:rowOff>20955</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99650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15875</xdr:rowOff>
    </xdr:from>
    <xdr:ext cx="534670" cy="24701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588375"/>
          <a:ext cx="53467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20,199</a:t>
          </a:r>
          <a:endParaRPr kumimoji="1" lang="ja-JP" altLang="en-US" sz="1000" b="1">
            <a:latin typeface="ＭＳ Ｐゴシック"/>
          </a:endParaRPr>
        </a:p>
      </xdr:txBody>
    </xdr:sp>
    <xdr:clientData/>
  </xdr:oneCellAnchor>
  <xdr:twoCellAnchor>
    <xdr:from>
      <xdr:col>54</xdr:col>
      <xdr:colOff>101600</xdr:colOff>
      <xdr:row>51</xdr:row>
      <xdr:rowOff>67945</xdr:rowOff>
    </xdr:from>
    <xdr:to>
      <xdr:col>55</xdr:col>
      <xdr:colOff>88900</xdr:colOff>
      <xdr:row>51</xdr:row>
      <xdr:rowOff>67945</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8118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137160</xdr:rowOff>
    </xdr:from>
    <xdr:to>
      <xdr:col>55</xdr:col>
      <xdr:colOff>0</xdr:colOff>
      <xdr:row>57</xdr:row>
      <xdr:rowOff>137795</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9639300" y="9909810"/>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6985</xdr:rowOff>
    </xdr:from>
    <xdr:ext cx="469900" cy="2457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608185"/>
          <a:ext cx="469900" cy="2457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2,812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56</xdr:row>
      <xdr:rowOff>149860</xdr:rowOff>
    </xdr:from>
    <xdr:to>
      <xdr:col>55</xdr:col>
      <xdr:colOff>50800</xdr:colOff>
      <xdr:row>57</xdr:row>
      <xdr:rowOff>82550</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751060"/>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57</xdr:row>
      <xdr:rowOff>137795</xdr:rowOff>
    </xdr:from>
    <xdr:to>
      <xdr:col>50</xdr:col>
      <xdr:colOff>114300</xdr:colOff>
      <xdr:row>57</xdr:row>
      <xdr:rowOff>154940</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8747125" y="9910445"/>
          <a:ext cx="892175"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160020</xdr:rowOff>
    </xdr:from>
    <xdr:to>
      <xdr:col>50</xdr:col>
      <xdr:colOff>165100</xdr:colOff>
      <xdr:row>57</xdr:row>
      <xdr:rowOff>92710</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761220"/>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55</xdr:row>
      <xdr:rowOff>109220</xdr:rowOff>
    </xdr:from>
    <xdr:ext cx="464185" cy="2457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404350" y="9538970"/>
          <a:ext cx="46418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2,625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57</xdr:row>
      <xdr:rowOff>151765</xdr:rowOff>
    </xdr:from>
    <xdr:to>
      <xdr:col>45</xdr:col>
      <xdr:colOff>174625</xdr:colOff>
      <xdr:row>57</xdr:row>
      <xdr:rowOff>154940</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7861300" y="9924415"/>
          <a:ext cx="885825"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158115</xdr:rowOff>
    </xdr:from>
    <xdr:to>
      <xdr:col>46</xdr:col>
      <xdr:colOff>38100</xdr:colOff>
      <xdr:row>57</xdr:row>
      <xdr:rowOff>90805</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759315"/>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55</xdr:row>
      <xdr:rowOff>106045</xdr:rowOff>
    </xdr:from>
    <xdr:ext cx="464185" cy="24828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515350" y="9535795"/>
          <a:ext cx="46418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2,664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57</xdr:row>
      <xdr:rowOff>138430</xdr:rowOff>
    </xdr:from>
    <xdr:to>
      <xdr:col>41</xdr:col>
      <xdr:colOff>50800</xdr:colOff>
      <xdr:row>57</xdr:row>
      <xdr:rowOff>151765</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6972300" y="991108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162560</xdr:rowOff>
    </xdr:from>
    <xdr:to>
      <xdr:col>41</xdr:col>
      <xdr:colOff>101600</xdr:colOff>
      <xdr:row>57</xdr:row>
      <xdr:rowOff>95250</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763760"/>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55</xdr:row>
      <xdr:rowOff>111760</xdr:rowOff>
    </xdr:from>
    <xdr:ext cx="464185" cy="2457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26350" y="9541510"/>
          <a:ext cx="46418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2,574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56</xdr:row>
      <xdr:rowOff>155575</xdr:rowOff>
    </xdr:from>
    <xdr:to>
      <xdr:col>36</xdr:col>
      <xdr:colOff>165100</xdr:colOff>
      <xdr:row>57</xdr:row>
      <xdr:rowOff>87630</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75677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55</xdr:row>
      <xdr:rowOff>104775</xdr:rowOff>
    </xdr:from>
    <xdr:ext cx="464185" cy="24828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37350" y="9534525"/>
          <a:ext cx="46418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2,719</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73025</xdr:rowOff>
    </xdr:from>
    <xdr:ext cx="762000" cy="238760"/>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1475"/>
          <a:ext cx="762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73025</xdr:rowOff>
    </xdr:from>
    <xdr:ext cx="762000" cy="238760"/>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1475"/>
          <a:ext cx="762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61</xdr:row>
      <xdr:rowOff>73025</xdr:rowOff>
    </xdr:from>
    <xdr:ext cx="762000" cy="238760"/>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6625" y="10531475"/>
          <a:ext cx="762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73025</xdr:rowOff>
    </xdr:from>
    <xdr:ext cx="762000" cy="238760"/>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1475"/>
          <a:ext cx="762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73025</xdr:rowOff>
    </xdr:from>
    <xdr:ext cx="762000" cy="238760"/>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1475"/>
          <a:ext cx="762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57</xdr:row>
      <xdr:rowOff>87630</xdr:rowOff>
    </xdr:from>
    <xdr:to>
      <xdr:col>55</xdr:col>
      <xdr:colOff>50800</xdr:colOff>
      <xdr:row>58</xdr:row>
      <xdr:rowOff>20320</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9860280"/>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5080</xdr:rowOff>
    </xdr:from>
    <xdr:ext cx="378460" cy="247650"/>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9777730"/>
          <a:ext cx="37846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948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57</xdr:row>
      <xdr:rowOff>88900</xdr:rowOff>
    </xdr:from>
    <xdr:to>
      <xdr:col>50</xdr:col>
      <xdr:colOff>165100</xdr:colOff>
      <xdr:row>58</xdr:row>
      <xdr:rowOff>21590</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9861550"/>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58</xdr:row>
      <xdr:rowOff>13335</xdr:rowOff>
    </xdr:from>
    <xdr:ext cx="376555" cy="24828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450070" y="9957435"/>
          <a:ext cx="3765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924</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57</xdr:row>
      <xdr:rowOff>104775</xdr:rowOff>
    </xdr:from>
    <xdr:to>
      <xdr:col>46</xdr:col>
      <xdr:colOff>38100</xdr:colOff>
      <xdr:row>58</xdr:row>
      <xdr:rowOff>37465</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9877425"/>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174625</xdr:colOff>
      <xdr:row>58</xdr:row>
      <xdr:rowOff>29845</xdr:rowOff>
    </xdr:from>
    <xdr:ext cx="378460" cy="24320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556625" y="9973945"/>
          <a:ext cx="37846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619</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57</xdr:row>
      <xdr:rowOff>103505</xdr:rowOff>
    </xdr:from>
    <xdr:to>
      <xdr:col>41</xdr:col>
      <xdr:colOff>101600</xdr:colOff>
      <xdr:row>58</xdr:row>
      <xdr:rowOff>35560</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987615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58</xdr:row>
      <xdr:rowOff>26670</xdr:rowOff>
    </xdr:from>
    <xdr:ext cx="376555" cy="245110"/>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672070" y="9970770"/>
          <a:ext cx="37655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57</xdr:row>
      <xdr:rowOff>89535</xdr:rowOff>
    </xdr:from>
    <xdr:to>
      <xdr:col>36</xdr:col>
      <xdr:colOff>165100</xdr:colOff>
      <xdr:row>58</xdr:row>
      <xdr:rowOff>22225</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9862185"/>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58</xdr:row>
      <xdr:rowOff>13970</xdr:rowOff>
    </xdr:from>
    <xdr:ext cx="376555" cy="24828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83070" y="9958070"/>
          <a:ext cx="3765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52705</xdr:rowOff>
    </xdr:from>
    <xdr:to>
      <xdr:col>59</xdr:col>
      <xdr:colOff>50800</xdr:colOff>
      <xdr:row>65</xdr:row>
      <xdr:rowOff>29210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4055"/>
          <a:ext cx="46863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52705</xdr:rowOff>
    </xdr:from>
    <xdr:to>
      <xdr:col>43</xdr:col>
      <xdr:colOff>63500</xdr:colOff>
      <xdr:row>66</xdr:row>
      <xdr:rowOff>128905</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196955"/>
          <a:ext cx="1524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81915</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397615"/>
          <a:ext cx="1524000" cy="2609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22/36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52705</xdr:rowOff>
    </xdr:from>
    <xdr:to>
      <xdr:col>48</xdr:col>
      <xdr:colOff>127000</xdr:colOff>
      <xdr:row>66</xdr:row>
      <xdr:rowOff>128905</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196955"/>
          <a:ext cx="1524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81915</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397615"/>
          <a:ext cx="1524000" cy="2609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52705</xdr:rowOff>
    </xdr:from>
    <xdr:to>
      <xdr:col>54</xdr:col>
      <xdr:colOff>127000</xdr:colOff>
      <xdr:row>66</xdr:row>
      <xdr:rowOff>128905</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196955"/>
          <a:ext cx="1524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46</xdr:col>
      <xdr:colOff>127000</xdr:colOff>
      <xdr:row>66</xdr:row>
      <xdr:rowOff>81915</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397615"/>
          <a:ext cx="1524000" cy="2609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7,551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22860</xdr:rowOff>
    </xdr:from>
    <xdr:to>
      <xdr:col>59</xdr:col>
      <xdr:colOff>50800</xdr:colOff>
      <xdr:row>81</xdr:row>
      <xdr:rowOff>76200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1460"/>
          <a:ext cx="4686300" cy="228219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4445</xdr:rowOff>
    </xdr:from>
    <xdr:ext cx="346075" cy="20891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1595"/>
          <a:ext cx="346075" cy="2089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76200</xdr:rowOff>
    </xdr:from>
    <xdr:to>
      <xdr:col>59</xdr:col>
      <xdr:colOff>50800</xdr:colOff>
      <xdr:row>81</xdr:row>
      <xdr:rowOff>76200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636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128905</xdr:rowOff>
    </xdr:from>
    <xdr:to>
      <xdr:col>59</xdr:col>
      <xdr:colOff>50800</xdr:colOff>
      <xdr:row>78</xdr:row>
      <xdr:rowOff>128905</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5020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77</xdr:row>
      <xdr:rowOff>156210</xdr:rowOff>
    </xdr:from>
    <xdr:ext cx="245110" cy="23431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080" y="13357860"/>
          <a:ext cx="245110" cy="2343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76</xdr:row>
      <xdr:rowOff>22860</xdr:rowOff>
    </xdr:from>
    <xdr:to>
      <xdr:col>59</xdr:col>
      <xdr:colOff>50800</xdr:colOff>
      <xdr:row>76</xdr:row>
      <xdr:rowOff>22860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05306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75</xdr:row>
      <xdr:rowOff>50165</xdr:rowOff>
    </xdr:from>
    <xdr:ext cx="529590" cy="23558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505" y="12908915"/>
          <a:ext cx="529590"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76200</xdr:rowOff>
    </xdr:from>
    <xdr:to>
      <xdr:col>59</xdr:col>
      <xdr:colOff>50800</xdr:colOff>
      <xdr:row>73</xdr:row>
      <xdr:rowOff>76200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592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72</xdr:row>
      <xdr:rowOff>102870</xdr:rowOff>
    </xdr:from>
    <xdr:ext cx="529590" cy="23939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505" y="12447270"/>
          <a:ext cx="52959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128905</xdr:rowOff>
    </xdr:from>
    <xdr:to>
      <xdr:col>59</xdr:col>
      <xdr:colOff>50800</xdr:colOff>
      <xdr:row>70</xdr:row>
      <xdr:rowOff>128905</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1304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156210</xdr:rowOff>
    </xdr:from>
    <xdr:ext cx="529590" cy="23431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505" y="11986260"/>
          <a:ext cx="529590" cy="2343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22860</xdr:rowOff>
    </xdr:from>
    <xdr:to>
      <xdr:col>59</xdr:col>
      <xdr:colOff>50800</xdr:colOff>
      <xdr:row>68</xdr:row>
      <xdr:rowOff>22860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168146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67</xdr:row>
      <xdr:rowOff>50165</xdr:rowOff>
    </xdr:from>
    <xdr:ext cx="529590" cy="23558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505" y="11537315"/>
          <a:ext cx="529590"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22860</xdr:rowOff>
    </xdr:from>
    <xdr:to>
      <xdr:col>59</xdr:col>
      <xdr:colOff>50800</xdr:colOff>
      <xdr:row>81</xdr:row>
      <xdr:rowOff>76200</xdr:rowOff>
    </xdr:to>
    <xdr:sp macro="" textlink="">
      <xdr:nvSpPr>
        <xdr:cNvPr id="398" name="商工費グラフ枠">
          <a:extLst>
            <a:ext uri="{FF2B5EF4-FFF2-40B4-BE49-F238E27FC236}">
              <a16:creationId xmlns:a16="http://schemas.microsoft.com/office/drawing/2014/main" id="{00000000-0008-0000-0700-00008E010000}"/>
            </a:ext>
          </a:extLst>
        </xdr:cNvPr>
        <xdr:cNvSpPr/>
      </xdr:nvSpPr>
      <xdr:spPr>
        <a:xfrm>
          <a:off x="6604000" y="11681460"/>
          <a:ext cx="4686300" cy="228219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71</xdr:row>
      <xdr:rowOff>104140</xdr:rowOff>
    </xdr:from>
    <xdr:to>
      <xdr:col>54</xdr:col>
      <xdr:colOff>174625</xdr:colOff>
      <xdr:row>78</xdr:row>
      <xdr:rowOff>88900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10461625" y="12277090"/>
          <a:ext cx="0" cy="11849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92075</xdr:rowOff>
    </xdr:from>
    <xdr:ext cx="378460" cy="236220"/>
    <xdr:sp macro="" textlink="">
      <xdr:nvSpPr>
        <xdr:cNvPr id="400" name="商工費最小値テキスト">
          <a:extLst>
            <a:ext uri="{FF2B5EF4-FFF2-40B4-BE49-F238E27FC236}">
              <a16:creationId xmlns:a16="http://schemas.microsoft.com/office/drawing/2014/main" id="{00000000-0008-0000-0700-000090010000}"/>
            </a:ext>
          </a:extLst>
        </xdr:cNvPr>
        <xdr:cNvSpPr txBox="1"/>
      </xdr:nvSpPr>
      <xdr:spPr>
        <a:xfrm>
          <a:off x="10528300" y="13465175"/>
          <a:ext cx="378460" cy="2362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950</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88900</xdr:rowOff>
    </xdr:from>
    <xdr:to>
      <xdr:col>55</xdr:col>
      <xdr:colOff>88900</xdr:colOff>
      <xdr:row>78</xdr:row>
      <xdr:rowOff>88900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3462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54610</xdr:rowOff>
    </xdr:from>
    <xdr:ext cx="534670" cy="234315"/>
    <xdr:sp macro="" textlink="">
      <xdr:nvSpPr>
        <xdr:cNvPr id="402" name="商工費最大値テキスト">
          <a:extLst>
            <a:ext uri="{FF2B5EF4-FFF2-40B4-BE49-F238E27FC236}">
              <a16:creationId xmlns:a16="http://schemas.microsoft.com/office/drawing/2014/main" id="{00000000-0008-0000-0700-000092010000}"/>
            </a:ext>
          </a:extLst>
        </xdr:cNvPr>
        <xdr:cNvSpPr txBox="1"/>
      </xdr:nvSpPr>
      <xdr:spPr>
        <a:xfrm>
          <a:off x="10528300" y="12056110"/>
          <a:ext cx="534670" cy="2343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26,833</a:t>
          </a:r>
          <a:endParaRPr kumimoji="1" lang="ja-JP" altLang="en-US" sz="1000" b="1">
            <a:latin typeface="ＭＳ Ｐゴシック"/>
          </a:endParaRPr>
        </a:p>
      </xdr:txBody>
    </xdr:sp>
    <xdr:clientData/>
  </xdr:oneCellAnchor>
  <xdr:twoCellAnchor>
    <xdr:from>
      <xdr:col>54</xdr:col>
      <xdr:colOff>101600</xdr:colOff>
      <xdr:row>71</xdr:row>
      <xdr:rowOff>104140</xdr:rowOff>
    </xdr:from>
    <xdr:to>
      <xdr:col>55</xdr:col>
      <xdr:colOff>88900</xdr:colOff>
      <xdr:row>71</xdr:row>
      <xdr:rowOff>104140</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22770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94615</xdr:rowOff>
    </xdr:from>
    <xdr:to>
      <xdr:col>55</xdr:col>
      <xdr:colOff>0</xdr:colOff>
      <xdr:row>78</xdr:row>
      <xdr:rowOff>15240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9639300" y="13296265"/>
          <a:ext cx="838200" cy="920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29845</xdr:rowOff>
    </xdr:from>
    <xdr:ext cx="469900" cy="233680"/>
    <xdr:sp macro="" textlink="">
      <xdr:nvSpPr>
        <xdr:cNvPr id="405" name="商工費平均値テキスト">
          <a:extLst>
            <a:ext uri="{FF2B5EF4-FFF2-40B4-BE49-F238E27FC236}">
              <a16:creationId xmlns:a16="http://schemas.microsoft.com/office/drawing/2014/main" id="{00000000-0008-0000-0700-000095010000}"/>
            </a:ext>
          </a:extLst>
        </xdr:cNvPr>
        <xdr:cNvSpPr txBox="1"/>
      </xdr:nvSpPr>
      <xdr:spPr>
        <a:xfrm>
          <a:off x="10528300" y="13060045"/>
          <a:ext cx="469900" cy="2336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5,481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8255</xdr:rowOff>
    </xdr:from>
    <xdr:to>
      <xdr:col>55</xdr:col>
      <xdr:colOff>50800</xdr:colOff>
      <xdr:row>77</xdr:row>
      <xdr:rowOff>102235</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10426700" y="13209905"/>
          <a:ext cx="10160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77</xdr:row>
      <xdr:rowOff>94615</xdr:rowOff>
    </xdr:from>
    <xdr:to>
      <xdr:col>50</xdr:col>
      <xdr:colOff>114300</xdr:colOff>
      <xdr:row>78</xdr:row>
      <xdr:rowOff>26035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8747125" y="13296265"/>
          <a:ext cx="892175" cy="1028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139700</xdr:rowOff>
    </xdr:from>
    <xdr:to>
      <xdr:col>50</xdr:col>
      <xdr:colOff>165100</xdr:colOff>
      <xdr:row>77</xdr:row>
      <xdr:rowOff>75565</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9588500" y="13169900"/>
          <a:ext cx="10160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75</xdr:row>
      <xdr:rowOff>90170</xdr:rowOff>
    </xdr:from>
    <xdr:ext cx="464185" cy="236220"/>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404350" y="12948920"/>
          <a:ext cx="464185" cy="2362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6,129</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78</xdr:row>
      <xdr:rowOff>10160</xdr:rowOff>
    </xdr:from>
    <xdr:to>
      <xdr:col>45</xdr:col>
      <xdr:colOff>174625</xdr:colOff>
      <xdr:row>78</xdr:row>
      <xdr:rowOff>26035</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7861300" y="13383260"/>
          <a:ext cx="885825"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99695</xdr:rowOff>
    </xdr:from>
    <xdr:to>
      <xdr:col>46</xdr:col>
      <xdr:colOff>38100</xdr:colOff>
      <xdr:row>77</xdr:row>
      <xdr:rowOff>34290</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699500" y="13129895"/>
          <a:ext cx="10160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75</xdr:row>
      <xdr:rowOff>49530</xdr:rowOff>
    </xdr:from>
    <xdr:ext cx="464185" cy="23558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515350" y="12908280"/>
          <a:ext cx="464185"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7,098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77</xdr:row>
      <xdr:rowOff>106680</xdr:rowOff>
    </xdr:from>
    <xdr:to>
      <xdr:col>41</xdr:col>
      <xdr:colOff>50800</xdr:colOff>
      <xdr:row>78</xdr:row>
      <xdr:rowOff>10160</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6972300" y="13308330"/>
          <a:ext cx="889000" cy="74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101600</xdr:rowOff>
    </xdr:from>
    <xdr:to>
      <xdr:col>41</xdr:col>
      <xdr:colOff>101600</xdr:colOff>
      <xdr:row>77</xdr:row>
      <xdr:rowOff>36195</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810500" y="13131800"/>
          <a:ext cx="10160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75</xdr:row>
      <xdr:rowOff>52705</xdr:rowOff>
    </xdr:from>
    <xdr:ext cx="464185" cy="233680"/>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626350" y="12911455"/>
          <a:ext cx="464185"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7,030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76</xdr:row>
      <xdr:rowOff>27305</xdr:rowOff>
    </xdr:from>
    <xdr:to>
      <xdr:col>36</xdr:col>
      <xdr:colOff>165100</xdr:colOff>
      <xdr:row>76</xdr:row>
      <xdr:rowOff>121920</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6921500" y="13057505"/>
          <a:ext cx="101600"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74</xdr:row>
      <xdr:rowOff>137795</xdr:rowOff>
    </xdr:from>
    <xdr:ext cx="464185" cy="238760"/>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37350" y="12825095"/>
          <a:ext cx="46418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8,771</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73025</xdr:rowOff>
    </xdr:from>
    <xdr:ext cx="762000" cy="238760"/>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10287000" y="13960475"/>
          <a:ext cx="762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73025</xdr:rowOff>
    </xdr:from>
    <xdr:ext cx="762000" cy="238760"/>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48800" y="13960475"/>
          <a:ext cx="762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81</xdr:row>
      <xdr:rowOff>73025</xdr:rowOff>
    </xdr:from>
    <xdr:ext cx="762000" cy="238760"/>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556625" y="13960475"/>
          <a:ext cx="762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73025</xdr:rowOff>
    </xdr:from>
    <xdr:ext cx="762000" cy="238760"/>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670800" y="13960475"/>
          <a:ext cx="762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73025</xdr:rowOff>
    </xdr:from>
    <xdr:ext cx="762000" cy="238760"/>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81800" y="13960475"/>
          <a:ext cx="762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77</xdr:row>
      <xdr:rowOff>126365</xdr:rowOff>
    </xdr:from>
    <xdr:to>
      <xdr:col>55</xdr:col>
      <xdr:colOff>50800</xdr:colOff>
      <xdr:row>78</xdr:row>
      <xdr:rowOff>61595</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10426700" y="13328015"/>
          <a:ext cx="101600" cy="1066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47625</xdr:rowOff>
    </xdr:from>
    <xdr:ext cx="469900" cy="238125"/>
    <xdr:sp macro="" textlink="">
      <xdr:nvSpPr>
        <xdr:cNvPr id="424" name="商工費該当値テキスト">
          <a:extLst>
            <a:ext uri="{FF2B5EF4-FFF2-40B4-BE49-F238E27FC236}">
              <a16:creationId xmlns:a16="http://schemas.microsoft.com/office/drawing/2014/main" id="{00000000-0008-0000-0700-0000A8010000}"/>
            </a:ext>
          </a:extLst>
        </xdr:cNvPr>
        <xdr:cNvSpPr txBox="1"/>
      </xdr:nvSpPr>
      <xdr:spPr>
        <a:xfrm>
          <a:off x="10528300" y="13249275"/>
          <a:ext cx="469900" cy="2381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2,689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77</xdr:row>
      <xdr:rowOff>47625</xdr:rowOff>
    </xdr:from>
    <xdr:to>
      <xdr:col>50</xdr:col>
      <xdr:colOff>165100</xdr:colOff>
      <xdr:row>77</xdr:row>
      <xdr:rowOff>141605</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9588500" y="13249275"/>
          <a:ext cx="10160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77</xdr:row>
      <xdr:rowOff>133985</xdr:rowOff>
    </xdr:from>
    <xdr:ext cx="464185" cy="23812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404350" y="13335635"/>
          <a:ext cx="464185" cy="2381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4,556</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77</xdr:row>
      <xdr:rowOff>138430</xdr:rowOff>
    </xdr:from>
    <xdr:to>
      <xdr:col>46</xdr:col>
      <xdr:colOff>38100</xdr:colOff>
      <xdr:row>78</xdr:row>
      <xdr:rowOff>73025</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8699500" y="13340080"/>
          <a:ext cx="10160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78</xdr:row>
      <xdr:rowOff>66040</xdr:rowOff>
    </xdr:from>
    <xdr:ext cx="464185" cy="23812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515350" y="13439140"/>
          <a:ext cx="464185" cy="2381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2,422</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77</xdr:row>
      <xdr:rowOff>121920</xdr:rowOff>
    </xdr:from>
    <xdr:to>
      <xdr:col>41</xdr:col>
      <xdr:colOff>101600</xdr:colOff>
      <xdr:row>78</xdr:row>
      <xdr:rowOff>57150</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7810500" y="13323570"/>
          <a:ext cx="101600" cy="1066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78</xdr:row>
      <xdr:rowOff>48895</xdr:rowOff>
    </xdr:from>
    <xdr:ext cx="464185" cy="23812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7626350" y="13421995"/>
          <a:ext cx="464185" cy="2381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2,811</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77</xdr:row>
      <xdr:rowOff>59690</xdr:rowOff>
    </xdr:from>
    <xdr:to>
      <xdr:col>36</xdr:col>
      <xdr:colOff>165100</xdr:colOff>
      <xdr:row>77</xdr:row>
      <xdr:rowOff>153670</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6921500" y="13261340"/>
          <a:ext cx="10160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77</xdr:row>
      <xdr:rowOff>146050</xdr:rowOff>
    </xdr:from>
    <xdr:ext cx="464185" cy="237490"/>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737350" y="13347700"/>
          <a:ext cx="464185" cy="2374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4,263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52705</xdr:rowOff>
    </xdr:from>
    <xdr:to>
      <xdr:col>59</xdr:col>
      <xdr:colOff>50800</xdr:colOff>
      <xdr:row>85</xdr:row>
      <xdr:rowOff>29210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4283055"/>
          <a:ext cx="46863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52705</xdr:rowOff>
    </xdr:from>
    <xdr:to>
      <xdr:col>43</xdr:col>
      <xdr:colOff>63500</xdr:colOff>
      <xdr:row>86</xdr:row>
      <xdr:rowOff>128905</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625955"/>
          <a:ext cx="1524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81915</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826615"/>
          <a:ext cx="1524000" cy="2609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29/36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52705</xdr:rowOff>
    </xdr:from>
    <xdr:to>
      <xdr:col>48</xdr:col>
      <xdr:colOff>127000</xdr:colOff>
      <xdr:row>86</xdr:row>
      <xdr:rowOff>128905</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625955"/>
          <a:ext cx="1524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81915</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826615"/>
          <a:ext cx="1524000" cy="2609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52705</xdr:rowOff>
    </xdr:from>
    <xdr:to>
      <xdr:col>54</xdr:col>
      <xdr:colOff>127000</xdr:colOff>
      <xdr:row>86</xdr:row>
      <xdr:rowOff>128905</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625955"/>
          <a:ext cx="1524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46</xdr:col>
      <xdr:colOff>127000</xdr:colOff>
      <xdr:row>86</xdr:row>
      <xdr:rowOff>81915</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826615"/>
          <a:ext cx="1524000" cy="2609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58,177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6075" cy="22288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565900" y="14922500"/>
          <a:ext cx="34607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100</xdr:row>
      <xdr:rowOff>111760</xdr:rowOff>
    </xdr:from>
    <xdr:ext cx="245110" cy="25336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080" y="17256760"/>
          <a:ext cx="24511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97</xdr:row>
      <xdr:rowOff>168910</xdr:rowOff>
    </xdr:from>
    <xdr:ext cx="529590" cy="25336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505" y="16799560"/>
          <a:ext cx="529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95</xdr:row>
      <xdr:rowOff>54610</xdr:rowOff>
    </xdr:from>
    <xdr:ext cx="529590" cy="25336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505" y="16342360"/>
          <a:ext cx="529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92</xdr:row>
      <xdr:rowOff>111760</xdr:rowOff>
    </xdr:from>
    <xdr:ext cx="529590" cy="25336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505" y="15885160"/>
          <a:ext cx="529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89</xdr:row>
      <xdr:rowOff>168910</xdr:rowOff>
    </xdr:from>
    <xdr:ext cx="529590" cy="25336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505" y="15427960"/>
          <a:ext cx="529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91820" cy="25336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370" y="14970760"/>
          <a:ext cx="5918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92</xdr:row>
      <xdr:rowOff>25400</xdr:rowOff>
    </xdr:from>
    <xdr:to>
      <xdr:col>54</xdr:col>
      <xdr:colOff>174625</xdr:colOff>
      <xdr:row>99</xdr:row>
      <xdr:rowOff>6985</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61625" y="15798800"/>
          <a:ext cx="0" cy="11817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10795</xdr:rowOff>
    </xdr:from>
    <xdr:ext cx="534670" cy="2584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98434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18,310</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6985</xdr:rowOff>
    </xdr:from>
    <xdr:to>
      <xdr:col>55</xdr:col>
      <xdr:colOff>88900</xdr:colOff>
      <xdr:row>99</xdr:row>
      <xdr:rowOff>6985</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9805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143510</xdr:rowOff>
    </xdr:from>
    <xdr:ext cx="534670" cy="256540"/>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574010"/>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69,994</a:t>
          </a:r>
          <a:endParaRPr kumimoji="1" lang="ja-JP" altLang="en-US" sz="1000" b="1">
            <a:latin typeface="ＭＳ Ｐゴシック"/>
          </a:endParaRPr>
        </a:p>
      </xdr:txBody>
    </xdr:sp>
    <xdr:clientData/>
  </xdr:oneCellAnchor>
  <xdr:twoCellAnchor>
    <xdr:from>
      <xdr:col>54</xdr:col>
      <xdr:colOff>101600</xdr:colOff>
      <xdr:row>92</xdr:row>
      <xdr:rowOff>25400</xdr:rowOff>
    </xdr:from>
    <xdr:to>
      <xdr:col>55</xdr:col>
      <xdr:colOff>88900</xdr:colOff>
      <xdr:row>92</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798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64770</xdr:rowOff>
    </xdr:from>
    <xdr:to>
      <xdr:col>55</xdr:col>
      <xdr:colOff>0</xdr:colOff>
      <xdr:row>97</xdr:row>
      <xdr:rowOff>146685</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9639300" y="16695420"/>
          <a:ext cx="83820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62230</xdr:rowOff>
    </xdr:from>
    <xdr:ext cx="534670" cy="259080"/>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34998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37,154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96</xdr:row>
      <xdr:rowOff>39370</xdr:rowOff>
    </xdr:from>
    <xdr:to>
      <xdr:col>55</xdr:col>
      <xdr:colOff>50800</xdr:colOff>
      <xdr:row>96</xdr:row>
      <xdr:rowOff>140970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49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97</xdr:row>
      <xdr:rowOff>23495</xdr:rowOff>
    </xdr:from>
    <xdr:to>
      <xdr:col>50</xdr:col>
      <xdr:colOff>114300</xdr:colOff>
      <xdr:row>97</xdr:row>
      <xdr:rowOff>64770</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47125" y="16654145"/>
          <a:ext cx="892175"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79375</xdr:rowOff>
    </xdr:from>
    <xdr:to>
      <xdr:col>50</xdr:col>
      <xdr:colOff>165100</xdr:colOff>
      <xdr:row>97</xdr:row>
      <xdr:rowOff>9525</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3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95</xdr:row>
      <xdr:rowOff>26035</xdr:rowOff>
    </xdr:from>
    <xdr:ext cx="528955" cy="259080"/>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1965" y="1631378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35,410</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97</xdr:row>
      <xdr:rowOff>11430</xdr:rowOff>
    </xdr:from>
    <xdr:to>
      <xdr:col>45</xdr:col>
      <xdr:colOff>174625</xdr:colOff>
      <xdr:row>97</xdr:row>
      <xdr:rowOff>23495</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642080"/>
          <a:ext cx="885825"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107315</xdr:rowOff>
    </xdr:from>
    <xdr:to>
      <xdr:col>46</xdr:col>
      <xdr:colOff>38100</xdr:colOff>
      <xdr:row>97</xdr:row>
      <xdr:rowOff>37465</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66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95</xdr:row>
      <xdr:rowOff>53975</xdr:rowOff>
    </xdr:from>
    <xdr:ext cx="528955" cy="25336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2965" y="1634172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34,191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96</xdr:row>
      <xdr:rowOff>55880</xdr:rowOff>
    </xdr:from>
    <xdr:to>
      <xdr:col>41</xdr:col>
      <xdr:colOff>50800</xdr:colOff>
      <xdr:row>97</xdr:row>
      <xdr:rowOff>11430</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515080"/>
          <a:ext cx="889000" cy="1270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143510</xdr:rowOff>
    </xdr:from>
    <xdr:to>
      <xdr:col>41</xdr:col>
      <xdr:colOff>101600</xdr:colOff>
      <xdr:row>97</xdr:row>
      <xdr:rowOff>73660</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602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97</xdr:row>
      <xdr:rowOff>64770</xdr:rowOff>
    </xdr:from>
    <xdr:ext cx="528955" cy="25336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3965" y="1669542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32,605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96</xdr:row>
      <xdr:rowOff>97790</xdr:rowOff>
    </xdr:from>
    <xdr:to>
      <xdr:col>36</xdr:col>
      <xdr:colOff>165100</xdr:colOff>
      <xdr:row>97</xdr:row>
      <xdr:rowOff>27305</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5569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97</xdr:row>
      <xdr:rowOff>18415</xdr:rowOff>
    </xdr:from>
    <xdr:ext cx="528955" cy="25336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4965" y="1664906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34,639</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101</xdr:row>
      <xdr:rowOff>80010</xdr:rowOff>
    </xdr:from>
    <xdr:ext cx="762000" cy="259080"/>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6625"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97</xdr:row>
      <xdr:rowOff>95885</xdr:rowOff>
    </xdr:from>
    <xdr:to>
      <xdr:col>55</xdr:col>
      <xdr:colOff>50800</xdr:colOff>
      <xdr:row>98</xdr:row>
      <xdr:rowOff>26035</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726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74930</xdr:rowOff>
    </xdr:from>
    <xdr:ext cx="534670" cy="25336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70558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27,205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97</xdr:row>
      <xdr:rowOff>13970</xdr:rowOff>
    </xdr:from>
    <xdr:to>
      <xdr:col>50</xdr:col>
      <xdr:colOff>165100</xdr:colOff>
      <xdr:row>97</xdr:row>
      <xdr:rowOff>115570</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64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97</xdr:row>
      <xdr:rowOff>106680</xdr:rowOff>
    </xdr:from>
    <xdr:ext cx="528955" cy="259080"/>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1965" y="1673733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30,780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96</xdr:row>
      <xdr:rowOff>144145</xdr:rowOff>
    </xdr:from>
    <xdr:to>
      <xdr:col>46</xdr:col>
      <xdr:colOff>38100</xdr:colOff>
      <xdr:row>97</xdr:row>
      <xdr:rowOff>74930</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6033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97</xdr:row>
      <xdr:rowOff>65405</xdr:rowOff>
    </xdr:from>
    <xdr:ext cx="528955" cy="25336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2965" y="1669605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32,590</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96</xdr:row>
      <xdr:rowOff>132080</xdr:rowOff>
    </xdr:from>
    <xdr:to>
      <xdr:col>41</xdr:col>
      <xdr:colOff>101600</xdr:colOff>
      <xdr:row>97</xdr:row>
      <xdr:rowOff>62230</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59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95</xdr:row>
      <xdr:rowOff>78740</xdr:rowOff>
    </xdr:from>
    <xdr:ext cx="528955" cy="259080"/>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3965" y="1636649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33,116</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96</xdr:row>
      <xdr:rowOff>5080</xdr:rowOff>
    </xdr:from>
    <xdr:to>
      <xdr:col>36</xdr:col>
      <xdr:colOff>165100</xdr:colOff>
      <xdr:row>96</xdr:row>
      <xdr:rowOff>106680</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46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94</xdr:row>
      <xdr:rowOff>123190</xdr:rowOff>
    </xdr:from>
    <xdr:ext cx="528955" cy="25336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4965" y="1623949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38,659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53975</xdr:rowOff>
    </xdr:from>
    <xdr:to>
      <xdr:col>89</xdr:col>
      <xdr:colOff>174625</xdr:colOff>
      <xdr:row>25</xdr:row>
      <xdr:rowOff>29845</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3997325"/>
          <a:ext cx="4683125" cy="3187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53975</xdr:rowOff>
    </xdr:from>
    <xdr:to>
      <xdr:col>74</xdr:col>
      <xdr:colOff>0</xdr:colOff>
      <xdr:row>26</xdr:row>
      <xdr:rowOff>133985</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0225"/>
          <a:ext cx="15240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84455</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2155"/>
          <a:ext cx="1524000" cy="258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27/36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53975</xdr:rowOff>
    </xdr:from>
    <xdr:to>
      <xdr:col>79</xdr:col>
      <xdr:colOff>63500</xdr:colOff>
      <xdr:row>26</xdr:row>
      <xdr:rowOff>133985</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0225"/>
          <a:ext cx="15240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84455</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2155"/>
          <a:ext cx="1524000" cy="258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53975</xdr:rowOff>
    </xdr:from>
    <xdr:to>
      <xdr:col>85</xdr:col>
      <xdr:colOff>63500</xdr:colOff>
      <xdr:row>26</xdr:row>
      <xdr:rowOff>133985</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0225"/>
          <a:ext cx="15240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77</xdr:col>
      <xdr:colOff>63500</xdr:colOff>
      <xdr:row>26</xdr:row>
      <xdr:rowOff>84455</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2155"/>
          <a:ext cx="1524000" cy="258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15,424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23495</xdr:rowOff>
    </xdr:from>
    <xdr:to>
      <xdr:col>89</xdr:col>
      <xdr:colOff>174625</xdr:colOff>
      <xdr:row>41</xdr:row>
      <xdr:rowOff>78740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4095"/>
          <a:ext cx="4683125" cy="228409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4445</xdr:rowOff>
    </xdr:from>
    <xdr:ext cx="346075" cy="215900"/>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3595"/>
          <a:ext cx="346075"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78740</xdr:rowOff>
    </xdr:from>
    <xdr:to>
      <xdr:col>89</xdr:col>
      <xdr:colOff>174625</xdr:colOff>
      <xdr:row>41</xdr:row>
      <xdr:rowOff>78740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0819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40</xdr:row>
      <xdr:rowOff>106045</xdr:rowOff>
    </xdr:from>
    <xdr:ext cx="245110" cy="24828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197080" y="6964045"/>
          <a:ext cx="24511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38</xdr:row>
      <xdr:rowOff>133985</xdr:rowOff>
    </xdr:from>
    <xdr:to>
      <xdr:col>89</xdr:col>
      <xdr:colOff>174625</xdr:colOff>
      <xdr:row>38</xdr:row>
      <xdr:rowOff>133985</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649085"/>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37</xdr:row>
      <xdr:rowOff>161290</xdr:rowOff>
    </xdr:from>
    <xdr:ext cx="529590" cy="245110"/>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505" y="6504940"/>
          <a:ext cx="52959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23495</xdr:rowOff>
    </xdr:from>
    <xdr:to>
      <xdr:col>89</xdr:col>
      <xdr:colOff>174625</xdr:colOff>
      <xdr:row>36</xdr:row>
      <xdr:rowOff>23495</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195695"/>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35</xdr:row>
      <xdr:rowOff>52705</xdr:rowOff>
    </xdr:from>
    <xdr:ext cx="529590" cy="24320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505" y="6053455"/>
          <a:ext cx="52959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78740</xdr:rowOff>
    </xdr:from>
    <xdr:to>
      <xdr:col>89</xdr:col>
      <xdr:colOff>174625</xdr:colOff>
      <xdr:row>33</xdr:row>
      <xdr:rowOff>78740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73659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32</xdr:row>
      <xdr:rowOff>106045</xdr:rowOff>
    </xdr:from>
    <xdr:ext cx="529590" cy="24828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505" y="5592445"/>
          <a:ext cx="5295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133985</xdr:rowOff>
    </xdr:from>
    <xdr:to>
      <xdr:col>89</xdr:col>
      <xdr:colOff>174625</xdr:colOff>
      <xdr:row>30</xdr:row>
      <xdr:rowOff>133985</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277485"/>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161290</xdr:rowOff>
    </xdr:from>
    <xdr:ext cx="529590" cy="245110"/>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505" y="5133340"/>
          <a:ext cx="52959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23495</xdr:rowOff>
    </xdr:from>
    <xdr:to>
      <xdr:col>89</xdr:col>
      <xdr:colOff>174625</xdr:colOff>
      <xdr:row>28</xdr:row>
      <xdr:rowOff>23495</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4824095"/>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52705</xdr:rowOff>
    </xdr:from>
    <xdr:ext cx="529590" cy="24320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505" y="4681855"/>
          <a:ext cx="52959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23495</xdr:rowOff>
    </xdr:from>
    <xdr:to>
      <xdr:col>89</xdr:col>
      <xdr:colOff>174625</xdr:colOff>
      <xdr:row>41</xdr:row>
      <xdr:rowOff>78740</xdr:rowOff>
    </xdr:to>
    <xdr:sp macro="" textlink="">
      <xdr:nvSpPr>
        <xdr:cNvPr id="510" name="消防費グラフ枠">
          <a:extLst>
            <a:ext uri="{FF2B5EF4-FFF2-40B4-BE49-F238E27FC236}">
              <a16:creationId xmlns:a16="http://schemas.microsoft.com/office/drawing/2014/main" id="{00000000-0008-0000-0700-0000FE010000}"/>
            </a:ext>
          </a:extLst>
        </xdr:cNvPr>
        <xdr:cNvSpPr/>
      </xdr:nvSpPr>
      <xdr:spPr>
        <a:xfrm>
          <a:off x="12446000" y="4824095"/>
          <a:ext cx="4683125" cy="228409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81280</xdr:rowOff>
    </xdr:from>
    <xdr:to>
      <xdr:col>85</xdr:col>
      <xdr:colOff>126365</xdr:colOff>
      <xdr:row>38</xdr:row>
      <xdr:rowOff>82550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flipV="1">
          <a:off x="16317595" y="5567680"/>
          <a:ext cx="1270" cy="10299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38</xdr:row>
      <xdr:rowOff>87630</xdr:rowOff>
    </xdr:from>
    <xdr:ext cx="534670" cy="242570"/>
    <xdr:sp macro="" textlink="">
      <xdr:nvSpPr>
        <xdr:cNvPr id="512" name="消防費最小値テキスト">
          <a:extLst>
            <a:ext uri="{FF2B5EF4-FFF2-40B4-BE49-F238E27FC236}">
              <a16:creationId xmlns:a16="http://schemas.microsoft.com/office/drawing/2014/main" id="{00000000-0008-0000-0700-000000020000}"/>
            </a:ext>
          </a:extLst>
        </xdr:cNvPr>
        <xdr:cNvSpPr txBox="1"/>
      </xdr:nvSpPr>
      <xdr:spPr>
        <a:xfrm>
          <a:off x="16367125" y="6602730"/>
          <a:ext cx="53467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11,148</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82550</xdr:rowOff>
    </xdr:from>
    <xdr:to>
      <xdr:col>86</xdr:col>
      <xdr:colOff>25400</xdr:colOff>
      <xdr:row>38</xdr:row>
      <xdr:rowOff>82550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65976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31</xdr:row>
      <xdr:rowOff>29845</xdr:rowOff>
    </xdr:from>
    <xdr:ext cx="534670" cy="243205"/>
    <xdr:sp macro="" textlink="">
      <xdr:nvSpPr>
        <xdr:cNvPr id="514" name="消防費最大値テキスト">
          <a:extLst>
            <a:ext uri="{FF2B5EF4-FFF2-40B4-BE49-F238E27FC236}">
              <a16:creationId xmlns:a16="http://schemas.microsoft.com/office/drawing/2014/main" id="{00000000-0008-0000-0700-000002020000}"/>
            </a:ext>
          </a:extLst>
        </xdr:cNvPr>
        <xdr:cNvSpPr txBox="1"/>
      </xdr:nvSpPr>
      <xdr:spPr>
        <a:xfrm>
          <a:off x="16367125" y="5344795"/>
          <a:ext cx="53467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33,696</a:t>
          </a:r>
          <a:endParaRPr kumimoji="1" lang="ja-JP" altLang="en-US" sz="1000" b="1">
            <a:latin typeface="ＭＳ Ｐゴシック"/>
          </a:endParaRPr>
        </a:p>
      </xdr:txBody>
    </xdr:sp>
    <xdr:clientData/>
  </xdr:oneCellAnchor>
  <xdr:twoCellAnchor>
    <xdr:from>
      <xdr:col>85</xdr:col>
      <xdr:colOff>38100</xdr:colOff>
      <xdr:row>32</xdr:row>
      <xdr:rowOff>81280</xdr:rowOff>
    </xdr:from>
    <xdr:to>
      <xdr:col>86</xdr:col>
      <xdr:colOff>25400</xdr:colOff>
      <xdr:row>32</xdr:row>
      <xdr:rowOff>81280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6230600" y="55676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41275</xdr:rowOff>
    </xdr:from>
    <xdr:to>
      <xdr:col>85</xdr:col>
      <xdr:colOff>127000</xdr:colOff>
      <xdr:row>38</xdr:row>
      <xdr:rowOff>77470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flipV="1">
          <a:off x="15481300" y="6556375"/>
          <a:ext cx="8382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36</xdr:row>
      <xdr:rowOff>76200</xdr:rowOff>
    </xdr:from>
    <xdr:ext cx="534670" cy="245745"/>
    <xdr:sp macro="" textlink="">
      <xdr:nvSpPr>
        <xdr:cNvPr id="517" name="消防費平均値テキスト">
          <a:extLst>
            <a:ext uri="{FF2B5EF4-FFF2-40B4-BE49-F238E27FC236}">
              <a16:creationId xmlns:a16="http://schemas.microsoft.com/office/drawing/2014/main" id="{00000000-0008-0000-0700-000005020000}"/>
            </a:ext>
          </a:extLst>
        </xdr:cNvPr>
        <xdr:cNvSpPr txBox="1"/>
      </xdr:nvSpPr>
      <xdr:spPr>
        <a:xfrm>
          <a:off x="16367125" y="6248400"/>
          <a:ext cx="534670" cy="2457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14,446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53975</xdr:rowOff>
    </xdr:from>
    <xdr:to>
      <xdr:col>85</xdr:col>
      <xdr:colOff>174625</xdr:colOff>
      <xdr:row>37</xdr:row>
      <xdr:rowOff>151765</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6268700" y="6397625"/>
          <a:ext cx="984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77470</xdr:rowOff>
    </xdr:from>
    <xdr:to>
      <xdr:col>81</xdr:col>
      <xdr:colOff>50800</xdr:colOff>
      <xdr:row>38</xdr:row>
      <xdr:rowOff>117475</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4592300" y="6592570"/>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104775</xdr:rowOff>
    </xdr:from>
    <xdr:to>
      <xdr:col>81</xdr:col>
      <xdr:colOff>101600</xdr:colOff>
      <xdr:row>38</xdr:row>
      <xdr:rowOff>37465</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5430500" y="6448425"/>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36</xdr:row>
      <xdr:rowOff>53340</xdr:rowOff>
    </xdr:from>
    <xdr:ext cx="528955" cy="242570"/>
    <xdr:sp macro=""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5213965" y="6225540"/>
          <a:ext cx="52895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13,286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174625</xdr:colOff>
      <xdr:row>38</xdr:row>
      <xdr:rowOff>25400</xdr:rowOff>
    </xdr:from>
    <xdr:to>
      <xdr:col>76</xdr:col>
      <xdr:colOff>114300</xdr:colOff>
      <xdr:row>38</xdr:row>
      <xdr:rowOff>117475</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3700125" y="6540500"/>
          <a:ext cx="892175" cy="920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125730</xdr:rowOff>
    </xdr:from>
    <xdr:to>
      <xdr:col>76</xdr:col>
      <xdr:colOff>165100</xdr:colOff>
      <xdr:row>38</xdr:row>
      <xdr:rowOff>58420</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4541500" y="6469380"/>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36</xdr:row>
      <xdr:rowOff>73660</xdr:rowOff>
    </xdr:from>
    <xdr:ext cx="528955" cy="247650"/>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4324965" y="6245860"/>
          <a:ext cx="5289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12,824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38</xdr:row>
      <xdr:rowOff>25400</xdr:rowOff>
    </xdr:from>
    <xdr:to>
      <xdr:col>71</xdr:col>
      <xdr:colOff>174625</xdr:colOff>
      <xdr:row>38</xdr:row>
      <xdr:rowOff>83185</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2814300" y="6540500"/>
          <a:ext cx="885825"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125730</xdr:rowOff>
    </xdr:from>
    <xdr:to>
      <xdr:col>72</xdr:col>
      <xdr:colOff>38100</xdr:colOff>
      <xdr:row>38</xdr:row>
      <xdr:rowOff>58420</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3652500" y="6469380"/>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36</xdr:row>
      <xdr:rowOff>73660</xdr:rowOff>
    </xdr:from>
    <xdr:ext cx="528955" cy="247650"/>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3435965" y="6245860"/>
          <a:ext cx="5289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12,824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102870</xdr:rowOff>
    </xdr:from>
    <xdr:to>
      <xdr:col>67</xdr:col>
      <xdr:colOff>101600</xdr:colOff>
      <xdr:row>38</xdr:row>
      <xdr:rowOff>34925</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2763500" y="644652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36</xdr:row>
      <xdr:rowOff>50800</xdr:rowOff>
    </xdr:from>
    <xdr:ext cx="528955" cy="245110"/>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2546965" y="6223000"/>
          <a:ext cx="52895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13,344</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76200</xdr:rowOff>
    </xdr:from>
    <xdr:ext cx="762000" cy="2457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6129000" y="7105650"/>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76200</xdr:rowOff>
    </xdr:from>
    <xdr:ext cx="762000" cy="2457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90800" y="7105650"/>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76200</xdr:rowOff>
    </xdr:from>
    <xdr:ext cx="762000" cy="2457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4401800" y="7105650"/>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41</xdr:row>
      <xdr:rowOff>76200</xdr:rowOff>
    </xdr:from>
    <xdr:ext cx="762000" cy="2457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509625" y="7105650"/>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76200</xdr:rowOff>
    </xdr:from>
    <xdr:ext cx="762000" cy="2457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2623800" y="7105650"/>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37</xdr:row>
      <xdr:rowOff>157480</xdr:rowOff>
    </xdr:from>
    <xdr:to>
      <xdr:col>85</xdr:col>
      <xdr:colOff>174625</xdr:colOff>
      <xdr:row>38</xdr:row>
      <xdr:rowOff>90170</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6268700" y="6501130"/>
          <a:ext cx="98425"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174625</xdr:colOff>
      <xdr:row>37</xdr:row>
      <xdr:rowOff>75565</xdr:rowOff>
    </xdr:from>
    <xdr:ext cx="534670" cy="245110"/>
    <xdr:sp macro="" textlink="">
      <xdr:nvSpPr>
        <xdr:cNvPr id="536" name="消防費該当値テキスト">
          <a:extLst>
            <a:ext uri="{FF2B5EF4-FFF2-40B4-BE49-F238E27FC236}">
              <a16:creationId xmlns:a16="http://schemas.microsoft.com/office/drawing/2014/main" id="{00000000-0008-0000-0700-000018020000}"/>
            </a:ext>
          </a:extLst>
        </xdr:cNvPr>
        <xdr:cNvSpPr txBox="1"/>
      </xdr:nvSpPr>
      <xdr:spPr>
        <a:xfrm>
          <a:off x="16367125" y="6419215"/>
          <a:ext cx="53467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12,104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38</xdr:row>
      <xdr:rowOff>27940</xdr:rowOff>
    </xdr:from>
    <xdr:to>
      <xdr:col>81</xdr:col>
      <xdr:colOff>101600</xdr:colOff>
      <xdr:row>38</xdr:row>
      <xdr:rowOff>125730</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5430500" y="65430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38</xdr:row>
      <xdr:rowOff>117475</xdr:rowOff>
    </xdr:from>
    <xdr:ext cx="528955" cy="245110"/>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5213965" y="6632575"/>
          <a:ext cx="52895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11,282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38</xdr:row>
      <xdr:rowOff>69850</xdr:rowOff>
    </xdr:from>
    <xdr:to>
      <xdr:col>76</xdr:col>
      <xdr:colOff>165100</xdr:colOff>
      <xdr:row>39</xdr:row>
      <xdr:rowOff>1270</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4541500" y="658495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38</xdr:row>
      <xdr:rowOff>158115</xdr:rowOff>
    </xdr:from>
    <xdr:ext cx="528955" cy="24320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4324965" y="6673215"/>
          <a:ext cx="52895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10,356</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37</xdr:row>
      <xdr:rowOff>140970</xdr:rowOff>
    </xdr:from>
    <xdr:to>
      <xdr:col>72</xdr:col>
      <xdr:colOff>38100</xdr:colOff>
      <xdr:row>38</xdr:row>
      <xdr:rowOff>73660</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3652500" y="6484620"/>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38</xdr:row>
      <xdr:rowOff>66040</xdr:rowOff>
    </xdr:from>
    <xdr:ext cx="528955" cy="2457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3435965" y="6581140"/>
          <a:ext cx="52895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12,465</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38</xdr:row>
      <xdr:rowOff>34925</xdr:rowOff>
    </xdr:from>
    <xdr:to>
      <xdr:col>67</xdr:col>
      <xdr:colOff>101600</xdr:colOff>
      <xdr:row>38</xdr:row>
      <xdr:rowOff>132715</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2763500" y="65500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38</xdr:row>
      <xdr:rowOff>123825</xdr:rowOff>
    </xdr:from>
    <xdr:ext cx="528955" cy="24320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546965" y="6638925"/>
          <a:ext cx="52895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11,139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53975</xdr:rowOff>
    </xdr:from>
    <xdr:to>
      <xdr:col>89</xdr:col>
      <xdr:colOff>174625</xdr:colOff>
      <xdr:row>45</xdr:row>
      <xdr:rowOff>29845</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446000" y="7426325"/>
          <a:ext cx="4683125" cy="3187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53975</xdr:rowOff>
    </xdr:from>
    <xdr:to>
      <xdr:col>74</xdr:col>
      <xdr:colOff>0</xdr:colOff>
      <xdr:row>46</xdr:row>
      <xdr:rowOff>133985</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573000" y="7769225"/>
          <a:ext cx="15240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84455</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971155"/>
          <a:ext cx="1524000" cy="258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28/36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53975</xdr:rowOff>
    </xdr:from>
    <xdr:to>
      <xdr:col>79</xdr:col>
      <xdr:colOff>63500</xdr:colOff>
      <xdr:row>46</xdr:row>
      <xdr:rowOff>133985</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3589000" y="7769225"/>
          <a:ext cx="15240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84455</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971155"/>
          <a:ext cx="1524000" cy="258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53975</xdr:rowOff>
    </xdr:from>
    <xdr:to>
      <xdr:col>85</xdr:col>
      <xdr:colOff>63500</xdr:colOff>
      <xdr:row>46</xdr:row>
      <xdr:rowOff>133985</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4732000" y="7769225"/>
          <a:ext cx="15240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77</xdr:col>
      <xdr:colOff>63500</xdr:colOff>
      <xdr:row>46</xdr:row>
      <xdr:rowOff>84455</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971155"/>
          <a:ext cx="1524000" cy="258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72,676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23495</xdr:rowOff>
    </xdr:from>
    <xdr:to>
      <xdr:col>89</xdr:col>
      <xdr:colOff>174625</xdr:colOff>
      <xdr:row>61</xdr:row>
      <xdr:rowOff>76200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446000" y="8253095"/>
          <a:ext cx="4683125" cy="228155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4445</xdr:rowOff>
    </xdr:from>
    <xdr:ext cx="346075" cy="215900"/>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2407900" y="8062595"/>
          <a:ext cx="346075"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76200</xdr:rowOff>
    </xdr:from>
    <xdr:to>
      <xdr:col>89</xdr:col>
      <xdr:colOff>174625</xdr:colOff>
      <xdr:row>61</xdr:row>
      <xdr:rowOff>76200</xdr:rowOff>
    </xdr:to>
    <xdr:cxnSp macro="">
      <xdr:nvCxnSpPr>
        <xdr:cNvPr id="554" name="直線コネクタ 553">
          <a:extLst>
            <a:ext uri="{FF2B5EF4-FFF2-40B4-BE49-F238E27FC236}">
              <a16:creationId xmlns:a16="http://schemas.microsoft.com/office/drawing/2014/main" id="{00000000-0008-0000-0700-00002A020000}"/>
            </a:ext>
          </a:extLst>
        </xdr:cNvPr>
        <xdr:cNvCxnSpPr/>
      </xdr:nvCxnSpPr>
      <xdr:spPr>
        <a:xfrm>
          <a:off x="12446000" y="1053465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60</xdr:row>
      <xdr:rowOff>102870</xdr:rowOff>
    </xdr:from>
    <xdr:ext cx="245110" cy="23939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197080" y="10389870"/>
          <a:ext cx="24511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93980</xdr:rowOff>
    </xdr:from>
    <xdr:to>
      <xdr:col>89</xdr:col>
      <xdr:colOff>174625</xdr:colOff>
      <xdr:row>59</xdr:row>
      <xdr:rowOff>93980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20953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58</xdr:row>
      <xdr:rowOff>122555</xdr:rowOff>
    </xdr:from>
    <xdr:ext cx="529590" cy="24193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914505" y="10066655"/>
          <a:ext cx="52959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109855</xdr:rowOff>
    </xdr:from>
    <xdr:to>
      <xdr:col>89</xdr:col>
      <xdr:colOff>174625</xdr:colOff>
      <xdr:row>57</xdr:row>
      <xdr:rowOff>109855</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882505"/>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56</xdr:row>
      <xdr:rowOff>137795</xdr:rowOff>
    </xdr:from>
    <xdr:ext cx="529590" cy="24828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505" y="9738995"/>
          <a:ext cx="5295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125730</xdr:rowOff>
    </xdr:from>
    <xdr:to>
      <xdr:col>89</xdr:col>
      <xdr:colOff>174625</xdr:colOff>
      <xdr:row>55</xdr:row>
      <xdr:rowOff>125730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55548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54</xdr:row>
      <xdr:rowOff>153670</xdr:rowOff>
    </xdr:from>
    <xdr:ext cx="529590" cy="245110"/>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505" y="9411970"/>
          <a:ext cx="52959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140970</xdr:rowOff>
    </xdr:from>
    <xdr:to>
      <xdr:col>89</xdr:col>
      <xdr:colOff>174625</xdr:colOff>
      <xdr:row>53</xdr:row>
      <xdr:rowOff>140970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22782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53</xdr:row>
      <xdr:rowOff>4445</xdr:rowOff>
    </xdr:from>
    <xdr:ext cx="529590" cy="24828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505" y="9091295"/>
          <a:ext cx="5295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51</xdr:row>
      <xdr:rowOff>157480</xdr:rowOff>
    </xdr:from>
    <xdr:to>
      <xdr:col>89</xdr:col>
      <xdr:colOff>174625</xdr:colOff>
      <xdr:row>51</xdr:row>
      <xdr:rowOff>157480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90143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51</xdr:row>
      <xdr:rowOff>20320</xdr:rowOff>
    </xdr:from>
    <xdr:ext cx="591820" cy="242570"/>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370" y="8764270"/>
          <a:ext cx="591820"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7620</xdr:rowOff>
    </xdr:from>
    <xdr:to>
      <xdr:col>89</xdr:col>
      <xdr:colOff>174625</xdr:colOff>
      <xdr:row>50</xdr:row>
      <xdr:rowOff>7620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58012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35560</xdr:rowOff>
    </xdr:from>
    <xdr:ext cx="591820" cy="24828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370" y="8436610"/>
          <a:ext cx="59182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23495</xdr:rowOff>
    </xdr:from>
    <xdr:to>
      <xdr:col>89</xdr:col>
      <xdr:colOff>174625</xdr:colOff>
      <xdr:row>48</xdr:row>
      <xdr:rowOff>23495</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253095"/>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47</xdr:row>
      <xdr:rowOff>52705</xdr:rowOff>
    </xdr:from>
    <xdr:ext cx="591820" cy="24320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850370" y="8110855"/>
          <a:ext cx="59182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23495</xdr:rowOff>
    </xdr:from>
    <xdr:to>
      <xdr:col>89</xdr:col>
      <xdr:colOff>174625</xdr:colOff>
      <xdr:row>61</xdr:row>
      <xdr:rowOff>76200</xdr:rowOff>
    </xdr:to>
    <xdr:sp macro="" textlink="">
      <xdr:nvSpPr>
        <xdr:cNvPr id="570" name="教育費グラフ枠">
          <a:extLst>
            <a:ext uri="{FF2B5EF4-FFF2-40B4-BE49-F238E27FC236}">
              <a16:creationId xmlns:a16="http://schemas.microsoft.com/office/drawing/2014/main" id="{00000000-0008-0000-0700-00003A020000}"/>
            </a:ext>
          </a:extLst>
        </xdr:cNvPr>
        <xdr:cNvSpPr/>
      </xdr:nvSpPr>
      <xdr:spPr>
        <a:xfrm>
          <a:off x="12446000" y="8253095"/>
          <a:ext cx="4683125" cy="228155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122555</xdr:rowOff>
    </xdr:from>
    <xdr:to>
      <xdr:col>85</xdr:col>
      <xdr:colOff>126365</xdr:colOff>
      <xdr:row>58</xdr:row>
      <xdr:rowOff>104775</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flipV="1">
          <a:off x="16317595" y="8695055"/>
          <a:ext cx="1270" cy="13538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58</xdr:row>
      <xdr:rowOff>106680</xdr:rowOff>
    </xdr:from>
    <xdr:ext cx="534670" cy="247650"/>
    <xdr:sp macro="" textlink="">
      <xdr:nvSpPr>
        <xdr:cNvPr id="572" name="教育費最小値テキスト">
          <a:extLst>
            <a:ext uri="{FF2B5EF4-FFF2-40B4-BE49-F238E27FC236}">
              <a16:creationId xmlns:a16="http://schemas.microsoft.com/office/drawing/2014/main" id="{00000000-0008-0000-0700-00003C020000}"/>
            </a:ext>
          </a:extLst>
        </xdr:cNvPr>
        <xdr:cNvSpPr txBox="1"/>
      </xdr:nvSpPr>
      <xdr:spPr>
        <a:xfrm>
          <a:off x="16367125" y="10050780"/>
          <a:ext cx="53467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29,916</a:t>
          </a:r>
          <a:endParaRPr kumimoji="1" lang="ja-JP" altLang="en-US" sz="1000" b="1">
            <a:latin typeface="ＭＳ Ｐゴシック"/>
            <a:ea typeface="ＭＳ Ｐゴシック"/>
          </a:endParaRPr>
        </a:p>
      </xdr:txBody>
    </xdr:sp>
    <xdr:clientData/>
  </xdr:oneCellAnchor>
  <xdr:twoCellAnchor>
    <xdr:from>
      <xdr:col>85</xdr:col>
      <xdr:colOff>38100</xdr:colOff>
      <xdr:row>58</xdr:row>
      <xdr:rowOff>104775</xdr:rowOff>
    </xdr:from>
    <xdr:to>
      <xdr:col>86</xdr:col>
      <xdr:colOff>25400</xdr:colOff>
      <xdr:row>58</xdr:row>
      <xdr:rowOff>104775</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100488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49</xdr:row>
      <xdr:rowOff>70485</xdr:rowOff>
    </xdr:from>
    <xdr:ext cx="598805" cy="248285"/>
    <xdr:sp macro="" textlink="">
      <xdr:nvSpPr>
        <xdr:cNvPr id="574" name="教育費最大値テキスト">
          <a:extLst>
            <a:ext uri="{FF2B5EF4-FFF2-40B4-BE49-F238E27FC236}">
              <a16:creationId xmlns:a16="http://schemas.microsoft.com/office/drawing/2014/main" id="{00000000-0008-0000-0700-00003E020000}"/>
            </a:ext>
          </a:extLst>
        </xdr:cNvPr>
        <xdr:cNvSpPr txBox="1"/>
      </xdr:nvSpPr>
      <xdr:spPr>
        <a:xfrm>
          <a:off x="16367125" y="8471535"/>
          <a:ext cx="5988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112,707</a:t>
          </a:r>
          <a:endParaRPr kumimoji="1" lang="ja-JP" altLang="en-US" sz="1000" b="1">
            <a:latin typeface="ＭＳ Ｐゴシック"/>
          </a:endParaRPr>
        </a:p>
      </xdr:txBody>
    </xdr:sp>
    <xdr:clientData/>
  </xdr:oneCellAnchor>
  <xdr:twoCellAnchor>
    <xdr:from>
      <xdr:col>85</xdr:col>
      <xdr:colOff>38100</xdr:colOff>
      <xdr:row>50</xdr:row>
      <xdr:rowOff>122555</xdr:rowOff>
    </xdr:from>
    <xdr:to>
      <xdr:col>86</xdr:col>
      <xdr:colOff>25400</xdr:colOff>
      <xdr:row>50</xdr:row>
      <xdr:rowOff>122555</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86950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35560</xdr:rowOff>
    </xdr:from>
    <xdr:to>
      <xdr:col>85</xdr:col>
      <xdr:colOff>127000</xdr:colOff>
      <xdr:row>57</xdr:row>
      <xdr:rowOff>60325</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5481300" y="9808210"/>
          <a:ext cx="8382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55</xdr:row>
      <xdr:rowOff>22225</xdr:rowOff>
    </xdr:from>
    <xdr:ext cx="534670" cy="243205"/>
    <xdr:sp macro="" textlink="">
      <xdr:nvSpPr>
        <xdr:cNvPr id="577" name="教育費平均値テキスト">
          <a:extLst>
            <a:ext uri="{FF2B5EF4-FFF2-40B4-BE49-F238E27FC236}">
              <a16:creationId xmlns:a16="http://schemas.microsoft.com/office/drawing/2014/main" id="{00000000-0008-0000-0700-000041020000}"/>
            </a:ext>
          </a:extLst>
        </xdr:cNvPr>
        <xdr:cNvSpPr txBox="1"/>
      </xdr:nvSpPr>
      <xdr:spPr>
        <a:xfrm>
          <a:off x="16367125" y="9451975"/>
          <a:ext cx="534670" cy="2432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54,359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56</xdr:row>
      <xdr:rowOff>0</xdr:rowOff>
    </xdr:from>
    <xdr:to>
      <xdr:col>85</xdr:col>
      <xdr:colOff>174625</xdr:colOff>
      <xdr:row>56</xdr:row>
      <xdr:rowOff>98425</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6268700" y="9601200"/>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93345</xdr:rowOff>
    </xdr:from>
    <xdr:to>
      <xdr:col>81</xdr:col>
      <xdr:colOff>50800</xdr:colOff>
      <xdr:row>57</xdr:row>
      <xdr:rowOff>60325</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4592300" y="9523095"/>
          <a:ext cx="889000" cy="309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100330</xdr:rowOff>
    </xdr:from>
    <xdr:to>
      <xdr:col>81</xdr:col>
      <xdr:colOff>101600</xdr:colOff>
      <xdr:row>57</xdr:row>
      <xdr:rowOff>33020</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5430500" y="9701530"/>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55</xdr:row>
      <xdr:rowOff>48895</xdr:rowOff>
    </xdr:from>
    <xdr:ext cx="528955" cy="24701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5213965" y="9478645"/>
          <a:ext cx="52895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48,019</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174625</xdr:colOff>
      <xdr:row>55</xdr:row>
      <xdr:rowOff>93345</xdr:rowOff>
    </xdr:from>
    <xdr:to>
      <xdr:col>76</xdr:col>
      <xdr:colOff>114300</xdr:colOff>
      <xdr:row>56</xdr:row>
      <xdr:rowOff>127000</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3700125" y="9523095"/>
          <a:ext cx="892175" cy="205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135255</xdr:rowOff>
    </xdr:from>
    <xdr:to>
      <xdr:col>76</xdr:col>
      <xdr:colOff>165100</xdr:colOff>
      <xdr:row>57</xdr:row>
      <xdr:rowOff>67945</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4541500" y="9736455"/>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57</xdr:row>
      <xdr:rowOff>59055</xdr:rowOff>
    </xdr:from>
    <xdr:ext cx="528955" cy="245110"/>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4324965" y="9831705"/>
          <a:ext cx="52895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45,807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56</xdr:row>
      <xdr:rowOff>127000</xdr:rowOff>
    </xdr:from>
    <xdr:to>
      <xdr:col>71</xdr:col>
      <xdr:colOff>174625</xdr:colOff>
      <xdr:row>57</xdr:row>
      <xdr:rowOff>64135</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2814300" y="9728200"/>
          <a:ext cx="885825" cy="1085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100965</xdr:rowOff>
    </xdr:from>
    <xdr:to>
      <xdr:col>72</xdr:col>
      <xdr:colOff>38100</xdr:colOff>
      <xdr:row>57</xdr:row>
      <xdr:rowOff>33655</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3652500" y="9702165"/>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57</xdr:row>
      <xdr:rowOff>24765</xdr:rowOff>
    </xdr:from>
    <xdr:ext cx="528955" cy="245110"/>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3435965" y="9797415"/>
          <a:ext cx="52895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47,991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56</xdr:row>
      <xdr:rowOff>106045</xdr:rowOff>
    </xdr:from>
    <xdr:to>
      <xdr:col>67</xdr:col>
      <xdr:colOff>101600</xdr:colOff>
      <xdr:row>57</xdr:row>
      <xdr:rowOff>38735</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2763500" y="9707245"/>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55</xdr:row>
      <xdr:rowOff>55245</xdr:rowOff>
    </xdr:from>
    <xdr:ext cx="528955" cy="24320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546965" y="9484995"/>
          <a:ext cx="52895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47,591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73025</xdr:rowOff>
    </xdr:from>
    <xdr:ext cx="762000" cy="238760"/>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6129000" y="10531475"/>
          <a:ext cx="762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73025</xdr:rowOff>
    </xdr:from>
    <xdr:ext cx="762000" cy="238760"/>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90800" y="10531475"/>
          <a:ext cx="762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73025</xdr:rowOff>
    </xdr:from>
    <xdr:ext cx="762000" cy="238760"/>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4401800" y="10531475"/>
          <a:ext cx="762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61</xdr:row>
      <xdr:rowOff>73025</xdr:rowOff>
    </xdr:from>
    <xdr:ext cx="762000" cy="238760"/>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509625" y="10531475"/>
          <a:ext cx="762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73025</xdr:rowOff>
    </xdr:from>
    <xdr:ext cx="762000" cy="238760"/>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2623800" y="10531475"/>
          <a:ext cx="762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56</xdr:row>
      <xdr:rowOff>151765</xdr:rowOff>
    </xdr:from>
    <xdr:to>
      <xdr:col>85</xdr:col>
      <xdr:colOff>174625</xdr:colOff>
      <xdr:row>57</xdr:row>
      <xdr:rowOff>84455</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6268700" y="9752965"/>
          <a:ext cx="98425"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174625</xdr:colOff>
      <xdr:row>56</xdr:row>
      <xdr:rowOff>130810</xdr:rowOff>
    </xdr:from>
    <xdr:ext cx="534670" cy="245745"/>
    <xdr:sp macro="" textlink="">
      <xdr:nvSpPr>
        <xdr:cNvPr id="596" name="教育費該当値テキスト">
          <a:extLst>
            <a:ext uri="{FF2B5EF4-FFF2-40B4-BE49-F238E27FC236}">
              <a16:creationId xmlns:a16="http://schemas.microsoft.com/office/drawing/2014/main" id="{00000000-0008-0000-0700-000054020000}"/>
            </a:ext>
          </a:extLst>
        </xdr:cNvPr>
        <xdr:cNvSpPr txBox="1"/>
      </xdr:nvSpPr>
      <xdr:spPr>
        <a:xfrm>
          <a:off x="16367125" y="9732010"/>
          <a:ext cx="53467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44,721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57</xdr:row>
      <xdr:rowOff>12065</xdr:rowOff>
    </xdr:from>
    <xdr:to>
      <xdr:col>81</xdr:col>
      <xdr:colOff>101600</xdr:colOff>
      <xdr:row>57</xdr:row>
      <xdr:rowOff>109855</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5430500" y="97847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57</xdr:row>
      <xdr:rowOff>101600</xdr:rowOff>
    </xdr:from>
    <xdr:ext cx="528955" cy="247650"/>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13965" y="9874250"/>
          <a:ext cx="5289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43,140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55</xdr:row>
      <xdr:rowOff>45085</xdr:rowOff>
    </xdr:from>
    <xdr:to>
      <xdr:col>76</xdr:col>
      <xdr:colOff>165100</xdr:colOff>
      <xdr:row>55</xdr:row>
      <xdr:rowOff>142240</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4541500" y="947483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53</xdr:row>
      <xdr:rowOff>158750</xdr:rowOff>
    </xdr:from>
    <xdr:ext cx="528955" cy="24320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4324965" y="9245600"/>
          <a:ext cx="52895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62,015</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56</xdr:row>
      <xdr:rowOff>78740</xdr:rowOff>
    </xdr:from>
    <xdr:to>
      <xdr:col>72</xdr:col>
      <xdr:colOff>38100</xdr:colOff>
      <xdr:row>57</xdr:row>
      <xdr:rowOff>11430</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3652500" y="9679940"/>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55</xdr:row>
      <xdr:rowOff>26670</xdr:rowOff>
    </xdr:from>
    <xdr:ext cx="528955" cy="245110"/>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435965" y="9456420"/>
          <a:ext cx="52895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49,401</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57</xdr:row>
      <xdr:rowOff>15240</xdr:rowOff>
    </xdr:from>
    <xdr:to>
      <xdr:col>67</xdr:col>
      <xdr:colOff>101600</xdr:colOff>
      <xdr:row>57</xdr:row>
      <xdr:rowOff>113030</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2763500" y="97878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57</xdr:row>
      <xdr:rowOff>104775</xdr:rowOff>
    </xdr:from>
    <xdr:ext cx="528955" cy="24828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546965" y="9877425"/>
          <a:ext cx="5289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42,924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52705</xdr:rowOff>
    </xdr:from>
    <xdr:to>
      <xdr:col>89</xdr:col>
      <xdr:colOff>174625</xdr:colOff>
      <xdr:row>65</xdr:row>
      <xdr:rowOff>29210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0854055"/>
          <a:ext cx="4683125"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52705</xdr:rowOff>
    </xdr:from>
    <xdr:to>
      <xdr:col>74</xdr:col>
      <xdr:colOff>0</xdr:colOff>
      <xdr:row>66</xdr:row>
      <xdr:rowOff>128905</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196955"/>
          <a:ext cx="1524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81915</xdr:rowOff>
    </xdr:from>
    <xdr:to>
      <xdr:col>74</xdr:col>
      <xdr:colOff>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397615"/>
          <a:ext cx="1524000" cy="2609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52705</xdr:rowOff>
    </xdr:from>
    <xdr:to>
      <xdr:col>79</xdr:col>
      <xdr:colOff>63500</xdr:colOff>
      <xdr:row>66</xdr:row>
      <xdr:rowOff>128905</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196955"/>
          <a:ext cx="1524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81915</xdr:rowOff>
    </xdr:from>
    <xdr:to>
      <xdr:col>79</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397615"/>
          <a:ext cx="1524000" cy="2609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52705</xdr:rowOff>
    </xdr:from>
    <xdr:to>
      <xdr:col>85</xdr:col>
      <xdr:colOff>63500</xdr:colOff>
      <xdr:row>66</xdr:row>
      <xdr:rowOff>128905</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196955"/>
          <a:ext cx="1524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77</xdr:col>
      <xdr:colOff>63500</xdr:colOff>
      <xdr:row>66</xdr:row>
      <xdr:rowOff>81915</xdr:rowOff>
    </xdr:from>
    <xdr:to>
      <xdr:col>85</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397615"/>
          <a:ext cx="1524000" cy="2609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22860</xdr:rowOff>
    </xdr:from>
    <xdr:to>
      <xdr:col>89</xdr:col>
      <xdr:colOff>174625</xdr:colOff>
      <xdr:row>81</xdr:row>
      <xdr:rowOff>76200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1681460"/>
          <a:ext cx="4683125" cy="228219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4445</xdr:rowOff>
    </xdr:from>
    <xdr:ext cx="346075" cy="20891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407900" y="11491595"/>
          <a:ext cx="346075" cy="2089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76200</xdr:rowOff>
    </xdr:from>
    <xdr:to>
      <xdr:col>89</xdr:col>
      <xdr:colOff>174625</xdr:colOff>
      <xdr:row>81</xdr:row>
      <xdr:rowOff>76200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96365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128905</xdr:rowOff>
    </xdr:from>
    <xdr:to>
      <xdr:col>89</xdr:col>
      <xdr:colOff>174625</xdr:colOff>
      <xdr:row>78</xdr:row>
      <xdr:rowOff>128905</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502005"/>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77</xdr:row>
      <xdr:rowOff>156210</xdr:rowOff>
    </xdr:from>
    <xdr:ext cx="245110" cy="23431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2197080" y="13357860"/>
          <a:ext cx="245110" cy="2343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76</xdr:row>
      <xdr:rowOff>22860</xdr:rowOff>
    </xdr:from>
    <xdr:to>
      <xdr:col>89</xdr:col>
      <xdr:colOff>174625</xdr:colOff>
      <xdr:row>76</xdr:row>
      <xdr:rowOff>22860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05306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75</xdr:row>
      <xdr:rowOff>50165</xdr:rowOff>
    </xdr:from>
    <xdr:ext cx="461645" cy="23558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978640" y="12908915"/>
          <a:ext cx="461645"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76200</xdr:rowOff>
    </xdr:from>
    <xdr:to>
      <xdr:col>89</xdr:col>
      <xdr:colOff>174625</xdr:colOff>
      <xdr:row>73</xdr:row>
      <xdr:rowOff>76200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59205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72</xdr:row>
      <xdr:rowOff>102870</xdr:rowOff>
    </xdr:from>
    <xdr:ext cx="461645" cy="23939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978640" y="12447270"/>
          <a:ext cx="46164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128905</xdr:rowOff>
    </xdr:from>
    <xdr:to>
      <xdr:col>89</xdr:col>
      <xdr:colOff>174625</xdr:colOff>
      <xdr:row>70</xdr:row>
      <xdr:rowOff>128905</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130405"/>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69</xdr:row>
      <xdr:rowOff>156210</xdr:rowOff>
    </xdr:from>
    <xdr:ext cx="461645" cy="23431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78640" y="11986260"/>
          <a:ext cx="461645" cy="2343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22860</xdr:rowOff>
    </xdr:from>
    <xdr:to>
      <xdr:col>89</xdr:col>
      <xdr:colOff>174625</xdr:colOff>
      <xdr:row>68</xdr:row>
      <xdr:rowOff>22860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168146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67</xdr:row>
      <xdr:rowOff>50165</xdr:rowOff>
    </xdr:from>
    <xdr:ext cx="461645" cy="23558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78640" y="11537315"/>
          <a:ext cx="461645"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22860</xdr:rowOff>
    </xdr:from>
    <xdr:to>
      <xdr:col>89</xdr:col>
      <xdr:colOff>174625</xdr:colOff>
      <xdr:row>81</xdr:row>
      <xdr:rowOff>76200</xdr:rowOff>
    </xdr:to>
    <xdr:sp macro="" textlink="">
      <xdr:nvSpPr>
        <xdr:cNvPr id="625" name="災害復旧費グラフ枠">
          <a:extLst>
            <a:ext uri="{FF2B5EF4-FFF2-40B4-BE49-F238E27FC236}">
              <a16:creationId xmlns:a16="http://schemas.microsoft.com/office/drawing/2014/main" id="{00000000-0008-0000-0700-000071020000}"/>
            </a:ext>
          </a:extLst>
        </xdr:cNvPr>
        <xdr:cNvSpPr/>
      </xdr:nvSpPr>
      <xdr:spPr>
        <a:xfrm>
          <a:off x="12446000" y="11681460"/>
          <a:ext cx="4683125" cy="228219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17780</xdr:rowOff>
    </xdr:from>
    <xdr:to>
      <xdr:col>85</xdr:col>
      <xdr:colOff>126365</xdr:colOff>
      <xdr:row>78</xdr:row>
      <xdr:rowOff>128905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6317595" y="12019280"/>
          <a:ext cx="1270" cy="14827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78</xdr:row>
      <xdr:rowOff>132715</xdr:rowOff>
    </xdr:from>
    <xdr:ext cx="249555" cy="239395"/>
    <xdr:sp macro="" textlink="">
      <xdr:nvSpPr>
        <xdr:cNvPr id="627" name="災害復旧費最小値テキスト">
          <a:extLst>
            <a:ext uri="{FF2B5EF4-FFF2-40B4-BE49-F238E27FC236}">
              <a16:creationId xmlns:a16="http://schemas.microsoft.com/office/drawing/2014/main" id="{00000000-0008-0000-0700-000073020000}"/>
            </a:ext>
          </a:extLst>
        </xdr:cNvPr>
        <xdr:cNvSpPr txBox="1"/>
      </xdr:nvSpPr>
      <xdr:spPr>
        <a:xfrm>
          <a:off x="16367125" y="13505815"/>
          <a:ext cx="24955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128905</xdr:rowOff>
    </xdr:from>
    <xdr:to>
      <xdr:col>86</xdr:col>
      <xdr:colOff>25400</xdr:colOff>
      <xdr:row>78</xdr:row>
      <xdr:rowOff>128905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35020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68</xdr:row>
      <xdr:rowOff>127635</xdr:rowOff>
    </xdr:from>
    <xdr:ext cx="469900" cy="236855"/>
    <xdr:sp macro="" textlink="">
      <xdr:nvSpPr>
        <xdr:cNvPr id="629" name="災害復旧費最大値テキスト">
          <a:extLst>
            <a:ext uri="{FF2B5EF4-FFF2-40B4-BE49-F238E27FC236}">
              <a16:creationId xmlns:a16="http://schemas.microsoft.com/office/drawing/2014/main" id="{00000000-0008-0000-0700-000075020000}"/>
            </a:ext>
          </a:extLst>
        </xdr:cNvPr>
        <xdr:cNvSpPr txBox="1"/>
      </xdr:nvSpPr>
      <xdr:spPr>
        <a:xfrm>
          <a:off x="16367125" y="11786235"/>
          <a:ext cx="469900"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6,522</a:t>
          </a:r>
          <a:endParaRPr kumimoji="1" lang="ja-JP" altLang="en-US" sz="1000" b="1">
            <a:latin typeface="ＭＳ Ｐゴシック"/>
          </a:endParaRPr>
        </a:p>
      </xdr:txBody>
    </xdr:sp>
    <xdr:clientData/>
  </xdr:oneCellAnchor>
  <xdr:twoCellAnchor>
    <xdr:from>
      <xdr:col>85</xdr:col>
      <xdr:colOff>38100</xdr:colOff>
      <xdr:row>70</xdr:row>
      <xdr:rowOff>17780</xdr:rowOff>
    </xdr:from>
    <xdr:to>
      <xdr:col>86</xdr:col>
      <xdr:colOff>25400</xdr:colOff>
      <xdr:row>70</xdr:row>
      <xdr:rowOff>17780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20192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128905</xdr:rowOff>
    </xdr:from>
    <xdr:to>
      <xdr:col>85</xdr:col>
      <xdr:colOff>127000</xdr:colOff>
      <xdr:row>78</xdr:row>
      <xdr:rowOff>128905</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5481300" y="1350200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77</xdr:row>
      <xdr:rowOff>6350</xdr:rowOff>
    </xdr:from>
    <xdr:ext cx="378460" cy="236855"/>
    <xdr:sp macro="" textlink="">
      <xdr:nvSpPr>
        <xdr:cNvPr id="632" name="災害復旧費平均値テキスト">
          <a:extLst>
            <a:ext uri="{FF2B5EF4-FFF2-40B4-BE49-F238E27FC236}">
              <a16:creationId xmlns:a16="http://schemas.microsoft.com/office/drawing/2014/main" id="{00000000-0008-0000-0700-000078020000}"/>
            </a:ext>
          </a:extLst>
        </xdr:cNvPr>
        <xdr:cNvSpPr txBox="1"/>
      </xdr:nvSpPr>
      <xdr:spPr>
        <a:xfrm>
          <a:off x="16367125" y="13208000"/>
          <a:ext cx="378460" cy="2368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77</xdr:row>
      <xdr:rowOff>144145</xdr:rowOff>
    </xdr:from>
    <xdr:to>
      <xdr:col>85</xdr:col>
      <xdr:colOff>174625</xdr:colOff>
      <xdr:row>78</xdr:row>
      <xdr:rowOff>79375</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6268700" y="13345795"/>
          <a:ext cx="98425" cy="1066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123825</xdr:rowOff>
    </xdr:from>
    <xdr:to>
      <xdr:col>81</xdr:col>
      <xdr:colOff>50800</xdr:colOff>
      <xdr:row>78</xdr:row>
      <xdr:rowOff>128905</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4592300" y="13496925"/>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7620</xdr:rowOff>
    </xdr:from>
    <xdr:to>
      <xdr:col>81</xdr:col>
      <xdr:colOff>101600</xdr:colOff>
      <xdr:row>78</xdr:row>
      <xdr:rowOff>101600</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5430500" y="13380720"/>
          <a:ext cx="10160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52070</xdr:colOff>
      <xdr:row>76</xdr:row>
      <xdr:rowOff>117475</xdr:rowOff>
    </xdr:from>
    <xdr:ext cx="376555" cy="23558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92070" y="13147675"/>
          <a:ext cx="376555"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349</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174625</xdr:colOff>
      <xdr:row>78</xdr:row>
      <xdr:rowOff>118110</xdr:rowOff>
    </xdr:from>
    <xdr:to>
      <xdr:col>76</xdr:col>
      <xdr:colOff>114300</xdr:colOff>
      <xdr:row>78</xdr:row>
      <xdr:rowOff>123825</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3700125" y="13491210"/>
          <a:ext cx="892175"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48260</xdr:rowOff>
    </xdr:from>
    <xdr:to>
      <xdr:col>76</xdr:col>
      <xdr:colOff>165100</xdr:colOff>
      <xdr:row>78</xdr:row>
      <xdr:rowOff>142240</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541500" y="13421360"/>
          <a:ext cx="10160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115570</xdr:colOff>
      <xdr:row>76</xdr:row>
      <xdr:rowOff>157480</xdr:rowOff>
    </xdr:from>
    <xdr:ext cx="376555" cy="234950"/>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403070" y="13187680"/>
          <a:ext cx="376555"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78</xdr:row>
      <xdr:rowOff>101600</xdr:rowOff>
    </xdr:from>
    <xdr:to>
      <xdr:col>71</xdr:col>
      <xdr:colOff>174625</xdr:colOff>
      <xdr:row>78</xdr:row>
      <xdr:rowOff>118110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2814300" y="13474700"/>
          <a:ext cx="885825"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55245</xdr:rowOff>
    </xdr:from>
    <xdr:to>
      <xdr:col>72</xdr:col>
      <xdr:colOff>38100</xdr:colOff>
      <xdr:row>78</xdr:row>
      <xdr:rowOff>149860</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652500" y="13428345"/>
          <a:ext cx="101600"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174625</xdr:colOff>
      <xdr:row>77</xdr:row>
      <xdr:rowOff>5080</xdr:rowOff>
    </xdr:from>
    <xdr:ext cx="378460" cy="238760"/>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509625" y="13206730"/>
          <a:ext cx="37846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78</xdr:row>
      <xdr:rowOff>3810</xdr:rowOff>
    </xdr:from>
    <xdr:to>
      <xdr:col>67</xdr:col>
      <xdr:colOff>101600</xdr:colOff>
      <xdr:row>78</xdr:row>
      <xdr:rowOff>99060</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2763500" y="133769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52070</xdr:colOff>
      <xdr:row>76</xdr:row>
      <xdr:rowOff>113665</xdr:rowOff>
    </xdr:from>
    <xdr:ext cx="376555" cy="23685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625070" y="13143865"/>
          <a:ext cx="376555"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73025</xdr:rowOff>
    </xdr:from>
    <xdr:ext cx="762000" cy="238760"/>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6129000" y="13960475"/>
          <a:ext cx="762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73025</xdr:rowOff>
    </xdr:from>
    <xdr:ext cx="762000" cy="238760"/>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0800" y="13960475"/>
          <a:ext cx="762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73025</xdr:rowOff>
    </xdr:from>
    <xdr:ext cx="762000" cy="238760"/>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1800" y="13960475"/>
          <a:ext cx="762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81</xdr:row>
      <xdr:rowOff>73025</xdr:rowOff>
    </xdr:from>
    <xdr:ext cx="762000" cy="238760"/>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09625" y="13960475"/>
          <a:ext cx="762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73025</xdr:rowOff>
    </xdr:from>
    <xdr:ext cx="762000" cy="238760"/>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3800" y="13960475"/>
          <a:ext cx="762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78</xdr:row>
      <xdr:rowOff>81915</xdr:rowOff>
    </xdr:from>
    <xdr:to>
      <xdr:col>85</xdr:col>
      <xdr:colOff>174625</xdr:colOff>
      <xdr:row>79</xdr:row>
      <xdr:rowOff>16510</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6268700" y="13455015"/>
          <a:ext cx="98425"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174625</xdr:colOff>
      <xdr:row>78</xdr:row>
      <xdr:rowOff>2540</xdr:rowOff>
    </xdr:from>
    <xdr:ext cx="249555" cy="239395"/>
    <xdr:sp macro="" textlink="">
      <xdr:nvSpPr>
        <xdr:cNvPr id="651" name="災害復旧費該当値テキスト">
          <a:extLst>
            <a:ext uri="{FF2B5EF4-FFF2-40B4-BE49-F238E27FC236}">
              <a16:creationId xmlns:a16="http://schemas.microsoft.com/office/drawing/2014/main" id="{00000000-0008-0000-0700-00008B020000}"/>
            </a:ext>
          </a:extLst>
        </xdr:cNvPr>
        <xdr:cNvSpPr txBox="1"/>
      </xdr:nvSpPr>
      <xdr:spPr>
        <a:xfrm>
          <a:off x="16367125" y="13375640"/>
          <a:ext cx="24955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78</xdr:row>
      <xdr:rowOff>81915</xdr:rowOff>
    </xdr:from>
    <xdr:to>
      <xdr:col>81</xdr:col>
      <xdr:colOff>101600</xdr:colOff>
      <xdr:row>79</xdr:row>
      <xdr:rowOff>16510</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5430500" y="13455015"/>
          <a:ext cx="10160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79</xdr:row>
      <xdr:rowOff>8890</xdr:rowOff>
    </xdr:from>
    <xdr:ext cx="243840" cy="237490"/>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356840" y="13553440"/>
          <a:ext cx="243840" cy="2374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78</xdr:row>
      <xdr:rowOff>77470</xdr:rowOff>
    </xdr:from>
    <xdr:to>
      <xdr:col>76</xdr:col>
      <xdr:colOff>165100</xdr:colOff>
      <xdr:row>79</xdr:row>
      <xdr:rowOff>12700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4541500" y="13450570"/>
          <a:ext cx="101600" cy="1066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147955</xdr:colOff>
      <xdr:row>79</xdr:row>
      <xdr:rowOff>3810</xdr:rowOff>
    </xdr:from>
    <xdr:ext cx="313690" cy="23939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435455" y="13548360"/>
          <a:ext cx="31369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78</xdr:row>
      <xdr:rowOff>70485</xdr:rowOff>
    </xdr:from>
    <xdr:to>
      <xdr:col>72</xdr:col>
      <xdr:colOff>38100</xdr:colOff>
      <xdr:row>79</xdr:row>
      <xdr:rowOff>6350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3652500" y="13443585"/>
          <a:ext cx="10160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20955</xdr:colOff>
      <xdr:row>78</xdr:row>
      <xdr:rowOff>157480</xdr:rowOff>
    </xdr:from>
    <xdr:ext cx="313690" cy="237490"/>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546455" y="13530580"/>
          <a:ext cx="313690" cy="2374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78</xdr:row>
      <xdr:rowOff>54610</xdr:rowOff>
    </xdr:from>
    <xdr:to>
      <xdr:col>67</xdr:col>
      <xdr:colOff>101600</xdr:colOff>
      <xdr:row>78</xdr:row>
      <xdr:rowOff>149225</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2763500" y="13427710"/>
          <a:ext cx="10160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52070</xdr:colOff>
      <xdr:row>78</xdr:row>
      <xdr:rowOff>140335</xdr:rowOff>
    </xdr:from>
    <xdr:ext cx="376555" cy="238760"/>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25070" y="13513435"/>
          <a:ext cx="37655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52705</xdr:rowOff>
    </xdr:from>
    <xdr:to>
      <xdr:col>89</xdr:col>
      <xdr:colOff>174625</xdr:colOff>
      <xdr:row>85</xdr:row>
      <xdr:rowOff>29210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4283055"/>
          <a:ext cx="4683125"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52705</xdr:rowOff>
    </xdr:from>
    <xdr:to>
      <xdr:col>74</xdr:col>
      <xdr:colOff>0</xdr:colOff>
      <xdr:row>86</xdr:row>
      <xdr:rowOff>128905</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625955"/>
          <a:ext cx="1524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81915</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826615"/>
          <a:ext cx="1524000" cy="2609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52705</xdr:rowOff>
    </xdr:from>
    <xdr:to>
      <xdr:col>79</xdr:col>
      <xdr:colOff>63500</xdr:colOff>
      <xdr:row>86</xdr:row>
      <xdr:rowOff>128905</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625955"/>
          <a:ext cx="1524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81915</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826615"/>
          <a:ext cx="1524000" cy="2609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52705</xdr:rowOff>
    </xdr:from>
    <xdr:to>
      <xdr:col>85</xdr:col>
      <xdr:colOff>63500</xdr:colOff>
      <xdr:row>86</xdr:row>
      <xdr:rowOff>128905</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625955"/>
          <a:ext cx="1524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77</xdr:col>
      <xdr:colOff>63500</xdr:colOff>
      <xdr:row>86</xdr:row>
      <xdr:rowOff>81915</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826615"/>
          <a:ext cx="1524000" cy="2609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52,161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174625</xdr:colOff>
      <xdr:row>101</xdr:row>
      <xdr:rowOff>82550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5113000"/>
          <a:ext cx="468312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6075" cy="22288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407900" y="14922500"/>
          <a:ext cx="34607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174625</xdr:colOff>
      <xdr:row>101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39900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174625</xdr:colOff>
      <xdr:row>99</xdr:row>
      <xdr:rowOff>44450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01800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73660</xdr:rowOff>
    </xdr:from>
    <xdr:ext cx="245110" cy="259080"/>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080" y="168757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174625</xdr:colOff>
      <xdr:row>97</xdr:row>
      <xdr:rowOff>6350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63700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35560</xdr:rowOff>
    </xdr:from>
    <xdr:ext cx="529590" cy="259080"/>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914505" y="1649476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174625</xdr:colOff>
      <xdr:row>94</xdr:row>
      <xdr:rowOff>139700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25600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93</xdr:row>
      <xdr:rowOff>168910</xdr:rowOff>
    </xdr:from>
    <xdr:ext cx="529590" cy="25336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914505" y="16113760"/>
          <a:ext cx="529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174625</xdr:colOff>
      <xdr:row>92</xdr:row>
      <xdr:rowOff>101600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87500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91</xdr:row>
      <xdr:rowOff>130810</xdr:rowOff>
    </xdr:from>
    <xdr:ext cx="529590" cy="259080"/>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505" y="1573276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63500</xdr:rowOff>
    </xdr:from>
    <xdr:to>
      <xdr:col>89</xdr:col>
      <xdr:colOff>174625</xdr:colOff>
      <xdr:row>90</xdr:row>
      <xdr:rowOff>63500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49400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89</xdr:row>
      <xdr:rowOff>92710</xdr:rowOff>
    </xdr:from>
    <xdr:ext cx="529590" cy="256540"/>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505" y="15351760"/>
          <a:ext cx="529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174625</xdr:colOff>
      <xdr:row>88</xdr:row>
      <xdr:rowOff>25400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113000"/>
          <a:ext cx="4683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91820" cy="25336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370" y="14970760"/>
          <a:ext cx="5918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174625</xdr:colOff>
      <xdr:row>101</xdr:row>
      <xdr:rowOff>82550</xdr:rowOff>
    </xdr:to>
    <xdr:sp macro="" textlink="">
      <xdr:nvSpPr>
        <xdr:cNvPr id="682" name="公債費グラフ枠">
          <a:extLst>
            <a:ext uri="{FF2B5EF4-FFF2-40B4-BE49-F238E27FC236}">
              <a16:creationId xmlns:a16="http://schemas.microsoft.com/office/drawing/2014/main" id="{00000000-0008-0000-0700-0000AA020000}"/>
            </a:ext>
          </a:extLst>
        </xdr:cNvPr>
        <xdr:cNvSpPr/>
      </xdr:nvSpPr>
      <xdr:spPr>
        <a:xfrm>
          <a:off x="12446000" y="15113000"/>
          <a:ext cx="468312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144145</xdr:rowOff>
    </xdr:from>
    <xdr:to>
      <xdr:col>85</xdr:col>
      <xdr:colOff>126365</xdr:colOff>
      <xdr:row>98</xdr:row>
      <xdr:rowOff>52070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6317595" y="15574645"/>
          <a:ext cx="1270" cy="1279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98</xdr:row>
      <xdr:rowOff>55245</xdr:rowOff>
    </xdr:from>
    <xdr:ext cx="469900" cy="253365"/>
    <xdr:sp macro="" textlink="">
      <xdr:nvSpPr>
        <xdr:cNvPr id="684" name="公債費最小値テキスト">
          <a:extLst>
            <a:ext uri="{FF2B5EF4-FFF2-40B4-BE49-F238E27FC236}">
              <a16:creationId xmlns:a16="http://schemas.microsoft.com/office/drawing/2014/main" id="{00000000-0008-0000-0700-0000AC020000}"/>
            </a:ext>
          </a:extLst>
        </xdr:cNvPr>
        <xdr:cNvSpPr txBox="1"/>
      </xdr:nvSpPr>
      <xdr:spPr>
        <a:xfrm>
          <a:off x="16367125" y="1685734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8,627</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52070</xdr:rowOff>
    </xdr:from>
    <xdr:to>
      <xdr:col>86</xdr:col>
      <xdr:colOff>25400</xdr:colOff>
      <xdr:row>98</xdr:row>
      <xdr:rowOff>52070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6854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89</xdr:row>
      <xdr:rowOff>90805</xdr:rowOff>
    </xdr:from>
    <xdr:ext cx="534670" cy="258445"/>
    <xdr:sp macro="" textlink="">
      <xdr:nvSpPr>
        <xdr:cNvPr id="686" name="公債費最大値テキスト">
          <a:extLst>
            <a:ext uri="{FF2B5EF4-FFF2-40B4-BE49-F238E27FC236}">
              <a16:creationId xmlns:a16="http://schemas.microsoft.com/office/drawing/2014/main" id="{00000000-0008-0000-0700-0000AE020000}"/>
            </a:ext>
          </a:extLst>
        </xdr:cNvPr>
        <xdr:cNvSpPr txBox="1"/>
      </xdr:nvSpPr>
      <xdr:spPr>
        <a:xfrm>
          <a:off x="16367125" y="1534985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75,773</a:t>
          </a:r>
          <a:endParaRPr kumimoji="1" lang="ja-JP" altLang="en-US" sz="1000" b="1">
            <a:latin typeface="ＭＳ Ｐゴシック"/>
          </a:endParaRPr>
        </a:p>
      </xdr:txBody>
    </xdr:sp>
    <xdr:clientData/>
  </xdr:oneCellAnchor>
  <xdr:twoCellAnchor>
    <xdr:from>
      <xdr:col>85</xdr:col>
      <xdr:colOff>38100</xdr:colOff>
      <xdr:row>90</xdr:row>
      <xdr:rowOff>144145</xdr:rowOff>
    </xdr:from>
    <xdr:to>
      <xdr:col>86</xdr:col>
      <xdr:colOff>25400</xdr:colOff>
      <xdr:row>90</xdr:row>
      <xdr:rowOff>144145</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55746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143510</xdr:rowOff>
    </xdr:from>
    <xdr:to>
      <xdr:col>85</xdr:col>
      <xdr:colOff>127000</xdr:colOff>
      <xdr:row>94</xdr:row>
      <xdr:rowOff>164465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5481300" y="16259810"/>
          <a:ext cx="8382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95</xdr:row>
      <xdr:rowOff>149860</xdr:rowOff>
    </xdr:from>
    <xdr:ext cx="534670" cy="259080"/>
    <xdr:sp macro="" textlink="">
      <xdr:nvSpPr>
        <xdr:cNvPr id="689" name="公債費平均値テキスト">
          <a:extLst>
            <a:ext uri="{FF2B5EF4-FFF2-40B4-BE49-F238E27FC236}">
              <a16:creationId xmlns:a16="http://schemas.microsoft.com/office/drawing/2014/main" id="{00000000-0008-0000-0700-0000B1020000}"/>
            </a:ext>
          </a:extLst>
        </xdr:cNvPr>
        <xdr:cNvSpPr txBox="1"/>
      </xdr:nvSpPr>
      <xdr:spPr>
        <a:xfrm>
          <a:off x="16367125" y="1643761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26,682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95</xdr:row>
      <xdr:rowOff>171450</xdr:rowOff>
    </xdr:from>
    <xdr:to>
      <xdr:col>85</xdr:col>
      <xdr:colOff>174625</xdr:colOff>
      <xdr:row>96</xdr:row>
      <xdr:rowOff>101600</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6268700" y="16459200"/>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143510</xdr:rowOff>
    </xdr:from>
    <xdr:to>
      <xdr:col>81</xdr:col>
      <xdr:colOff>50800</xdr:colOff>
      <xdr:row>94</xdr:row>
      <xdr:rowOff>162560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4592300" y="1625981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163195</xdr:rowOff>
    </xdr:from>
    <xdr:to>
      <xdr:col>81</xdr:col>
      <xdr:colOff>101600</xdr:colOff>
      <xdr:row>96</xdr:row>
      <xdr:rowOff>93345</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5430500" y="1645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96</xdr:row>
      <xdr:rowOff>85090</xdr:rowOff>
    </xdr:from>
    <xdr:ext cx="528955" cy="259080"/>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5213965" y="1654429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27,084</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174625</xdr:colOff>
      <xdr:row>94</xdr:row>
      <xdr:rowOff>162560</xdr:rowOff>
    </xdr:from>
    <xdr:to>
      <xdr:col>76</xdr:col>
      <xdr:colOff>114300</xdr:colOff>
      <xdr:row>95</xdr:row>
      <xdr:rowOff>7620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3700125" y="16278860"/>
          <a:ext cx="892175"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3175</xdr:rowOff>
    </xdr:from>
    <xdr:to>
      <xdr:col>76</xdr:col>
      <xdr:colOff>165100</xdr:colOff>
      <xdr:row>96</xdr:row>
      <xdr:rowOff>104775</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4541500" y="1646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96</xdr:row>
      <xdr:rowOff>95885</xdr:rowOff>
    </xdr:from>
    <xdr:ext cx="528955" cy="259080"/>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324965" y="1655508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26,515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95</xdr:row>
      <xdr:rowOff>7620</xdr:rowOff>
    </xdr:from>
    <xdr:to>
      <xdr:col>71</xdr:col>
      <xdr:colOff>174625</xdr:colOff>
      <xdr:row>95</xdr:row>
      <xdr:rowOff>95250</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2814300" y="16295370"/>
          <a:ext cx="885825" cy="876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166370</xdr:rowOff>
    </xdr:from>
    <xdr:to>
      <xdr:col>72</xdr:col>
      <xdr:colOff>38100</xdr:colOff>
      <xdr:row>96</xdr:row>
      <xdr:rowOff>95885</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3652500" y="164541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96</xdr:row>
      <xdr:rowOff>86995</xdr:rowOff>
    </xdr:from>
    <xdr:ext cx="528955" cy="25336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3435965" y="1654619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26,982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96</xdr:row>
      <xdr:rowOff>1270</xdr:rowOff>
    </xdr:from>
    <xdr:to>
      <xdr:col>67</xdr:col>
      <xdr:colOff>101600</xdr:colOff>
      <xdr:row>96</xdr:row>
      <xdr:rowOff>102870</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2763500" y="1646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93980</xdr:rowOff>
    </xdr:from>
    <xdr:ext cx="528955" cy="259080"/>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546965" y="1655318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26,604</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101</xdr:row>
      <xdr:rowOff>80010</xdr:rowOff>
    </xdr:from>
    <xdr:ext cx="762000" cy="259080"/>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509625"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94</xdr:row>
      <xdr:rowOff>113665</xdr:rowOff>
    </xdr:from>
    <xdr:to>
      <xdr:col>85</xdr:col>
      <xdr:colOff>174625</xdr:colOff>
      <xdr:row>95</xdr:row>
      <xdr:rowOff>43815</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6268700" y="1622996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174625</xdr:colOff>
      <xdr:row>93</xdr:row>
      <xdr:rowOff>136525</xdr:rowOff>
    </xdr:from>
    <xdr:ext cx="534670" cy="258445"/>
    <xdr:sp macro="" textlink="">
      <xdr:nvSpPr>
        <xdr:cNvPr id="708" name="公債費該当値テキスト">
          <a:extLst>
            <a:ext uri="{FF2B5EF4-FFF2-40B4-BE49-F238E27FC236}">
              <a16:creationId xmlns:a16="http://schemas.microsoft.com/office/drawing/2014/main" id="{00000000-0008-0000-0700-0000C4020000}"/>
            </a:ext>
          </a:extLst>
        </xdr:cNvPr>
        <xdr:cNvSpPr txBox="1"/>
      </xdr:nvSpPr>
      <xdr:spPr>
        <a:xfrm>
          <a:off x="16367125" y="1608137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38,707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94</xdr:row>
      <xdr:rowOff>92710</xdr:rowOff>
    </xdr:from>
    <xdr:to>
      <xdr:col>81</xdr:col>
      <xdr:colOff>101600</xdr:colOff>
      <xdr:row>95</xdr:row>
      <xdr:rowOff>22860</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5430500" y="16209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93</xdr:row>
      <xdr:rowOff>39370</xdr:rowOff>
    </xdr:from>
    <xdr:ext cx="528955" cy="259080"/>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213965" y="1598422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39,814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94</xdr:row>
      <xdr:rowOff>111760</xdr:rowOff>
    </xdr:from>
    <xdr:to>
      <xdr:col>76</xdr:col>
      <xdr:colOff>165100</xdr:colOff>
      <xdr:row>95</xdr:row>
      <xdr:rowOff>41910</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4541500" y="16228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93</xdr:row>
      <xdr:rowOff>58420</xdr:rowOff>
    </xdr:from>
    <xdr:ext cx="528955" cy="259080"/>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324965" y="1600327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38,801</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94</xdr:row>
      <xdr:rowOff>128270</xdr:rowOff>
    </xdr:from>
    <xdr:to>
      <xdr:col>72</xdr:col>
      <xdr:colOff>38100</xdr:colOff>
      <xdr:row>95</xdr:row>
      <xdr:rowOff>58420</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3652500" y="16244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93</xdr:row>
      <xdr:rowOff>74930</xdr:rowOff>
    </xdr:from>
    <xdr:ext cx="528955" cy="25336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435965" y="1601978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37,924</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95</xdr:row>
      <xdr:rowOff>44450</xdr:rowOff>
    </xdr:from>
    <xdr:to>
      <xdr:col>67</xdr:col>
      <xdr:colOff>101600</xdr:colOff>
      <xdr:row>95</xdr:row>
      <xdr:rowOff>146050</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2763500" y="1633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93</xdr:row>
      <xdr:rowOff>162560</xdr:rowOff>
    </xdr:from>
    <xdr:ext cx="528955" cy="259080"/>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546965" y="1610741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33,323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53975</xdr:rowOff>
    </xdr:from>
    <xdr:to>
      <xdr:col>120</xdr:col>
      <xdr:colOff>114300</xdr:colOff>
      <xdr:row>25</xdr:row>
      <xdr:rowOff>29845</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3997325"/>
          <a:ext cx="4686300" cy="3187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53975</xdr:rowOff>
    </xdr:from>
    <xdr:to>
      <xdr:col>104</xdr:col>
      <xdr:colOff>127000</xdr:colOff>
      <xdr:row>26</xdr:row>
      <xdr:rowOff>133985</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340225"/>
          <a:ext cx="15240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84455</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542155"/>
          <a:ext cx="1524000" cy="258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53975</xdr:rowOff>
    </xdr:from>
    <xdr:to>
      <xdr:col>110</xdr:col>
      <xdr:colOff>0</xdr:colOff>
      <xdr:row>26</xdr:row>
      <xdr:rowOff>133985</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340225"/>
          <a:ext cx="15240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84455</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542155"/>
          <a:ext cx="1524000" cy="258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53975</xdr:rowOff>
    </xdr:from>
    <xdr:to>
      <xdr:col>116</xdr:col>
      <xdr:colOff>0</xdr:colOff>
      <xdr:row>26</xdr:row>
      <xdr:rowOff>133985</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340225"/>
          <a:ext cx="15240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108</xdr:col>
      <xdr:colOff>0</xdr:colOff>
      <xdr:row>26</xdr:row>
      <xdr:rowOff>84455</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542155"/>
          <a:ext cx="1524000" cy="258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2,252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23495</xdr:rowOff>
    </xdr:from>
    <xdr:to>
      <xdr:col>120</xdr:col>
      <xdr:colOff>114300</xdr:colOff>
      <xdr:row>41</xdr:row>
      <xdr:rowOff>78740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824095"/>
          <a:ext cx="4686300" cy="228409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4445</xdr:rowOff>
    </xdr:from>
    <xdr:ext cx="346075" cy="215900"/>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249900" y="4633595"/>
          <a:ext cx="346075"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78740</xdr:rowOff>
    </xdr:from>
    <xdr:to>
      <xdr:col>120</xdr:col>
      <xdr:colOff>114300</xdr:colOff>
      <xdr:row>41</xdr:row>
      <xdr:rowOff>78740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71081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133985</xdr:rowOff>
    </xdr:from>
    <xdr:to>
      <xdr:col>120</xdr:col>
      <xdr:colOff>114300</xdr:colOff>
      <xdr:row>38</xdr:row>
      <xdr:rowOff>133985</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6490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161290</xdr:rowOff>
    </xdr:from>
    <xdr:ext cx="245110" cy="245110"/>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039080" y="6504940"/>
          <a:ext cx="24511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23495</xdr:rowOff>
    </xdr:from>
    <xdr:to>
      <xdr:col>120</xdr:col>
      <xdr:colOff>114300</xdr:colOff>
      <xdr:row>36</xdr:row>
      <xdr:rowOff>23495</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61956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3810</xdr:colOff>
      <xdr:row>35</xdr:row>
      <xdr:rowOff>52705</xdr:rowOff>
    </xdr:from>
    <xdr:ext cx="371475" cy="24320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910810" y="6053455"/>
          <a:ext cx="37147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96</xdr:col>
      <xdr:colOff>0</xdr:colOff>
      <xdr:row>33</xdr:row>
      <xdr:rowOff>78740</xdr:rowOff>
    </xdr:from>
    <xdr:to>
      <xdr:col>120</xdr:col>
      <xdr:colOff>114300</xdr:colOff>
      <xdr:row>33</xdr:row>
      <xdr:rowOff>78740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7365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106045</xdr:rowOff>
    </xdr:from>
    <xdr:ext cx="461645" cy="24828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820640" y="5592445"/>
          <a:ext cx="46164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30</xdr:row>
      <xdr:rowOff>133985</xdr:rowOff>
    </xdr:from>
    <xdr:to>
      <xdr:col>120</xdr:col>
      <xdr:colOff>114300</xdr:colOff>
      <xdr:row>30</xdr:row>
      <xdr:rowOff>133985</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52774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29</xdr:row>
      <xdr:rowOff>161290</xdr:rowOff>
    </xdr:from>
    <xdr:ext cx="461645" cy="245110"/>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820640" y="5133340"/>
          <a:ext cx="46164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96</xdr:col>
      <xdr:colOff>0</xdr:colOff>
      <xdr:row>28</xdr:row>
      <xdr:rowOff>23495</xdr:rowOff>
    </xdr:from>
    <xdr:to>
      <xdr:col>120</xdr:col>
      <xdr:colOff>114300</xdr:colOff>
      <xdr:row>28</xdr:row>
      <xdr:rowOff>23495</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48240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27</xdr:row>
      <xdr:rowOff>52705</xdr:rowOff>
    </xdr:from>
    <xdr:ext cx="461645" cy="24320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640" y="4681855"/>
          <a:ext cx="46164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28</xdr:row>
      <xdr:rowOff>23495</xdr:rowOff>
    </xdr:from>
    <xdr:to>
      <xdr:col>120</xdr:col>
      <xdr:colOff>114300</xdr:colOff>
      <xdr:row>41</xdr:row>
      <xdr:rowOff>78740</xdr:rowOff>
    </xdr:to>
    <xdr:sp macro="" textlink="">
      <xdr:nvSpPr>
        <xdr:cNvPr id="737" name="諸支出金グラフ枠">
          <a:extLst>
            <a:ext uri="{FF2B5EF4-FFF2-40B4-BE49-F238E27FC236}">
              <a16:creationId xmlns:a16="http://schemas.microsoft.com/office/drawing/2014/main" id="{00000000-0008-0000-0700-0000E1020000}"/>
            </a:ext>
          </a:extLst>
        </xdr:cNvPr>
        <xdr:cNvSpPr/>
      </xdr:nvSpPr>
      <xdr:spPr>
        <a:xfrm>
          <a:off x="18288000" y="4824095"/>
          <a:ext cx="4686300" cy="228409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52705</xdr:rowOff>
    </xdr:from>
    <xdr:to>
      <xdr:col>116</xdr:col>
      <xdr:colOff>62865</xdr:colOff>
      <xdr:row>38</xdr:row>
      <xdr:rowOff>133985</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flipV="1">
          <a:off x="22159595" y="5196205"/>
          <a:ext cx="1270" cy="14528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137160</xdr:rowOff>
    </xdr:from>
    <xdr:ext cx="249555" cy="248285"/>
    <xdr:sp macro="" textlink="">
      <xdr:nvSpPr>
        <xdr:cNvPr id="739" name="諸支出金最小値テキスト">
          <a:extLst>
            <a:ext uri="{FF2B5EF4-FFF2-40B4-BE49-F238E27FC236}">
              <a16:creationId xmlns:a16="http://schemas.microsoft.com/office/drawing/2014/main" id="{00000000-0008-0000-0700-0000E3020000}"/>
            </a:ext>
          </a:extLst>
        </xdr:cNvPr>
        <xdr:cNvSpPr txBox="1"/>
      </xdr:nvSpPr>
      <xdr:spPr>
        <a:xfrm>
          <a:off x="22212300" y="6652260"/>
          <a:ext cx="2495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133985</xdr:rowOff>
    </xdr:from>
    <xdr:to>
      <xdr:col>116</xdr:col>
      <xdr:colOff>152400</xdr:colOff>
      <xdr:row>38</xdr:row>
      <xdr:rowOff>133985</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66490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0</xdr:rowOff>
    </xdr:from>
    <xdr:ext cx="469900" cy="248285"/>
    <xdr:sp macro="" textlink="">
      <xdr:nvSpPr>
        <xdr:cNvPr id="741" name="諸支出金最大値テキスト">
          <a:extLst>
            <a:ext uri="{FF2B5EF4-FFF2-40B4-BE49-F238E27FC236}">
              <a16:creationId xmlns:a16="http://schemas.microsoft.com/office/drawing/2014/main" id="{00000000-0008-0000-0700-0000E5020000}"/>
            </a:ext>
          </a:extLst>
        </xdr:cNvPr>
        <xdr:cNvSpPr txBox="1"/>
      </xdr:nvSpPr>
      <xdr:spPr>
        <a:xfrm>
          <a:off x="22212300" y="4972050"/>
          <a:ext cx="4699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1,593</a:t>
          </a:r>
          <a:endParaRPr kumimoji="1" lang="ja-JP" altLang="en-US" sz="1000" b="1">
            <a:latin typeface="ＭＳ Ｐゴシック"/>
          </a:endParaRPr>
        </a:p>
      </xdr:txBody>
    </xdr:sp>
    <xdr:clientData/>
  </xdr:oneCellAnchor>
  <xdr:twoCellAnchor>
    <xdr:from>
      <xdr:col>115</xdr:col>
      <xdr:colOff>165100</xdr:colOff>
      <xdr:row>30</xdr:row>
      <xdr:rowOff>52705</xdr:rowOff>
    </xdr:from>
    <xdr:to>
      <xdr:col>116</xdr:col>
      <xdr:colOff>152400</xdr:colOff>
      <xdr:row>30</xdr:row>
      <xdr:rowOff>52705</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2072600" y="51962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174625</xdr:colOff>
      <xdr:row>38</xdr:row>
      <xdr:rowOff>133985</xdr:rowOff>
    </xdr:from>
    <xdr:to>
      <xdr:col>116</xdr:col>
      <xdr:colOff>63500</xdr:colOff>
      <xdr:row>38</xdr:row>
      <xdr:rowOff>133985</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1320125" y="6649085"/>
          <a:ext cx="8413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12700</xdr:rowOff>
    </xdr:from>
    <xdr:ext cx="378460" cy="248285"/>
    <xdr:sp macro="" textlink="">
      <xdr:nvSpPr>
        <xdr:cNvPr id="744" name="諸支出金平均値テキスト">
          <a:extLst>
            <a:ext uri="{FF2B5EF4-FFF2-40B4-BE49-F238E27FC236}">
              <a16:creationId xmlns:a16="http://schemas.microsoft.com/office/drawing/2014/main" id="{00000000-0008-0000-0700-0000E8020000}"/>
            </a:ext>
          </a:extLst>
        </xdr:cNvPr>
        <xdr:cNvSpPr txBox="1"/>
      </xdr:nvSpPr>
      <xdr:spPr>
        <a:xfrm>
          <a:off x="22212300" y="6356350"/>
          <a:ext cx="378460" cy="2482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37</xdr:row>
      <xdr:rowOff>156210</xdr:rowOff>
    </xdr:from>
    <xdr:to>
      <xdr:col>116</xdr:col>
      <xdr:colOff>114300</xdr:colOff>
      <xdr:row>38</xdr:row>
      <xdr:rowOff>88265</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2110700" y="649986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133985</xdr:rowOff>
    </xdr:from>
    <xdr:to>
      <xdr:col>111</xdr:col>
      <xdr:colOff>174625</xdr:colOff>
      <xdr:row>38</xdr:row>
      <xdr:rowOff>133985</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0434300" y="6649085"/>
          <a:ext cx="8858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153035</xdr:rowOff>
    </xdr:from>
    <xdr:to>
      <xdr:col>112</xdr:col>
      <xdr:colOff>38100</xdr:colOff>
      <xdr:row>38</xdr:row>
      <xdr:rowOff>86360</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1272500" y="6496685"/>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174625</xdr:colOff>
      <xdr:row>36</xdr:row>
      <xdr:rowOff>102235</xdr:rowOff>
    </xdr:from>
    <xdr:ext cx="378460" cy="24701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129625" y="6274435"/>
          <a:ext cx="3784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133985</xdr:rowOff>
    </xdr:from>
    <xdr:to>
      <xdr:col>107</xdr:col>
      <xdr:colOff>50800</xdr:colOff>
      <xdr:row>38</xdr:row>
      <xdr:rowOff>133985</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9545300" y="664908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147955</xdr:rowOff>
    </xdr:from>
    <xdr:to>
      <xdr:col>107</xdr:col>
      <xdr:colOff>101600</xdr:colOff>
      <xdr:row>38</xdr:row>
      <xdr:rowOff>81280</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0383500" y="6491605"/>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52070</xdr:colOff>
      <xdr:row>36</xdr:row>
      <xdr:rowOff>96520</xdr:rowOff>
    </xdr:from>
    <xdr:ext cx="376555" cy="2457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0245070" y="6268720"/>
          <a:ext cx="37655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115</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174625</xdr:colOff>
      <xdr:row>38</xdr:row>
      <xdr:rowOff>133985</xdr:rowOff>
    </xdr:from>
    <xdr:to>
      <xdr:col>102</xdr:col>
      <xdr:colOff>114300</xdr:colOff>
      <xdr:row>38</xdr:row>
      <xdr:rowOff>133985</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8653125" y="6649085"/>
          <a:ext cx="8921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127000</xdr:rowOff>
    </xdr:from>
    <xdr:to>
      <xdr:col>102</xdr:col>
      <xdr:colOff>165100</xdr:colOff>
      <xdr:row>38</xdr:row>
      <xdr:rowOff>59690</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9494500" y="6470650"/>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36</xdr:row>
      <xdr:rowOff>76200</xdr:rowOff>
    </xdr:from>
    <xdr:ext cx="376555" cy="2457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9356070" y="6248400"/>
          <a:ext cx="37655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37</xdr:row>
      <xdr:rowOff>30480</xdr:rowOff>
    </xdr:from>
    <xdr:to>
      <xdr:col>98</xdr:col>
      <xdr:colOff>38100</xdr:colOff>
      <xdr:row>37</xdr:row>
      <xdr:rowOff>127635</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18605500" y="637413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174625</xdr:colOff>
      <xdr:row>35</xdr:row>
      <xdr:rowOff>144145</xdr:rowOff>
    </xdr:from>
    <xdr:ext cx="378460" cy="2457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8462625" y="6144895"/>
          <a:ext cx="3784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249</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76200</xdr:rowOff>
    </xdr:from>
    <xdr:ext cx="762000" cy="2457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971000" y="7105650"/>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41</xdr:row>
      <xdr:rowOff>76200</xdr:rowOff>
    </xdr:from>
    <xdr:ext cx="762000" cy="2457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129625" y="7105650"/>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76200</xdr:rowOff>
    </xdr:from>
    <xdr:ext cx="762000" cy="2457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3800" y="7105650"/>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76200</xdr:rowOff>
    </xdr:from>
    <xdr:ext cx="762000" cy="2457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4800" y="7105650"/>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41</xdr:row>
      <xdr:rowOff>76200</xdr:rowOff>
    </xdr:from>
    <xdr:ext cx="762000" cy="2457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8462625" y="7105650"/>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84455</xdr:rowOff>
    </xdr:from>
    <xdr:to>
      <xdr:col>116</xdr:col>
      <xdr:colOff>114300</xdr:colOff>
      <xdr:row>39</xdr:row>
      <xdr:rowOff>17780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2110700" y="6599555"/>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2540</xdr:rowOff>
    </xdr:from>
    <xdr:ext cx="249555" cy="248285"/>
    <xdr:sp macro="" textlink="">
      <xdr:nvSpPr>
        <xdr:cNvPr id="763" name="諸支出金該当値テキスト">
          <a:extLst>
            <a:ext uri="{FF2B5EF4-FFF2-40B4-BE49-F238E27FC236}">
              <a16:creationId xmlns:a16="http://schemas.microsoft.com/office/drawing/2014/main" id="{00000000-0008-0000-0700-0000FB020000}"/>
            </a:ext>
          </a:extLst>
        </xdr:cNvPr>
        <xdr:cNvSpPr txBox="1"/>
      </xdr:nvSpPr>
      <xdr:spPr>
        <a:xfrm>
          <a:off x="22212300" y="6517640"/>
          <a:ext cx="2495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84455</xdr:rowOff>
    </xdr:from>
    <xdr:to>
      <xdr:col>112</xdr:col>
      <xdr:colOff>38100</xdr:colOff>
      <xdr:row>39</xdr:row>
      <xdr:rowOff>17780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1272500" y="6599555"/>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8890</xdr:rowOff>
    </xdr:from>
    <xdr:ext cx="243840" cy="2457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198840" y="6695440"/>
          <a:ext cx="24384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84455</xdr:rowOff>
    </xdr:from>
    <xdr:to>
      <xdr:col>107</xdr:col>
      <xdr:colOff>101600</xdr:colOff>
      <xdr:row>39</xdr:row>
      <xdr:rowOff>17780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0383500" y="6599555"/>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8890</xdr:rowOff>
    </xdr:from>
    <xdr:ext cx="243840" cy="2457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309840" y="6695440"/>
          <a:ext cx="24384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84455</xdr:rowOff>
    </xdr:from>
    <xdr:to>
      <xdr:col>102</xdr:col>
      <xdr:colOff>165100</xdr:colOff>
      <xdr:row>39</xdr:row>
      <xdr:rowOff>17780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9494500" y="6599555"/>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174625</xdr:colOff>
      <xdr:row>39</xdr:row>
      <xdr:rowOff>8890</xdr:rowOff>
    </xdr:from>
    <xdr:ext cx="249555" cy="2457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415125" y="6695440"/>
          <a:ext cx="24955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84455</xdr:rowOff>
    </xdr:from>
    <xdr:to>
      <xdr:col>98</xdr:col>
      <xdr:colOff>38100</xdr:colOff>
      <xdr:row>39</xdr:row>
      <xdr:rowOff>17780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18605500" y="6599555"/>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8890</xdr:rowOff>
    </xdr:from>
    <xdr:ext cx="243840" cy="2457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531840" y="6695440"/>
          <a:ext cx="24384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53975</xdr:rowOff>
    </xdr:from>
    <xdr:to>
      <xdr:col>120</xdr:col>
      <xdr:colOff>114300</xdr:colOff>
      <xdr:row>45</xdr:row>
      <xdr:rowOff>29845</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288000" y="7426325"/>
          <a:ext cx="4686300" cy="3187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53975</xdr:rowOff>
    </xdr:from>
    <xdr:to>
      <xdr:col>104</xdr:col>
      <xdr:colOff>127000</xdr:colOff>
      <xdr:row>46</xdr:row>
      <xdr:rowOff>133985</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769225"/>
          <a:ext cx="15240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84455</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971155"/>
          <a:ext cx="1524000" cy="258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53975</xdr:rowOff>
    </xdr:from>
    <xdr:to>
      <xdr:col>110</xdr:col>
      <xdr:colOff>0</xdr:colOff>
      <xdr:row>46</xdr:row>
      <xdr:rowOff>133985</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769225"/>
          <a:ext cx="15240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84455</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971155"/>
          <a:ext cx="1524000" cy="258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53975</xdr:rowOff>
    </xdr:from>
    <xdr:to>
      <xdr:col>116</xdr:col>
      <xdr:colOff>0</xdr:colOff>
      <xdr:row>46</xdr:row>
      <xdr:rowOff>133985</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769225"/>
          <a:ext cx="15240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108</xdr:col>
      <xdr:colOff>0</xdr:colOff>
      <xdr:row>46</xdr:row>
      <xdr:rowOff>84455</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971155"/>
          <a:ext cx="1524000" cy="258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23495</xdr:rowOff>
    </xdr:from>
    <xdr:to>
      <xdr:col>120</xdr:col>
      <xdr:colOff>114300</xdr:colOff>
      <xdr:row>61</xdr:row>
      <xdr:rowOff>76200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288000" y="8253095"/>
          <a:ext cx="4686300" cy="228155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4445</xdr:rowOff>
    </xdr:from>
    <xdr:ext cx="346075" cy="215900"/>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249900" y="8062595"/>
          <a:ext cx="346075"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76200</xdr:rowOff>
    </xdr:from>
    <xdr:to>
      <xdr:col>120</xdr:col>
      <xdr:colOff>114300</xdr:colOff>
      <xdr:row>61</xdr:row>
      <xdr:rowOff>76200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105346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133985</xdr:rowOff>
    </xdr:from>
    <xdr:to>
      <xdr:col>120</xdr:col>
      <xdr:colOff>114300</xdr:colOff>
      <xdr:row>54</xdr:row>
      <xdr:rowOff>133985</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93922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161290</xdr:rowOff>
    </xdr:from>
    <xdr:ext cx="245110" cy="245110"/>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080" y="9248140"/>
          <a:ext cx="24511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23495</xdr:rowOff>
    </xdr:from>
    <xdr:to>
      <xdr:col>120</xdr:col>
      <xdr:colOff>114300</xdr:colOff>
      <xdr:row>48</xdr:row>
      <xdr:rowOff>23495</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82530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52705</xdr:rowOff>
    </xdr:from>
    <xdr:ext cx="245110" cy="24320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039080" y="8110855"/>
          <a:ext cx="24511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23495</xdr:rowOff>
    </xdr:from>
    <xdr:to>
      <xdr:col>120</xdr:col>
      <xdr:colOff>114300</xdr:colOff>
      <xdr:row>61</xdr:row>
      <xdr:rowOff>76200</xdr:rowOff>
    </xdr:to>
    <xdr:sp macro="" textlink="">
      <xdr:nvSpPr>
        <xdr:cNvPr id="786" name="前年度繰上充用金グラフ枠">
          <a:extLst>
            <a:ext uri="{FF2B5EF4-FFF2-40B4-BE49-F238E27FC236}">
              <a16:creationId xmlns:a16="http://schemas.microsoft.com/office/drawing/2014/main" id="{00000000-0008-0000-0700-000012030000}"/>
            </a:ext>
          </a:extLst>
        </xdr:cNvPr>
        <xdr:cNvSpPr/>
      </xdr:nvSpPr>
      <xdr:spPr>
        <a:xfrm>
          <a:off x="18288000" y="8253095"/>
          <a:ext cx="4686300" cy="228155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133985</xdr:rowOff>
    </xdr:from>
    <xdr:to>
      <xdr:col>116</xdr:col>
      <xdr:colOff>62865</xdr:colOff>
      <xdr:row>54</xdr:row>
      <xdr:rowOff>133985</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159595" y="9392285"/>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8890</xdr:rowOff>
    </xdr:from>
    <xdr:ext cx="249555" cy="245745"/>
    <xdr:sp macro="" textlink="">
      <xdr:nvSpPr>
        <xdr:cNvPr id="788" name="前年度繰上充用金最小値テキスト">
          <a:extLst>
            <a:ext uri="{FF2B5EF4-FFF2-40B4-BE49-F238E27FC236}">
              <a16:creationId xmlns:a16="http://schemas.microsoft.com/office/drawing/2014/main" id="{00000000-0008-0000-0700-000014030000}"/>
            </a:ext>
          </a:extLst>
        </xdr:cNvPr>
        <xdr:cNvSpPr txBox="1"/>
      </xdr:nvSpPr>
      <xdr:spPr>
        <a:xfrm>
          <a:off x="22212300" y="9438640"/>
          <a:ext cx="24955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133985</xdr:rowOff>
    </xdr:from>
    <xdr:to>
      <xdr:col>116</xdr:col>
      <xdr:colOff>152400</xdr:colOff>
      <xdr:row>54</xdr:row>
      <xdr:rowOff>133985</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22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8890</xdr:rowOff>
    </xdr:from>
    <xdr:ext cx="249555" cy="245745"/>
    <xdr:sp macro="" textlink="">
      <xdr:nvSpPr>
        <xdr:cNvPr id="790" name="前年度繰上充用金最大値テキスト">
          <a:extLst>
            <a:ext uri="{FF2B5EF4-FFF2-40B4-BE49-F238E27FC236}">
              <a16:creationId xmlns:a16="http://schemas.microsoft.com/office/drawing/2014/main" id="{00000000-0008-0000-0700-000016030000}"/>
            </a:ext>
          </a:extLst>
        </xdr:cNvPr>
        <xdr:cNvSpPr txBox="1"/>
      </xdr:nvSpPr>
      <xdr:spPr>
        <a:xfrm>
          <a:off x="22212300" y="9095740"/>
          <a:ext cx="24955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133985</xdr:rowOff>
    </xdr:from>
    <xdr:to>
      <xdr:col>116</xdr:col>
      <xdr:colOff>152400</xdr:colOff>
      <xdr:row>54</xdr:row>
      <xdr:rowOff>133985</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072600" y="93922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174625</xdr:colOff>
      <xdr:row>54</xdr:row>
      <xdr:rowOff>133985</xdr:rowOff>
    </xdr:from>
    <xdr:to>
      <xdr:col>116</xdr:col>
      <xdr:colOff>63500</xdr:colOff>
      <xdr:row>54</xdr:row>
      <xdr:rowOff>133985</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1320125" y="9392285"/>
          <a:ext cx="8413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64135</xdr:rowOff>
    </xdr:from>
    <xdr:ext cx="249555" cy="243840"/>
    <xdr:sp macro="" textlink="">
      <xdr:nvSpPr>
        <xdr:cNvPr id="793" name="前年度繰上充用金平均値テキスト">
          <a:extLst>
            <a:ext uri="{FF2B5EF4-FFF2-40B4-BE49-F238E27FC236}">
              <a16:creationId xmlns:a16="http://schemas.microsoft.com/office/drawing/2014/main" id="{00000000-0008-0000-0700-000019030000}"/>
            </a:ext>
          </a:extLst>
        </xdr:cNvPr>
        <xdr:cNvSpPr txBox="1"/>
      </xdr:nvSpPr>
      <xdr:spPr>
        <a:xfrm>
          <a:off x="22212300" y="9322435"/>
          <a:ext cx="249555" cy="2438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84455</xdr:rowOff>
    </xdr:from>
    <xdr:to>
      <xdr:col>116</xdr:col>
      <xdr:colOff>114300</xdr:colOff>
      <xdr:row>55</xdr:row>
      <xdr:rowOff>17780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2110700" y="9342755"/>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133985</xdr:rowOff>
    </xdr:from>
    <xdr:to>
      <xdr:col>111</xdr:col>
      <xdr:colOff>174625</xdr:colOff>
      <xdr:row>54</xdr:row>
      <xdr:rowOff>133985</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0434300" y="9392285"/>
          <a:ext cx="8858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84455</xdr:rowOff>
    </xdr:from>
    <xdr:to>
      <xdr:col>112</xdr:col>
      <xdr:colOff>38100</xdr:colOff>
      <xdr:row>55</xdr:row>
      <xdr:rowOff>17780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1272500" y="9342755"/>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8890</xdr:rowOff>
    </xdr:from>
    <xdr:ext cx="243840" cy="2457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198840" y="9438640"/>
          <a:ext cx="24384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133985</xdr:rowOff>
    </xdr:from>
    <xdr:to>
      <xdr:col>107</xdr:col>
      <xdr:colOff>50800</xdr:colOff>
      <xdr:row>54</xdr:row>
      <xdr:rowOff>133985</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9545300" y="939228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84455</xdr:rowOff>
    </xdr:from>
    <xdr:to>
      <xdr:col>107</xdr:col>
      <xdr:colOff>101600</xdr:colOff>
      <xdr:row>55</xdr:row>
      <xdr:rowOff>17780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0383500" y="9342755"/>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8890</xdr:rowOff>
    </xdr:from>
    <xdr:ext cx="243840" cy="2457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0309840" y="9438640"/>
          <a:ext cx="24384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174625</xdr:colOff>
      <xdr:row>54</xdr:row>
      <xdr:rowOff>133985</xdr:rowOff>
    </xdr:from>
    <xdr:to>
      <xdr:col>102</xdr:col>
      <xdr:colOff>114300</xdr:colOff>
      <xdr:row>54</xdr:row>
      <xdr:rowOff>133985</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653125" y="9392285"/>
          <a:ext cx="8921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84455</xdr:rowOff>
    </xdr:from>
    <xdr:to>
      <xdr:col>102</xdr:col>
      <xdr:colOff>165100</xdr:colOff>
      <xdr:row>55</xdr:row>
      <xdr:rowOff>17780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9494500" y="9342755"/>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174625</xdr:colOff>
      <xdr:row>55</xdr:row>
      <xdr:rowOff>8890</xdr:rowOff>
    </xdr:from>
    <xdr:ext cx="249555" cy="2457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9415125" y="9438640"/>
          <a:ext cx="24955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84455</xdr:rowOff>
    </xdr:from>
    <xdr:to>
      <xdr:col>98</xdr:col>
      <xdr:colOff>38100</xdr:colOff>
      <xdr:row>55</xdr:row>
      <xdr:rowOff>17780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18605500" y="9342755"/>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8890</xdr:rowOff>
    </xdr:from>
    <xdr:ext cx="243840" cy="2457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8531840" y="9438640"/>
          <a:ext cx="24384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73025</xdr:rowOff>
    </xdr:from>
    <xdr:ext cx="762000" cy="238760"/>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971000" y="10531475"/>
          <a:ext cx="762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61</xdr:row>
      <xdr:rowOff>73025</xdr:rowOff>
    </xdr:from>
    <xdr:ext cx="762000" cy="238760"/>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129625" y="10531475"/>
          <a:ext cx="762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73025</xdr:rowOff>
    </xdr:from>
    <xdr:ext cx="762000" cy="238760"/>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243800" y="10531475"/>
          <a:ext cx="762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73025</xdr:rowOff>
    </xdr:from>
    <xdr:ext cx="762000" cy="238760"/>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354800" y="10531475"/>
          <a:ext cx="762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61</xdr:row>
      <xdr:rowOff>73025</xdr:rowOff>
    </xdr:from>
    <xdr:ext cx="762000" cy="238760"/>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8462625" y="10531475"/>
          <a:ext cx="762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84455</xdr:rowOff>
    </xdr:from>
    <xdr:to>
      <xdr:col>116</xdr:col>
      <xdr:colOff>114300</xdr:colOff>
      <xdr:row>55</xdr:row>
      <xdr:rowOff>17780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2110700" y="9342755"/>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118745</xdr:rowOff>
    </xdr:from>
    <xdr:ext cx="249555" cy="245110"/>
    <xdr:sp macro="" textlink="">
      <xdr:nvSpPr>
        <xdr:cNvPr id="812" name="前年度繰上充用金該当値テキスト">
          <a:extLst>
            <a:ext uri="{FF2B5EF4-FFF2-40B4-BE49-F238E27FC236}">
              <a16:creationId xmlns:a16="http://schemas.microsoft.com/office/drawing/2014/main" id="{00000000-0008-0000-0700-00002C030000}"/>
            </a:ext>
          </a:extLst>
        </xdr:cNvPr>
        <xdr:cNvSpPr txBox="1"/>
      </xdr:nvSpPr>
      <xdr:spPr>
        <a:xfrm>
          <a:off x="22212300" y="9205595"/>
          <a:ext cx="24955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84455</xdr:rowOff>
    </xdr:from>
    <xdr:to>
      <xdr:col>112</xdr:col>
      <xdr:colOff>38100</xdr:colOff>
      <xdr:row>55</xdr:row>
      <xdr:rowOff>17780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1272500" y="9342755"/>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33655</xdr:rowOff>
    </xdr:from>
    <xdr:ext cx="243840" cy="24701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198840" y="9120505"/>
          <a:ext cx="24384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84455</xdr:rowOff>
    </xdr:from>
    <xdr:to>
      <xdr:col>107</xdr:col>
      <xdr:colOff>101600</xdr:colOff>
      <xdr:row>55</xdr:row>
      <xdr:rowOff>17780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0383500" y="9342755"/>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33655</xdr:rowOff>
    </xdr:from>
    <xdr:ext cx="243840" cy="24701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309840" y="9120505"/>
          <a:ext cx="24384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84455</xdr:rowOff>
    </xdr:from>
    <xdr:to>
      <xdr:col>102</xdr:col>
      <xdr:colOff>165100</xdr:colOff>
      <xdr:row>55</xdr:row>
      <xdr:rowOff>17780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9494500" y="9342755"/>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174625</xdr:colOff>
      <xdr:row>53</xdr:row>
      <xdr:rowOff>33655</xdr:rowOff>
    </xdr:from>
    <xdr:ext cx="249555" cy="24701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415125" y="9120505"/>
          <a:ext cx="24955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84455</xdr:rowOff>
    </xdr:from>
    <xdr:to>
      <xdr:col>98</xdr:col>
      <xdr:colOff>38100</xdr:colOff>
      <xdr:row>55</xdr:row>
      <xdr:rowOff>17780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18605500" y="9342755"/>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33655</xdr:rowOff>
    </xdr:from>
    <xdr:ext cx="243840" cy="24701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8531840" y="9120505"/>
          <a:ext cx="24384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・総務費</a:t>
          </a:r>
          <a:r>
            <a:rPr kumimoji="1" lang="en-US" altLang="ja-JP" sz="1300">
              <a:latin typeface="ＭＳ Ｐゴシック"/>
              <a:ea typeface="ＭＳ Ｐゴシック"/>
            </a:rPr>
            <a:t>…</a:t>
          </a:r>
          <a:r>
            <a:rPr kumimoji="1" lang="ja-JP" altLang="en-US" sz="1300">
              <a:latin typeface="ＭＳ Ｐゴシック"/>
              <a:ea typeface="ＭＳ Ｐゴシック"/>
            </a:rPr>
            <a:t>令和5年度</a:t>
          </a:r>
          <a:r>
            <a:rPr kumimoji="1" lang="en-US" altLang="ja-JP" sz="1300">
              <a:latin typeface="ＭＳ Ｐゴシック"/>
              <a:ea typeface="ＭＳ Ｐゴシック"/>
            </a:rPr>
            <a:t>に行った</a:t>
          </a:r>
          <a:r>
            <a:rPr kumimoji="1" lang="ja-JP" altLang="en-US" sz="1300">
              <a:latin typeface="ＭＳ Ｐゴシック"/>
              <a:ea typeface="ＭＳ Ｐゴシック"/>
            </a:rPr>
            <a:t>病院事業貸付金の返還金を減債基金に積立てたことがなくなったことなどによる減少</a:t>
          </a:r>
        </a:p>
        <a:p>
          <a:r>
            <a:rPr kumimoji="1" lang="ja-JP" altLang="en-US" sz="1300">
              <a:latin typeface="ＭＳ Ｐゴシック"/>
              <a:ea typeface="ＭＳ Ｐゴシック"/>
            </a:rPr>
            <a:t>・民生費</a:t>
          </a:r>
          <a:r>
            <a:rPr kumimoji="1" lang="en-US" altLang="ja-JP" sz="1300">
              <a:latin typeface="ＭＳ Ｐゴシック"/>
              <a:ea typeface="ＭＳ Ｐゴシック"/>
            </a:rPr>
            <a:t>…制度改正による児童手当の増や</a:t>
          </a:r>
          <a:r>
            <a:rPr kumimoji="1" lang="ja-JP" altLang="en-US" sz="1300">
              <a:latin typeface="ＭＳ Ｐゴシック"/>
              <a:ea typeface="ＭＳ Ｐゴシック"/>
            </a:rPr>
            <a:t>障害福祉関係の給付費の増などによる増加</a:t>
          </a:r>
        </a:p>
        <a:p>
          <a:r>
            <a:rPr kumimoji="1" lang="ja-JP" altLang="en-US" sz="1300">
              <a:latin typeface="ＭＳ Ｐゴシック"/>
              <a:ea typeface="ＭＳ Ｐゴシック"/>
            </a:rPr>
            <a:t>・教育費</a:t>
          </a:r>
          <a:r>
            <a:rPr kumimoji="1" lang="en-US" altLang="ja-JP" sz="1300">
              <a:latin typeface="ＭＳ Ｐゴシック"/>
              <a:ea typeface="ＭＳ Ｐゴシック"/>
            </a:rPr>
            <a:t>…文化財耐震工事の実施など</a:t>
          </a:r>
          <a:r>
            <a:rPr kumimoji="1" lang="ja-JP" altLang="en-US" sz="1300">
              <a:latin typeface="ＭＳ Ｐゴシック"/>
              <a:ea typeface="ＭＳ Ｐゴシック"/>
            </a:rPr>
            <a:t>による増加</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741680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199390</xdr:colOff>
      <xdr:row>46</xdr:row>
      <xdr:rowOff>103505</xdr:rowOff>
    </xdr:from>
    <xdr:to>
      <xdr:col>1</xdr:col>
      <xdr:colOff>895350</xdr:colOff>
      <xdr:row>46</xdr:row>
      <xdr:rowOff>618490</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a:xfrm>
          <a:off x="828040" y="10066655"/>
          <a:ext cx="695960" cy="514985"/>
        </a:xfrm>
        <a:prstGeom prst="rect">
          <a:avLst/>
        </a:prstGeom>
        <a:solidFill>
          <a:srgbClr val="FF8080"/>
        </a:solidFill>
        <a:ln w="6350">
          <a:solidFill>
            <a:srgbClr val="000000"/>
          </a:solidFill>
          <a:miter lim="800000"/>
          <a:headEnd/>
          <a:tailEnd/>
        </a:ln>
      </xdr:spPr>
    </xdr:sp>
    <xdr:clientData/>
  </xdr:twoCellAnchor>
  <xdr:twoCellAnchor>
    <xdr:from>
      <xdr:col>1</xdr:col>
      <xdr:colOff>199390</xdr:colOff>
      <xdr:row>47</xdr:row>
      <xdr:rowOff>114935</xdr:rowOff>
    </xdr:from>
    <xdr:to>
      <xdr:col>1</xdr:col>
      <xdr:colOff>895350</xdr:colOff>
      <xdr:row>47</xdr:row>
      <xdr:rowOff>618490</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a:xfrm>
          <a:off x="828040" y="10811510"/>
          <a:ext cx="695960" cy="503555"/>
        </a:xfrm>
        <a:prstGeom prst="rect">
          <a:avLst/>
        </a:prstGeom>
        <a:solidFill>
          <a:srgbClr val="00FFFF"/>
        </a:solidFill>
        <a:ln w="6350">
          <a:solidFill>
            <a:srgbClr val="000000"/>
          </a:solidFill>
          <a:miter lim="800000"/>
          <a:headEnd/>
          <a:tailEnd/>
        </a:ln>
      </xdr:spPr>
    </xdr:sp>
    <xdr:clientData/>
  </xdr:twoCellAnchor>
  <xdr:twoCellAnchor>
    <xdr:from>
      <xdr:col>1</xdr:col>
      <xdr:colOff>199390</xdr:colOff>
      <xdr:row>48</xdr:row>
      <xdr:rowOff>370840</xdr:rowOff>
    </xdr:from>
    <xdr:to>
      <xdr:col>1</xdr:col>
      <xdr:colOff>895350</xdr:colOff>
      <xdr:row>48</xdr:row>
      <xdr:rowOff>370840</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a:xfrm>
          <a:off x="828040" y="11800840"/>
          <a:ext cx="695960" cy="0"/>
        </a:xfrm>
        <a:prstGeom prst="line">
          <a:avLst/>
        </a:prstGeom>
        <a:noFill/>
        <a:ln w="38100">
          <a:solidFill>
            <a:srgbClr val="FF0000"/>
          </a:solidFill>
          <a:round/>
          <a:headEnd/>
          <a:tailEnd/>
        </a:ln>
      </xdr:spPr>
    </xdr:sp>
    <xdr:clientData/>
  </xdr:twoCellAnchor>
  <xdr:twoCellAnchor>
    <xdr:from>
      <xdr:col>1</xdr:col>
      <xdr:colOff>448945</xdr:colOff>
      <xdr:row>48</xdr:row>
      <xdr:rowOff>276225</xdr:rowOff>
    </xdr:from>
    <xdr:to>
      <xdr:col>1</xdr:col>
      <xdr:colOff>637540</xdr:colOff>
      <xdr:row>48</xdr:row>
      <xdr:rowOff>466090</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a:xfrm>
          <a:off x="1077595" y="11706225"/>
          <a:ext cx="188595" cy="189865"/>
        </a:xfrm>
        <a:prstGeom prst="ellipse">
          <a:avLst/>
        </a:prstGeom>
        <a:solidFill>
          <a:srgbClr val="FF0000"/>
        </a:solidFill>
        <a:ln w="6350">
          <a:noFill/>
          <a:round/>
          <a:headEnd/>
          <a:tailEnd/>
        </a:ln>
      </xdr:spPr>
    </xdr:sp>
    <xdr:clientData/>
  </xdr:twoCellAnchor>
  <xdr:twoCellAnchor>
    <xdr:from>
      <xdr:col>10</xdr:col>
      <xdr:colOff>323850</xdr:colOff>
      <xdr:row>45</xdr:row>
      <xdr:rowOff>10160</xdr:rowOff>
    </xdr:from>
    <xdr:to>
      <xdr:col>15</xdr:col>
      <xdr:colOff>724535</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10160</xdr:rowOff>
    </xdr:from>
    <xdr:to>
      <xdr:col>11</xdr:col>
      <xdr:colOff>104775</xdr:colOff>
      <xdr:row>45</xdr:row>
      <xdr:rowOff>323215</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219075</xdr:colOff>
      <xdr:row>1</xdr:row>
      <xdr:rowOff>76200</xdr:rowOff>
    </xdr:from>
    <xdr:to>
      <xdr:col>15</xdr:col>
      <xdr:colOff>686435</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兵庫県川西市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485775</xdr:colOff>
      <xdr:row>45</xdr:row>
      <xdr:rowOff>342265</xdr:rowOff>
    </xdr:from>
    <xdr:to>
      <xdr:col>15</xdr:col>
      <xdr:colOff>542290</xdr:colOff>
      <xdr:row>48</xdr:row>
      <xdr:rowOff>589915</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令和6年度は市税収入は増加し、実質収支、実質単年度収支ともに増加した。</a:t>
          </a:r>
          <a:endParaRPr kumimoji="1" lang="en-US" altLang="ja-JP" sz="1400">
            <a:latin typeface="ＭＳ ゴシック"/>
            <a:ea typeface="ＭＳ ゴシック"/>
          </a:endParaRPr>
        </a:p>
        <a:p>
          <a:r>
            <a:rPr kumimoji="1" lang="ja-JP" altLang="en-US" sz="1400">
              <a:latin typeface="ＭＳ ゴシック"/>
              <a:ea typeface="ＭＳ ゴシック"/>
            </a:rPr>
            <a:t>　今後も社会保障関連費等の増加が見込まれ、非常に厳しい状況が続くと予想されるため、さらなる経費節減と財源確保に取り組む。</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1056640</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1047750</xdr:colOff>
      <xdr:row>1</xdr:row>
      <xdr:rowOff>28575</xdr:rowOff>
    </xdr:from>
    <xdr:to>
      <xdr:col>12</xdr:col>
      <xdr:colOff>170815</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a:xfrm>
          <a:off x="10791825" y="238125"/>
          <a:ext cx="255206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657225</xdr:colOff>
      <xdr:row>1</xdr:row>
      <xdr:rowOff>28575</xdr:rowOff>
    </xdr:from>
    <xdr:to>
      <xdr:col>15</xdr:col>
      <xdr:colOff>1038860</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兵庫県川西市</a:t>
          </a:r>
        </a:p>
      </xdr:txBody>
    </xdr:sp>
    <xdr:clientData/>
  </xdr:twoCellAnchor>
  <xdr:twoCellAnchor editAs="oneCell">
    <xdr:from>
      <xdr:col>1</xdr:col>
      <xdr:colOff>0</xdr:colOff>
      <xdr:row>3</xdr:row>
      <xdr:rowOff>28575</xdr:rowOff>
    </xdr:from>
    <xdr:to>
      <xdr:col>4</xdr:col>
      <xdr:colOff>912495</xdr:colOff>
      <xdr:row>4</xdr:row>
      <xdr:rowOff>199390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a:xfrm>
          <a:off x="504825" y="657225"/>
          <a:ext cx="431292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923925</xdr:colOff>
      <xdr:row>42</xdr:row>
      <xdr:rowOff>275590</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solidFill>
                <a:schemeClr val="tx1"/>
              </a:solidFill>
              <a:latin typeface="ＭＳ ゴシック"/>
              <a:ea typeface="ＭＳ ゴシック"/>
            </a:rPr>
            <a:t>　病院事業会計において、令和6年度決算については、35,529千円の純損失を計上しているが、資金収支は均衡を図っている。</a:t>
          </a:r>
        </a:p>
        <a:p>
          <a:r>
            <a:rPr kumimoji="1" lang="ja-JP" altLang="en-US" sz="1400">
              <a:solidFill>
                <a:schemeClr val="tx1"/>
              </a:solidFill>
              <a:latin typeface="ＭＳ ゴシック"/>
              <a:ea typeface="ＭＳ ゴシック"/>
            </a:rPr>
            <a:t> なお、令和4年度以降、資金不足は解消しており、病院事業は指定管理者制度を導入し経常経費を市からの繰入金等で賄っているため、今後資金不足額は発生しない構造となっている。</a:t>
          </a:r>
          <a:endParaRPr kumimoji="1" lang="ja-JP" altLang="en-US" sz="1400">
            <a:solidFill>
              <a:srgbClr val="FF0000"/>
            </a:solidFill>
            <a:latin typeface="ＭＳ ゴシック"/>
            <a:ea typeface="ＭＳ ゴシック"/>
          </a:endParaRPr>
        </a:p>
      </xdr:txBody>
    </xdr:sp>
    <xdr:clientData/>
  </xdr:twoCellAnchor>
  <xdr:twoCellAnchor>
    <xdr:from>
      <xdr:col>1</xdr:col>
      <xdr:colOff>0</xdr:colOff>
      <xdr:row>32</xdr:row>
      <xdr:rowOff>0</xdr:rowOff>
    </xdr:from>
    <xdr:to>
      <xdr:col>5</xdr:col>
      <xdr:colOff>10160</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89535</xdr:rowOff>
    </xdr:from>
    <xdr:to>
      <xdr:col>1</xdr:col>
      <xdr:colOff>638175</xdr:colOff>
      <xdr:row>33</xdr:row>
      <xdr:rowOff>378460</xdr:rowOff>
    </xdr:to>
    <xdr:sp macro="" textlink="">
      <xdr:nvSpPr>
        <xdr:cNvPr id="12" name="凡例1">
          <a:extLst>
            <a:ext uri="{FF2B5EF4-FFF2-40B4-BE49-F238E27FC236}">
              <a16:creationId xmlns:a16="http://schemas.microsoft.com/office/drawing/2014/main" id="{00000000-0008-0000-0900-00000C000000}"/>
            </a:ext>
          </a:extLst>
        </xdr:cNvPr>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89535</xdr:rowOff>
    </xdr:from>
    <xdr:to>
      <xdr:col>1</xdr:col>
      <xdr:colOff>638175</xdr:colOff>
      <xdr:row>34</xdr:row>
      <xdr:rowOff>378460</xdr:rowOff>
    </xdr:to>
    <xdr:sp macro="" textlink="">
      <xdr:nvSpPr>
        <xdr:cNvPr id="13" name="凡例2">
          <a:extLst>
            <a:ext uri="{FF2B5EF4-FFF2-40B4-BE49-F238E27FC236}">
              <a16:creationId xmlns:a16="http://schemas.microsoft.com/office/drawing/2014/main" id="{00000000-0008-0000-0900-00000D000000}"/>
            </a:ext>
          </a:extLst>
        </xdr:cNvPr>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89535</xdr:rowOff>
    </xdr:from>
    <xdr:to>
      <xdr:col>1</xdr:col>
      <xdr:colOff>638175</xdr:colOff>
      <xdr:row>35</xdr:row>
      <xdr:rowOff>378460</xdr:rowOff>
    </xdr:to>
    <xdr:sp macro="" textlink="">
      <xdr:nvSpPr>
        <xdr:cNvPr id="14" name="凡例3">
          <a:extLst>
            <a:ext uri="{FF2B5EF4-FFF2-40B4-BE49-F238E27FC236}">
              <a16:creationId xmlns:a16="http://schemas.microsoft.com/office/drawing/2014/main" id="{00000000-0008-0000-0900-00000E000000}"/>
            </a:ext>
          </a:extLst>
        </xdr:cNvPr>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89535</xdr:rowOff>
    </xdr:from>
    <xdr:to>
      <xdr:col>1</xdr:col>
      <xdr:colOff>638175</xdr:colOff>
      <xdr:row>36</xdr:row>
      <xdr:rowOff>378460</xdr:rowOff>
    </xdr:to>
    <xdr:sp macro="" textlink="">
      <xdr:nvSpPr>
        <xdr:cNvPr id="15" name="凡例4">
          <a:extLst>
            <a:ext uri="{FF2B5EF4-FFF2-40B4-BE49-F238E27FC236}">
              <a16:creationId xmlns:a16="http://schemas.microsoft.com/office/drawing/2014/main" id="{00000000-0008-0000-0900-00000F000000}"/>
            </a:ext>
          </a:extLst>
        </xdr:cNvPr>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89535</xdr:rowOff>
    </xdr:from>
    <xdr:to>
      <xdr:col>1</xdr:col>
      <xdr:colOff>638175</xdr:colOff>
      <xdr:row>37</xdr:row>
      <xdr:rowOff>378460</xdr:rowOff>
    </xdr:to>
    <xdr:sp macro="" textlink="">
      <xdr:nvSpPr>
        <xdr:cNvPr id="16" name="凡例5">
          <a:extLst>
            <a:ext uri="{FF2B5EF4-FFF2-40B4-BE49-F238E27FC236}">
              <a16:creationId xmlns:a16="http://schemas.microsoft.com/office/drawing/2014/main" id="{00000000-0008-0000-0900-000010000000}"/>
            </a:ext>
          </a:extLst>
        </xdr:cNvPr>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89535</xdr:rowOff>
    </xdr:from>
    <xdr:to>
      <xdr:col>1</xdr:col>
      <xdr:colOff>638175</xdr:colOff>
      <xdr:row>38</xdr:row>
      <xdr:rowOff>378460</xdr:rowOff>
    </xdr:to>
    <xdr:sp macro="" textlink="">
      <xdr:nvSpPr>
        <xdr:cNvPr id="17" name="凡例6">
          <a:extLst>
            <a:ext uri="{FF2B5EF4-FFF2-40B4-BE49-F238E27FC236}">
              <a16:creationId xmlns:a16="http://schemas.microsoft.com/office/drawing/2014/main" id="{00000000-0008-0000-0900-000011000000}"/>
            </a:ext>
          </a:extLst>
        </xdr:cNvPr>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89535</xdr:rowOff>
    </xdr:from>
    <xdr:to>
      <xdr:col>1</xdr:col>
      <xdr:colOff>638175</xdr:colOff>
      <xdr:row>39</xdr:row>
      <xdr:rowOff>378460</xdr:rowOff>
    </xdr:to>
    <xdr:sp macro="" textlink="">
      <xdr:nvSpPr>
        <xdr:cNvPr id="18" name="凡例7">
          <a:extLst>
            <a:ext uri="{FF2B5EF4-FFF2-40B4-BE49-F238E27FC236}">
              <a16:creationId xmlns:a16="http://schemas.microsoft.com/office/drawing/2014/main" id="{00000000-0008-0000-0900-000012000000}"/>
            </a:ext>
          </a:extLst>
        </xdr:cNvPr>
        <xdr:cNvSpPr/>
      </xdr:nvSpPr>
      <xdr:spPr>
        <a:xfrm>
          <a:off x="63500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89535</xdr:rowOff>
    </xdr:from>
    <xdr:to>
      <xdr:col>1</xdr:col>
      <xdr:colOff>638175</xdr:colOff>
      <xdr:row>40</xdr:row>
      <xdr:rowOff>378460</xdr:rowOff>
    </xdr:to>
    <xdr:sp macro="" textlink="">
      <xdr:nvSpPr>
        <xdr:cNvPr id="19" name="凡例8">
          <a:extLst>
            <a:ext uri="{FF2B5EF4-FFF2-40B4-BE49-F238E27FC236}">
              <a16:creationId xmlns:a16="http://schemas.microsoft.com/office/drawing/2014/main" id="{00000000-0008-0000-0900-000013000000}"/>
            </a:ext>
          </a:extLst>
        </xdr:cNvPr>
        <xdr:cNvSpPr/>
      </xdr:nvSpPr>
      <xdr:spPr>
        <a:xfrm>
          <a:off x="635000" y="10948035"/>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89535</xdr:rowOff>
    </xdr:from>
    <xdr:to>
      <xdr:col>1</xdr:col>
      <xdr:colOff>638175</xdr:colOff>
      <xdr:row>41</xdr:row>
      <xdr:rowOff>378460</xdr:rowOff>
    </xdr:to>
    <xdr:sp macro="" textlink="">
      <xdr:nvSpPr>
        <xdr:cNvPr id="20" name="凡例9">
          <a:extLst>
            <a:ext uri="{FF2B5EF4-FFF2-40B4-BE49-F238E27FC236}">
              <a16:creationId xmlns:a16="http://schemas.microsoft.com/office/drawing/2014/main" id="{00000000-0008-0000-0900-000014000000}"/>
            </a:ext>
          </a:extLst>
        </xdr:cNvPr>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89535</xdr:rowOff>
    </xdr:from>
    <xdr:to>
      <xdr:col>1</xdr:col>
      <xdr:colOff>638175</xdr:colOff>
      <xdr:row>42</xdr:row>
      <xdr:rowOff>378460</xdr:rowOff>
    </xdr:to>
    <xdr:sp macro="" textlink="">
      <xdr:nvSpPr>
        <xdr:cNvPr id="21" name="凡例10">
          <a:extLst>
            <a:ext uri="{FF2B5EF4-FFF2-40B4-BE49-F238E27FC236}">
              <a16:creationId xmlns:a16="http://schemas.microsoft.com/office/drawing/2014/main" id="{00000000-0008-0000-0900-000015000000}"/>
            </a:ext>
          </a:extLst>
        </xdr:cNvPr>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837565</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761365</xdr:colOff>
      <xdr:row>1</xdr:row>
      <xdr:rowOff>19050</xdr:rowOff>
    </xdr:from>
    <xdr:to>
      <xdr:col>20</xdr:col>
      <xdr:colOff>189865</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a:xfrm>
          <a:off x="13715365" y="190500"/>
          <a:ext cx="381000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兵庫県川西市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201295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a:xfrm>
          <a:off x="13106400" y="7600315"/>
          <a:ext cx="4430395"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675005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419735</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a:xfrm>
          <a:off x="314325" y="752475"/>
          <a:ext cx="1438910"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275590</xdr:colOff>
      <xdr:row>43</xdr:row>
      <xdr:rowOff>342900</xdr:rowOff>
    </xdr:from>
    <xdr:to>
      <xdr:col>20</xdr:col>
      <xdr:colOff>57150</xdr:colOff>
      <xdr:row>52</xdr:row>
      <xdr:rowOff>227965</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a:t>
          </a:r>
        </a:p>
        <a:p>
          <a:r>
            <a:rPr kumimoji="1" lang="ja-JP" altLang="en-US" sz="1300">
              <a:latin typeface="ＭＳ Ｐゴシック"/>
              <a:ea typeface="ＭＳ Ｐゴシック"/>
            </a:rPr>
            <a:t>　</a:t>
          </a:r>
          <a:r>
            <a:rPr kumimoji="1" lang="ja-JP" altLang="en-US" sz="1400">
              <a:latin typeface="ＭＳ ゴシック"/>
              <a:ea typeface="ＭＳ ゴシック"/>
            </a:rPr>
            <a:t>「公営企業債の元利償還金に対する繰入金」は、総合医療センター建設の公債費に対する繰入金の増加により増加した。</a:t>
          </a:r>
        </a:p>
        <a:p>
          <a:r>
            <a:rPr kumimoji="1" lang="ja-JP" altLang="en-US" sz="1300">
              <a:latin typeface="ＭＳ ゴシック"/>
              <a:ea typeface="ＭＳ ゴシック"/>
            </a:rPr>
            <a:t>　一方、</a:t>
          </a:r>
          <a:r>
            <a:rPr kumimoji="1" lang="ja-JP" altLang="en-US" sz="1400">
              <a:latin typeface="ＭＳ ゴシック"/>
              <a:ea typeface="ＭＳ ゴシック"/>
            </a:rPr>
            <a:t>「組合等が起こした地方債の元利償還金に対する負担金等」が猪名川上流広域ごみ処理施設組合分の減により皆減した。</a:t>
          </a:r>
        </a:p>
        <a:p>
          <a:r>
            <a:rPr kumimoji="1" lang="ja-JP" altLang="en-US" sz="1400">
              <a:latin typeface="ＭＳ ゴシック"/>
              <a:ea typeface="ＭＳ ゴシック"/>
            </a:rPr>
            <a:t>　これらの要因で実質公債費比率の分子は減少した。</a:t>
          </a:r>
        </a:p>
        <a:p>
          <a:r>
            <a:rPr kumimoji="1" lang="ja-JP" altLang="en-US" sz="1400">
              <a:latin typeface="ＭＳ ゴシック"/>
              <a:ea typeface="ＭＳ ゴシック"/>
            </a:rPr>
            <a:t>　今後は、既発行の地方債の償還が進むものの、新規の地方債の発行も予定されており、横ばいで推移していくものと見込まれる。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227965</xdr:colOff>
      <xdr:row>59</xdr:row>
      <xdr:rowOff>382905</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a:xfrm>
          <a:off x="13106400" y="12420600"/>
          <a:ext cx="4457065"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257810</xdr:colOff>
      <xdr:row>56</xdr:row>
      <xdr:rowOff>219710</xdr:rowOff>
    </xdr:from>
    <xdr:to>
      <xdr:col>20</xdr:col>
      <xdr:colOff>125095</xdr:colOff>
      <xdr:row>59</xdr:row>
      <xdr:rowOff>334010</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810" y="12630785"/>
          <a:ext cx="4248785"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市債償還などのための財源として取り崩した額が、地方財政法7条に基づき積み立てた額等より大きかったため、基金残高は減少した。</a:t>
          </a:r>
        </a:p>
        <a:p>
          <a:r>
            <a:rPr kumimoji="1" lang="ja-JP" altLang="en-US" sz="1400">
              <a:latin typeface="ＭＳ ゴシック"/>
              <a:ea typeface="ＭＳ ゴシック"/>
            </a:rPr>
            <a:t>　今後も市債の償還に併せて計画的に取り崩す予定。</a:t>
          </a:r>
          <a:endParaRPr kumimoji="1" lang="ja-JP" altLang="en-US" sz="1000">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715010</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334010</xdr:colOff>
      <xdr:row>39</xdr:row>
      <xdr:rowOff>12700</xdr:rowOff>
    </xdr:from>
    <xdr:to>
      <xdr:col>15</xdr:col>
      <xdr:colOff>841375</xdr:colOff>
      <xdr:row>40</xdr:row>
      <xdr:rowOff>333375</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49885" y="7604125"/>
          <a:ext cx="2431415"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705485</xdr:colOff>
      <xdr:row>40</xdr:row>
      <xdr:rowOff>313690</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a:xfrm>
          <a:off x="2590800" y="8000365"/>
          <a:ext cx="543560"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705485</xdr:colOff>
      <xdr:row>41</xdr:row>
      <xdr:rowOff>305435</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a:xfrm>
          <a:off x="2590800" y="8352790"/>
          <a:ext cx="543560"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705485</xdr:colOff>
      <xdr:row>42</xdr:row>
      <xdr:rowOff>305435</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a:xfrm>
          <a:off x="2590800" y="8695690"/>
          <a:ext cx="543560"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705485</xdr:colOff>
      <xdr:row>43</xdr:row>
      <xdr:rowOff>305435</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a:xfrm>
          <a:off x="2590800" y="9048115"/>
          <a:ext cx="543560"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705485</xdr:colOff>
      <xdr:row>44</xdr:row>
      <xdr:rowOff>305435</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a:xfrm>
          <a:off x="2590800" y="9410065"/>
          <a:ext cx="543560"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705485</xdr:colOff>
      <xdr:row>45</xdr:row>
      <xdr:rowOff>313690</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a:xfrm>
          <a:off x="2590800" y="9762490"/>
          <a:ext cx="543560"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705485</xdr:colOff>
      <xdr:row>47</xdr:row>
      <xdr:rowOff>313690</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a:xfrm>
          <a:off x="2590800" y="10467340"/>
          <a:ext cx="543560"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705485</xdr:colOff>
      <xdr:row>48</xdr:row>
      <xdr:rowOff>305435</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a:xfrm>
          <a:off x="2590800" y="10810240"/>
          <a:ext cx="543560"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705485</xdr:colOff>
      <xdr:row>49</xdr:row>
      <xdr:rowOff>305435</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a:xfrm>
          <a:off x="2590800" y="11172190"/>
          <a:ext cx="543560"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705485</xdr:colOff>
      <xdr:row>50</xdr:row>
      <xdr:rowOff>313690</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a:xfrm>
          <a:off x="2590800" y="11524615"/>
          <a:ext cx="543560"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705485</xdr:colOff>
      <xdr:row>51</xdr:row>
      <xdr:rowOff>305435</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a:xfrm>
          <a:off x="2590800" y="11867515"/>
          <a:ext cx="543560"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666115</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a:xfrm>
          <a:off x="2619375" y="12334875"/>
          <a:ext cx="475615"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397510</xdr:colOff>
      <xdr:row>4</xdr:row>
      <xdr:rowOff>21590</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628015</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兵庫県川西市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114935</xdr:colOff>
      <xdr:row>3</xdr:row>
      <xdr:rowOff>133985</xdr:rowOff>
    </xdr:from>
    <xdr:to>
      <xdr:col>2</xdr:col>
      <xdr:colOff>881380</xdr:colOff>
      <xdr:row>5</xdr:row>
      <xdr:rowOff>133985</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a:xfrm>
          <a:off x="619760" y="705485"/>
          <a:ext cx="1728470"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19050</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市債の償還が進んだことにより、「一般会計等に係る地方債の現在高」が減少した一方で、旧病院解体による市債発行により「公営企業債等繰入見込額」は増加し、分子は増加した。</a:t>
          </a:r>
        </a:p>
        <a:p>
          <a:r>
            <a:rPr kumimoji="1" lang="ja-JP" altLang="en-US" sz="1400">
              <a:latin typeface="ＭＳ Ｐゴシック"/>
              <a:ea typeface="ＭＳ Ｐゴシック"/>
            </a:rPr>
            <a:t>　将来負担比率の分子は、猪名川上流ごみ処理施設組合の基幹施設改良工事を令和9年度に控えており、一時的は増加するものの、長期的には減少していく見込みである。</a:t>
          </a:r>
          <a:endParaRPr kumimoji="1" lang="ja-JP" altLang="en-US" sz="1400">
            <a:latin typeface="ＭＳ ゴシック"/>
            <a:ea typeface="ＭＳ ゴシック"/>
          </a:endParaRPr>
        </a:p>
        <a:p>
          <a:r>
            <a:rPr kumimoji="1" lang="ja-JP" altLang="en-US" sz="1400">
              <a:latin typeface="ＭＳ ゴシック"/>
              <a:ea typeface="ＭＳ ゴシック"/>
            </a:rPr>
            <a:t>　投資的事業の実施にあたっては、今後も国の財源を積極的に活用するなど、将来の負担に配慮した財政運営を行っていく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13335</xdr:colOff>
      <xdr:row>52</xdr:row>
      <xdr:rowOff>81280</xdr:rowOff>
    </xdr:to>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137795</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340995</xdr:colOff>
      <xdr:row>0</xdr:row>
      <xdr:rowOff>165100</xdr:rowOff>
    </xdr:from>
    <xdr:to>
      <xdr:col>10</xdr:col>
      <xdr:colOff>367665</xdr:colOff>
      <xdr:row>2</xdr:row>
      <xdr:rowOff>165100</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561340</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兵庫県川西市</a:t>
          </a:r>
        </a:p>
      </xdr:txBody>
    </xdr:sp>
    <xdr:clientData/>
  </xdr:twoCellAnchor>
  <xdr:twoCellAnchor>
    <xdr:from>
      <xdr:col>0</xdr:col>
      <xdr:colOff>533400</xdr:colOff>
      <xdr:row>4</xdr:row>
      <xdr:rowOff>119380</xdr:rowOff>
    </xdr:from>
    <xdr:to>
      <xdr:col>2</xdr:col>
      <xdr:colOff>1009015</xdr:colOff>
      <xdr:row>6</xdr:row>
      <xdr:rowOff>185420</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340995</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dr:col>8</xdr:col>
      <xdr:colOff>340995</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　財政基金は、繰り入れをぜず、利子を積立て、残高</a:t>
          </a:r>
          <a:r>
            <a:rPr kumimoji="1" lang="en-US" altLang="ja-JP" sz="1300">
              <a:solidFill>
                <a:sysClr val="windowText" lastClr="000000"/>
              </a:solidFill>
              <a:effectLst/>
              <a:latin typeface="ＭＳ ゴシック"/>
              <a:ea typeface="ＭＳ ゴシック"/>
              <a:cs typeface="+mn-cs"/>
            </a:rPr>
            <a:t>2,023</a:t>
          </a:r>
          <a:r>
            <a:rPr kumimoji="1" lang="ja-JP" altLang="en-US" sz="1300">
              <a:solidFill>
                <a:sysClr val="windowText" lastClr="000000"/>
              </a:solidFill>
              <a:effectLst/>
              <a:latin typeface="ＭＳ ゴシック"/>
              <a:ea typeface="ＭＳ ゴシック"/>
              <a:cs typeface="+mn-cs"/>
            </a:rPr>
            <a:t>百万円を確保している。</a:t>
          </a:r>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　減債基金は、臨時財政対策債償還基金費230百万円や</a:t>
          </a:r>
          <a:r>
            <a:rPr kumimoji="1" lang="ja-JP" altLang="en-US" sz="1300">
              <a:solidFill>
                <a:schemeClr val="dk1"/>
              </a:solidFill>
              <a:effectLst/>
              <a:latin typeface="ＭＳ ゴシック"/>
              <a:ea typeface="ＭＳ ゴシック"/>
              <a:cs typeface="+mn-cs"/>
            </a:rPr>
            <a:t>令和5年度実質収支の1/2にあたる158百万円などについて積立を行った一方で、地方債の償還財源として</a:t>
          </a:r>
          <a:r>
            <a:rPr kumimoji="1" lang="ja-JP" altLang="en-US" sz="1300">
              <a:solidFill>
                <a:sysClr val="windowText" lastClr="000000"/>
              </a:solidFill>
              <a:effectLst/>
              <a:latin typeface="ＭＳ ゴシック"/>
              <a:ea typeface="ＭＳ ゴシック"/>
              <a:cs typeface="+mn-cs"/>
            </a:rPr>
            <a:t>725百万円を繰入</a:t>
          </a:r>
          <a:r>
            <a:rPr kumimoji="1" lang="ja-JP" altLang="en-US" sz="1300">
              <a:solidFill>
                <a:schemeClr val="dk1"/>
              </a:solidFill>
              <a:effectLst/>
              <a:latin typeface="ＭＳ ゴシック"/>
              <a:ea typeface="ＭＳ ゴシック"/>
              <a:cs typeface="+mn-cs"/>
            </a:rPr>
            <a:t>れた。積立額が繰入額を下回ったことから、基金残高は20百万円減少し、座員高は4,564百万円となった。</a:t>
          </a:r>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　その他特定目的基金では、公共施設等整備基金で、加茂団地跡地等の土地売却収入151百万円など計184百万円を積立て、残高は2,979百万円となった。</a:t>
          </a:r>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基金確保比率１０％以上を維持しつつ、総合計画にかかげる事業を実現出来るよう、持続可能な行財政体質を構築する。</a:t>
          </a:r>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xdr:row>
      <xdr:rowOff>73025</xdr:rowOff>
    </xdr:from>
    <xdr:to>
      <xdr:col>8</xdr:col>
      <xdr:colOff>1678940</xdr:colOff>
      <xdr:row>6</xdr:row>
      <xdr:rowOff>7620</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340995</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dr:col>8</xdr:col>
      <xdr:colOff>340995</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①公共施設等整備基金：公共施設及び公益施設の整備</a:t>
          </a:r>
        </a:p>
        <a:p>
          <a:r>
            <a:rPr kumimoji="1" lang="ja-JP" altLang="en-US" sz="1300">
              <a:solidFill>
                <a:schemeClr val="dk1"/>
              </a:solidFill>
              <a:effectLst/>
              <a:latin typeface="ＭＳ ゴシック"/>
              <a:ea typeface="ＭＳ ゴシック"/>
              <a:cs typeface="+mn-cs"/>
            </a:rPr>
            <a:t>　②ふるさとづくり基金：寄付者の社会的投資を具体化するための事業</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　①公共施設等整備基金：加茂団地跡地等の土地売却収入151百万円など計184百万円を積立て、残高は増加</a:t>
          </a:r>
        </a:p>
        <a:p>
          <a:r>
            <a:rPr kumimoji="1" lang="ja-JP" altLang="en-US" sz="1300">
              <a:solidFill>
                <a:sysClr val="windowText" lastClr="000000"/>
              </a:solidFill>
              <a:effectLst/>
              <a:latin typeface="ＭＳ ゴシック"/>
              <a:ea typeface="ＭＳ ゴシック"/>
              <a:cs typeface="+mn-cs"/>
            </a:rPr>
            <a:t>　②ふるさとづくり基金：ふるさと納税の積立99百万円を繰入117百万円が上回り、残高が18百万円減少した。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　各基金の設置目的に即した事業に対し基金を充当していく。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54</xdr:row>
      <xdr:rowOff>256540</xdr:rowOff>
    </xdr:from>
    <xdr:to>
      <xdr:col>9</xdr:col>
      <xdr:colOff>953135</xdr:colOff>
      <xdr:row>54</xdr:row>
      <xdr:rowOff>585470</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340995</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dr:col>8</xdr:col>
      <xdr:colOff>340995</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収支不足補填のための</a:t>
          </a:r>
          <a:r>
            <a:rPr kumimoji="1" lang="ja-JP" altLang="en-US" sz="1300">
              <a:solidFill>
                <a:sysClr val="windowText" lastClr="000000"/>
              </a:solidFill>
              <a:effectLst/>
              <a:latin typeface="ＭＳ ゴシック"/>
              <a:ea typeface="ＭＳ ゴシック"/>
              <a:cs typeface="+mn-cs"/>
            </a:rPr>
            <a:t>繰り入れをぜず、利子を積立て</a:t>
          </a:r>
          <a:r>
            <a:rPr kumimoji="1" lang="ja-JP" altLang="en-US" sz="1300">
              <a:solidFill>
                <a:schemeClr val="dk1"/>
              </a:solidFill>
              <a:effectLst/>
              <a:latin typeface="ＭＳ ゴシック"/>
              <a:ea typeface="ＭＳ ゴシック"/>
              <a:cs typeface="+mn-cs"/>
            </a:rPr>
            <a:t>、基金残高は増加した。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基金確保比率１０％以上を維持しつつ、総合計画にかかげる事業を実現出来るよう、持続可能な行財政体質を構築する。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25</xdr:row>
      <xdr:rowOff>133985</xdr:rowOff>
    </xdr:from>
    <xdr:to>
      <xdr:col>9</xdr:col>
      <xdr:colOff>490220</xdr:colOff>
      <xdr:row>27</xdr:row>
      <xdr:rowOff>56515</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340995</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dr:col>8</xdr:col>
      <xdr:colOff>340995</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　臨時財政対策債償還基金費230百万円や</a:t>
          </a:r>
          <a:r>
            <a:rPr kumimoji="1" lang="ja-JP" altLang="en-US" sz="1300">
              <a:solidFill>
                <a:schemeClr val="dk1"/>
              </a:solidFill>
              <a:effectLst/>
              <a:latin typeface="ＭＳ ゴシック"/>
              <a:ea typeface="ＭＳ ゴシック"/>
              <a:cs typeface="+mn-cs"/>
            </a:rPr>
            <a:t>令和5年度実質収支の1/2にあたる158百万円などについて積立を行った一方で、地方債の償還財源として</a:t>
          </a:r>
          <a:r>
            <a:rPr kumimoji="1" lang="ja-JP" altLang="en-US" sz="1300">
              <a:solidFill>
                <a:sysClr val="windowText" lastClr="000000"/>
              </a:solidFill>
              <a:effectLst/>
              <a:latin typeface="ＭＳ ゴシック"/>
              <a:ea typeface="ＭＳ ゴシック"/>
              <a:cs typeface="+mn-cs"/>
            </a:rPr>
            <a:t>725百万円を繰入</a:t>
          </a:r>
          <a:r>
            <a:rPr kumimoji="1" lang="ja-JP" altLang="en-US" sz="1300">
              <a:solidFill>
                <a:schemeClr val="dk1"/>
              </a:solidFill>
              <a:effectLst/>
              <a:latin typeface="ＭＳ ゴシック"/>
              <a:ea typeface="ＭＳ ゴシック"/>
              <a:cs typeface="+mn-cs"/>
            </a:rPr>
            <a:t>れた。積立額が繰入額を下回ったことから、基金残高は20百万円減少した。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地方債の償還計画を踏まえ、計画的な積立を行っていく。</a:t>
          </a:r>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42</xdr:row>
      <xdr:rowOff>168275</xdr:rowOff>
    </xdr:from>
    <xdr:to>
      <xdr:col>8</xdr:col>
      <xdr:colOff>1678940</xdr:colOff>
      <xdr:row>44</xdr:row>
      <xdr:rowOff>91440</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45720</xdr:rowOff>
    </xdr:from>
    <xdr:to>
      <xdr:col>37</xdr:col>
      <xdr:colOff>57150</xdr:colOff>
      <xdr:row>60</xdr:row>
      <xdr:rowOff>114935</xdr:rowOff>
    </xdr:to>
    <xdr:graphicFrame macro="">
      <xdr:nvGraphicFramePr>
        <xdr:cNvPr id="2" name="グラフ1">
          <a:extLst>
            <a:ext uri="{FF2B5EF4-FFF2-40B4-BE49-F238E27FC236}">
              <a16:creationId xmlns:a16="http://schemas.microsoft.com/office/drawing/2014/main" id="{C5604345-54C9-4814-88A5-CFE679B2A7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8890</xdr:rowOff>
    </xdr:from>
    <xdr:to>
      <xdr:col>37</xdr:col>
      <xdr:colOff>125730</xdr:colOff>
      <xdr:row>82</xdr:row>
      <xdr:rowOff>133350</xdr:rowOff>
    </xdr:to>
    <xdr:graphicFrame macro="">
      <xdr:nvGraphicFramePr>
        <xdr:cNvPr id="3" name="グラフ2">
          <a:extLst>
            <a:ext uri="{FF2B5EF4-FFF2-40B4-BE49-F238E27FC236}">
              <a16:creationId xmlns:a16="http://schemas.microsoft.com/office/drawing/2014/main" id="{5A8B55C9-EBA4-4488-A5B2-33CCCACC251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64135</xdr:rowOff>
    </xdr:from>
    <xdr:to>
      <xdr:col>66</xdr:col>
      <xdr:colOff>174625</xdr:colOff>
      <xdr:row>1</xdr:row>
      <xdr:rowOff>156210</xdr:rowOff>
    </xdr:to>
    <xdr:sp macro="" textlink="">
      <xdr:nvSpPr>
        <xdr:cNvPr id="4" name="正方形/長方形 3">
          <a:extLst>
            <a:ext uri="{FF2B5EF4-FFF2-40B4-BE49-F238E27FC236}">
              <a16:creationId xmlns:a16="http://schemas.microsoft.com/office/drawing/2014/main" id="{494C1238-F9A0-4602-A224-487ED3A36030}"/>
            </a:ext>
          </a:extLst>
        </xdr:cNvPr>
        <xdr:cNvSpPr/>
      </xdr:nvSpPr>
      <xdr:spPr>
        <a:xfrm>
          <a:off x="359410" y="60325"/>
          <a:ext cx="11393805" cy="6407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dr:col>87</xdr:col>
      <xdr:colOff>161925</xdr:colOff>
      <xdr:row>0</xdr:row>
      <xdr:rowOff>189230</xdr:rowOff>
    </xdr:from>
    <xdr:to>
      <xdr:col>107</xdr:col>
      <xdr:colOff>282575</xdr:colOff>
      <xdr:row>1</xdr:row>
      <xdr:rowOff>207010</xdr:rowOff>
    </xdr:to>
    <xdr:sp macro="" textlink="">
      <xdr:nvSpPr>
        <xdr:cNvPr id="5" name="正方形/長方形 4">
          <a:extLst>
            <a:ext uri="{FF2B5EF4-FFF2-40B4-BE49-F238E27FC236}">
              <a16:creationId xmlns:a16="http://schemas.microsoft.com/office/drawing/2014/main" id="{5BCB5803-AA0F-4164-8859-492D647F8970}"/>
            </a:ext>
          </a:extLst>
        </xdr:cNvPr>
        <xdr:cNvSpPr/>
      </xdr:nvSpPr>
      <xdr:spPr>
        <a:xfrm>
          <a:off x="15346680" y="189230"/>
          <a:ext cx="3551555" cy="56451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174625</xdr:colOff>
      <xdr:row>0</xdr:row>
      <xdr:rowOff>215265</xdr:rowOff>
    </xdr:from>
    <xdr:to>
      <xdr:col>107</xdr:col>
      <xdr:colOff>263525</xdr:colOff>
      <xdr:row>1</xdr:row>
      <xdr:rowOff>181610</xdr:rowOff>
    </xdr:to>
    <xdr:sp macro="" textlink="">
      <xdr:nvSpPr>
        <xdr:cNvPr id="6" name="正方形/長方形 5">
          <a:extLst>
            <a:ext uri="{FF2B5EF4-FFF2-40B4-BE49-F238E27FC236}">
              <a16:creationId xmlns:a16="http://schemas.microsoft.com/office/drawing/2014/main" id="{69F7949C-20F5-4F0B-B076-9B0D31BB2172}"/>
            </a:ext>
          </a:extLst>
        </xdr:cNvPr>
        <xdr:cNvSpPr/>
      </xdr:nvSpPr>
      <xdr:spPr>
        <a:xfrm>
          <a:off x="15353665" y="211455"/>
          <a:ext cx="3521710" cy="51117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240665</xdr:rowOff>
    </xdr:from>
    <xdr:to>
      <xdr:col>107</xdr:col>
      <xdr:colOff>231775</xdr:colOff>
      <xdr:row>1</xdr:row>
      <xdr:rowOff>143510</xdr:rowOff>
    </xdr:to>
    <xdr:sp macro="" textlink="">
      <xdr:nvSpPr>
        <xdr:cNvPr id="7" name="正方形/長方形 6">
          <a:extLst>
            <a:ext uri="{FF2B5EF4-FFF2-40B4-BE49-F238E27FC236}">
              <a16:creationId xmlns:a16="http://schemas.microsoft.com/office/drawing/2014/main" id="{D71DD22C-BCC0-474F-94D0-3DB7718AD4FE}"/>
            </a:ext>
          </a:extLst>
        </xdr:cNvPr>
        <xdr:cNvSpPr/>
      </xdr:nvSpPr>
      <xdr:spPr>
        <a:xfrm>
          <a:off x="15372715" y="244475"/>
          <a:ext cx="3470910" cy="44005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兵庫県川西市</a:t>
          </a:r>
        </a:p>
      </xdr:txBody>
    </xdr:sp>
    <xdr:clientData/>
  </xdr:twoCellAnchor>
  <xdr:twoCellAnchor>
    <xdr:from>
      <xdr:col>73</xdr:col>
      <xdr:colOff>34925</xdr:colOff>
      <xdr:row>0</xdr:row>
      <xdr:rowOff>189230</xdr:rowOff>
    </xdr:from>
    <xdr:to>
      <xdr:col>87</xdr:col>
      <xdr:colOff>28575</xdr:colOff>
      <xdr:row>1</xdr:row>
      <xdr:rowOff>207010</xdr:rowOff>
    </xdr:to>
    <xdr:sp macro="" textlink="">
      <xdr:nvSpPr>
        <xdr:cNvPr id="8" name="正方形/長方形 7">
          <a:extLst>
            <a:ext uri="{FF2B5EF4-FFF2-40B4-BE49-F238E27FC236}">
              <a16:creationId xmlns:a16="http://schemas.microsoft.com/office/drawing/2014/main" id="{E2B52C1E-B572-44FB-B75F-B3904CF854D8}"/>
            </a:ext>
          </a:extLst>
        </xdr:cNvPr>
        <xdr:cNvSpPr/>
      </xdr:nvSpPr>
      <xdr:spPr>
        <a:xfrm>
          <a:off x="12817475" y="189230"/>
          <a:ext cx="2392045" cy="56451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215265</xdr:rowOff>
    </xdr:from>
    <xdr:to>
      <xdr:col>87</xdr:col>
      <xdr:colOff>9525</xdr:colOff>
      <xdr:row>1</xdr:row>
      <xdr:rowOff>181610</xdr:rowOff>
    </xdr:to>
    <xdr:sp macro="" textlink="">
      <xdr:nvSpPr>
        <xdr:cNvPr id="9" name="正方形/長方形 8">
          <a:extLst>
            <a:ext uri="{FF2B5EF4-FFF2-40B4-BE49-F238E27FC236}">
              <a16:creationId xmlns:a16="http://schemas.microsoft.com/office/drawing/2014/main" id="{5E384085-EE08-4AA9-9A08-B098AEB03B34}"/>
            </a:ext>
          </a:extLst>
        </xdr:cNvPr>
        <xdr:cNvSpPr/>
      </xdr:nvSpPr>
      <xdr:spPr>
        <a:xfrm>
          <a:off x="12839065" y="211455"/>
          <a:ext cx="2355215" cy="51117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240665</xdr:rowOff>
    </xdr:from>
    <xdr:to>
      <xdr:col>86</xdr:col>
      <xdr:colOff>168275</xdr:colOff>
      <xdr:row>1</xdr:row>
      <xdr:rowOff>156210</xdr:rowOff>
    </xdr:to>
    <xdr:sp macro="" textlink="">
      <xdr:nvSpPr>
        <xdr:cNvPr id="10" name="正方形/長方形 9">
          <a:extLst>
            <a:ext uri="{FF2B5EF4-FFF2-40B4-BE49-F238E27FC236}">
              <a16:creationId xmlns:a16="http://schemas.microsoft.com/office/drawing/2014/main" id="{0BD0995F-EE16-40C2-B2CD-C1252D338137}"/>
            </a:ext>
          </a:extLst>
        </xdr:cNvPr>
        <xdr:cNvSpPr/>
      </xdr:nvSpPr>
      <xdr:spPr>
        <a:xfrm>
          <a:off x="12870180" y="244475"/>
          <a:ext cx="2313305" cy="45656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445135</xdr:colOff>
      <xdr:row>2</xdr:row>
      <xdr:rowOff>22860</xdr:rowOff>
    </xdr:from>
    <xdr:to>
      <xdr:col>53</xdr:col>
      <xdr:colOff>174625</xdr:colOff>
      <xdr:row>11</xdr:row>
      <xdr:rowOff>100965</xdr:rowOff>
    </xdr:to>
    <xdr:sp macro="" textlink="">
      <xdr:nvSpPr>
        <xdr:cNvPr id="11" name="正方形/長方形 10">
          <a:extLst>
            <a:ext uri="{FF2B5EF4-FFF2-40B4-BE49-F238E27FC236}">
              <a16:creationId xmlns:a16="http://schemas.microsoft.com/office/drawing/2014/main" id="{837F4233-4E09-4DAD-974C-14592B91A497}"/>
            </a:ext>
          </a:extLst>
        </xdr:cNvPr>
        <xdr:cNvSpPr/>
      </xdr:nvSpPr>
      <xdr:spPr>
        <a:xfrm>
          <a:off x="441325" y="885825"/>
          <a:ext cx="9083040" cy="177355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54610</xdr:rowOff>
    </xdr:from>
    <xdr:to>
      <xdr:col>8</xdr:col>
      <xdr:colOff>174625</xdr:colOff>
      <xdr:row>11</xdr:row>
      <xdr:rowOff>70485</xdr:rowOff>
    </xdr:to>
    <xdr:sp macro="" textlink="">
      <xdr:nvSpPr>
        <xdr:cNvPr id="12" name="正方形/長方形 11">
          <a:extLst>
            <a:ext uri="{FF2B5EF4-FFF2-40B4-BE49-F238E27FC236}">
              <a16:creationId xmlns:a16="http://schemas.microsoft.com/office/drawing/2014/main" id="{9D281884-5805-4EB2-AB0A-C6850A746608}"/>
            </a:ext>
          </a:extLst>
        </xdr:cNvPr>
        <xdr:cNvSpPr/>
      </xdr:nvSpPr>
      <xdr:spPr>
        <a:xfrm>
          <a:off x="563880" y="925195"/>
          <a:ext cx="1245235" cy="1705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8</xdr:col>
      <xdr:colOff>123825</xdr:colOff>
      <xdr:row>2</xdr:row>
      <xdr:rowOff>54610</xdr:rowOff>
    </xdr:from>
    <xdr:to>
      <xdr:col>15</xdr:col>
      <xdr:colOff>123825</xdr:colOff>
      <xdr:row>11</xdr:row>
      <xdr:rowOff>70485</xdr:rowOff>
    </xdr:to>
    <xdr:sp macro="" textlink="">
      <xdr:nvSpPr>
        <xdr:cNvPr id="13" name="正方形/長方形 12">
          <a:extLst>
            <a:ext uri="{FF2B5EF4-FFF2-40B4-BE49-F238E27FC236}">
              <a16:creationId xmlns:a16="http://schemas.microsoft.com/office/drawing/2014/main" id="{50A098ED-3D67-4B75-AC8D-147E55A2832C}"/>
            </a:ext>
          </a:extLst>
        </xdr:cNvPr>
        <xdr:cNvSpPr/>
      </xdr:nvSpPr>
      <xdr:spPr>
        <a:xfrm>
          <a:off x="1764030" y="925195"/>
          <a:ext cx="1200150" cy="1705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152,914
150,965
53.44
61,361,501
60,786,749
370,897
34,246,472
64,453,954</a:t>
          </a:r>
          <a:endParaRPr kumimoji="1" lang="ja-JP" altLang="en-US" sz="1100" b="1">
            <a:solidFill>
              <a:srgbClr val="000000"/>
            </a:solidFill>
            <a:latin typeface="ＭＳ ゴシック"/>
            <a:ea typeface="ＭＳ ゴシック"/>
          </a:endParaRPr>
        </a:p>
      </xdr:txBody>
    </xdr:sp>
    <xdr:clientData/>
  </xdr:twoCellAnchor>
  <xdr:twoCellAnchor>
    <xdr:from>
      <xdr:col>15</xdr:col>
      <xdr:colOff>123825</xdr:colOff>
      <xdr:row>2</xdr:row>
      <xdr:rowOff>54610</xdr:rowOff>
    </xdr:from>
    <xdr:to>
      <xdr:col>23</xdr:col>
      <xdr:colOff>123825</xdr:colOff>
      <xdr:row>11</xdr:row>
      <xdr:rowOff>70485</xdr:rowOff>
    </xdr:to>
    <xdr:sp macro="" textlink="">
      <xdr:nvSpPr>
        <xdr:cNvPr id="14" name="正方形/長方形 13">
          <a:extLst>
            <a:ext uri="{FF2B5EF4-FFF2-40B4-BE49-F238E27FC236}">
              <a16:creationId xmlns:a16="http://schemas.microsoft.com/office/drawing/2014/main" id="{914CA214-04BB-4C72-A354-06F92D1E0148}"/>
            </a:ext>
          </a:extLst>
        </xdr:cNvPr>
        <xdr:cNvSpPr/>
      </xdr:nvSpPr>
      <xdr:spPr>
        <a:xfrm>
          <a:off x="2964180" y="925195"/>
          <a:ext cx="1371600" cy="1705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23</xdr:col>
      <xdr:colOff>123825</xdr:colOff>
      <xdr:row>2</xdr:row>
      <xdr:rowOff>73660</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2C42C01C-02B6-4E62-A42D-AE515F0D39B6}"/>
            </a:ext>
          </a:extLst>
        </xdr:cNvPr>
        <xdr:cNvSpPr/>
      </xdr:nvSpPr>
      <xdr:spPr>
        <a:xfrm>
          <a:off x="4335780" y="940435"/>
          <a:ext cx="1816735"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60325</xdr:colOff>
      <xdr:row>2</xdr:row>
      <xdr:rowOff>73660</xdr:rowOff>
    </xdr:from>
    <xdr:to>
      <xdr:col>40</xdr:col>
      <xdr:colOff>174625</xdr:colOff>
      <xdr:row>7</xdr:row>
      <xdr:rowOff>3175</xdr:rowOff>
    </xdr:to>
    <xdr:sp macro="" textlink="">
      <xdr:nvSpPr>
        <xdr:cNvPr id="16" name="正方形/長方形 15">
          <a:extLst>
            <a:ext uri="{FF2B5EF4-FFF2-40B4-BE49-F238E27FC236}">
              <a16:creationId xmlns:a16="http://schemas.microsoft.com/office/drawing/2014/main" id="{0789D408-713C-42A7-8BAD-3CA0945ECF6C}"/>
            </a:ext>
          </a:extLst>
        </xdr:cNvPr>
        <xdr:cNvSpPr/>
      </xdr:nvSpPr>
      <xdr:spPr>
        <a:xfrm>
          <a:off x="6152515" y="940435"/>
          <a:ext cx="1143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7.9
71.6</a:t>
          </a:r>
          <a:endParaRPr kumimoji="1" lang="ja-JP" altLang="en-US" sz="1100" b="1">
            <a:solidFill>
              <a:srgbClr val="000000"/>
            </a:solidFill>
            <a:latin typeface="ＭＳ ゴシック"/>
            <a:ea typeface="ＭＳ ゴシック"/>
          </a:endParaRPr>
        </a:p>
      </xdr:txBody>
    </xdr:sp>
    <xdr:clientData/>
  </xdr:twoCellAnchor>
  <xdr:twoCellAnchor>
    <xdr:from>
      <xdr:col>41</xdr:col>
      <xdr:colOff>60325</xdr:colOff>
      <xdr:row>2</xdr:row>
      <xdr:rowOff>86360</xdr:rowOff>
    </xdr:from>
    <xdr:to>
      <xdr:col>44</xdr:col>
      <xdr:colOff>123825</xdr:colOff>
      <xdr:row>7</xdr:row>
      <xdr:rowOff>15240</xdr:rowOff>
    </xdr:to>
    <xdr:sp macro="" textlink="">
      <xdr:nvSpPr>
        <xdr:cNvPr id="17" name="正方形/長方形 16">
          <a:extLst>
            <a:ext uri="{FF2B5EF4-FFF2-40B4-BE49-F238E27FC236}">
              <a16:creationId xmlns:a16="http://schemas.microsoft.com/office/drawing/2014/main" id="{D937DED8-6EE8-4BEF-A37E-8200A2670BEA}"/>
            </a:ext>
          </a:extLst>
        </xdr:cNvPr>
        <xdr:cNvSpPr/>
      </xdr:nvSpPr>
      <xdr:spPr>
        <a:xfrm>
          <a:off x="7352665" y="955040"/>
          <a:ext cx="583565" cy="9404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23</xdr:col>
      <xdr:colOff>123825</xdr:colOff>
      <xdr:row>6</xdr:row>
      <xdr:rowOff>8890</xdr:rowOff>
    </xdr:from>
    <xdr:to>
      <xdr:col>34</xdr:col>
      <xdr:colOff>60325</xdr:colOff>
      <xdr:row>9</xdr:row>
      <xdr:rowOff>125730</xdr:rowOff>
    </xdr:to>
    <xdr:sp macro="" textlink="">
      <xdr:nvSpPr>
        <xdr:cNvPr id="18" name="正方形/長方形 17">
          <a:extLst>
            <a:ext uri="{FF2B5EF4-FFF2-40B4-BE49-F238E27FC236}">
              <a16:creationId xmlns:a16="http://schemas.microsoft.com/office/drawing/2014/main" id="{F237F0F7-3798-4B2D-BF35-E5527C0E2EC0}"/>
            </a:ext>
          </a:extLst>
        </xdr:cNvPr>
        <xdr:cNvSpPr/>
      </xdr:nvSpPr>
      <xdr:spPr>
        <a:xfrm>
          <a:off x="4335780" y="1715770"/>
          <a:ext cx="1816735" cy="633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123825</xdr:colOff>
      <xdr:row>6</xdr:row>
      <xdr:rowOff>8890</xdr:rowOff>
    </xdr:from>
    <xdr:to>
      <xdr:col>53</xdr:col>
      <xdr:colOff>174625</xdr:colOff>
      <xdr:row>9</xdr:row>
      <xdr:rowOff>125730</xdr:rowOff>
    </xdr:to>
    <xdr:sp macro="" textlink="">
      <xdr:nvSpPr>
        <xdr:cNvPr id="19" name="正方形/長方形 18">
          <a:extLst>
            <a:ext uri="{FF2B5EF4-FFF2-40B4-BE49-F238E27FC236}">
              <a16:creationId xmlns:a16="http://schemas.microsoft.com/office/drawing/2014/main" id="{FBF17FF1-BC1E-4460-B1EB-8BE77F203275}"/>
            </a:ext>
          </a:extLst>
        </xdr:cNvPr>
        <xdr:cNvSpPr/>
      </xdr:nvSpPr>
      <xdr:spPr>
        <a:xfrm>
          <a:off x="6221730" y="1715770"/>
          <a:ext cx="3302635" cy="633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－３</a:t>
          </a:r>
        </a:p>
      </xdr:txBody>
    </xdr:sp>
    <xdr:clientData/>
  </xdr:twoCellAnchor>
  <xdr:twoCellAnchor>
    <xdr:from>
      <xdr:col>56</xdr:col>
      <xdr:colOff>111125</xdr:colOff>
      <xdr:row>2</xdr:row>
      <xdr:rowOff>22860</xdr:rowOff>
    </xdr:from>
    <xdr:to>
      <xdr:col>64</xdr:col>
      <xdr:colOff>111125</xdr:colOff>
      <xdr:row>8</xdr:row>
      <xdr:rowOff>106680</xdr:rowOff>
    </xdr:to>
    <xdr:sp macro="" textlink="">
      <xdr:nvSpPr>
        <xdr:cNvPr id="20" name="角丸四角形 19">
          <a:extLst>
            <a:ext uri="{FF2B5EF4-FFF2-40B4-BE49-F238E27FC236}">
              <a16:creationId xmlns:a16="http://schemas.microsoft.com/office/drawing/2014/main" id="{66458681-F26E-402C-AFA1-6F642B8FC975}"/>
            </a:ext>
          </a:extLst>
        </xdr:cNvPr>
        <xdr:cNvSpPr/>
      </xdr:nvSpPr>
      <xdr:spPr>
        <a:xfrm>
          <a:off x="9979025" y="885825"/>
          <a:ext cx="1371600" cy="126682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174625</xdr:colOff>
      <xdr:row>2</xdr:row>
      <xdr:rowOff>86360</xdr:rowOff>
    </xdr:from>
    <xdr:to>
      <xdr:col>64</xdr:col>
      <xdr:colOff>174625</xdr:colOff>
      <xdr:row>3</xdr:row>
      <xdr:rowOff>15240</xdr:rowOff>
    </xdr:to>
    <xdr:sp macro="" textlink="">
      <xdr:nvSpPr>
        <xdr:cNvPr id="21" name="正方形/長方形 20">
          <a:extLst>
            <a:ext uri="{FF2B5EF4-FFF2-40B4-BE49-F238E27FC236}">
              <a16:creationId xmlns:a16="http://schemas.microsoft.com/office/drawing/2014/main" id="{ABFBF074-A03A-4B6F-9E81-6018D136D7B1}"/>
            </a:ext>
          </a:extLst>
        </xdr:cNvPr>
        <xdr:cNvSpPr/>
      </xdr:nvSpPr>
      <xdr:spPr>
        <a:xfrm>
          <a:off x="10210165" y="955040"/>
          <a:ext cx="120015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57</xdr:col>
      <xdr:colOff>174625</xdr:colOff>
      <xdr:row>3</xdr:row>
      <xdr:rowOff>27940</xdr:rowOff>
    </xdr:from>
    <xdr:to>
      <xdr:col>64</xdr:col>
      <xdr:colOff>174625</xdr:colOff>
      <xdr:row>6</xdr:row>
      <xdr:rowOff>33655</xdr:rowOff>
    </xdr:to>
    <xdr:sp macro="" textlink="">
      <xdr:nvSpPr>
        <xdr:cNvPr id="22" name="正方形/長方形 21">
          <a:extLst>
            <a:ext uri="{FF2B5EF4-FFF2-40B4-BE49-F238E27FC236}">
              <a16:creationId xmlns:a16="http://schemas.microsoft.com/office/drawing/2014/main" id="{E7E7FEB1-A052-46D6-AB41-106B5E11C3E5}"/>
            </a:ext>
          </a:extLst>
        </xdr:cNvPr>
        <xdr:cNvSpPr/>
      </xdr:nvSpPr>
      <xdr:spPr>
        <a:xfrm>
          <a:off x="10210165" y="1216660"/>
          <a:ext cx="1200150" cy="520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57</xdr:col>
      <xdr:colOff>174625</xdr:colOff>
      <xdr:row>5</xdr:row>
      <xdr:rowOff>27940</xdr:rowOff>
    </xdr:from>
    <xdr:to>
      <xdr:col>65</xdr:col>
      <xdr:colOff>117475</xdr:colOff>
      <xdr:row>8</xdr:row>
      <xdr:rowOff>156210</xdr:rowOff>
    </xdr:to>
    <xdr:sp macro="" textlink="">
      <xdr:nvSpPr>
        <xdr:cNvPr id="23" name="正方形/長方形 22">
          <a:extLst>
            <a:ext uri="{FF2B5EF4-FFF2-40B4-BE49-F238E27FC236}">
              <a16:creationId xmlns:a16="http://schemas.microsoft.com/office/drawing/2014/main" id="{5B6754DC-A798-4DB9-B835-2144B37F05B6}"/>
            </a:ext>
          </a:extLst>
        </xdr:cNvPr>
        <xdr:cNvSpPr/>
      </xdr:nvSpPr>
      <xdr:spPr>
        <a:xfrm>
          <a:off x="10210165" y="1559560"/>
          <a:ext cx="1318260" cy="6464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57</xdr:col>
      <xdr:colOff>3175</xdr:colOff>
      <xdr:row>2</xdr:row>
      <xdr:rowOff>175260</xdr:rowOff>
    </xdr:from>
    <xdr:to>
      <xdr:col>58</xdr:col>
      <xdr:colOff>22225</xdr:colOff>
      <xdr:row>2</xdr:row>
      <xdr:rowOff>175260</xdr:rowOff>
    </xdr:to>
    <xdr:cxnSp macro="">
      <xdr:nvCxnSpPr>
        <xdr:cNvPr id="24" name="直線コネクタ 23">
          <a:extLst>
            <a:ext uri="{FF2B5EF4-FFF2-40B4-BE49-F238E27FC236}">
              <a16:creationId xmlns:a16="http://schemas.microsoft.com/office/drawing/2014/main" id="{B737FCD7-1D73-4B48-A232-5832E9CDA49B}"/>
            </a:ext>
          </a:extLst>
        </xdr:cNvPr>
        <xdr:cNvCxnSpPr/>
      </xdr:nvCxnSpPr>
      <xdr:spPr>
        <a:xfrm flipH="1">
          <a:off x="10042525" y="1038225"/>
          <a:ext cx="18669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137160</xdr:rowOff>
    </xdr:from>
    <xdr:to>
      <xdr:col>57</xdr:col>
      <xdr:colOff>158750</xdr:colOff>
      <xdr:row>2</xdr:row>
      <xdr:rowOff>238760</xdr:rowOff>
    </xdr:to>
    <xdr:sp macro="" textlink="">
      <xdr:nvSpPr>
        <xdr:cNvPr id="25" name="楕円 24">
          <a:extLst>
            <a:ext uri="{FF2B5EF4-FFF2-40B4-BE49-F238E27FC236}">
              <a16:creationId xmlns:a16="http://schemas.microsoft.com/office/drawing/2014/main" id="{DFF01C7B-4059-47CD-BE82-C26BDAD70131}"/>
            </a:ext>
          </a:extLst>
        </xdr:cNvPr>
        <xdr:cNvSpPr/>
      </xdr:nvSpPr>
      <xdr:spPr>
        <a:xfrm>
          <a:off x="10092690" y="1000125"/>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113030</xdr:rowOff>
    </xdr:from>
    <xdr:to>
      <xdr:col>57</xdr:col>
      <xdr:colOff>158750</xdr:colOff>
      <xdr:row>4</xdr:row>
      <xdr:rowOff>45720</xdr:rowOff>
    </xdr:to>
    <xdr:sp macro="" textlink="">
      <xdr:nvSpPr>
        <xdr:cNvPr id="26" name="フローチャート: 判断 25">
          <a:extLst>
            <a:ext uri="{FF2B5EF4-FFF2-40B4-BE49-F238E27FC236}">
              <a16:creationId xmlns:a16="http://schemas.microsoft.com/office/drawing/2014/main" id="{64DAFCD2-6512-473C-9650-A829E6F92DAA}"/>
            </a:ext>
          </a:extLst>
        </xdr:cNvPr>
        <xdr:cNvSpPr/>
      </xdr:nvSpPr>
      <xdr:spPr>
        <a:xfrm>
          <a:off x="10092690" y="1303655"/>
          <a:ext cx="107315"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27940</xdr:rowOff>
    </xdr:from>
    <xdr:to>
      <xdr:col>57</xdr:col>
      <xdr:colOff>101600</xdr:colOff>
      <xdr:row>5</xdr:row>
      <xdr:rowOff>161925</xdr:rowOff>
    </xdr:to>
    <xdr:cxnSp macro="">
      <xdr:nvCxnSpPr>
        <xdr:cNvPr id="27" name="直線コネクタ 26">
          <a:extLst>
            <a:ext uri="{FF2B5EF4-FFF2-40B4-BE49-F238E27FC236}">
              <a16:creationId xmlns:a16="http://schemas.microsoft.com/office/drawing/2014/main" id="{CAC57A66-2A21-467C-B931-280C0C3188B1}"/>
            </a:ext>
          </a:extLst>
        </xdr:cNvPr>
        <xdr:cNvCxnSpPr/>
      </xdr:nvCxnSpPr>
      <xdr:spPr>
        <a:xfrm>
          <a:off x="10137140" y="1559560"/>
          <a:ext cx="0" cy="137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27940</xdr:rowOff>
    </xdr:from>
    <xdr:to>
      <xdr:col>58</xdr:col>
      <xdr:colOff>3175</xdr:colOff>
      <xdr:row>5</xdr:row>
      <xdr:rowOff>27940</xdr:rowOff>
    </xdr:to>
    <xdr:cxnSp macro="">
      <xdr:nvCxnSpPr>
        <xdr:cNvPr id="28" name="直線コネクタ 27">
          <a:extLst>
            <a:ext uri="{FF2B5EF4-FFF2-40B4-BE49-F238E27FC236}">
              <a16:creationId xmlns:a16="http://schemas.microsoft.com/office/drawing/2014/main" id="{596502EE-D3F2-4246-801B-D61522487B70}"/>
            </a:ext>
          </a:extLst>
        </xdr:cNvPr>
        <xdr:cNvCxnSpPr/>
      </xdr:nvCxnSpPr>
      <xdr:spPr>
        <a:xfrm>
          <a:off x="10057765" y="1559560"/>
          <a:ext cx="15621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92075</xdr:rowOff>
    </xdr:from>
    <xdr:to>
      <xdr:col>57</xdr:col>
      <xdr:colOff>101600</xdr:colOff>
      <xdr:row>7</xdr:row>
      <xdr:rowOff>60960</xdr:rowOff>
    </xdr:to>
    <xdr:cxnSp macro="">
      <xdr:nvCxnSpPr>
        <xdr:cNvPr id="29" name="直線コネクタ 28">
          <a:extLst>
            <a:ext uri="{FF2B5EF4-FFF2-40B4-BE49-F238E27FC236}">
              <a16:creationId xmlns:a16="http://schemas.microsoft.com/office/drawing/2014/main" id="{01811400-28AA-4768-AE37-D0C9041E11D4}"/>
            </a:ext>
          </a:extLst>
        </xdr:cNvPr>
        <xdr:cNvCxnSpPr/>
      </xdr:nvCxnSpPr>
      <xdr:spPr>
        <a:xfrm flipV="1">
          <a:off x="10137140" y="1800860"/>
          <a:ext cx="0" cy="1327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64135</xdr:rowOff>
    </xdr:from>
    <xdr:to>
      <xdr:col>58</xdr:col>
      <xdr:colOff>3175</xdr:colOff>
      <xdr:row>7</xdr:row>
      <xdr:rowOff>64135</xdr:rowOff>
    </xdr:to>
    <xdr:cxnSp macro="">
      <xdr:nvCxnSpPr>
        <xdr:cNvPr id="30" name="直線コネクタ 29">
          <a:extLst>
            <a:ext uri="{FF2B5EF4-FFF2-40B4-BE49-F238E27FC236}">
              <a16:creationId xmlns:a16="http://schemas.microsoft.com/office/drawing/2014/main" id="{46EF9160-0B69-4BFD-9965-328A854C4ED6}"/>
            </a:ext>
          </a:extLst>
        </xdr:cNvPr>
        <xdr:cNvCxnSpPr/>
      </xdr:nvCxnSpPr>
      <xdr:spPr>
        <a:xfrm>
          <a:off x="10057765" y="1936750"/>
          <a:ext cx="15621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33655</xdr:rowOff>
    </xdr:from>
    <xdr:ext cx="8893175" cy="249555"/>
    <xdr:sp macro="" textlink="">
      <xdr:nvSpPr>
        <xdr:cNvPr id="31" name="テキスト ボックス 30">
          <a:extLst>
            <a:ext uri="{FF2B5EF4-FFF2-40B4-BE49-F238E27FC236}">
              <a16:creationId xmlns:a16="http://schemas.microsoft.com/office/drawing/2014/main" id="{13680252-7B03-44F8-8947-9B701E534939}"/>
            </a:ext>
          </a:extLst>
        </xdr:cNvPr>
        <xdr:cNvSpPr txBox="1"/>
      </xdr:nvSpPr>
      <xdr:spPr>
        <a:xfrm>
          <a:off x="419100" y="2765425"/>
          <a:ext cx="88931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13</xdr:row>
      <xdr:rowOff>100965</xdr:rowOff>
    </xdr:from>
    <xdr:ext cx="6043295" cy="249555"/>
    <xdr:sp macro="" textlink="">
      <xdr:nvSpPr>
        <xdr:cNvPr id="32" name="テキスト ボックス 31">
          <a:extLst>
            <a:ext uri="{FF2B5EF4-FFF2-40B4-BE49-F238E27FC236}">
              <a16:creationId xmlns:a16="http://schemas.microsoft.com/office/drawing/2014/main" id="{22AA0755-9C20-4374-AD5E-D5A106B34015}"/>
            </a:ext>
          </a:extLst>
        </xdr:cNvPr>
        <xdr:cNvSpPr txBox="1"/>
      </xdr:nvSpPr>
      <xdr:spPr>
        <a:xfrm>
          <a:off x="419100" y="3002280"/>
          <a:ext cx="60432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0</xdr:col>
      <xdr:colOff>419100</xdr:colOff>
      <xdr:row>15</xdr:row>
      <xdr:rowOff>3175</xdr:rowOff>
    </xdr:from>
    <xdr:ext cx="8228330" cy="249555"/>
    <xdr:sp macro="" textlink="">
      <xdr:nvSpPr>
        <xdr:cNvPr id="33" name="テキスト ボックス 32">
          <a:extLst>
            <a:ext uri="{FF2B5EF4-FFF2-40B4-BE49-F238E27FC236}">
              <a16:creationId xmlns:a16="http://schemas.microsoft.com/office/drawing/2014/main" id="{687D20BE-6328-4BEC-A043-5CC3A32BE2F7}"/>
            </a:ext>
          </a:extLst>
        </xdr:cNvPr>
        <xdr:cNvSpPr txBox="1"/>
      </xdr:nvSpPr>
      <xdr:spPr>
        <a:xfrm>
          <a:off x="419100" y="3251200"/>
          <a:ext cx="82283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0</xdr:col>
      <xdr:colOff>419100</xdr:colOff>
      <xdr:row>16</xdr:row>
      <xdr:rowOff>70485</xdr:rowOff>
    </xdr:from>
    <xdr:ext cx="4430395" cy="249555"/>
    <xdr:sp macro="" textlink="">
      <xdr:nvSpPr>
        <xdr:cNvPr id="34" name="テキスト ボックス 33">
          <a:extLst>
            <a:ext uri="{FF2B5EF4-FFF2-40B4-BE49-F238E27FC236}">
              <a16:creationId xmlns:a16="http://schemas.microsoft.com/office/drawing/2014/main" id="{45C9E3A5-0365-4413-837F-520953358D97}"/>
            </a:ext>
          </a:extLst>
        </xdr:cNvPr>
        <xdr:cNvSpPr txBox="1"/>
      </xdr:nvSpPr>
      <xdr:spPr>
        <a:xfrm>
          <a:off x="419100" y="3488055"/>
          <a:ext cx="44303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dr:col>0</xdr:col>
      <xdr:colOff>419100</xdr:colOff>
      <xdr:row>17</xdr:row>
      <xdr:rowOff>137795</xdr:rowOff>
    </xdr:from>
    <xdr:ext cx="181610" cy="249555"/>
    <xdr:sp macro="" textlink="">
      <xdr:nvSpPr>
        <xdr:cNvPr id="35" name="テキスト ボックス 34">
          <a:extLst>
            <a:ext uri="{FF2B5EF4-FFF2-40B4-BE49-F238E27FC236}">
              <a16:creationId xmlns:a16="http://schemas.microsoft.com/office/drawing/2014/main" id="{8450C420-9329-46DB-8F5A-1FDAA4A6C140}"/>
            </a:ext>
          </a:extLst>
        </xdr:cNvPr>
        <xdr:cNvSpPr txBox="1"/>
      </xdr:nvSpPr>
      <xdr:spPr>
        <a:xfrm>
          <a:off x="419100" y="3724910"/>
          <a:ext cx="1816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5</xdr:col>
      <xdr:colOff>22225</xdr:colOff>
      <xdr:row>20</xdr:row>
      <xdr:rowOff>149225</xdr:rowOff>
    </xdr:from>
    <xdr:to>
      <xdr:col>27</xdr:col>
      <xdr:colOff>73025</xdr:colOff>
      <xdr:row>22</xdr:row>
      <xdr:rowOff>27940</xdr:rowOff>
    </xdr:to>
    <xdr:sp macro="" textlink="">
      <xdr:nvSpPr>
        <xdr:cNvPr id="36" name="正方形/長方形 35">
          <a:extLst>
            <a:ext uri="{FF2B5EF4-FFF2-40B4-BE49-F238E27FC236}">
              <a16:creationId xmlns:a16="http://schemas.microsoft.com/office/drawing/2014/main" id="{F0B2E963-1D97-4386-9757-732F64864CB0}"/>
            </a:ext>
          </a:extLst>
        </xdr:cNvPr>
        <xdr:cNvSpPr/>
      </xdr:nvSpPr>
      <xdr:spPr>
        <a:xfrm>
          <a:off x="1142365" y="4254500"/>
          <a:ext cx="3826510" cy="2959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8</xdr:col>
      <xdr:colOff>167005</xdr:colOff>
      <xdr:row>22</xdr:row>
      <xdr:rowOff>78105</xdr:rowOff>
    </xdr:from>
    <xdr:to>
      <xdr:col>18</xdr:col>
      <xdr:colOff>4445</xdr:colOff>
      <xdr:row>24</xdr:row>
      <xdr:rowOff>13335</xdr:rowOff>
    </xdr:to>
    <xdr:sp macro="" textlink="">
      <xdr:nvSpPr>
        <xdr:cNvPr id="37" name="正方形/長方形 36">
          <a:extLst>
            <a:ext uri="{FF2B5EF4-FFF2-40B4-BE49-F238E27FC236}">
              <a16:creationId xmlns:a16="http://schemas.microsoft.com/office/drawing/2014/main" id="{48E72151-38CD-4B76-AFB6-0B75133F8E4E}"/>
            </a:ext>
          </a:extLst>
        </xdr:cNvPr>
        <xdr:cNvSpPr/>
      </xdr:nvSpPr>
      <xdr:spPr>
        <a:xfrm>
          <a:off x="1809115" y="4602480"/>
          <a:ext cx="1550035" cy="2819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dr:col>18</xdr:col>
      <xdr:colOff>102870</xdr:colOff>
      <xdr:row>22</xdr:row>
      <xdr:rowOff>62230</xdr:rowOff>
    </xdr:from>
    <xdr:to>
      <xdr:col>23</xdr:col>
      <xdr:colOff>5080</xdr:colOff>
      <xdr:row>24</xdr:row>
      <xdr:rowOff>29210</xdr:rowOff>
    </xdr:to>
    <xdr:sp macro="" textlink="">
      <xdr:nvSpPr>
        <xdr:cNvPr id="38" name="正方形/長方形 37">
          <a:extLst>
            <a:ext uri="{FF2B5EF4-FFF2-40B4-BE49-F238E27FC236}">
              <a16:creationId xmlns:a16="http://schemas.microsoft.com/office/drawing/2014/main" id="{6A4E2D28-36C2-448E-975C-FD0A06A2BDBB}"/>
            </a:ext>
          </a:extLst>
        </xdr:cNvPr>
        <xdr:cNvSpPr/>
      </xdr:nvSpPr>
      <xdr:spPr>
        <a:xfrm>
          <a:off x="3453765" y="4582795"/>
          <a:ext cx="763270" cy="3117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[ 72.3</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27</xdr:col>
      <xdr:colOff>22225</xdr:colOff>
      <xdr:row>21</xdr:row>
      <xdr:rowOff>57785</xdr:rowOff>
    </xdr:from>
    <xdr:to>
      <xdr:col>35</xdr:col>
      <xdr:colOff>22225</xdr:colOff>
      <xdr:row>22</xdr:row>
      <xdr:rowOff>88900</xdr:rowOff>
    </xdr:to>
    <xdr:sp macro="" textlink="">
      <xdr:nvSpPr>
        <xdr:cNvPr id="39" name="正方形/長方形 38">
          <a:extLst>
            <a:ext uri="{FF2B5EF4-FFF2-40B4-BE49-F238E27FC236}">
              <a16:creationId xmlns:a16="http://schemas.microsoft.com/office/drawing/2014/main" id="{375268ED-C7D8-482B-9F54-431B8D1F9831}"/>
            </a:ext>
          </a:extLst>
        </xdr:cNvPr>
        <xdr:cNvSpPr/>
      </xdr:nvSpPr>
      <xdr:spPr>
        <a:xfrm>
          <a:off x="4914265" y="436880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27</xdr:col>
      <xdr:colOff>22225</xdr:colOff>
      <xdr:row>22</xdr:row>
      <xdr:rowOff>27940</xdr:rowOff>
    </xdr:from>
    <xdr:to>
      <xdr:col>35</xdr:col>
      <xdr:colOff>22225</xdr:colOff>
      <xdr:row>23</xdr:row>
      <xdr:rowOff>106680</xdr:rowOff>
    </xdr:to>
    <xdr:sp macro="" textlink="">
      <xdr:nvSpPr>
        <xdr:cNvPr id="40" name="正方形/長方形 39">
          <a:extLst>
            <a:ext uri="{FF2B5EF4-FFF2-40B4-BE49-F238E27FC236}">
              <a16:creationId xmlns:a16="http://schemas.microsoft.com/office/drawing/2014/main" id="{8AAD24AC-ADF7-4764-B383-901DFD8636FF}"/>
            </a:ext>
          </a:extLst>
        </xdr:cNvPr>
        <xdr:cNvSpPr/>
      </xdr:nvSpPr>
      <xdr:spPr>
        <a:xfrm>
          <a:off x="4914265" y="45504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34/36</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22225</xdr:colOff>
      <xdr:row>21</xdr:row>
      <xdr:rowOff>57785</xdr:rowOff>
    </xdr:from>
    <xdr:to>
      <xdr:col>43</xdr:col>
      <xdr:colOff>22225</xdr:colOff>
      <xdr:row>22</xdr:row>
      <xdr:rowOff>88900</xdr:rowOff>
    </xdr:to>
    <xdr:sp macro="" textlink="">
      <xdr:nvSpPr>
        <xdr:cNvPr id="41" name="正方形/長方形 40">
          <a:extLst>
            <a:ext uri="{FF2B5EF4-FFF2-40B4-BE49-F238E27FC236}">
              <a16:creationId xmlns:a16="http://schemas.microsoft.com/office/drawing/2014/main" id="{07426B5C-9FD7-4F52-91A4-E967171DF27B}"/>
            </a:ext>
          </a:extLst>
        </xdr:cNvPr>
        <xdr:cNvSpPr/>
      </xdr:nvSpPr>
      <xdr:spPr>
        <a:xfrm>
          <a:off x="6285865" y="436880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22225</xdr:colOff>
      <xdr:row>22</xdr:row>
      <xdr:rowOff>27940</xdr:rowOff>
    </xdr:from>
    <xdr:to>
      <xdr:col>43</xdr:col>
      <xdr:colOff>22225</xdr:colOff>
      <xdr:row>23</xdr:row>
      <xdr:rowOff>106680</xdr:rowOff>
    </xdr:to>
    <xdr:sp macro="" textlink="">
      <xdr:nvSpPr>
        <xdr:cNvPr id="42" name="正方形/長方形 41">
          <a:extLst>
            <a:ext uri="{FF2B5EF4-FFF2-40B4-BE49-F238E27FC236}">
              <a16:creationId xmlns:a16="http://schemas.microsoft.com/office/drawing/2014/main" id="{18EB40C9-3B06-4C71-9EDD-6FEC7008A682}"/>
            </a:ext>
          </a:extLst>
        </xdr:cNvPr>
        <xdr:cNvSpPr/>
      </xdr:nvSpPr>
      <xdr:spPr>
        <a:xfrm>
          <a:off x="6285865" y="45504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149225</xdr:colOff>
      <xdr:row>21</xdr:row>
      <xdr:rowOff>57785</xdr:rowOff>
    </xdr:from>
    <xdr:to>
      <xdr:col>51</xdr:col>
      <xdr:colOff>149225</xdr:colOff>
      <xdr:row>22</xdr:row>
      <xdr:rowOff>88900</xdr:rowOff>
    </xdr:to>
    <xdr:sp macro="" textlink="">
      <xdr:nvSpPr>
        <xdr:cNvPr id="43" name="正方形/長方形 42">
          <a:extLst>
            <a:ext uri="{FF2B5EF4-FFF2-40B4-BE49-F238E27FC236}">
              <a16:creationId xmlns:a16="http://schemas.microsoft.com/office/drawing/2014/main" id="{A442DF55-090B-4CD6-977E-CC75795F68F2}"/>
            </a:ext>
          </a:extLst>
        </xdr:cNvPr>
        <xdr:cNvSpPr/>
      </xdr:nvSpPr>
      <xdr:spPr>
        <a:xfrm>
          <a:off x="7788275" y="436880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43</xdr:col>
      <xdr:colOff>149225</xdr:colOff>
      <xdr:row>22</xdr:row>
      <xdr:rowOff>27940</xdr:rowOff>
    </xdr:from>
    <xdr:to>
      <xdr:col>51</xdr:col>
      <xdr:colOff>149225</xdr:colOff>
      <xdr:row>23</xdr:row>
      <xdr:rowOff>106680</xdr:rowOff>
    </xdr:to>
    <xdr:sp macro="" textlink="">
      <xdr:nvSpPr>
        <xdr:cNvPr id="44" name="正方形/長方形 43">
          <a:extLst>
            <a:ext uri="{FF2B5EF4-FFF2-40B4-BE49-F238E27FC236}">
              <a16:creationId xmlns:a16="http://schemas.microsoft.com/office/drawing/2014/main" id="{37798DA7-B6DA-4D77-8813-3BA1A5F10474}"/>
            </a:ext>
          </a:extLst>
        </xdr:cNvPr>
        <xdr:cNvSpPr/>
      </xdr:nvSpPr>
      <xdr:spPr>
        <a:xfrm>
          <a:off x="7788275" y="45504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68.5</a:t>
          </a:r>
          <a:endParaRPr kumimoji="1" lang="ja-JP" altLang="en-US" sz="1200" b="1" i="1">
            <a:solidFill>
              <a:srgbClr val="4080FF"/>
            </a:solidFill>
            <a:latin typeface="ＭＳ Ｐゴシック"/>
            <a:ea typeface="ＭＳ Ｐゴシック"/>
          </a:endParaRPr>
        </a:p>
      </xdr:txBody>
    </xdr:sp>
    <xdr:clientData/>
  </xdr:twoCellAnchor>
  <xdr:twoCellAnchor>
    <xdr:from>
      <xdr:col>5</xdr:col>
      <xdr:colOff>22225</xdr:colOff>
      <xdr:row>24</xdr:row>
      <xdr:rowOff>64135</xdr:rowOff>
    </xdr:from>
    <xdr:to>
      <xdr:col>27</xdr:col>
      <xdr:colOff>73025</xdr:colOff>
      <xdr:row>36</xdr:row>
      <xdr:rowOff>161925</xdr:rowOff>
    </xdr:to>
    <xdr:sp macro="" textlink="">
      <xdr:nvSpPr>
        <xdr:cNvPr id="45" name="正方形/長方形 44">
          <a:extLst>
            <a:ext uri="{FF2B5EF4-FFF2-40B4-BE49-F238E27FC236}">
              <a16:creationId xmlns:a16="http://schemas.microsoft.com/office/drawing/2014/main" id="{60B9AEEA-9D3A-429F-8F98-F1794B7FB999}"/>
            </a:ext>
          </a:extLst>
        </xdr:cNvPr>
        <xdr:cNvSpPr/>
      </xdr:nvSpPr>
      <xdr:spPr>
        <a:xfrm>
          <a:off x="1142365" y="4927600"/>
          <a:ext cx="3826510" cy="21609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64135</xdr:rowOff>
    </xdr:from>
    <xdr:to>
      <xdr:col>53</xdr:col>
      <xdr:colOff>149225</xdr:colOff>
      <xdr:row>36</xdr:row>
      <xdr:rowOff>161925</xdr:rowOff>
    </xdr:to>
    <xdr:sp macro="" textlink="">
      <xdr:nvSpPr>
        <xdr:cNvPr id="46" name="正方形/長方形 45">
          <a:extLst>
            <a:ext uri="{FF2B5EF4-FFF2-40B4-BE49-F238E27FC236}">
              <a16:creationId xmlns:a16="http://schemas.microsoft.com/office/drawing/2014/main" id="{A564D70E-3630-4871-A11F-DB5AE5AFDB39}"/>
            </a:ext>
          </a:extLst>
        </xdr:cNvPr>
        <xdr:cNvSpPr/>
      </xdr:nvSpPr>
      <xdr:spPr>
        <a:xfrm>
          <a:off x="5216525" y="4927600"/>
          <a:ext cx="4286250" cy="21609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125730</xdr:rowOff>
    </xdr:from>
    <xdr:to>
      <xdr:col>52</xdr:col>
      <xdr:colOff>149225</xdr:colOff>
      <xdr:row>26</xdr:row>
      <xdr:rowOff>39370</xdr:rowOff>
    </xdr:to>
    <xdr:sp macro="" textlink="">
      <xdr:nvSpPr>
        <xdr:cNvPr id="47" name="正方形/長方形 46">
          <a:extLst>
            <a:ext uri="{FF2B5EF4-FFF2-40B4-BE49-F238E27FC236}">
              <a16:creationId xmlns:a16="http://schemas.microsoft.com/office/drawing/2014/main" id="{DE18ECE5-157B-4141-AA8E-13949DB2446C}"/>
            </a:ext>
          </a:extLst>
        </xdr:cNvPr>
        <xdr:cNvSpPr/>
      </xdr:nvSpPr>
      <xdr:spPr>
        <a:xfrm>
          <a:off x="5216525" y="4996815"/>
          <a:ext cx="4114800" cy="252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dr:col>29</xdr:col>
      <xdr:colOff>34925</xdr:colOff>
      <xdr:row>26</xdr:row>
      <xdr:rowOff>15240</xdr:rowOff>
    </xdr:from>
    <xdr:to>
      <xdr:col>53</xdr:col>
      <xdr:colOff>22225</xdr:colOff>
      <xdr:row>36</xdr:row>
      <xdr:rowOff>76200</xdr:rowOff>
    </xdr:to>
    <xdr:sp macro="" textlink="" fLocksText="0">
      <xdr:nvSpPr>
        <xdr:cNvPr id="48" name="テキスト ボックス 47">
          <a:extLst>
            <a:ext uri="{FF2B5EF4-FFF2-40B4-BE49-F238E27FC236}">
              <a16:creationId xmlns:a16="http://schemas.microsoft.com/office/drawing/2014/main" id="{4667DA45-98D5-4372-8A6B-15B4AB6B8AF1}"/>
            </a:ext>
          </a:extLst>
        </xdr:cNvPr>
        <xdr:cNvSpPr txBox="1"/>
      </xdr:nvSpPr>
      <xdr:spPr>
        <a:xfrm>
          <a:off x="5273675" y="5229225"/>
          <a:ext cx="4098290" cy="177165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ysClr val="windowText" lastClr="000000"/>
              </a:solidFill>
              <a:latin typeface="ＭＳ Ｐゴシック"/>
              <a:ea typeface="ＭＳ Ｐゴシック"/>
            </a:rPr>
            <a:t>有形固定資産減価償却率は類似団体と比較し高い値となっているが、個別施設計画に基づき、施設の維持管理を適切に進めるとともに、施設の更新や統廃合を進めていく。</a:t>
          </a:r>
        </a:p>
        <a:p>
          <a:r>
            <a:rPr kumimoji="1" lang="en-US" altLang="ja-JP" sz="1100">
              <a:solidFill>
                <a:sysClr val="windowText" lastClr="000000"/>
              </a:solidFill>
              <a:latin typeface="ＭＳ Ｐゴシック"/>
              <a:ea typeface="ＭＳ Ｐゴシック"/>
            </a:rPr>
            <a:t>R6</a:t>
          </a:r>
          <a:r>
            <a:rPr kumimoji="1" lang="ja-JP" altLang="en-US" sz="1100">
              <a:solidFill>
                <a:sysClr val="windowText" lastClr="000000"/>
              </a:solidFill>
              <a:latin typeface="ＭＳ Ｐゴシック"/>
              <a:ea typeface="ＭＳ Ｐゴシック"/>
            </a:rPr>
            <a:t>年度は資産全体の老朽化が進み、数値が低下しているが、今後は、単に資産を更新・長寿命化するのではなく、古い施設の再編や除却、売却に取り組むなど、施設総量の適正化を図る。</a:t>
          </a:r>
          <a:endParaRPr kumimoji="1" lang="ja-JP" altLang="en-US" sz="1100">
            <a:solidFill>
              <a:srgbClr val="FF0000"/>
            </a:solidFill>
            <a:latin typeface="ＭＳ Ｐゴシック"/>
            <a:ea typeface="ＭＳ Ｐゴシック"/>
          </a:endParaRPr>
        </a:p>
      </xdr:txBody>
    </xdr:sp>
    <xdr:clientData/>
  </xdr:twoCellAnchor>
  <xdr:oneCellAnchor>
    <xdr:from>
      <xdr:col>4</xdr:col>
      <xdr:colOff>174625</xdr:colOff>
      <xdr:row>23</xdr:row>
      <xdr:rowOff>45720</xdr:rowOff>
    </xdr:from>
    <xdr:ext cx="349885" cy="217170"/>
    <xdr:sp macro="" textlink="">
      <xdr:nvSpPr>
        <xdr:cNvPr id="49" name="テキスト ボックス 48">
          <a:extLst>
            <a:ext uri="{FF2B5EF4-FFF2-40B4-BE49-F238E27FC236}">
              <a16:creationId xmlns:a16="http://schemas.microsoft.com/office/drawing/2014/main" id="{E3F94448-CAA0-4D1B-9A8F-E9527F8B1BAA}"/>
            </a:ext>
          </a:extLst>
        </xdr:cNvPr>
        <xdr:cNvSpPr txBox="1"/>
      </xdr:nvSpPr>
      <xdr:spPr>
        <a:xfrm>
          <a:off x="1123315" y="474345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xdr:col>
      <xdr:colOff>22225</xdr:colOff>
      <xdr:row>36</xdr:row>
      <xdr:rowOff>161925</xdr:rowOff>
    </xdr:from>
    <xdr:to>
      <xdr:col>27</xdr:col>
      <xdr:colOff>73025</xdr:colOff>
      <xdr:row>36</xdr:row>
      <xdr:rowOff>161925</xdr:rowOff>
    </xdr:to>
    <xdr:cxnSp macro="">
      <xdr:nvCxnSpPr>
        <xdr:cNvPr id="50" name="直線コネクタ 49">
          <a:extLst>
            <a:ext uri="{FF2B5EF4-FFF2-40B4-BE49-F238E27FC236}">
              <a16:creationId xmlns:a16="http://schemas.microsoft.com/office/drawing/2014/main" id="{C16147B7-7E0E-428D-8620-606FCD610067}"/>
            </a:ext>
          </a:extLst>
        </xdr:cNvPr>
        <xdr:cNvCxnSpPr/>
      </xdr:nvCxnSpPr>
      <xdr:spPr>
        <a:xfrm>
          <a:off x="1142365" y="7088505"/>
          <a:ext cx="382651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36</xdr:row>
      <xdr:rowOff>71755</xdr:rowOff>
    </xdr:from>
    <xdr:ext cx="359410" cy="217170"/>
    <xdr:sp macro="" textlink="">
      <xdr:nvSpPr>
        <xdr:cNvPr id="51" name="テキスト ボックス 50">
          <a:extLst>
            <a:ext uri="{FF2B5EF4-FFF2-40B4-BE49-F238E27FC236}">
              <a16:creationId xmlns:a16="http://schemas.microsoft.com/office/drawing/2014/main" id="{D46CDCD2-B0BF-4E67-8FF4-6A42FD81D985}"/>
            </a:ext>
          </a:extLst>
        </xdr:cNvPr>
        <xdr:cNvSpPr txBox="1"/>
      </xdr:nvSpPr>
      <xdr:spPr>
        <a:xfrm>
          <a:off x="784225" y="6994525"/>
          <a:ext cx="3594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dr:col>5</xdr:col>
      <xdr:colOff>22225</xdr:colOff>
      <xdr:row>34</xdr:row>
      <xdr:rowOff>145415</xdr:rowOff>
    </xdr:from>
    <xdr:to>
      <xdr:col>27</xdr:col>
      <xdr:colOff>73025</xdr:colOff>
      <xdr:row>34</xdr:row>
      <xdr:rowOff>145415</xdr:rowOff>
    </xdr:to>
    <xdr:cxnSp macro="">
      <xdr:nvCxnSpPr>
        <xdr:cNvPr id="52" name="直線コネクタ 51">
          <a:extLst>
            <a:ext uri="{FF2B5EF4-FFF2-40B4-BE49-F238E27FC236}">
              <a16:creationId xmlns:a16="http://schemas.microsoft.com/office/drawing/2014/main" id="{3FE20698-6C3C-46D7-855B-03078025A13B}"/>
            </a:ext>
          </a:extLst>
        </xdr:cNvPr>
        <xdr:cNvCxnSpPr/>
      </xdr:nvCxnSpPr>
      <xdr:spPr>
        <a:xfrm>
          <a:off x="1142365" y="6725285"/>
          <a:ext cx="382651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34</xdr:row>
      <xdr:rowOff>55880</xdr:rowOff>
    </xdr:from>
    <xdr:ext cx="359410" cy="213995"/>
    <xdr:sp macro="" textlink="">
      <xdr:nvSpPr>
        <xdr:cNvPr id="53" name="テキスト ボックス 52">
          <a:extLst>
            <a:ext uri="{FF2B5EF4-FFF2-40B4-BE49-F238E27FC236}">
              <a16:creationId xmlns:a16="http://schemas.microsoft.com/office/drawing/2014/main" id="{763F2CDA-7FCB-4565-9B52-7D0382EE9F64}"/>
            </a:ext>
          </a:extLst>
        </xdr:cNvPr>
        <xdr:cNvSpPr txBox="1"/>
      </xdr:nvSpPr>
      <xdr:spPr>
        <a:xfrm>
          <a:off x="784225" y="6641465"/>
          <a:ext cx="359410" cy="2139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dr:col>5</xdr:col>
      <xdr:colOff>22225</xdr:colOff>
      <xdr:row>32</xdr:row>
      <xdr:rowOff>129540</xdr:rowOff>
    </xdr:from>
    <xdr:to>
      <xdr:col>27</xdr:col>
      <xdr:colOff>73025</xdr:colOff>
      <xdr:row>32</xdr:row>
      <xdr:rowOff>129540</xdr:rowOff>
    </xdr:to>
    <xdr:cxnSp macro="">
      <xdr:nvCxnSpPr>
        <xdr:cNvPr id="54" name="直線コネクタ 53">
          <a:extLst>
            <a:ext uri="{FF2B5EF4-FFF2-40B4-BE49-F238E27FC236}">
              <a16:creationId xmlns:a16="http://schemas.microsoft.com/office/drawing/2014/main" id="{1FA13E4C-A716-444F-9838-D99191B08A5D}"/>
            </a:ext>
          </a:extLst>
        </xdr:cNvPr>
        <xdr:cNvCxnSpPr/>
      </xdr:nvCxnSpPr>
      <xdr:spPr>
        <a:xfrm>
          <a:off x="1142365" y="6372225"/>
          <a:ext cx="382651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32</xdr:row>
      <xdr:rowOff>38735</xdr:rowOff>
    </xdr:from>
    <xdr:ext cx="359410" cy="217170"/>
    <xdr:sp macro="" textlink="">
      <xdr:nvSpPr>
        <xdr:cNvPr id="55" name="テキスト ボックス 54">
          <a:extLst>
            <a:ext uri="{FF2B5EF4-FFF2-40B4-BE49-F238E27FC236}">
              <a16:creationId xmlns:a16="http://schemas.microsoft.com/office/drawing/2014/main" id="{B608F946-D136-4630-BEFB-ADE043979187}"/>
            </a:ext>
          </a:extLst>
        </xdr:cNvPr>
        <xdr:cNvSpPr txBox="1"/>
      </xdr:nvSpPr>
      <xdr:spPr>
        <a:xfrm>
          <a:off x="784225" y="6277610"/>
          <a:ext cx="3594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dr:col>5</xdr:col>
      <xdr:colOff>22225</xdr:colOff>
      <xdr:row>30</xdr:row>
      <xdr:rowOff>113030</xdr:rowOff>
    </xdr:from>
    <xdr:to>
      <xdr:col>27</xdr:col>
      <xdr:colOff>73025</xdr:colOff>
      <xdr:row>30</xdr:row>
      <xdr:rowOff>113030</xdr:rowOff>
    </xdr:to>
    <xdr:cxnSp macro="">
      <xdr:nvCxnSpPr>
        <xdr:cNvPr id="56" name="直線コネクタ 55">
          <a:extLst>
            <a:ext uri="{FF2B5EF4-FFF2-40B4-BE49-F238E27FC236}">
              <a16:creationId xmlns:a16="http://schemas.microsoft.com/office/drawing/2014/main" id="{7599FE12-F706-4018-8236-86C43433C0FA}"/>
            </a:ext>
          </a:extLst>
        </xdr:cNvPr>
        <xdr:cNvCxnSpPr/>
      </xdr:nvCxnSpPr>
      <xdr:spPr>
        <a:xfrm>
          <a:off x="1142365" y="6009005"/>
          <a:ext cx="382651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30</xdr:row>
      <xdr:rowOff>22860</xdr:rowOff>
    </xdr:from>
    <xdr:ext cx="359410" cy="213995"/>
    <xdr:sp macro="" textlink="">
      <xdr:nvSpPr>
        <xdr:cNvPr id="57" name="テキスト ボックス 56">
          <a:extLst>
            <a:ext uri="{FF2B5EF4-FFF2-40B4-BE49-F238E27FC236}">
              <a16:creationId xmlns:a16="http://schemas.microsoft.com/office/drawing/2014/main" id="{54E246A3-6C04-4E74-BBFA-37BFC4C44F72}"/>
            </a:ext>
          </a:extLst>
        </xdr:cNvPr>
        <xdr:cNvSpPr txBox="1"/>
      </xdr:nvSpPr>
      <xdr:spPr>
        <a:xfrm>
          <a:off x="784225" y="5915025"/>
          <a:ext cx="359410" cy="2139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dr:col>5</xdr:col>
      <xdr:colOff>22225</xdr:colOff>
      <xdr:row>28</xdr:row>
      <xdr:rowOff>96520</xdr:rowOff>
    </xdr:from>
    <xdr:to>
      <xdr:col>27</xdr:col>
      <xdr:colOff>73025</xdr:colOff>
      <xdr:row>28</xdr:row>
      <xdr:rowOff>96520</xdr:rowOff>
    </xdr:to>
    <xdr:cxnSp macro="">
      <xdr:nvCxnSpPr>
        <xdr:cNvPr id="58" name="直線コネクタ 57">
          <a:extLst>
            <a:ext uri="{FF2B5EF4-FFF2-40B4-BE49-F238E27FC236}">
              <a16:creationId xmlns:a16="http://schemas.microsoft.com/office/drawing/2014/main" id="{D10C831A-E233-44F3-A749-89C175538A98}"/>
            </a:ext>
          </a:extLst>
        </xdr:cNvPr>
        <xdr:cNvCxnSpPr/>
      </xdr:nvCxnSpPr>
      <xdr:spPr>
        <a:xfrm>
          <a:off x="1142365" y="5645785"/>
          <a:ext cx="382651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28</xdr:row>
      <xdr:rowOff>6350</xdr:rowOff>
    </xdr:from>
    <xdr:ext cx="359410" cy="217170"/>
    <xdr:sp macro="" textlink="">
      <xdr:nvSpPr>
        <xdr:cNvPr id="59" name="テキスト ボックス 58">
          <a:extLst>
            <a:ext uri="{FF2B5EF4-FFF2-40B4-BE49-F238E27FC236}">
              <a16:creationId xmlns:a16="http://schemas.microsoft.com/office/drawing/2014/main" id="{649664C8-D1EE-4317-84A0-2658E51FDF1D}"/>
            </a:ext>
          </a:extLst>
        </xdr:cNvPr>
        <xdr:cNvSpPr txBox="1"/>
      </xdr:nvSpPr>
      <xdr:spPr>
        <a:xfrm>
          <a:off x="784225" y="5561330"/>
          <a:ext cx="3594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dr:col>5</xdr:col>
      <xdr:colOff>22225</xdr:colOff>
      <xdr:row>26</xdr:row>
      <xdr:rowOff>80645</xdr:rowOff>
    </xdr:from>
    <xdr:to>
      <xdr:col>27</xdr:col>
      <xdr:colOff>73025</xdr:colOff>
      <xdr:row>26</xdr:row>
      <xdr:rowOff>80645</xdr:rowOff>
    </xdr:to>
    <xdr:cxnSp macro="">
      <xdr:nvCxnSpPr>
        <xdr:cNvPr id="60" name="直線コネクタ 59">
          <a:extLst>
            <a:ext uri="{FF2B5EF4-FFF2-40B4-BE49-F238E27FC236}">
              <a16:creationId xmlns:a16="http://schemas.microsoft.com/office/drawing/2014/main" id="{EA6BC42E-B081-4E8D-9B38-CE3A4FDBEFCE}"/>
            </a:ext>
          </a:extLst>
        </xdr:cNvPr>
        <xdr:cNvCxnSpPr/>
      </xdr:nvCxnSpPr>
      <xdr:spPr>
        <a:xfrm>
          <a:off x="1142365" y="5292725"/>
          <a:ext cx="382651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25</xdr:row>
      <xdr:rowOff>155575</xdr:rowOff>
    </xdr:from>
    <xdr:ext cx="359410" cy="213995"/>
    <xdr:sp macro="" textlink="">
      <xdr:nvSpPr>
        <xdr:cNvPr id="61" name="テキスト ボックス 60">
          <a:extLst>
            <a:ext uri="{FF2B5EF4-FFF2-40B4-BE49-F238E27FC236}">
              <a16:creationId xmlns:a16="http://schemas.microsoft.com/office/drawing/2014/main" id="{1C6FF8B4-37B8-4465-B47F-9251DB08B3A5}"/>
            </a:ext>
          </a:extLst>
        </xdr:cNvPr>
        <xdr:cNvSpPr txBox="1"/>
      </xdr:nvSpPr>
      <xdr:spPr>
        <a:xfrm>
          <a:off x="784225" y="5194300"/>
          <a:ext cx="359410" cy="2139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64135</xdr:rowOff>
    </xdr:from>
    <xdr:to>
      <xdr:col>27</xdr:col>
      <xdr:colOff>73025</xdr:colOff>
      <xdr:row>24</xdr:row>
      <xdr:rowOff>64135</xdr:rowOff>
    </xdr:to>
    <xdr:cxnSp macro="">
      <xdr:nvCxnSpPr>
        <xdr:cNvPr id="62" name="直線コネクタ 61">
          <a:extLst>
            <a:ext uri="{FF2B5EF4-FFF2-40B4-BE49-F238E27FC236}">
              <a16:creationId xmlns:a16="http://schemas.microsoft.com/office/drawing/2014/main" id="{8661DC90-EFC1-423A-A762-DAAF451472A5}"/>
            </a:ext>
          </a:extLst>
        </xdr:cNvPr>
        <xdr:cNvCxnSpPr/>
      </xdr:nvCxnSpPr>
      <xdr:spPr>
        <a:xfrm>
          <a:off x="1142365" y="4927600"/>
          <a:ext cx="382651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23</xdr:row>
      <xdr:rowOff>138430</xdr:rowOff>
    </xdr:from>
    <xdr:ext cx="359410" cy="217170"/>
    <xdr:sp macro="" textlink="">
      <xdr:nvSpPr>
        <xdr:cNvPr id="63" name="テキスト ボックス 62">
          <a:extLst>
            <a:ext uri="{FF2B5EF4-FFF2-40B4-BE49-F238E27FC236}">
              <a16:creationId xmlns:a16="http://schemas.microsoft.com/office/drawing/2014/main" id="{22AE469A-F846-40D5-AFC6-72DB1D6F0978}"/>
            </a:ext>
          </a:extLst>
        </xdr:cNvPr>
        <xdr:cNvSpPr txBox="1"/>
      </xdr:nvSpPr>
      <xdr:spPr>
        <a:xfrm>
          <a:off x="784225" y="4830445"/>
          <a:ext cx="3594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64135</xdr:rowOff>
    </xdr:from>
    <xdr:to>
      <xdr:col>27</xdr:col>
      <xdr:colOff>73025</xdr:colOff>
      <xdr:row>36</xdr:row>
      <xdr:rowOff>161925</xdr:rowOff>
    </xdr:to>
    <xdr:sp macro="" textlink="">
      <xdr:nvSpPr>
        <xdr:cNvPr id="64" name="有形固定資産減価償却率グラフ枠">
          <a:extLst>
            <a:ext uri="{FF2B5EF4-FFF2-40B4-BE49-F238E27FC236}">
              <a16:creationId xmlns:a16="http://schemas.microsoft.com/office/drawing/2014/main" id="{184C42E6-B450-4E0B-87AA-930682986040}"/>
            </a:ext>
          </a:extLst>
        </xdr:cNvPr>
        <xdr:cNvSpPr/>
      </xdr:nvSpPr>
      <xdr:spPr>
        <a:xfrm>
          <a:off x="1142365" y="4927600"/>
          <a:ext cx="3826510" cy="21609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147320</xdr:rowOff>
    </xdr:from>
    <xdr:to>
      <xdr:col>23</xdr:col>
      <xdr:colOff>85090</xdr:colOff>
      <xdr:row>34</xdr:row>
      <xdr:rowOff>69850</xdr:rowOff>
    </xdr:to>
    <xdr:cxnSp macro="">
      <xdr:nvCxnSpPr>
        <xdr:cNvPr id="65" name="直線コネクタ 64">
          <a:extLst>
            <a:ext uri="{FF2B5EF4-FFF2-40B4-BE49-F238E27FC236}">
              <a16:creationId xmlns:a16="http://schemas.microsoft.com/office/drawing/2014/main" id="{826D6129-0F7F-4CA8-9269-6705A5DB03E6}"/>
            </a:ext>
          </a:extLst>
        </xdr:cNvPr>
        <xdr:cNvCxnSpPr/>
      </xdr:nvCxnSpPr>
      <xdr:spPr>
        <a:xfrm flipV="1">
          <a:off x="4295775" y="5527040"/>
          <a:ext cx="1270" cy="11226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73025</xdr:rowOff>
    </xdr:from>
    <xdr:ext cx="405130" cy="249555"/>
    <xdr:sp macro="" textlink="">
      <xdr:nvSpPr>
        <xdr:cNvPr id="66" name="有形固定資産減価償却率最小値テキスト">
          <a:extLst>
            <a:ext uri="{FF2B5EF4-FFF2-40B4-BE49-F238E27FC236}">
              <a16:creationId xmlns:a16="http://schemas.microsoft.com/office/drawing/2014/main" id="{C51698E9-FB14-452C-AF6A-FC51C36FCFE6}"/>
            </a:ext>
          </a:extLst>
        </xdr:cNvPr>
        <xdr:cNvSpPr txBox="1"/>
      </xdr:nvSpPr>
      <xdr:spPr>
        <a:xfrm>
          <a:off x="4342765" y="665480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77.8</a:t>
          </a:r>
          <a:endParaRPr kumimoji="1" lang="ja-JP" altLang="en-US" sz="1000" b="1">
            <a:latin typeface="ＭＳ Ｐゴシック"/>
            <a:ea typeface="ＭＳ Ｐゴシック"/>
          </a:endParaRPr>
        </a:p>
      </xdr:txBody>
    </xdr:sp>
    <xdr:clientData/>
  </xdr:oneCellAnchor>
  <xdr:twoCellAnchor>
    <xdr:from>
      <xdr:col>22</xdr:col>
      <xdr:colOff>174625</xdr:colOff>
      <xdr:row>34</xdr:row>
      <xdr:rowOff>69850</xdr:rowOff>
    </xdr:from>
    <xdr:to>
      <xdr:col>23</xdr:col>
      <xdr:colOff>174625</xdr:colOff>
      <xdr:row>34</xdr:row>
      <xdr:rowOff>69850</xdr:rowOff>
    </xdr:to>
    <xdr:cxnSp macro="">
      <xdr:nvCxnSpPr>
        <xdr:cNvPr id="67" name="直線コネクタ 66">
          <a:extLst>
            <a:ext uri="{FF2B5EF4-FFF2-40B4-BE49-F238E27FC236}">
              <a16:creationId xmlns:a16="http://schemas.microsoft.com/office/drawing/2014/main" id="{B7E49C9D-EF3C-4551-A054-D0871BBAE91E}"/>
            </a:ext>
          </a:extLst>
        </xdr:cNvPr>
        <xdr:cNvCxnSpPr/>
      </xdr:nvCxnSpPr>
      <xdr:spPr>
        <a:xfrm>
          <a:off x="4209415" y="6649720"/>
          <a:ext cx="1714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95885</xdr:rowOff>
    </xdr:from>
    <xdr:ext cx="405130" cy="246380"/>
    <xdr:sp macro="" textlink="">
      <xdr:nvSpPr>
        <xdr:cNvPr id="68" name="有形固定資産減価償却率最大値テキスト">
          <a:extLst>
            <a:ext uri="{FF2B5EF4-FFF2-40B4-BE49-F238E27FC236}">
              <a16:creationId xmlns:a16="http://schemas.microsoft.com/office/drawing/2014/main" id="{F406C721-3909-411C-9199-04BB87FA0A3F}"/>
            </a:ext>
          </a:extLst>
        </xdr:cNvPr>
        <xdr:cNvSpPr txBox="1"/>
      </xdr:nvSpPr>
      <xdr:spPr>
        <a:xfrm>
          <a:off x="4342765" y="5302250"/>
          <a:ext cx="4051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46.7</a:t>
          </a:r>
          <a:endParaRPr kumimoji="1" lang="ja-JP" altLang="en-US" sz="1000" b="1">
            <a:latin typeface="ＭＳ Ｐゴシック"/>
            <a:ea typeface="ＭＳ Ｐゴシック"/>
          </a:endParaRPr>
        </a:p>
      </xdr:txBody>
    </xdr:sp>
    <xdr:clientData/>
  </xdr:oneCellAnchor>
  <xdr:twoCellAnchor>
    <xdr:from>
      <xdr:col>22</xdr:col>
      <xdr:colOff>174625</xdr:colOff>
      <xdr:row>27</xdr:row>
      <xdr:rowOff>147320</xdr:rowOff>
    </xdr:from>
    <xdr:to>
      <xdr:col>23</xdr:col>
      <xdr:colOff>174625</xdr:colOff>
      <xdr:row>27</xdr:row>
      <xdr:rowOff>147320</xdr:rowOff>
    </xdr:to>
    <xdr:cxnSp macro="">
      <xdr:nvCxnSpPr>
        <xdr:cNvPr id="69" name="直線コネクタ 68">
          <a:extLst>
            <a:ext uri="{FF2B5EF4-FFF2-40B4-BE49-F238E27FC236}">
              <a16:creationId xmlns:a16="http://schemas.microsoft.com/office/drawing/2014/main" id="{B01500B0-8414-45CA-8D6C-00FAA5AC443C}"/>
            </a:ext>
          </a:extLst>
        </xdr:cNvPr>
        <xdr:cNvCxnSpPr/>
      </xdr:nvCxnSpPr>
      <xdr:spPr>
        <a:xfrm>
          <a:off x="4209415" y="5527040"/>
          <a:ext cx="1714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93980</xdr:rowOff>
    </xdr:from>
    <xdr:ext cx="405130" cy="246380"/>
    <xdr:sp macro="" textlink="">
      <xdr:nvSpPr>
        <xdr:cNvPr id="70" name="有形固定資産減価償却率平均値テキスト">
          <a:extLst>
            <a:ext uri="{FF2B5EF4-FFF2-40B4-BE49-F238E27FC236}">
              <a16:creationId xmlns:a16="http://schemas.microsoft.com/office/drawing/2014/main" id="{E7FAE862-8A53-4D4B-AB16-3C5FCECE3723}"/>
            </a:ext>
          </a:extLst>
        </xdr:cNvPr>
        <xdr:cNvSpPr txBox="1"/>
      </xdr:nvSpPr>
      <xdr:spPr>
        <a:xfrm>
          <a:off x="4342765" y="5993765"/>
          <a:ext cx="405130" cy="2463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34925</xdr:colOff>
      <xdr:row>31</xdr:row>
      <xdr:rowOff>71755</xdr:rowOff>
    </xdr:from>
    <xdr:to>
      <xdr:col>23</xdr:col>
      <xdr:colOff>136525</xdr:colOff>
      <xdr:row>32</xdr:row>
      <xdr:rowOff>5080</xdr:rowOff>
    </xdr:to>
    <xdr:sp macro="" textlink="">
      <xdr:nvSpPr>
        <xdr:cNvPr id="71" name="フローチャート: 判断 70">
          <a:extLst>
            <a:ext uri="{FF2B5EF4-FFF2-40B4-BE49-F238E27FC236}">
              <a16:creationId xmlns:a16="http://schemas.microsoft.com/office/drawing/2014/main" id="{F6645ACC-0BA4-4780-8CDD-56AD05A28A92}"/>
            </a:ext>
          </a:extLst>
        </xdr:cNvPr>
        <xdr:cNvSpPr/>
      </xdr:nvSpPr>
      <xdr:spPr>
        <a:xfrm>
          <a:off x="4244975" y="6137275"/>
          <a:ext cx="97790" cy="1085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44450</xdr:rowOff>
    </xdr:from>
    <xdr:to>
      <xdr:col>19</xdr:col>
      <xdr:colOff>174625</xdr:colOff>
      <xdr:row>31</xdr:row>
      <xdr:rowOff>142240</xdr:rowOff>
    </xdr:to>
    <xdr:sp macro="" textlink="">
      <xdr:nvSpPr>
        <xdr:cNvPr id="72" name="フローチャート: 判断 71">
          <a:extLst>
            <a:ext uri="{FF2B5EF4-FFF2-40B4-BE49-F238E27FC236}">
              <a16:creationId xmlns:a16="http://schemas.microsoft.com/office/drawing/2014/main" id="{244386AB-DEC5-43C4-BFFD-065589132FAF}"/>
            </a:ext>
          </a:extLst>
        </xdr:cNvPr>
        <xdr:cNvSpPr/>
      </xdr:nvSpPr>
      <xdr:spPr>
        <a:xfrm>
          <a:off x="3611880" y="6113780"/>
          <a:ext cx="8318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164465</xdr:rowOff>
    </xdr:from>
    <xdr:to>
      <xdr:col>15</xdr:col>
      <xdr:colOff>174625</xdr:colOff>
      <xdr:row>31</xdr:row>
      <xdr:rowOff>97155</xdr:rowOff>
    </xdr:to>
    <xdr:sp macro="" textlink="">
      <xdr:nvSpPr>
        <xdr:cNvPr id="73" name="フローチャート: 判断 72">
          <a:extLst>
            <a:ext uri="{FF2B5EF4-FFF2-40B4-BE49-F238E27FC236}">
              <a16:creationId xmlns:a16="http://schemas.microsoft.com/office/drawing/2014/main" id="{9220754D-8682-4CB9-92C1-2ADF3AAB9F98}"/>
            </a:ext>
          </a:extLst>
        </xdr:cNvPr>
        <xdr:cNvSpPr/>
      </xdr:nvSpPr>
      <xdr:spPr>
        <a:xfrm>
          <a:off x="2926080" y="6064250"/>
          <a:ext cx="83185"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137160</xdr:rowOff>
    </xdr:from>
    <xdr:to>
      <xdr:col>11</xdr:col>
      <xdr:colOff>174625</xdr:colOff>
      <xdr:row>31</xdr:row>
      <xdr:rowOff>69850</xdr:rowOff>
    </xdr:to>
    <xdr:sp macro="" textlink="">
      <xdr:nvSpPr>
        <xdr:cNvPr id="74" name="フローチャート: 判断 73">
          <a:extLst>
            <a:ext uri="{FF2B5EF4-FFF2-40B4-BE49-F238E27FC236}">
              <a16:creationId xmlns:a16="http://schemas.microsoft.com/office/drawing/2014/main" id="{17C415D7-CF44-445F-8DE7-72FE506066B3}"/>
            </a:ext>
          </a:extLst>
        </xdr:cNvPr>
        <xdr:cNvSpPr/>
      </xdr:nvSpPr>
      <xdr:spPr>
        <a:xfrm>
          <a:off x="2240280" y="6029325"/>
          <a:ext cx="83185"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99060</xdr:rowOff>
    </xdr:from>
    <xdr:to>
      <xdr:col>7</xdr:col>
      <xdr:colOff>174625</xdr:colOff>
      <xdr:row>31</xdr:row>
      <xdr:rowOff>31750</xdr:rowOff>
    </xdr:to>
    <xdr:sp macro="" textlink="">
      <xdr:nvSpPr>
        <xdr:cNvPr id="75" name="フローチャート: 判断 74">
          <a:extLst>
            <a:ext uri="{FF2B5EF4-FFF2-40B4-BE49-F238E27FC236}">
              <a16:creationId xmlns:a16="http://schemas.microsoft.com/office/drawing/2014/main" id="{2F6C25C0-A35A-446D-B9AD-6503B0EADF08}"/>
            </a:ext>
          </a:extLst>
        </xdr:cNvPr>
        <xdr:cNvSpPr/>
      </xdr:nvSpPr>
      <xdr:spPr>
        <a:xfrm>
          <a:off x="1554480" y="5991225"/>
          <a:ext cx="83185"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40640</xdr:rowOff>
    </xdr:from>
    <xdr:ext cx="762000" cy="217170"/>
    <xdr:sp macro="" textlink="">
      <xdr:nvSpPr>
        <xdr:cNvPr id="76" name="テキスト ボックス 75">
          <a:extLst>
            <a:ext uri="{FF2B5EF4-FFF2-40B4-BE49-F238E27FC236}">
              <a16:creationId xmlns:a16="http://schemas.microsoft.com/office/drawing/2014/main" id="{AB5AE436-286C-478E-9138-DF2A296CEB24}"/>
            </a:ext>
          </a:extLst>
        </xdr:cNvPr>
        <xdr:cNvSpPr txBox="1"/>
      </xdr:nvSpPr>
      <xdr:spPr>
        <a:xfrm>
          <a:off x="4133215" y="7136765"/>
          <a:ext cx="76200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18</xdr:col>
      <xdr:colOff>149225</xdr:colOff>
      <xdr:row>37</xdr:row>
      <xdr:rowOff>40640</xdr:rowOff>
    </xdr:from>
    <xdr:ext cx="758825" cy="217170"/>
    <xdr:sp macro="" textlink="">
      <xdr:nvSpPr>
        <xdr:cNvPr id="77" name="テキスト ボックス 76">
          <a:extLst>
            <a:ext uri="{FF2B5EF4-FFF2-40B4-BE49-F238E27FC236}">
              <a16:creationId xmlns:a16="http://schemas.microsoft.com/office/drawing/2014/main" id="{0ADBF6DB-7994-4D7C-8DB4-1084D8B9E25E}"/>
            </a:ext>
          </a:extLst>
        </xdr:cNvPr>
        <xdr:cNvSpPr txBox="1"/>
      </xdr:nvSpPr>
      <xdr:spPr>
        <a:xfrm>
          <a:off x="3502025" y="7136765"/>
          <a:ext cx="75882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14</xdr:col>
      <xdr:colOff>149225</xdr:colOff>
      <xdr:row>37</xdr:row>
      <xdr:rowOff>40640</xdr:rowOff>
    </xdr:from>
    <xdr:ext cx="758825" cy="217170"/>
    <xdr:sp macro="" textlink="">
      <xdr:nvSpPr>
        <xdr:cNvPr id="78" name="テキスト ボックス 77">
          <a:extLst>
            <a:ext uri="{FF2B5EF4-FFF2-40B4-BE49-F238E27FC236}">
              <a16:creationId xmlns:a16="http://schemas.microsoft.com/office/drawing/2014/main" id="{E1538A58-19C2-47D7-9435-30627F151DEE}"/>
            </a:ext>
          </a:extLst>
        </xdr:cNvPr>
        <xdr:cNvSpPr txBox="1"/>
      </xdr:nvSpPr>
      <xdr:spPr>
        <a:xfrm>
          <a:off x="2816225" y="7136765"/>
          <a:ext cx="75882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10</xdr:col>
      <xdr:colOff>149225</xdr:colOff>
      <xdr:row>37</xdr:row>
      <xdr:rowOff>40640</xdr:rowOff>
    </xdr:from>
    <xdr:ext cx="758825" cy="217170"/>
    <xdr:sp macro="" textlink="">
      <xdr:nvSpPr>
        <xdr:cNvPr id="79" name="テキスト ボックス 78">
          <a:extLst>
            <a:ext uri="{FF2B5EF4-FFF2-40B4-BE49-F238E27FC236}">
              <a16:creationId xmlns:a16="http://schemas.microsoft.com/office/drawing/2014/main" id="{074EE4A1-8387-4C24-B48B-9AA2D68A127D}"/>
            </a:ext>
          </a:extLst>
        </xdr:cNvPr>
        <xdr:cNvSpPr txBox="1"/>
      </xdr:nvSpPr>
      <xdr:spPr>
        <a:xfrm>
          <a:off x="2130425" y="7136765"/>
          <a:ext cx="75882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6</xdr:col>
      <xdr:colOff>149225</xdr:colOff>
      <xdr:row>37</xdr:row>
      <xdr:rowOff>40640</xdr:rowOff>
    </xdr:from>
    <xdr:ext cx="758825" cy="217170"/>
    <xdr:sp macro="" textlink="">
      <xdr:nvSpPr>
        <xdr:cNvPr id="80" name="テキスト ボックス 79">
          <a:extLst>
            <a:ext uri="{FF2B5EF4-FFF2-40B4-BE49-F238E27FC236}">
              <a16:creationId xmlns:a16="http://schemas.microsoft.com/office/drawing/2014/main" id="{F6B31755-72BB-477B-8FB9-CD38948A7506}"/>
            </a:ext>
          </a:extLst>
        </xdr:cNvPr>
        <xdr:cNvSpPr txBox="1"/>
      </xdr:nvSpPr>
      <xdr:spPr>
        <a:xfrm>
          <a:off x="1444625" y="7136765"/>
          <a:ext cx="75882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23</xdr:col>
      <xdr:colOff>34925</xdr:colOff>
      <xdr:row>32</xdr:row>
      <xdr:rowOff>160020</xdr:rowOff>
    </xdr:from>
    <xdr:to>
      <xdr:col>23</xdr:col>
      <xdr:colOff>136525</xdr:colOff>
      <xdr:row>33</xdr:row>
      <xdr:rowOff>93345</xdr:rowOff>
    </xdr:to>
    <xdr:sp macro="" textlink="">
      <xdr:nvSpPr>
        <xdr:cNvPr id="81" name="楕円 80">
          <a:extLst>
            <a:ext uri="{FF2B5EF4-FFF2-40B4-BE49-F238E27FC236}">
              <a16:creationId xmlns:a16="http://schemas.microsoft.com/office/drawing/2014/main" id="{0BBB10FD-88B2-4DF6-9119-3C957E2B1C54}"/>
            </a:ext>
          </a:extLst>
        </xdr:cNvPr>
        <xdr:cNvSpPr/>
      </xdr:nvSpPr>
      <xdr:spPr>
        <a:xfrm>
          <a:off x="4244975" y="6400800"/>
          <a:ext cx="97790" cy="1066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139065</xdr:rowOff>
    </xdr:from>
    <xdr:ext cx="405130" cy="249555"/>
    <xdr:sp macro="" textlink="">
      <xdr:nvSpPr>
        <xdr:cNvPr id="82" name="有形固定資産減価償却率該当値テキスト">
          <a:extLst>
            <a:ext uri="{FF2B5EF4-FFF2-40B4-BE49-F238E27FC236}">
              <a16:creationId xmlns:a16="http://schemas.microsoft.com/office/drawing/2014/main" id="{C9F8707D-FA5F-4CFD-A451-EC64EDA0C667}"/>
            </a:ext>
          </a:extLst>
        </xdr:cNvPr>
        <xdr:cNvSpPr txBox="1"/>
      </xdr:nvSpPr>
      <xdr:spPr>
        <a:xfrm>
          <a:off x="4342765" y="637413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72.3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85725</xdr:colOff>
      <xdr:row>32</xdr:row>
      <xdr:rowOff>107950</xdr:rowOff>
    </xdr:from>
    <xdr:to>
      <xdr:col>19</xdr:col>
      <xdr:colOff>174625</xdr:colOff>
      <xdr:row>33</xdr:row>
      <xdr:rowOff>40640</xdr:rowOff>
    </xdr:to>
    <xdr:sp macro="" textlink="">
      <xdr:nvSpPr>
        <xdr:cNvPr id="83" name="楕円 82">
          <a:extLst>
            <a:ext uri="{FF2B5EF4-FFF2-40B4-BE49-F238E27FC236}">
              <a16:creationId xmlns:a16="http://schemas.microsoft.com/office/drawing/2014/main" id="{DD0F4320-4E53-4873-9383-67EB1E3EDC9D}"/>
            </a:ext>
          </a:extLst>
        </xdr:cNvPr>
        <xdr:cNvSpPr/>
      </xdr:nvSpPr>
      <xdr:spPr>
        <a:xfrm>
          <a:off x="3611880" y="6344920"/>
          <a:ext cx="83185"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157480</xdr:rowOff>
    </xdr:from>
    <xdr:to>
      <xdr:col>23</xdr:col>
      <xdr:colOff>85725</xdr:colOff>
      <xdr:row>33</xdr:row>
      <xdr:rowOff>43815</xdr:rowOff>
    </xdr:to>
    <xdr:cxnSp macro="">
      <xdr:nvCxnSpPr>
        <xdr:cNvPr id="84" name="直線コネクタ 83">
          <a:extLst>
            <a:ext uri="{FF2B5EF4-FFF2-40B4-BE49-F238E27FC236}">
              <a16:creationId xmlns:a16="http://schemas.microsoft.com/office/drawing/2014/main" id="{3D7FB367-C431-4893-88A8-6AC2962B7DA5}"/>
            </a:ext>
          </a:extLst>
        </xdr:cNvPr>
        <xdr:cNvCxnSpPr/>
      </xdr:nvCxnSpPr>
      <xdr:spPr>
        <a:xfrm>
          <a:off x="3656965" y="6398260"/>
          <a:ext cx="640715"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76835</xdr:rowOff>
    </xdr:from>
    <xdr:to>
      <xdr:col>15</xdr:col>
      <xdr:colOff>174625</xdr:colOff>
      <xdr:row>33</xdr:row>
      <xdr:rowOff>9525</xdr:rowOff>
    </xdr:to>
    <xdr:sp macro="" textlink="">
      <xdr:nvSpPr>
        <xdr:cNvPr id="85" name="楕円 84">
          <a:extLst>
            <a:ext uri="{FF2B5EF4-FFF2-40B4-BE49-F238E27FC236}">
              <a16:creationId xmlns:a16="http://schemas.microsoft.com/office/drawing/2014/main" id="{E14B5351-4608-41A5-A1B8-F3773A6EB389}"/>
            </a:ext>
          </a:extLst>
        </xdr:cNvPr>
        <xdr:cNvSpPr/>
      </xdr:nvSpPr>
      <xdr:spPr>
        <a:xfrm>
          <a:off x="2926080" y="6315710"/>
          <a:ext cx="83185"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126365</xdr:rowOff>
    </xdr:from>
    <xdr:to>
      <xdr:col>19</xdr:col>
      <xdr:colOff>136525</xdr:colOff>
      <xdr:row>32</xdr:row>
      <xdr:rowOff>157480</xdr:rowOff>
    </xdr:to>
    <xdr:cxnSp macro="">
      <xdr:nvCxnSpPr>
        <xdr:cNvPr id="86" name="直線コネクタ 85">
          <a:extLst>
            <a:ext uri="{FF2B5EF4-FFF2-40B4-BE49-F238E27FC236}">
              <a16:creationId xmlns:a16="http://schemas.microsoft.com/office/drawing/2014/main" id="{E7BD53A9-612A-46DF-BB62-20AB061F21A8}"/>
            </a:ext>
          </a:extLst>
        </xdr:cNvPr>
        <xdr:cNvCxnSpPr/>
      </xdr:nvCxnSpPr>
      <xdr:spPr>
        <a:xfrm>
          <a:off x="2971165" y="6369050"/>
          <a:ext cx="6858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101600</xdr:rowOff>
    </xdr:from>
    <xdr:to>
      <xdr:col>11</xdr:col>
      <xdr:colOff>174625</xdr:colOff>
      <xdr:row>33</xdr:row>
      <xdr:rowOff>34290</xdr:rowOff>
    </xdr:to>
    <xdr:sp macro="" textlink="">
      <xdr:nvSpPr>
        <xdr:cNvPr id="87" name="楕円 86">
          <a:extLst>
            <a:ext uri="{FF2B5EF4-FFF2-40B4-BE49-F238E27FC236}">
              <a16:creationId xmlns:a16="http://schemas.microsoft.com/office/drawing/2014/main" id="{2DB3E546-E1F2-4C7B-92AF-03BB361B31D3}"/>
            </a:ext>
          </a:extLst>
        </xdr:cNvPr>
        <xdr:cNvSpPr/>
      </xdr:nvSpPr>
      <xdr:spPr>
        <a:xfrm>
          <a:off x="2240280" y="6336665"/>
          <a:ext cx="83185" cy="1079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126365</xdr:rowOff>
    </xdr:from>
    <xdr:to>
      <xdr:col>15</xdr:col>
      <xdr:colOff>136525</xdr:colOff>
      <xdr:row>32</xdr:row>
      <xdr:rowOff>150495</xdr:rowOff>
    </xdr:to>
    <xdr:cxnSp macro="">
      <xdr:nvCxnSpPr>
        <xdr:cNvPr id="88" name="直線コネクタ 87">
          <a:extLst>
            <a:ext uri="{FF2B5EF4-FFF2-40B4-BE49-F238E27FC236}">
              <a16:creationId xmlns:a16="http://schemas.microsoft.com/office/drawing/2014/main" id="{66D5C135-F236-4988-B93E-5340AC35B76B}"/>
            </a:ext>
          </a:extLst>
        </xdr:cNvPr>
        <xdr:cNvCxnSpPr/>
      </xdr:nvCxnSpPr>
      <xdr:spPr>
        <a:xfrm flipV="1">
          <a:off x="2285365" y="6369050"/>
          <a:ext cx="6858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83820</xdr:rowOff>
    </xdr:from>
    <xdr:to>
      <xdr:col>7</xdr:col>
      <xdr:colOff>174625</xdr:colOff>
      <xdr:row>33</xdr:row>
      <xdr:rowOff>17145</xdr:rowOff>
    </xdr:to>
    <xdr:sp macro="" textlink="">
      <xdr:nvSpPr>
        <xdr:cNvPr id="89" name="楕円 88">
          <a:extLst>
            <a:ext uri="{FF2B5EF4-FFF2-40B4-BE49-F238E27FC236}">
              <a16:creationId xmlns:a16="http://schemas.microsoft.com/office/drawing/2014/main" id="{63DE24D6-0B84-45F0-AD84-CECCE76DAEE2}"/>
            </a:ext>
          </a:extLst>
        </xdr:cNvPr>
        <xdr:cNvSpPr/>
      </xdr:nvSpPr>
      <xdr:spPr>
        <a:xfrm>
          <a:off x="1554480" y="6324600"/>
          <a:ext cx="83185" cy="1066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132715</xdr:rowOff>
    </xdr:from>
    <xdr:to>
      <xdr:col>11</xdr:col>
      <xdr:colOff>136525</xdr:colOff>
      <xdr:row>32</xdr:row>
      <xdr:rowOff>150495</xdr:rowOff>
    </xdr:to>
    <xdr:cxnSp macro="">
      <xdr:nvCxnSpPr>
        <xdr:cNvPr id="90" name="直線コネクタ 89">
          <a:extLst>
            <a:ext uri="{FF2B5EF4-FFF2-40B4-BE49-F238E27FC236}">
              <a16:creationId xmlns:a16="http://schemas.microsoft.com/office/drawing/2014/main" id="{84451536-D90B-4ED6-A632-22CEB0BA1BFD}"/>
            </a:ext>
          </a:extLst>
        </xdr:cNvPr>
        <xdr:cNvCxnSpPr/>
      </xdr:nvCxnSpPr>
      <xdr:spPr>
        <a:xfrm>
          <a:off x="1599565" y="6375400"/>
          <a:ext cx="6858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111760</xdr:colOff>
      <xdr:row>29</xdr:row>
      <xdr:rowOff>158750</xdr:rowOff>
    </xdr:from>
    <xdr:ext cx="405130" cy="246380"/>
    <xdr:sp macro="" textlink="">
      <xdr:nvSpPr>
        <xdr:cNvPr id="91" name="n_1aveValue有形固定資産減価償却率">
          <a:extLst>
            <a:ext uri="{FF2B5EF4-FFF2-40B4-BE49-F238E27FC236}">
              <a16:creationId xmlns:a16="http://schemas.microsoft.com/office/drawing/2014/main" id="{9EE92B74-C303-4D2E-BC73-64515606E506}"/>
            </a:ext>
          </a:extLst>
        </xdr:cNvPr>
        <xdr:cNvSpPr txBox="1"/>
      </xdr:nvSpPr>
      <xdr:spPr>
        <a:xfrm>
          <a:off x="3464560" y="5885180"/>
          <a:ext cx="4051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64.2</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124460</xdr:colOff>
      <xdr:row>29</xdr:row>
      <xdr:rowOff>113030</xdr:rowOff>
    </xdr:from>
    <xdr:ext cx="401955" cy="249555"/>
    <xdr:sp macro="" textlink="">
      <xdr:nvSpPr>
        <xdr:cNvPr id="92" name="n_2aveValue有形固定資産減価償却率">
          <a:extLst>
            <a:ext uri="{FF2B5EF4-FFF2-40B4-BE49-F238E27FC236}">
              <a16:creationId xmlns:a16="http://schemas.microsoft.com/office/drawing/2014/main" id="{D38B98B2-3ED4-4CF8-8ADD-60EBD2A44615}"/>
            </a:ext>
          </a:extLst>
        </xdr:cNvPr>
        <xdr:cNvSpPr txBox="1"/>
      </xdr:nvSpPr>
      <xdr:spPr>
        <a:xfrm>
          <a:off x="2793365" y="5837555"/>
          <a:ext cx="4019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62.9</a:t>
          </a:r>
          <a:endParaRPr kumimoji="1" lang="ja-JP" altLang="en-US" sz="1000" b="1">
            <a:solidFill>
              <a:srgbClr val="000080"/>
            </a:solidFill>
            <a:latin typeface="ＭＳ Ｐゴシック"/>
            <a:ea typeface="ＭＳ Ｐゴシック"/>
          </a:endParaRPr>
        </a:p>
      </xdr:txBody>
    </xdr:sp>
    <xdr:clientData/>
  </xdr:oneCellAnchor>
  <xdr:oneCellAnchor>
    <xdr:from>
      <xdr:col>10</xdr:col>
      <xdr:colOff>124460</xdr:colOff>
      <xdr:row>29</xdr:row>
      <xdr:rowOff>85725</xdr:rowOff>
    </xdr:from>
    <xdr:ext cx="401955" cy="246380"/>
    <xdr:sp macro="" textlink="">
      <xdr:nvSpPr>
        <xdr:cNvPr id="93" name="n_3aveValue有形固定資産減価償却率">
          <a:extLst>
            <a:ext uri="{FF2B5EF4-FFF2-40B4-BE49-F238E27FC236}">
              <a16:creationId xmlns:a16="http://schemas.microsoft.com/office/drawing/2014/main" id="{AEDA4A57-92B7-48AA-889B-B825BDC93322}"/>
            </a:ext>
          </a:extLst>
        </xdr:cNvPr>
        <xdr:cNvSpPr txBox="1"/>
      </xdr:nvSpPr>
      <xdr:spPr>
        <a:xfrm>
          <a:off x="2107565" y="5812155"/>
          <a:ext cx="40195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62.1</a:t>
          </a:r>
          <a:endParaRPr kumimoji="1" lang="ja-JP" altLang="en-US" sz="1000" b="1">
            <a:solidFill>
              <a:srgbClr val="000080"/>
            </a:solidFill>
            <a:latin typeface="ＭＳ Ｐゴシック"/>
            <a:ea typeface="ＭＳ Ｐゴシック"/>
          </a:endParaRPr>
        </a:p>
      </xdr:txBody>
    </xdr:sp>
    <xdr:clientData/>
  </xdr:oneCellAnchor>
  <xdr:oneCellAnchor>
    <xdr:from>
      <xdr:col>6</xdr:col>
      <xdr:colOff>124460</xdr:colOff>
      <xdr:row>29</xdr:row>
      <xdr:rowOff>47625</xdr:rowOff>
    </xdr:from>
    <xdr:ext cx="401955" cy="249555"/>
    <xdr:sp macro="" textlink="">
      <xdr:nvSpPr>
        <xdr:cNvPr id="94" name="n_4aveValue有形固定資産減価償却率">
          <a:extLst>
            <a:ext uri="{FF2B5EF4-FFF2-40B4-BE49-F238E27FC236}">
              <a16:creationId xmlns:a16="http://schemas.microsoft.com/office/drawing/2014/main" id="{48A92B06-7AFA-4A20-95F9-DC64AD95C7C7}"/>
            </a:ext>
          </a:extLst>
        </xdr:cNvPr>
        <xdr:cNvSpPr txBox="1"/>
      </xdr:nvSpPr>
      <xdr:spPr>
        <a:xfrm>
          <a:off x="1421765" y="5774055"/>
          <a:ext cx="4019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111760</xdr:colOff>
      <xdr:row>33</xdr:row>
      <xdr:rowOff>32385</xdr:rowOff>
    </xdr:from>
    <xdr:ext cx="405130" cy="248920"/>
    <xdr:sp macro="" textlink="">
      <xdr:nvSpPr>
        <xdr:cNvPr id="95" name="n_1mainValue有形固定資産減価償却率">
          <a:extLst>
            <a:ext uri="{FF2B5EF4-FFF2-40B4-BE49-F238E27FC236}">
              <a16:creationId xmlns:a16="http://schemas.microsoft.com/office/drawing/2014/main" id="{7BBC8954-D672-428A-A8C6-B44D3C192B68}"/>
            </a:ext>
          </a:extLst>
        </xdr:cNvPr>
        <xdr:cNvSpPr txBox="1"/>
      </xdr:nvSpPr>
      <xdr:spPr>
        <a:xfrm>
          <a:off x="3464560" y="6440805"/>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70.8</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124460</xdr:colOff>
      <xdr:row>33</xdr:row>
      <xdr:rowOff>1270</xdr:rowOff>
    </xdr:from>
    <xdr:ext cx="401955" cy="249555"/>
    <xdr:sp macro="" textlink="">
      <xdr:nvSpPr>
        <xdr:cNvPr id="96" name="n_2mainValue有形固定資産減価償却率">
          <a:extLst>
            <a:ext uri="{FF2B5EF4-FFF2-40B4-BE49-F238E27FC236}">
              <a16:creationId xmlns:a16="http://schemas.microsoft.com/office/drawing/2014/main" id="{D642B0FB-DFF4-4ABB-99BE-FA10EE52C1BB}"/>
            </a:ext>
          </a:extLst>
        </xdr:cNvPr>
        <xdr:cNvSpPr txBox="1"/>
      </xdr:nvSpPr>
      <xdr:spPr>
        <a:xfrm>
          <a:off x="2793365" y="6411595"/>
          <a:ext cx="4019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69.9</a:t>
          </a:r>
          <a:endParaRPr kumimoji="1" lang="ja-JP" altLang="en-US" sz="1000" b="1">
            <a:solidFill>
              <a:srgbClr val="FF0000"/>
            </a:solidFill>
            <a:latin typeface="ＭＳ Ｐゴシック"/>
            <a:ea typeface="ＭＳ Ｐゴシック"/>
          </a:endParaRPr>
        </a:p>
      </xdr:txBody>
    </xdr:sp>
    <xdr:clientData/>
  </xdr:oneCellAnchor>
  <xdr:oneCellAnchor>
    <xdr:from>
      <xdr:col>10</xdr:col>
      <xdr:colOff>124460</xdr:colOff>
      <xdr:row>33</xdr:row>
      <xdr:rowOff>26035</xdr:rowOff>
    </xdr:from>
    <xdr:ext cx="401955" cy="246380"/>
    <xdr:sp macro="" textlink="">
      <xdr:nvSpPr>
        <xdr:cNvPr id="97" name="n_3mainValue有形固定資産減価償却率">
          <a:extLst>
            <a:ext uri="{FF2B5EF4-FFF2-40B4-BE49-F238E27FC236}">
              <a16:creationId xmlns:a16="http://schemas.microsoft.com/office/drawing/2014/main" id="{5CF9E26D-A342-4425-86E6-898642173CE3}"/>
            </a:ext>
          </a:extLst>
        </xdr:cNvPr>
        <xdr:cNvSpPr txBox="1"/>
      </xdr:nvSpPr>
      <xdr:spPr>
        <a:xfrm>
          <a:off x="2107565" y="6432550"/>
          <a:ext cx="40195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70.6</a:t>
          </a:r>
          <a:endParaRPr kumimoji="1" lang="ja-JP" altLang="en-US" sz="1000" b="1">
            <a:solidFill>
              <a:srgbClr val="FF0000"/>
            </a:solidFill>
            <a:latin typeface="ＭＳ Ｐゴシック"/>
            <a:ea typeface="ＭＳ Ｐゴシック"/>
          </a:endParaRPr>
        </a:p>
      </xdr:txBody>
    </xdr:sp>
    <xdr:clientData/>
  </xdr:oneCellAnchor>
  <xdr:oneCellAnchor>
    <xdr:from>
      <xdr:col>6</xdr:col>
      <xdr:colOff>124460</xdr:colOff>
      <xdr:row>33</xdr:row>
      <xdr:rowOff>7620</xdr:rowOff>
    </xdr:from>
    <xdr:ext cx="401955" cy="249555"/>
    <xdr:sp macro="" textlink="">
      <xdr:nvSpPr>
        <xdr:cNvPr id="98" name="n_4mainValue有形固定資産減価償却率">
          <a:extLst>
            <a:ext uri="{FF2B5EF4-FFF2-40B4-BE49-F238E27FC236}">
              <a16:creationId xmlns:a16="http://schemas.microsoft.com/office/drawing/2014/main" id="{96DAC769-3D24-44BD-9083-9B07D0B105D0}"/>
            </a:ext>
          </a:extLst>
        </xdr:cNvPr>
        <xdr:cNvSpPr txBox="1"/>
      </xdr:nvSpPr>
      <xdr:spPr>
        <a:xfrm>
          <a:off x="1421765" y="6419850"/>
          <a:ext cx="4019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70.1</a:t>
          </a:r>
          <a:endParaRPr kumimoji="1" lang="ja-JP" altLang="en-US" sz="1000" b="1">
            <a:solidFill>
              <a:srgbClr val="FF0000"/>
            </a:solidFill>
            <a:latin typeface="ＭＳ Ｐゴシック"/>
            <a:ea typeface="ＭＳ Ｐゴシック"/>
          </a:endParaRPr>
        </a:p>
      </xdr:txBody>
    </xdr:sp>
    <xdr:clientData/>
  </xdr:oneCellAnchor>
  <xdr:twoCellAnchor>
    <xdr:from>
      <xdr:col>57</xdr:col>
      <xdr:colOff>149225</xdr:colOff>
      <xdr:row>20</xdr:row>
      <xdr:rowOff>149225</xdr:rowOff>
    </xdr:from>
    <xdr:to>
      <xdr:col>80</xdr:col>
      <xdr:colOff>9525</xdr:colOff>
      <xdr:row>22</xdr:row>
      <xdr:rowOff>27940</xdr:rowOff>
    </xdr:to>
    <xdr:sp macro="" textlink="">
      <xdr:nvSpPr>
        <xdr:cNvPr id="99" name="正方形/長方形 98">
          <a:extLst>
            <a:ext uri="{FF2B5EF4-FFF2-40B4-BE49-F238E27FC236}">
              <a16:creationId xmlns:a16="http://schemas.microsoft.com/office/drawing/2014/main" id="{78D1061E-9F7D-4A00-918B-AB0EFFAFBFD3}"/>
            </a:ext>
          </a:extLst>
        </xdr:cNvPr>
        <xdr:cNvSpPr/>
      </xdr:nvSpPr>
      <xdr:spPr>
        <a:xfrm>
          <a:off x="10188575" y="4254500"/>
          <a:ext cx="3805555" cy="2959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dr:col>63</xdr:col>
      <xdr:colOff>76200</xdr:colOff>
      <xdr:row>22</xdr:row>
      <xdr:rowOff>78105</xdr:rowOff>
    </xdr:from>
    <xdr:to>
      <xdr:col>68</xdr:col>
      <xdr:colOff>158750</xdr:colOff>
      <xdr:row>24</xdr:row>
      <xdr:rowOff>13335</xdr:rowOff>
    </xdr:to>
    <xdr:sp macro="" textlink="">
      <xdr:nvSpPr>
        <xdr:cNvPr id="100" name="正方形/長方形 99">
          <a:extLst>
            <a:ext uri="{FF2B5EF4-FFF2-40B4-BE49-F238E27FC236}">
              <a16:creationId xmlns:a16="http://schemas.microsoft.com/office/drawing/2014/main" id="{35DEE672-C0D6-4B8B-81FF-9E3F49D26D5A}"/>
            </a:ext>
          </a:extLst>
        </xdr:cNvPr>
        <xdr:cNvSpPr/>
      </xdr:nvSpPr>
      <xdr:spPr>
        <a:xfrm>
          <a:off x="11144250" y="4602480"/>
          <a:ext cx="941705" cy="2819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dr:col>70</xdr:col>
      <xdr:colOff>174625</xdr:colOff>
      <xdr:row>22</xdr:row>
      <xdr:rowOff>62230</xdr:rowOff>
    </xdr:from>
    <xdr:to>
      <xdr:col>75</xdr:col>
      <xdr:colOff>173990</xdr:colOff>
      <xdr:row>24</xdr:row>
      <xdr:rowOff>29210</xdr:rowOff>
    </xdr:to>
    <xdr:sp macro="" textlink="">
      <xdr:nvSpPr>
        <xdr:cNvPr id="101" name="正方形/長方形 100">
          <a:extLst>
            <a:ext uri="{FF2B5EF4-FFF2-40B4-BE49-F238E27FC236}">
              <a16:creationId xmlns:a16="http://schemas.microsoft.com/office/drawing/2014/main" id="{9C391E60-40AD-413B-AE37-A4CF654E27A2}"/>
            </a:ext>
          </a:extLst>
        </xdr:cNvPr>
        <xdr:cNvSpPr/>
      </xdr:nvSpPr>
      <xdr:spPr>
        <a:xfrm>
          <a:off x="12439015" y="4582795"/>
          <a:ext cx="856615" cy="3117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[ 869.7</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79</xdr:col>
      <xdr:colOff>149225</xdr:colOff>
      <xdr:row>21</xdr:row>
      <xdr:rowOff>57785</xdr:rowOff>
    </xdr:from>
    <xdr:to>
      <xdr:col>87</xdr:col>
      <xdr:colOff>149225</xdr:colOff>
      <xdr:row>22</xdr:row>
      <xdr:rowOff>88900</xdr:rowOff>
    </xdr:to>
    <xdr:sp macro="" textlink="">
      <xdr:nvSpPr>
        <xdr:cNvPr id="102" name="正方形/長方形 101">
          <a:extLst>
            <a:ext uri="{FF2B5EF4-FFF2-40B4-BE49-F238E27FC236}">
              <a16:creationId xmlns:a16="http://schemas.microsoft.com/office/drawing/2014/main" id="{4BE5F5BB-D2A7-4BA2-B368-5266BD14D58D}"/>
            </a:ext>
          </a:extLst>
        </xdr:cNvPr>
        <xdr:cNvSpPr/>
      </xdr:nvSpPr>
      <xdr:spPr>
        <a:xfrm>
          <a:off x="13960475" y="436880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79</xdr:col>
      <xdr:colOff>149225</xdr:colOff>
      <xdr:row>22</xdr:row>
      <xdr:rowOff>27940</xdr:rowOff>
    </xdr:from>
    <xdr:to>
      <xdr:col>87</xdr:col>
      <xdr:colOff>149225</xdr:colOff>
      <xdr:row>23</xdr:row>
      <xdr:rowOff>106680</xdr:rowOff>
    </xdr:to>
    <xdr:sp macro="" textlink="">
      <xdr:nvSpPr>
        <xdr:cNvPr id="103" name="正方形/長方形 102">
          <a:extLst>
            <a:ext uri="{FF2B5EF4-FFF2-40B4-BE49-F238E27FC236}">
              <a16:creationId xmlns:a16="http://schemas.microsoft.com/office/drawing/2014/main" id="{119D71A6-135C-4044-9E92-D0CC25A96956}"/>
            </a:ext>
          </a:extLst>
        </xdr:cNvPr>
        <xdr:cNvSpPr/>
      </xdr:nvSpPr>
      <xdr:spPr>
        <a:xfrm>
          <a:off x="13960475" y="45504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35/36</a:t>
          </a:r>
          <a:endParaRPr kumimoji="1" lang="ja-JP" altLang="en-US" sz="1200" b="1" i="1">
            <a:solidFill>
              <a:srgbClr val="4080FF"/>
            </a:solidFill>
            <a:latin typeface="ＭＳ Ｐゴシック"/>
            <a:ea typeface="ＭＳ Ｐゴシック"/>
          </a:endParaRPr>
        </a:p>
      </xdr:txBody>
    </xdr:sp>
    <xdr:clientData/>
  </xdr:twoCellAnchor>
  <xdr:twoCellAnchor>
    <xdr:from>
      <xdr:col>87</xdr:col>
      <xdr:colOff>149225</xdr:colOff>
      <xdr:row>21</xdr:row>
      <xdr:rowOff>57785</xdr:rowOff>
    </xdr:from>
    <xdr:to>
      <xdr:col>95</xdr:col>
      <xdr:colOff>149225</xdr:colOff>
      <xdr:row>22</xdr:row>
      <xdr:rowOff>88900</xdr:rowOff>
    </xdr:to>
    <xdr:sp macro="" textlink="">
      <xdr:nvSpPr>
        <xdr:cNvPr id="104" name="正方形/長方形 103">
          <a:extLst>
            <a:ext uri="{FF2B5EF4-FFF2-40B4-BE49-F238E27FC236}">
              <a16:creationId xmlns:a16="http://schemas.microsoft.com/office/drawing/2014/main" id="{30AE72A0-B343-4251-BAEF-3F1370955687}"/>
            </a:ext>
          </a:extLst>
        </xdr:cNvPr>
        <xdr:cNvSpPr/>
      </xdr:nvSpPr>
      <xdr:spPr>
        <a:xfrm>
          <a:off x="15332075" y="436880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87</xdr:col>
      <xdr:colOff>149225</xdr:colOff>
      <xdr:row>22</xdr:row>
      <xdr:rowOff>27940</xdr:rowOff>
    </xdr:from>
    <xdr:to>
      <xdr:col>95</xdr:col>
      <xdr:colOff>149225</xdr:colOff>
      <xdr:row>23</xdr:row>
      <xdr:rowOff>106680</xdr:rowOff>
    </xdr:to>
    <xdr:sp macro="" textlink="">
      <xdr:nvSpPr>
        <xdr:cNvPr id="105" name="正方形/長方形 104">
          <a:extLst>
            <a:ext uri="{FF2B5EF4-FFF2-40B4-BE49-F238E27FC236}">
              <a16:creationId xmlns:a16="http://schemas.microsoft.com/office/drawing/2014/main" id="{2C78BBA6-F7C6-4D6B-9E4E-D79E7E5440BD}"/>
            </a:ext>
          </a:extLst>
        </xdr:cNvPr>
        <xdr:cNvSpPr/>
      </xdr:nvSpPr>
      <xdr:spPr>
        <a:xfrm>
          <a:off x="15332075" y="45504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85725</xdr:colOff>
      <xdr:row>21</xdr:row>
      <xdr:rowOff>57785</xdr:rowOff>
    </xdr:from>
    <xdr:to>
      <xdr:col>104</xdr:col>
      <xdr:colOff>85725</xdr:colOff>
      <xdr:row>22</xdr:row>
      <xdr:rowOff>88900</xdr:rowOff>
    </xdr:to>
    <xdr:sp macro="" textlink="">
      <xdr:nvSpPr>
        <xdr:cNvPr id="106" name="正方形/長方形 105">
          <a:extLst>
            <a:ext uri="{FF2B5EF4-FFF2-40B4-BE49-F238E27FC236}">
              <a16:creationId xmlns:a16="http://schemas.microsoft.com/office/drawing/2014/main" id="{DAD8207E-25C6-4FD6-BDB5-F1A005E99E04}"/>
            </a:ext>
          </a:extLst>
        </xdr:cNvPr>
        <xdr:cNvSpPr/>
      </xdr:nvSpPr>
      <xdr:spPr>
        <a:xfrm>
          <a:off x="16813530" y="436880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96</xdr:col>
      <xdr:colOff>85725</xdr:colOff>
      <xdr:row>22</xdr:row>
      <xdr:rowOff>27940</xdr:rowOff>
    </xdr:from>
    <xdr:to>
      <xdr:col>104</xdr:col>
      <xdr:colOff>85725</xdr:colOff>
      <xdr:row>23</xdr:row>
      <xdr:rowOff>106680</xdr:rowOff>
    </xdr:to>
    <xdr:sp macro="" textlink="">
      <xdr:nvSpPr>
        <xdr:cNvPr id="107" name="正方形/長方形 106">
          <a:extLst>
            <a:ext uri="{FF2B5EF4-FFF2-40B4-BE49-F238E27FC236}">
              <a16:creationId xmlns:a16="http://schemas.microsoft.com/office/drawing/2014/main" id="{ED839167-570F-4AF4-9D22-EB17063613D0}"/>
            </a:ext>
          </a:extLst>
        </xdr:cNvPr>
        <xdr:cNvSpPr/>
      </xdr:nvSpPr>
      <xdr:spPr>
        <a:xfrm>
          <a:off x="16813530" y="45504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627.0</a:t>
          </a:r>
          <a:endParaRPr kumimoji="1" lang="ja-JP" altLang="en-US" sz="1200" b="1" i="1">
            <a:solidFill>
              <a:srgbClr val="4080FF"/>
            </a:solidFill>
            <a:latin typeface="ＭＳ Ｐゴシック"/>
            <a:ea typeface="ＭＳ Ｐゴシック"/>
          </a:endParaRPr>
        </a:p>
      </xdr:txBody>
    </xdr:sp>
    <xdr:clientData/>
  </xdr:twoCellAnchor>
  <xdr:twoCellAnchor>
    <xdr:from>
      <xdr:col>57</xdr:col>
      <xdr:colOff>149225</xdr:colOff>
      <xdr:row>24</xdr:row>
      <xdr:rowOff>64135</xdr:rowOff>
    </xdr:from>
    <xdr:to>
      <xdr:col>80</xdr:col>
      <xdr:colOff>9525</xdr:colOff>
      <xdr:row>36</xdr:row>
      <xdr:rowOff>161925</xdr:rowOff>
    </xdr:to>
    <xdr:sp macro="" textlink="">
      <xdr:nvSpPr>
        <xdr:cNvPr id="108" name="正方形/長方形 107">
          <a:extLst>
            <a:ext uri="{FF2B5EF4-FFF2-40B4-BE49-F238E27FC236}">
              <a16:creationId xmlns:a16="http://schemas.microsoft.com/office/drawing/2014/main" id="{AA268951-3E28-4E1E-AB14-0A2C7F908BB3}"/>
            </a:ext>
          </a:extLst>
        </xdr:cNvPr>
        <xdr:cNvSpPr/>
      </xdr:nvSpPr>
      <xdr:spPr>
        <a:xfrm>
          <a:off x="10188575" y="4927600"/>
          <a:ext cx="3805555" cy="21609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64135</xdr:rowOff>
    </xdr:from>
    <xdr:to>
      <xdr:col>106</xdr:col>
      <xdr:colOff>85725</xdr:colOff>
      <xdr:row>36</xdr:row>
      <xdr:rowOff>161925</xdr:rowOff>
    </xdr:to>
    <xdr:sp macro="" textlink="">
      <xdr:nvSpPr>
        <xdr:cNvPr id="109" name="正方形/長方形 108">
          <a:extLst>
            <a:ext uri="{FF2B5EF4-FFF2-40B4-BE49-F238E27FC236}">
              <a16:creationId xmlns:a16="http://schemas.microsoft.com/office/drawing/2014/main" id="{E2FFA002-FE68-4941-AE6C-1321331C0998}"/>
            </a:ext>
          </a:extLst>
        </xdr:cNvPr>
        <xdr:cNvSpPr/>
      </xdr:nvSpPr>
      <xdr:spPr>
        <a:xfrm>
          <a:off x="14241780" y="4927600"/>
          <a:ext cx="4286250" cy="21609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125730</xdr:rowOff>
    </xdr:from>
    <xdr:to>
      <xdr:col>105</xdr:col>
      <xdr:colOff>85725</xdr:colOff>
      <xdr:row>26</xdr:row>
      <xdr:rowOff>39370</xdr:rowOff>
    </xdr:to>
    <xdr:sp macro="" textlink="">
      <xdr:nvSpPr>
        <xdr:cNvPr id="110" name="正方形/長方形 109">
          <a:extLst>
            <a:ext uri="{FF2B5EF4-FFF2-40B4-BE49-F238E27FC236}">
              <a16:creationId xmlns:a16="http://schemas.microsoft.com/office/drawing/2014/main" id="{D1D76212-2334-437A-A141-2A1A806BEAB0}"/>
            </a:ext>
          </a:extLst>
        </xdr:cNvPr>
        <xdr:cNvSpPr/>
      </xdr:nvSpPr>
      <xdr:spPr>
        <a:xfrm>
          <a:off x="14241780" y="4996815"/>
          <a:ext cx="4114800" cy="252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dr:col>81</xdr:col>
      <xdr:colOff>161925</xdr:colOff>
      <xdr:row>26</xdr:row>
      <xdr:rowOff>15240</xdr:rowOff>
    </xdr:from>
    <xdr:to>
      <xdr:col>105</xdr:col>
      <xdr:colOff>149225</xdr:colOff>
      <xdr:row>36</xdr:row>
      <xdr:rowOff>76200</xdr:rowOff>
    </xdr:to>
    <xdr:sp macro="" textlink="" fLocksText="0">
      <xdr:nvSpPr>
        <xdr:cNvPr id="111" name="テキスト ボックス 110">
          <a:extLst>
            <a:ext uri="{FF2B5EF4-FFF2-40B4-BE49-F238E27FC236}">
              <a16:creationId xmlns:a16="http://schemas.microsoft.com/office/drawing/2014/main" id="{18F07AEF-5874-4EFB-B8CE-283A9826DFFC}"/>
            </a:ext>
          </a:extLst>
        </xdr:cNvPr>
        <xdr:cNvSpPr txBox="1"/>
      </xdr:nvSpPr>
      <xdr:spPr>
        <a:xfrm>
          <a:off x="14317980" y="5229225"/>
          <a:ext cx="4100195" cy="177165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algn="l"/>
          <a:r>
            <a:rPr kumimoji="1" lang="ja-JP" altLang="en-US" sz="1100">
              <a:solidFill>
                <a:sysClr val="windowText" lastClr="000000"/>
              </a:solidFill>
              <a:latin typeface="ＭＳ Ｐゴシック"/>
              <a:ea typeface="ＭＳ Ｐゴシック"/>
            </a:rPr>
            <a:t>分子である将来負担額から充当可能財源の差引額の増加したが、分母である経常一般財源の増加が上回ったことで、比率は低下した。</a:t>
          </a:r>
        </a:p>
        <a:p>
          <a:r>
            <a:rPr kumimoji="1" lang="ja-JP" altLang="en-US" sz="1100">
              <a:solidFill>
                <a:sysClr val="windowText" lastClr="000000"/>
              </a:solidFill>
              <a:latin typeface="ＭＳ Ｐゴシック"/>
              <a:ea typeface="ＭＳ Ｐゴシック"/>
            </a:rPr>
            <a:t>類似団体と比べて高い水準にあり、今後も引き続き投資的事業の必要性を判断しつつ、将来の負担を見据えた財政運営を行う。また、基金の取り崩しを抑制しつつ、未利用地等の売却等も進めることで、充当可能基金の確保にも努める。</a:t>
          </a:r>
          <a:endParaRPr kumimoji="1" lang="ja-JP" altLang="en-US" sz="1100">
            <a:solidFill>
              <a:srgbClr val="FF0000"/>
            </a:solidFill>
            <a:latin typeface="ＭＳ Ｐゴシック"/>
            <a:ea typeface="ＭＳ Ｐゴシック"/>
          </a:endParaRPr>
        </a:p>
      </xdr:txBody>
    </xdr:sp>
    <xdr:clientData/>
  </xdr:twoCellAnchor>
  <xdr:oneCellAnchor>
    <xdr:from>
      <xdr:col>57</xdr:col>
      <xdr:colOff>111125</xdr:colOff>
      <xdr:row>23</xdr:row>
      <xdr:rowOff>45720</xdr:rowOff>
    </xdr:from>
    <xdr:ext cx="349885" cy="217170"/>
    <xdr:sp macro="" textlink="">
      <xdr:nvSpPr>
        <xdr:cNvPr id="112" name="テキスト ボックス 111">
          <a:extLst>
            <a:ext uri="{FF2B5EF4-FFF2-40B4-BE49-F238E27FC236}">
              <a16:creationId xmlns:a16="http://schemas.microsoft.com/office/drawing/2014/main" id="{D4DFE851-0040-4A90-A411-8C490B4D17ED}"/>
            </a:ext>
          </a:extLst>
        </xdr:cNvPr>
        <xdr:cNvSpPr txBox="1"/>
      </xdr:nvSpPr>
      <xdr:spPr>
        <a:xfrm>
          <a:off x="10150475" y="474345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57</xdr:col>
      <xdr:colOff>149225</xdr:colOff>
      <xdr:row>36</xdr:row>
      <xdr:rowOff>161925</xdr:rowOff>
    </xdr:from>
    <xdr:to>
      <xdr:col>80</xdr:col>
      <xdr:colOff>9525</xdr:colOff>
      <xdr:row>36</xdr:row>
      <xdr:rowOff>161925</xdr:rowOff>
    </xdr:to>
    <xdr:cxnSp macro="">
      <xdr:nvCxnSpPr>
        <xdr:cNvPr id="113" name="直線コネクタ 112">
          <a:extLst>
            <a:ext uri="{FF2B5EF4-FFF2-40B4-BE49-F238E27FC236}">
              <a16:creationId xmlns:a16="http://schemas.microsoft.com/office/drawing/2014/main" id="{B7EE1FA5-44CB-46AF-B3DB-7938748E018E}"/>
            </a:ext>
          </a:extLst>
        </xdr:cNvPr>
        <xdr:cNvCxnSpPr/>
      </xdr:nvCxnSpPr>
      <xdr:spPr>
        <a:xfrm>
          <a:off x="10188575" y="7088505"/>
          <a:ext cx="38055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36</xdr:row>
      <xdr:rowOff>71755</xdr:rowOff>
    </xdr:from>
    <xdr:ext cx="482600" cy="217170"/>
    <xdr:sp macro="" textlink="">
      <xdr:nvSpPr>
        <xdr:cNvPr id="114" name="テキスト ボックス 113">
          <a:extLst>
            <a:ext uri="{FF2B5EF4-FFF2-40B4-BE49-F238E27FC236}">
              <a16:creationId xmlns:a16="http://schemas.microsoft.com/office/drawing/2014/main" id="{D5E6273A-3F37-4630-9752-7E6A2DCBF952}"/>
            </a:ext>
          </a:extLst>
        </xdr:cNvPr>
        <xdr:cNvSpPr txBox="1"/>
      </xdr:nvSpPr>
      <xdr:spPr>
        <a:xfrm>
          <a:off x="9695815" y="6994525"/>
          <a:ext cx="48260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dr:col>57</xdr:col>
      <xdr:colOff>149225</xdr:colOff>
      <xdr:row>35</xdr:row>
      <xdr:rowOff>29845</xdr:rowOff>
    </xdr:from>
    <xdr:to>
      <xdr:col>80</xdr:col>
      <xdr:colOff>9525</xdr:colOff>
      <xdr:row>35</xdr:row>
      <xdr:rowOff>29845</xdr:rowOff>
    </xdr:to>
    <xdr:cxnSp macro="">
      <xdr:nvCxnSpPr>
        <xdr:cNvPr id="115" name="直線コネクタ 114">
          <a:extLst>
            <a:ext uri="{FF2B5EF4-FFF2-40B4-BE49-F238E27FC236}">
              <a16:creationId xmlns:a16="http://schemas.microsoft.com/office/drawing/2014/main" id="{29CFA452-F3DF-4F5F-A97D-1F3E517C40C1}"/>
            </a:ext>
          </a:extLst>
        </xdr:cNvPr>
        <xdr:cNvCxnSpPr/>
      </xdr:nvCxnSpPr>
      <xdr:spPr>
        <a:xfrm>
          <a:off x="10188575" y="6781165"/>
          <a:ext cx="38055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34</xdr:row>
      <xdr:rowOff>104775</xdr:rowOff>
    </xdr:from>
    <xdr:ext cx="482600" cy="217170"/>
    <xdr:sp macro="" textlink="">
      <xdr:nvSpPr>
        <xdr:cNvPr id="116" name="テキスト ボックス 115">
          <a:extLst>
            <a:ext uri="{FF2B5EF4-FFF2-40B4-BE49-F238E27FC236}">
              <a16:creationId xmlns:a16="http://schemas.microsoft.com/office/drawing/2014/main" id="{5AEB6C4E-B8FF-4A95-BE1F-8D5942B25FF7}"/>
            </a:ext>
          </a:extLst>
        </xdr:cNvPr>
        <xdr:cNvSpPr txBox="1"/>
      </xdr:nvSpPr>
      <xdr:spPr>
        <a:xfrm>
          <a:off x="9695815" y="6684645"/>
          <a:ext cx="48260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dr:col>57</xdr:col>
      <xdr:colOff>149225</xdr:colOff>
      <xdr:row>33</xdr:row>
      <xdr:rowOff>63500</xdr:rowOff>
    </xdr:from>
    <xdr:to>
      <xdr:col>80</xdr:col>
      <xdr:colOff>9525</xdr:colOff>
      <xdr:row>33</xdr:row>
      <xdr:rowOff>63500</xdr:rowOff>
    </xdr:to>
    <xdr:cxnSp macro="">
      <xdr:nvCxnSpPr>
        <xdr:cNvPr id="117" name="直線コネクタ 116">
          <a:extLst>
            <a:ext uri="{FF2B5EF4-FFF2-40B4-BE49-F238E27FC236}">
              <a16:creationId xmlns:a16="http://schemas.microsoft.com/office/drawing/2014/main" id="{DF22A639-4CE0-4751-813D-5DBF5E70E237}"/>
            </a:ext>
          </a:extLst>
        </xdr:cNvPr>
        <xdr:cNvCxnSpPr/>
      </xdr:nvCxnSpPr>
      <xdr:spPr>
        <a:xfrm>
          <a:off x="10188575" y="6470015"/>
          <a:ext cx="38055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32</xdr:row>
      <xdr:rowOff>137795</xdr:rowOff>
    </xdr:from>
    <xdr:ext cx="407670" cy="217170"/>
    <xdr:sp macro="" textlink="">
      <xdr:nvSpPr>
        <xdr:cNvPr id="118" name="テキスト ボックス 117">
          <a:extLst>
            <a:ext uri="{FF2B5EF4-FFF2-40B4-BE49-F238E27FC236}">
              <a16:creationId xmlns:a16="http://schemas.microsoft.com/office/drawing/2014/main" id="{11DFCE81-8134-4210-ADD8-141CD7B23461}"/>
            </a:ext>
          </a:extLst>
        </xdr:cNvPr>
        <xdr:cNvSpPr txBox="1"/>
      </xdr:nvSpPr>
      <xdr:spPr>
        <a:xfrm>
          <a:off x="9756140" y="6372860"/>
          <a:ext cx="40767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800.0</a:t>
          </a:r>
          <a:endParaRPr kumimoji="1" lang="ja-JP" altLang="en-US" sz="800">
            <a:latin typeface="ＭＳ Ｐゴシック"/>
            <a:ea typeface="ＭＳ Ｐゴシック"/>
          </a:endParaRPr>
        </a:p>
      </xdr:txBody>
    </xdr:sp>
    <xdr:clientData/>
  </xdr:oneCellAnchor>
  <xdr:twoCellAnchor>
    <xdr:from>
      <xdr:col>57</xdr:col>
      <xdr:colOff>149225</xdr:colOff>
      <xdr:row>31</xdr:row>
      <xdr:rowOff>96520</xdr:rowOff>
    </xdr:from>
    <xdr:to>
      <xdr:col>80</xdr:col>
      <xdr:colOff>9525</xdr:colOff>
      <xdr:row>31</xdr:row>
      <xdr:rowOff>96520</xdr:rowOff>
    </xdr:to>
    <xdr:cxnSp macro="">
      <xdr:nvCxnSpPr>
        <xdr:cNvPr id="119" name="直線コネクタ 118">
          <a:extLst>
            <a:ext uri="{FF2B5EF4-FFF2-40B4-BE49-F238E27FC236}">
              <a16:creationId xmlns:a16="http://schemas.microsoft.com/office/drawing/2014/main" id="{65A714AD-D96A-4948-BBCB-415B804C5698}"/>
            </a:ext>
          </a:extLst>
        </xdr:cNvPr>
        <xdr:cNvCxnSpPr/>
      </xdr:nvCxnSpPr>
      <xdr:spPr>
        <a:xfrm>
          <a:off x="10188575" y="6160135"/>
          <a:ext cx="38055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31</xdr:row>
      <xdr:rowOff>5715</xdr:rowOff>
    </xdr:from>
    <xdr:ext cx="407670" cy="217170"/>
    <xdr:sp macro="" textlink="">
      <xdr:nvSpPr>
        <xdr:cNvPr id="120" name="テキスト ボックス 119">
          <a:extLst>
            <a:ext uri="{FF2B5EF4-FFF2-40B4-BE49-F238E27FC236}">
              <a16:creationId xmlns:a16="http://schemas.microsoft.com/office/drawing/2014/main" id="{A6EC1911-AE2E-4298-ABE4-6DAD3BAA8A24}"/>
            </a:ext>
          </a:extLst>
        </xdr:cNvPr>
        <xdr:cNvSpPr txBox="1"/>
      </xdr:nvSpPr>
      <xdr:spPr>
        <a:xfrm>
          <a:off x="9756140" y="6075045"/>
          <a:ext cx="40767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dr:col>57</xdr:col>
      <xdr:colOff>149225</xdr:colOff>
      <xdr:row>29</xdr:row>
      <xdr:rowOff>129540</xdr:rowOff>
    </xdr:from>
    <xdr:to>
      <xdr:col>80</xdr:col>
      <xdr:colOff>9525</xdr:colOff>
      <xdr:row>29</xdr:row>
      <xdr:rowOff>129540</xdr:rowOff>
    </xdr:to>
    <xdr:cxnSp macro="">
      <xdr:nvCxnSpPr>
        <xdr:cNvPr id="121" name="直線コネクタ 120">
          <a:extLst>
            <a:ext uri="{FF2B5EF4-FFF2-40B4-BE49-F238E27FC236}">
              <a16:creationId xmlns:a16="http://schemas.microsoft.com/office/drawing/2014/main" id="{F5657223-54E1-4191-B1E8-7D3A1FCBD995}"/>
            </a:ext>
          </a:extLst>
        </xdr:cNvPr>
        <xdr:cNvCxnSpPr/>
      </xdr:nvCxnSpPr>
      <xdr:spPr>
        <a:xfrm>
          <a:off x="10188575" y="5857875"/>
          <a:ext cx="38055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29</xdr:row>
      <xdr:rowOff>38735</xdr:rowOff>
    </xdr:from>
    <xdr:ext cx="407670" cy="217170"/>
    <xdr:sp macro="" textlink="">
      <xdr:nvSpPr>
        <xdr:cNvPr id="122" name="テキスト ボックス 121">
          <a:extLst>
            <a:ext uri="{FF2B5EF4-FFF2-40B4-BE49-F238E27FC236}">
              <a16:creationId xmlns:a16="http://schemas.microsoft.com/office/drawing/2014/main" id="{A0813E6C-7950-4CBA-9D7A-DAE3E6913791}"/>
            </a:ext>
          </a:extLst>
        </xdr:cNvPr>
        <xdr:cNvSpPr txBox="1"/>
      </xdr:nvSpPr>
      <xdr:spPr>
        <a:xfrm>
          <a:off x="9756140" y="5763260"/>
          <a:ext cx="40767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400.0</a:t>
          </a:r>
          <a:endParaRPr kumimoji="1" lang="ja-JP" altLang="en-US" sz="800">
            <a:latin typeface="ＭＳ Ｐゴシック"/>
            <a:ea typeface="ＭＳ Ｐゴシック"/>
          </a:endParaRPr>
        </a:p>
      </xdr:txBody>
    </xdr:sp>
    <xdr:clientData/>
  </xdr:oneCellAnchor>
  <xdr:twoCellAnchor>
    <xdr:from>
      <xdr:col>57</xdr:col>
      <xdr:colOff>149225</xdr:colOff>
      <xdr:row>27</xdr:row>
      <xdr:rowOff>162560</xdr:rowOff>
    </xdr:from>
    <xdr:to>
      <xdr:col>80</xdr:col>
      <xdr:colOff>9525</xdr:colOff>
      <xdr:row>27</xdr:row>
      <xdr:rowOff>162560</xdr:rowOff>
    </xdr:to>
    <xdr:cxnSp macro="">
      <xdr:nvCxnSpPr>
        <xdr:cNvPr id="123" name="直線コネクタ 122">
          <a:extLst>
            <a:ext uri="{FF2B5EF4-FFF2-40B4-BE49-F238E27FC236}">
              <a16:creationId xmlns:a16="http://schemas.microsoft.com/office/drawing/2014/main" id="{C407BB00-771E-4EA2-BA46-393C6A9A029A}"/>
            </a:ext>
          </a:extLst>
        </xdr:cNvPr>
        <xdr:cNvCxnSpPr/>
      </xdr:nvCxnSpPr>
      <xdr:spPr>
        <a:xfrm>
          <a:off x="10188575" y="5546090"/>
          <a:ext cx="38055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27</xdr:row>
      <xdr:rowOff>72390</xdr:rowOff>
    </xdr:from>
    <xdr:ext cx="407670" cy="217170"/>
    <xdr:sp macro="" textlink="">
      <xdr:nvSpPr>
        <xdr:cNvPr id="124" name="テキスト ボックス 123">
          <a:extLst>
            <a:ext uri="{FF2B5EF4-FFF2-40B4-BE49-F238E27FC236}">
              <a16:creationId xmlns:a16="http://schemas.microsoft.com/office/drawing/2014/main" id="{47A9DC46-81E5-458F-A336-C88897EAB92B}"/>
            </a:ext>
          </a:extLst>
        </xdr:cNvPr>
        <xdr:cNvSpPr txBox="1"/>
      </xdr:nvSpPr>
      <xdr:spPr>
        <a:xfrm>
          <a:off x="9756140" y="5454015"/>
          <a:ext cx="40767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a:t>
          </a:r>
          <a:endParaRPr kumimoji="1" lang="ja-JP" altLang="en-US" sz="800">
            <a:latin typeface="ＭＳ Ｐゴシック"/>
            <a:ea typeface="ＭＳ Ｐゴシック"/>
          </a:endParaRPr>
        </a:p>
      </xdr:txBody>
    </xdr:sp>
    <xdr:clientData/>
  </xdr:oneCellAnchor>
  <xdr:twoCellAnchor>
    <xdr:from>
      <xdr:col>57</xdr:col>
      <xdr:colOff>149225</xdr:colOff>
      <xdr:row>26</xdr:row>
      <xdr:rowOff>31115</xdr:rowOff>
    </xdr:from>
    <xdr:to>
      <xdr:col>80</xdr:col>
      <xdr:colOff>9525</xdr:colOff>
      <xdr:row>26</xdr:row>
      <xdr:rowOff>31115</xdr:rowOff>
    </xdr:to>
    <xdr:cxnSp macro="">
      <xdr:nvCxnSpPr>
        <xdr:cNvPr id="125" name="直線コネクタ 124">
          <a:extLst>
            <a:ext uri="{FF2B5EF4-FFF2-40B4-BE49-F238E27FC236}">
              <a16:creationId xmlns:a16="http://schemas.microsoft.com/office/drawing/2014/main" id="{91269300-DC4E-4B45-A9C9-7E8406904AD8}"/>
            </a:ext>
          </a:extLst>
        </xdr:cNvPr>
        <xdr:cNvCxnSpPr/>
      </xdr:nvCxnSpPr>
      <xdr:spPr>
        <a:xfrm>
          <a:off x="10188575" y="5239385"/>
          <a:ext cx="38055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158750</xdr:colOff>
      <xdr:row>25</xdr:row>
      <xdr:rowOff>105410</xdr:rowOff>
    </xdr:from>
    <xdr:ext cx="307975" cy="217170"/>
    <xdr:sp macro="" textlink="">
      <xdr:nvSpPr>
        <xdr:cNvPr id="126" name="テキスト ボックス 125">
          <a:extLst>
            <a:ext uri="{FF2B5EF4-FFF2-40B4-BE49-F238E27FC236}">
              <a16:creationId xmlns:a16="http://schemas.microsoft.com/office/drawing/2014/main" id="{ABEF5303-53CA-4D1D-B253-EBBA8ADD9A01}"/>
            </a:ext>
          </a:extLst>
        </xdr:cNvPr>
        <xdr:cNvSpPr txBox="1"/>
      </xdr:nvSpPr>
      <xdr:spPr>
        <a:xfrm>
          <a:off x="9857105" y="5142230"/>
          <a:ext cx="30797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64135</xdr:rowOff>
    </xdr:from>
    <xdr:to>
      <xdr:col>80</xdr:col>
      <xdr:colOff>9525</xdr:colOff>
      <xdr:row>24</xdr:row>
      <xdr:rowOff>64135</xdr:rowOff>
    </xdr:to>
    <xdr:cxnSp macro="">
      <xdr:nvCxnSpPr>
        <xdr:cNvPr id="127" name="直線コネクタ 126">
          <a:extLst>
            <a:ext uri="{FF2B5EF4-FFF2-40B4-BE49-F238E27FC236}">
              <a16:creationId xmlns:a16="http://schemas.microsoft.com/office/drawing/2014/main" id="{2130EFFC-F41B-41EB-94C3-DCD66145A223}"/>
            </a:ext>
          </a:extLst>
        </xdr:cNvPr>
        <xdr:cNvCxnSpPr/>
      </xdr:nvCxnSpPr>
      <xdr:spPr>
        <a:xfrm>
          <a:off x="10188575" y="4927600"/>
          <a:ext cx="38055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64135</xdr:rowOff>
    </xdr:from>
    <xdr:to>
      <xdr:col>80</xdr:col>
      <xdr:colOff>9525</xdr:colOff>
      <xdr:row>36</xdr:row>
      <xdr:rowOff>161925</xdr:rowOff>
    </xdr:to>
    <xdr:sp macro="" textlink="">
      <xdr:nvSpPr>
        <xdr:cNvPr id="128" name="債務償還比率グラフ枠">
          <a:extLst>
            <a:ext uri="{FF2B5EF4-FFF2-40B4-BE49-F238E27FC236}">
              <a16:creationId xmlns:a16="http://schemas.microsoft.com/office/drawing/2014/main" id="{544AC0AF-55E7-4C6C-A94E-F7959C2EB79C}"/>
            </a:ext>
          </a:extLst>
        </xdr:cNvPr>
        <xdr:cNvSpPr/>
      </xdr:nvSpPr>
      <xdr:spPr>
        <a:xfrm>
          <a:off x="10188575" y="4927600"/>
          <a:ext cx="3805555" cy="21609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31115</xdr:rowOff>
    </xdr:from>
    <xdr:to>
      <xdr:col>76</xdr:col>
      <xdr:colOff>21590</xdr:colOff>
      <xdr:row>34</xdr:row>
      <xdr:rowOff>132080</xdr:rowOff>
    </xdr:to>
    <xdr:cxnSp macro="">
      <xdr:nvCxnSpPr>
        <xdr:cNvPr id="129" name="直線コネクタ 128">
          <a:extLst>
            <a:ext uri="{FF2B5EF4-FFF2-40B4-BE49-F238E27FC236}">
              <a16:creationId xmlns:a16="http://schemas.microsoft.com/office/drawing/2014/main" id="{E16D0E1A-FDE7-4AF2-8D2A-34E4FAC74A31}"/>
            </a:ext>
          </a:extLst>
        </xdr:cNvPr>
        <xdr:cNvCxnSpPr/>
      </xdr:nvCxnSpPr>
      <xdr:spPr>
        <a:xfrm flipV="1">
          <a:off x="13313410" y="5239385"/>
          <a:ext cx="1270" cy="14782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135890</xdr:rowOff>
    </xdr:from>
    <xdr:ext cx="469900" cy="249555"/>
    <xdr:sp macro="" textlink="">
      <xdr:nvSpPr>
        <xdr:cNvPr id="130" name="債務償還比率最小値テキスト">
          <a:extLst>
            <a:ext uri="{FF2B5EF4-FFF2-40B4-BE49-F238E27FC236}">
              <a16:creationId xmlns:a16="http://schemas.microsoft.com/office/drawing/2014/main" id="{62A827E4-72D8-4063-AFAD-969819E05B69}"/>
            </a:ext>
          </a:extLst>
        </xdr:cNvPr>
        <xdr:cNvSpPr txBox="1"/>
      </xdr:nvSpPr>
      <xdr:spPr>
        <a:xfrm>
          <a:off x="13369925" y="671385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957.3</a:t>
          </a:r>
          <a:endParaRPr kumimoji="1" lang="ja-JP" altLang="en-US" sz="1000" b="1">
            <a:latin typeface="ＭＳ Ｐゴシック"/>
            <a:ea typeface="ＭＳ Ｐゴシック"/>
          </a:endParaRPr>
        </a:p>
      </xdr:txBody>
    </xdr:sp>
    <xdr:clientData/>
  </xdr:oneCellAnchor>
  <xdr:twoCellAnchor>
    <xdr:from>
      <xdr:col>75</xdr:col>
      <xdr:colOff>123825</xdr:colOff>
      <xdr:row>34</xdr:row>
      <xdr:rowOff>132080</xdr:rowOff>
    </xdr:from>
    <xdr:to>
      <xdr:col>76</xdr:col>
      <xdr:colOff>111125</xdr:colOff>
      <xdr:row>34</xdr:row>
      <xdr:rowOff>132080</xdr:rowOff>
    </xdr:to>
    <xdr:cxnSp macro="">
      <xdr:nvCxnSpPr>
        <xdr:cNvPr id="131" name="直線コネクタ 130">
          <a:extLst>
            <a:ext uri="{FF2B5EF4-FFF2-40B4-BE49-F238E27FC236}">
              <a16:creationId xmlns:a16="http://schemas.microsoft.com/office/drawing/2014/main" id="{456EB8B1-6610-49DD-AA81-29A238DE2195}"/>
            </a:ext>
          </a:extLst>
        </xdr:cNvPr>
        <xdr:cNvCxnSpPr/>
      </xdr:nvCxnSpPr>
      <xdr:spPr>
        <a:xfrm>
          <a:off x="13251180" y="671766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144780</xdr:rowOff>
    </xdr:from>
    <xdr:ext cx="340360" cy="249555"/>
    <xdr:sp macro="" textlink="">
      <xdr:nvSpPr>
        <xdr:cNvPr id="132" name="債務償還比率最大値テキスト">
          <a:extLst>
            <a:ext uri="{FF2B5EF4-FFF2-40B4-BE49-F238E27FC236}">
              <a16:creationId xmlns:a16="http://schemas.microsoft.com/office/drawing/2014/main" id="{4A708632-DB87-4DD2-9500-966F77C91866}"/>
            </a:ext>
          </a:extLst>
        </xdr:cNvPr>
        <xdr:cNvSpPr txBox="1"/>
      </xdr:nvSpPr>
      <xdr:spPr>
        <a:xfrm>
          <a:off x="13369925" y="5010150"/>
          <a:ext cx="340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75</xdr:col>
      <xdr:colOff>123825</xdr:colOff>
      <xdr:row>26</xdr:row>
      <xdr:rowOff>31115</xdr:rowOff>
    </xdr:from>
    <xdr:to>
      <xdr:col>76</xdr:col>
      <xdr:colOff>111125</xdr:colOff>
      <xdr:row>26</xdr:row>
      <xdr:rowOff>31115</xdr:rowOff>
    </xdr:to>
    <xdr:cxnSp macro="">
      <xdr:nvCxnSpPr>
        <xdr:cNvPr id="133" name="直線コネクタ 132">
          <a:extLst>
            <a:ext uri="{FF2B5EF4-FFF2-40B4-BE49-F238E27FC236}">
              <a16:creationId xmlns:a16="http://schemas.microsoft.com/office/drawing/2014/main" id="{80046C02-E402-4021-BEA7-B5382285F9F3}"/>
            </a:ext>
          </a:extLst>
        </xdr:cNvPr>
        <xdr:cNvCxnSpPr/>
      </xdr:nvCxnSpPr>
      <xdr:spPr>
        <a:xfrm>
          <a:off x="13251180" y="523938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91440</xdr:rowOff>
    </xdr:from>
    <xdr:ext cx="469900" cy="246380"/>
    <xdr:sp macro="" textlink="">
      <xdr:nvSpPr>
        <xdr:cNvPr id="134" name="債務償還比率平均値テキスト">
          <a:extLst>
            <a:ext uri="{FF2B5EF4-FFF2-40B4-BE49-F238E27FC236}">
              <a16:creationId xmlns:a16="http://schemas.microsoft.com/office/drawing/2014/main" id="{8684019F-3563-4608-B9D7-A363F6B9E284}"/>
            </a:ext>
          </a:extLst>
        </xdr:cNvPr>
        <xdr:cNvSpPr txBox="1"/>
      </xdr:nvSpPr>
      <xdr:spPr>
        <a:xfrm>
          <a:off x="13369925" y="5648325"/>
          <a:ext cx="469900" cy="2463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392.1</a:t>
          </a:r>
          <a:endParaRPr kumimoji="1" lang="ja-JP" altLang="en-US" sz="1000" b="1">
            <a:solidFill>
              <a:srgbClr val="000080"/>
            </a:solidFill>
            <a:latin typeface="ＭＳ Ｐゴシック"/>
            <a:ea typeface="ＭＳ Ｐゴシック"/>
          </a:endParaRPr>
        </a:p>
      </xdr:txBody>
    </xdr:sp>
    <xdr:clientData/>
  </xdr:oneCellAnchor>
  <xdr:twoCellAnchor>
    <xdr:from>
      <xdr:col>75</xdr:col>
      <xdr:colOff>161925</xdr:colOff>
      <xdr:row>29</xdr:row>
      <xdr:rowOff>69215</xdr:rowOff>
    </xdr:from>
    <xdr:to>
      <xdr:col>76</xdr:col>
      <xdr:colOff>73025</xdr:colOff>
      <xdr:row>30</xdr:row>
      <xdr:rowOff>1905</xdr:rowOff>
    </xdr:to>
    <xdr:sp macro="" textlink="">
      <xdr:nvSpPr>
        <xdr:cNvPr id="135" name="フローチャート: 判断 134">
          <a:extLst>
            <a:ext uri="{FF2B5EF4-FFF2-40B4-BE49-F238E27FC236}">
              <a16:creationId xmlns:a16="http://schemas.microsoft.com/office/drawing/2014/main" id="{FE6D9EE8-2846-46E8-8C16-EBE12E0DC8AB}"/>
            </a:ext>
          </a:extLst>
        </xdr:cNvPr>
        <xdr:cNvSpPr/>
      </xdr:nvSpPr>
      <xdr:spPr>
        <a:xfrm>
          <a:off x="13289280" y="5791835"/>
          <a:ext cx="80645"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72390</xdr:rowOff>
    </xdr:from>
    <xdr:to>
      <xdr:col>72</xdr:col>
      <xdr:colOff>123825</xdr:colOff>
      <xdr:row>30</xdr:row>
      <xdr:rowOff>5715</xdr:rowOff>
    </xdr:to>
    <xdr:sp macro="" textlink="">
      <xdr:nvSpPr>
        <xdr:cNvPr id="136" name="フローチャート: 判断 135">
          <a:extLst>
            <a:ext uri="{FF2B5EF4-FFF2-40B4-BE49-F238E27FC236}">
              <a16:creationId xmlns:a16="http://schemas.microsoft.com/office/drawing/2014/main" id="{4D3CAD5B-C58F-4D1A-9230-3C27306F7A79}"/>
            </a:ext>
          </a:extLst>
        </xdr:cNvPr>
        <xdr:cNvSpPr/>
      </xdr:nvSpPr>
      <xdr:spPr>
        <a:xfrm>
          <a:off x="12629515" y="5796915"/>
          <a:ext cx="107315" cy="1066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88900</xdr:rowOff>
    </xdr:from>
    <xdr:to>
      <xdr:col>68</xdr:col>
      <xdr:colOff>123825</xdr:colOff>
      <xdr:row>30</xdr:row>
      <xdr:rowOff>21590</xdr:rowOff>
    </xdr:to>
    <xdr:sp macro="" textlink="">
      <xdr:nvSpPr>
        <xdr:cNvPr id="137" name="フローチャート: 判断 136">
          <a:extLst>
            <a:ext uri="{FF2B5EF4-FFF2-40B4-BE49-F238E27FC236}">
              <a16:creationId xmlns:a16="http://schemas.microsoft.com/office/drawing/2014/main" id="{1A1C620A-C3D0-4ACC-8E6C-CCC96327F95D}"/>
            </a:ext>
          </a:extLst>
        </xdr:cNvPr>
        <xdr:cNvSpPr/>
      </xdr:nvSpPr>
      <xdr:spPr>
        <a:xfrm>
          <a:off x="11943715" y="5817235"/>
          <a:ext cx="107315"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53340</xdr:rowOff>
    </xdr:from>
    <xdr:to>
      <xdr:col>64</xdr:col>
      <xdr:colOff>123825</xdr:colOff>
      <xdr:row>29</xdr:row>
      <xdr:rowOff>151130</xdr:rowOff>
    </xdr:to>
    <xdr:sp macro="" textlink="">
      <xdr:nvSpPr>
        <xdr:cNvPr id="138" name="フローチャート: 判断 137">
          <a:extLst>
            <a:ext uri="{FF2B5EF4-FFF2-40B4-BE49-F238E27FC236}">
              <a16:creationId xmlns:a16="http://schemas.microsoft.com/office/drawing/2014/main" id="{078078C4-3792-4E3A-84F8-58A9925255F5}"/>
            </a:ext>
          </a:extLst>
        </xdr:cNvPr>
        <xdr:cNvSpPr/>
      </xdr:nvSpPr>
      <xdr:spPr>
        <a:xfrm>
          <a:off x="11257915" y="5781675"/>
          <a:ext cx="10731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93980</xdr:rowOff>
    </xdr:from>
    <xdr:to>
      <xdr:col>60</xdr:col>
      <xdr:colOff>123825</xdr:colOff>
      <xdr:row>31</xdr:row>
      <xdr:rowOff>27305</xdr:rowOff>
    </xdr:to>
    <xdr:sp macro="" textlink="">
      <xdr:nvSpPr>
        <xdr:cNvPr id="139" name="フローチャート: 判断 138">
          <a:extLst>
            <a:ext uri="{FF2B5EF4-FFF2-40B4-BE49-F238E27FC236}">
              <a16:creationId xmlns:a16="http://schemas.microsoft.com/office/drawing/2014/main" id="{07BC5ABE-35FF-4104-98BB-644D851AD4AE}"/>
            </a:ext>
          </a:extLst>
        </xdr:cNvPr>
        <xdr:cNvSpPr/>
      </xdr:nvSpPr>
      <xdr:spPr>
        <a:xfrm>
          <a:off x="10572115" y="5993765"/>
          <a:ext cx="10731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40640</xdr:rowOff>
    </xdr:from>
    <xdr:ext cx="762000" cy="217170"/>
    <xdr:sp macro="" textlink="">
      <xdr:nvSpPr>
        <xdr:cNvPr id="140" name="テキスト ボックス 139">
          <a:extLst>
            <a:ext uri="{FF2B5EF4-FFF2-40B4-BE49-F238E27FC236}">
              <a16:creationId xmlns:a16="http://schemas.microsoft.com/office/drawing/2014/main" id="{936FC56C-91B7-4426-BDDD-55E9727F857F}"/>
            </a:ext>
          </a:extLst>
        </xdr:cNvPr>
        <xdr:cNvSpPr txBox="1"/>
      </xdr:nvSpPr>
      <xdr:spPr>
        <a:xfrm>
          <a:off x="13160375" y="7136765"/>
          <a:ext cx="76200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71</xdr:col>
      <xdr:colOff>85725</xdr:colOff>
      <xdr:row>37</xdr:row>
      <xdr:rowOff>40640</xdr:rowOff>
    </xdr:from>
    <xdr:ext cx="758825" cy="217170"/>
    <xdr:sp macro="" textlink="">
      <xdr:nvSpPr>
        <xdr:cNvPr id="141" name="テキスト ボックス 140">
          <a:extLst>
            <a:ext uri="{FF2B5EF4-FFF2-40B4-BE49-F238E27FC236}">
              <a16:creationId xmlns:a16="http://schemas.microsoft.com/office/drawing/2014/main" id="{46EDD3DD-10A4-4FF9-BE84-614D5D520A8F}"/>
            </a:ext>
          </a:extLst>
        </xdr:cNvPr>
        <xdr:cNvSpPr txBox="1"/>
      </xdr:nvSpPr>
      <xdr:spPr>
        <a:xfrm>
          <a:off x="12527280" y="7136765"/>
          <a:ext cx="75882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67</xdr:col>
      <xdr:colOff>85725</xdr:colOff>
      <xdr:row>37</xdr:row>
      <xdr:rowOff>40640</xdr:rowOff>
    </xdr:from>
    <xdr:ext cx="758825" cy="217170"/>
    <xdr:sp macro="" textlink="">
      <xdr:nvSpPr>
        <xdr:cNvPr id="142" name="テキスト ボックス 141">
          <a:extLst>
            <a:ext uri="{FF2B5EF4-FFF2-40B4-BE49-F238E27FC236}">
              <a16:creationId xmlns:a16="http://schemas.microsoft.com/office/drawing/2014/main" id="{FDC98DF8-4447-4AFA-8EAD-063FE8E17750}"/>
            </a:ext>
          </a:extLst>
        </xdr:cNvPr>
        <xdr:cNvSpPr txBox="1"/>
      </xdr:nvSpPr>
      <xdr:spPr>
        <a:xfrm>
          <a:off x="11841480" y="7136765"/>
          <a:ext cx="75882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63</xdr:col>
      <xdr:colOff>85725</xdr:colOff>
      <xdr:row>37</xdr:row>
      <xdr:rowOff>40640</xdr:rowOff>
    </xdr:from>
    <xdr:ext cx="758825" cy="217170"/>
    <xdr:sp macro="" textlink="">
      <xdr:nvSpPr>
        <xdr:cNvPr id="143" name="テキスト ボックス 142">
          <a:extLst>
            <a:ext uri="{FF2B5EF4-FFF2-40B4-BE49-F238E27FC236}">
              <a16:creationId xmlns:a16="http://schemas.microsoft.com/office/drawing/2014/main" id="{654E56A3-A588-483C-AD60-E6E45D0A139E}"/>
            </a:ext>
          </a:extLst>
        </xdr:cNvPr>
        <xdr:cNvSpPr txBox="1"/>
      </xdr:nvSpPr>
      <xdr:spPr>
        <a:xfrm>
          <a:off x="11155680" y="7136765"/>
          <a:ext cx="75882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59</xdr:col>
      <xdr:colOff>85725</xdr:colOff>
      <xdr:row>37</xdr:row>
      <xdr:rowOff>40640</xdr:rowOff>
    </xdr:from>
    <xdr:ext cx="758825" cy="217170"/>
    <xdr:sp macro="" textlink="">
      <xdr:nvSpPr>
        <xdr:cNvPr id="144" name="テキスト ボックス 143">
          <a:extLst>
            <a:ext uri="{FF2B5EF4-FFF2-40B4-BE49-F238E27FC236}">
              <a16:creationId xmlns:a16="http://schemas.microsoft.com/office/drawing/2014/main" id="{C05FDCA7-87ED-4244-BEF7-FE548D78EE98}"/>
            </a:ext>
          </a:extLst>
        </xdr:cNvPr>
        <xdr:cNvSpPr txBox="1"/>
      </xdr:nvSpPr>
      <xdr:spPr>
        <a:xfrm>
          <a:off x="10469880" y="7136765"/>
          <a:ext cx="75882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75</xdr:col>
      <xdr:colOff>161925</xdr:colOff>
      <xdr:row>33</xdr:row>
      <xdr:rowOff>118110</xdr:rowOff>
    </xdr:from>
    <xdr:to>
      <xdr:col>76</xdr:col>
      <xdr:colOff>73025</xdr:colOff>
      <xdr:row>34</xdr:row>
      <xdr:rowOff>50800</xdr:rowOff>
    </xdr:to>
    <xdr:sp macro="" textlink="">
      <xdr:nvSpPr>
        <xdr:cNvPr id="145" name="楕円 144">
          <a:extLst>
            <a:ext uri="{FF2B5EF4-FFF2-40B4-BE49-F238E27FC236}">
              <a16:creationId xmlns:a16="http://schemas.microsoft.com/office/drawing/2014/main" id="{3D8707D7-6A91-430E-A2EE-E885A9F293CB}"/>
            </a:ext>
          </a:extLst>
        </xdr:cNvPr>
        <xdr:cNvSpPr/>
      </xdr:nvSpPr>
      <xdr:spPr>
        <a:xfrm>
          <a:off x="13289280" y="6530340"/>
          <a:ext cx="80645"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33</xdr:row>
      <xdr:rowOff>97155</xdr:rowOff>
    </xdr:from>
    <xdr:ext cx="469900" cy="246380"/>
    <xdr:sp macro="" textlink="">
      <xdr:nvSpPr>
        <xdr:cNvPr id="146" name="債務償還比率該当値テキスト">
          <a:extLst>
            <a:ext uri="{FF2B5EF4-FFF2-40B4-BE49-F238E27FC236}">
              <a16:creationId xmlns:a16="http://schemas.microsoft.com/office/drawing/2014/main" id="{AA54EB38-E987-447D-9595-3D43EE5F9907}"/>
            </a:ext>
          </a:extLst>
        </xdr:cNvPr>
        <xdr:cNvSpPr txBox="1"/>
      </xdr:nvSpPr>
      <xdr:spPr>
        <a:xfrm>
          <a:off x="13369925" y="6503670"/>
          <a:ext cx="46990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869.7</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22225</xdr:colOff>
      <xdr:row>33</xdr:row>
      <xdr:rowOff>161925</xdr:rowOff>
    </xdr:from>
    <xdr:to>
      <xdr:col>72</xdr:col>
      <xdr:colOff>123825</xdr:colOff>
      <xdr:row>34</xdr:row>
      <xdr:rowOff>94615</xdr:rowOff>
    </xdr:to>
    <xdr:sp macro="" textlink="">
      <xdr:nvSpPr>
        <xdr:cNvPr id="147" name="楕円 146">
          <a:extLst>
            <a:ext uri="{FF2B5EF4-FFF2-40B4-BE49-F238E27FC236}">
              <a16:creationId xmlns:a16="http://schemas.microsoft.com/office/drawing/2014/main" id="{DAEADB72-1034-4200-B3F7-F8DD962C31F1}"/>
            </a:ext>
          </a:extLst>
        </xdr:cNvPr>
        <xdr:cNvSpPr/>
      </xdr:nvSpPr>
      <xdr:spPr>
        <a:xfrm>
          <a:off x="12629515" y="6574155"/>
          <a:ext cx="107315"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34</xdr:row>
      <xdr:rowOff>1905</xdr:rowOff>
    </xdr:from>
    <xdr:to>
      <xdr:col>76</xdr:col>
      <xdr:colOff>22225</xdr:colOff>
      <xdr:row>34</xdr:row>
      <xdr:rowOff>45720</xdr:rowOff>
    </xdr:to>
    <xdr:cxnSp macro="">
      <xdr:nvCxnSpPr>
        <xdr:cNvPr id="148" name="直線コネクタ 147">
          <a:extLst>
            <a:ext uri="{FF2B5EF4-FFF2-40B4-BE49-F238E27FC236}">
              <a16:creationId xmlns:a16="http://schemas.microsoft.com/office/drawing/2014/main" id="{9EB43900-FD77-4F14-A782-4B54AB5BD820}"/>
            </a:ext>
          </a:extLst>
        </xdr:cNvPr>
        <xdr:cNvCxnSpPr/>
      </xdr:nvCxnSpPr>
      <xdr:spPr>
        <a:xfrm flipV="1">
          <a:off x="12684125" y="6583680"/>
          <a:ext cx="63119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34</xdr:row>
      <xdr:rowOff>85725</xdr:rowOff>
    </xdr:from>
    <xdr:to>
      <xdr:col>68</xdr:col>
      <xdr:colOff>123825</xdr:colOff>
      <xdr:row>35</xdr:row>
      <xdr:rowOff>18415</xdr:rowOff>
    </xdr:to>
    <xdr:sp macro="" textlink="">
      <xdr:nvSpPr>
        <xdr:cNvPr id="149" name="楕円 148">
          <a:extLst>
            <a:ext uri="{FF2B5EF4-FFF2-40B4-BE49-F238E27FC236}">
              <a16:creationId xmlns:a16="http://schemas.microsoft.com/office/drawing/2014/main" id="{13BCAF8E-D545-4BF2-96C5-C774E46F1B89}"/>
            </a:ext>
          </a:extLst>
        </xdr:cNvPr>
        <xdr:cNvSpPr/>
      </xdr:nvSpPr>
      <xdr:spPr>
        <a:xfrm>
          <a:off x="11943715" y="6669405"/>
          <a:ext cx="107315"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34</xdr:row>
      <xdr:rowOff>45720</xdr:rowOff>
    </xdr:from>
    <xdr:to>
      <xdr:col>72</xdr:col>
      <xdr:colOff>73025</xdr:colOff>
      <xdr:row>34</xdr:row>
      <xdr:rowOff>134620</xdr:rowOff>
    </xdr:to>
    <xdr:cxnSp macro="">
      <xdr:nvCxnSpPr>
        <xdr:cNvPr id="150" name="直線コネクタ 149">
          <a:extLst>
            <a:ext uri="{FF2B5EF4-FFF2-40B4-BE49-F238E27FC236}">
              <a16:creationId xmlns:a16="http://schemas.microsoft.com/office/drawing/2014/main" id="{B1BA6CF7-D1BB-478E-8995-98790084D657}"/>
            </a:ext>
          </a:extLst>
        </xdr:cNvPr>
        <xdr:cNvCxnSpPr/>
      </xdr:nvCxnSpPr>
      <xdr:spPr>
        <a:xfrm flipV="1">
          <a:off x="11998325" y="6629400"/>
          <a:ext cx="685800" cy="83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32</xdr:row>
      <xdr:rowOff>149860</xdr:rowOff>
    </xdr:from>
    <xdr:to>
      <xdr:col>64</xdr:col>
      <xdr:colOff>123825</xdr:colOff>
      <xdr:row>33</xdr:row>
      <xdr:rowOff>83185</xdr:rowOff>
    </xdr:to>
    <xdr:sp macro="" textlink="">
      <xdr:nvSpPr>
        <xdr:cNvPr id="151" name="楕円 150">
          <a:extLst>
            <a:ext uri="{FF2B5EF4-FFF2-40B4-BE49-F238E27FC236}">
              <a16:creationId xmlns:a16="http://schemas.microsoft.com/office/drawing/2014/main" id="{2ACAE72F-9F8A-4C5C-B5A5-8124E9481AD7}"/>
            </a:ext>
          </a:extLst>
        </xdr:cNvPr>
        <xdr:cNvSpPr/>
      </xdr:nvSpPr>
      <xdr:spPr>
        <a:xfrm>
          <a:off x="11257915" y="6388735"/>
          <a:ext cx="107315" cy="1066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33</xdr:row>
      <xdr:rowOff>33655</xdr:rowOff>
    </xdr:from>
    <xdr:to>
      <xdr:col>68</xdr:col>
      <xdr:colOff>73025</xdr:colOff>
      <xdr:row>34</xdr:row>
      <xdr:rowOff>134620</xdr:rowOff>
    </xdr:to>
    <xdr:cxnSp macro="">
      <xdr:nvCxnSpPr>
        <xdr:cNvPr id="152" name="直線コネクタ 151">
          <a:extLst>
            <a:ext uri="{FF2B5EF4-FFF2-40B4-BE49-F238E27FC236}">
              <a16:creationId xmlns:a16="http://schemas.microsoft.com/office/drawing/2014/main" id="{68B55D31-8450-47E7-A05A-D1AF37877C34}"/>
            </a:ext>
          </a:extLst>
        </xdr:cNvPr>
        <xdr:cNvCxnSpPr/>
      </xdr:nvCxnSpPr>
      <xdr:spPr>
        <a:xfrm>
          <a:off x="11312525" y="6442075"/>
          <a:ext cx="685800" cy="270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34</xdr:row>
      <xdr:rowOff>36195</xdr:rowOff>
    </xdr:from>
    <xdr:to>
      <xdr:col>60</xdr:col>
      <xdr:colOff>123825</xdr:colOff>
      <xdr:row>34</xdr:row>
      <xdr:rowOff>133985</xdr:rowOff>
    </xdr:to>
    <xdr:sp macro="" textlink="">
      <xdr:nvSpPr>
        <xdr:cNvPr id="153" name="楕円 152">
          <a:extLst>
            <a:ext uri="{FF2B5EF4-FFF2-40B4-BE49-F238E27FC236}">
              <a16:creationId xmlns:a16="http://schemas.microsoft.com/office/drawing/2014/main" id="{8D52A614-548F-4DEA-BAEE-5FC41C94A5EE}"/>
            </a:ext>
          </a:extLst>
        </xdr:cNvPr>
        <xdr:cNvSpPr/>
      </xdr:nvSpPr>
      <xdr:spPr>
        <a:xfrm>
          <a:off x="10572115" y="6617970"/>
          <a:ext cx="10731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33</xdr:row>
      <xdr:rowOff>33655</xdr:rowOff>
    </xdr:from>
    <xdr:to>
      <xdr:col>64</xdr:col>
      <xdr:colOff>73025</xdr:colOff>
      <xdr:row>34</xdr:row>
      <xdr:rowOff>85090</xdr:rowOff>
    </xdr:to>
    <xdr:cxnSp macro="">
      <xdr:nvCxnSpPr>
        <xdr:cNvPr id="154" name="直線コネクタ 153">
          <a:extLst>
            <a:ext uri="{FF2B5EF4-FFF2-40B4-BE49-F238E27FC236}">
              <a16:creationId xmlns:a16="http://schemas.microsoft.com/office/drawing/2014/main" id="{30B4F5B1-F1C4-47AE-89FC-ED32BAAE6967}"/>
            </a:ext>
          </a:extLst>
        </xdr:cNvPr>
        <xdr:cNvCxnSpPr/>
      </xdr:nvCxnSpPr>
      <xdr:spPr>
        <a:xfrm flipV="1">
          <a:off x="10626725" y="6442075"/>
          <a:ext cx="685800" cy="2266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15875</xdr:colOff>
      <xdr:row>28</xdr:row>
      <xdr:rowOff>21590</xdr:rowOff>
    </xdr:from>
    <xdr:ext cx="469900" cy="245745"/>
    <xdr:sp macro="" textlink="">
      <xdr:nvSpPr>
        <xdr:cNvPr id="155" name="n_1aveValue債務償還比率">
          <a:extLst>
            <a:ext uri="{FF2B5EF4-FFF2-40B4-BE49-F238E27FC236}">
              <a16:creationId xmlns:a16="http://schemas.microsoft.com/office/drawing/2014/main" id="{642D07CB-45BB-42C7-92AF-6E404DF00291}"/>
            </a:ext>
          </a:extLst>
        </xdr:cNvPr>
        <xdr:cNvSpPr txBox="1"/>
      </xdr:nvSpPr>
      <xdr:spPr>
        <a:xfrm>
          <a:off x="12459335" y="5570855"/>
          <a:ext cx="4699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394.4</a:t>
          </a:r>
          <a:endParaRPr kumimoji="1" lang="ja-JP" altLang="en-US" sz="1000" b="1">
            <a:solidFill>
              <a:srgbClr val="000080"/>
            </a:solidFill>
            <a:latin typeface="ＭＳ Ｐゴシック"/>
            <a:ea typeface="ＭＳ Ｐゴシック"/>
          </a:endParaRPr>
        </a:p>
      </xdr:txBody>
    </xdr:sp>
    <xdr:clientData/>
  </xdr:oneCellAnchor>
  <xdr:oneCellAnchor>
    <xdr:from>
      <xdr:col>67</xdr:col>
      <xdr:colOff>28575</xdr:colOff>
      <xdr:row>28</xdr:row>
      <xdr:rowOff>37465</xdr:rowOff>
    </xdr:from>
    <xdr:ext cx="466725" cy="249555"/>
    <xdr:sp macro="" textlink="">
      <xdr:nvSpPr>
        <xdr:cNvPr id="156" name="n_2aveValue債務償還比率">
          <a:extLst>
            <a:ext uri="{FF2B5EF4-FFF2-40B4-BE49-F238E27FC236}">
              <a16:creationId xmlns:a16="http://schemas.microsoft.com/office/drawing/2014/main" id="{0AB1E7A3-F6E8-4D19-8DB0-C9CE0AF802B5}"/>
            </a:ext>
          </a:extLst>
        </xdr:cNvPr>
        <xdr:cNvSpPr txBox="1"/>
      </xdr:nvSpPr>
      <xdr:spPr>
        <a:xfrm>
          <a:off x="11780520" y="5590540"/>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405.2</a:t>
          </a:r>
          <a:endParaRPr kumimoji="1" lang="ja-JP" altLang="en-US" sz="1000" b="1">
            <a:solidFill>
              <a:srgbClr val="000080"/>
            </a:solidFill>
            <a:latin typeface="ＭＳ Ｐゴシック"/>
            <a:ea typeface="ＭＳ Ｐゴシック"/>
          </a:endParaRPr>
        </a:p>
      </xdr:txBody>
    </xdr:sp>
    <xdr:clientData/>
  </xdr:oneCellAnchor>
  <xdr:oneCellAnchor>
    <xdr:from>
      <xdr:col>63</xdr:col>
      <xdr:colOff>28575</xdr:colOff>
      <xdr:row>28</xdr:row>
      <xdr:rowOff>1905</xdr:rowOff>
    </xdr:from>
    <xdr:ext cx="466725" cy="249555"/>
    <xdr:sp macro="" textlink="">
      <xdr:nvSpPr>
        <xdr:cNvPr id="157" name="n_3aveValue債務償還比率">
          <a:extLst>
            <a:ext uri="{FF2B5EF4-FFF2-40B4-BE49-F238E27FC236}">
              <a16:creationId xmlns:a16="http://schemas.microsoft.com/office/drawing/2014/main" id="{50B2983C-286E-4953-9B4A-5E87A818F1B9}"/>
            </a:ext>
          </a:extLst>
        </xdr:cNvPr>
        <xdr:cNvSpPr txBox="1"/>
      </xdr:nvSpPr>
      <xdr:spPr>
        <a:xfrm>
          <a:off x="11094720" y="5554980"/>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381.4</a:t>
          </a:r>
          <a:endParaRPr kumimoji="1" lang="ja-JP" altLang="en-US" sz="1000" b="1">
            <a:solidFill>
              <a:srgbClr val="000080"/>
            </a:solidFill>
            <a:latin typeface="ＭＳ Ｐゴシック"/>
            <a:ea typeface="ＭＳ Ｐゴシック"/>
          </a:endParaRPr>
        </a:p>
      </xdr:txBody>
    </xdr:sp>
    <xdr:clientData/>
  </xdr:oneCellAnchor>
  <xdr:oneCellAnchor>
    <xdr:from>
      <xdr:col>59</xdr:col>
      <xdr:colOff>28575</xdr:colOff>
      <xdr:row>29</xdr:row>
      <xdr:rowOff>42545</xdr:rowOff>
    </xdr:from>
    <xdr:ext cx="466725" cy="249555"/>
    <xdr:sp macro="" textlink="">
      <xdr:nvSpPr>
        <xdr:cNvPr id="158" name="n_4aveValue債務償還比率">
          <a:extLst>
            <a:ext uri="{FF2B5EF4-FFF2-40B4-BE49-F238E27FC236}">
              <a16:creationId xmlns:a16="http://schemas.microsoft.com/office/drawing/2014/main" id="{BE447A99-F6A4-458B-8EEB-BD959EA17400}"/>
            </a:ext>
          </a:extLst>
        </xdr:cNvPr>
        <xdr:cNvSpPr txBox="1"/>
      </xdr:nvSpPr>
      <xdr:spPr>
        <a:xfrm>
          <a:off x="10408920" y="5768975"/>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520.3</a:t>
          </a:r>
          <a:endParaRPr kumimoji="1" lang="ja-JP" altLang="en-US" sz="1000" b="1">
            <a:solidFill>
              <a:srgbClr val="000080"/>
            </a:solidFill>
            <a:latin typeface="ＭＳ Ｐゴシック"/>
            <a:ea typeface="ＭＳ Ｐゴシック"/>
          </a:endParaRPr>
        </a:p>
      </xdr:txBody>
    </xdr:sp>
    <xdr:clientData/>
  </xdr:oneCellAnchor>
  <xdr:oneCellAnchor>
    <xdr:from>
      <xdr:col>71</xdr:col>
      <xdr:colOff>15875</xdr:colOff>
      <xdr:row>34</xdr:row>
      <xdr:rowOff>86360</xdr:rowOff>
    </xdr:from>
    <xdr:ext cx="469900" cy="246380"/>
    <xdr:sp macro="" textlink="">
      <xdr:nvSpPr>
        <xdr:cNvPr id="159" name="n_1mainValue債務償還比率">
          <a:extLst>
            <a:ext uri="{FF2B5EF4-FFF2-40B4-BE49-F238E27FC236}">
              <a16:creationId xmlns:a16="http://schemas.microsoft.com/office/drawing/2014/main" id="{BCC46B20-CAA4-4CFC-B736-28C958CE7B77}"/>
            </a:ext>
          </a:extLst>
        </xdr:cNvPr>
        <xdr:cNvSpPr txBox="1"/>
      </xdr:nvSpPr>
      <xdr:spPr>
        <a:xfrm>
          <a:off x="12459335" y="6670040"/>
          <a:ext cx="46990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899.5</a:t>
          </a:r>
          <a:endParaRPr kumimoji="1" lang="ja-JP" altLang="en-US" sz="1000" b="1">
            <a:solidFill>
              <a:srgbClr val="FF0000"/>
            </a:solidFill>
            <a:latin typeface="ＭＳ Ｐゴシック"/>
            <a:ea typeface="ＭＳ Ｐゴシック"/>
          </a:endParaRPr>
        </a:p>
      </xdr:txBody>
    </xdr:sp>
    <xdr:clientData/>
  </xdr:oneCellAnchor>
  <xdr:oneCellAnchor>
    <xdr:from>
      <xdr:col>67</xdr:col>
      <xdr:colOff>28575</xdr:colOff>
      <xdr:row>35</xdr:row>
      <xdr:rowOff>9525</xdr:rowOff>
    </xdr:from>
    <xdr:ext cx="466725" cy="249555"/>
    <xdr:sp macro="" textlink="">
      <xdr:nvSpPr>
        <xdr:cNvPr id="160" name="n_2mainValue債務償還比率">
          <a:extLst>
            <a:ext uri="{FF2B5EF4-FFF2-40B4-BE49-F238E27FC236}">
              <a16:creationId xmlns:a16="http://schemas.microsoft.com/office/drawing/2014/main" id="{7501F245-2051-41D6-9B39-F13D755BD78A}"/>
            </a:ext>
          </a:extLst>
        </xdr:cNvPr>
        <xdr:cNvSpPr txBox="1"/>
      </xdr:nvSpPr>
      <xdr:spPr>
        <a:xfrm>
          <a:off x="11780520" y="6764655"/>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959.3</a:t>
          </a:r>
          <a:endParaRPr kumimoji="1" lang="ja-JP" altLang="en-US" sz="1000" b="1">
            <a:solidFill>
              <a:srgbClr val="FF0000"/>
            </a:solidFill>
            <a:latin typeface="ＭＳ Ｐゴシック"/>
            <a:ea typeface="ＭＳ Ｐゴシック"/>
          </a:endParaRPr>
        </a:p>
      </xdr:txBody>
    </xdr:sp>
    <xdr:clientData/>
  </xdr:oneCellAnchor>
  <xdr:oneCellAnchor>
    <xdr:from>
      <xdr:col>63</xdr:col>
      <xdr:colOff>28575</xdr:colOff>
      <xdr:row>33</xdr:row>
      <xdr:rowOff>73660</xdr:rowOff>
    </xdr:from>
    <xdr:ext cx="466725" cy="249555"/>
    <xdr:sp macro="" textlink="">
      <xdr:nvSpPr>
        <xdr:cNvPr id="161" name="n_3mainValue債務償還比率">
          <a:extLst>
            <a:ext uri="{FF2B5EF4-FFF2-40B4-BE49-F238E27FC236}">
              <a16:creationId xmlns:a16="http://schemas.microsoft.com/office/drawing/2014/main" id="{6084D72F-D4BC-4AA2-9AD0-C3C638F36123}"/>
            </a:ext>
          </a:extLst>
        </xdr:cNvPr>
        <xdr:cNvSpPr txBox="1"/>
      </xdr:nvSpPr>
      <xdr:spPr>
        <a:xfrm>
          <a:off x="11094720" y="6483985"/>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780.0</a:t>
          </a:r>
          <a:endParaRPr kumimoji="1" lang="ja-JP" altLang="en-US" sz="1000" b="1">
            <a:solidFill>
              <a:srgbClr val="FF0000"/>
            </a:solidFill>
            <a:latin typeface="ＭＳ Ｐゴシック"/>
            <a:ea typeface="ＭＳ Ｐゴシック"/>
          </a:endParaRPr>
        </a:p>
      </xdr:txBody>
    </xdr:sp>
    <xdr:clientData/>
  </xdr:oneCellAnchor>
  <xdr:oneCellAnchor>
    <xdr:from>
      <xdr:col>59</xdr:col>
      <xdr:colOff>28575</xdr:colOff>
      <xdr:row>34</xdr:row>
      <xdr:rowOff>125730</xdr:rowOff>
    </xdr:from>
    <xdr:ext cx="466725" cy="246380"/>
    <xdr:sp macro="" textlink="">
      <xdr:nvSpPr>
        <xdr:cNvPr id="162" name="n_4mainValue債務償還比率">
          <a:extLst>
            <a:ext uri="{FF2B5EF4-FFF2-40B4-BE49-F238E27FC236}">
              <a16:creationId xmlns:a16="http://schemas.microsoft.com/office/drawing/2014/main" id="{073DCFC2-AEF2-4D0B-BD44-AA92C5943792}"/>
            </a:ext>
          </a:extLst>
        </xdr:cNvPr>
        <xdr:cNvSpPr txBox="1"/>
      </xdr:nvSpPr>
      <xdr:spPr>
        <a:xfrm>
          <a:off x="10408920" y="6711315"/>
          <a:ext cx="46672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925.7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22225</xdr:colOff>
      <xdr:row>41</xdr:row>
      <xdr:rowOff>146685</xdr:rowOff>
    </xdr:from>
    <xdr:to>
      <xdr:col>36</xdr:col>
      <xdr:colOff>22225</xdr:colOff>
      <xdr:row>43</xdr:row>
      <xdr:rowOff>146685</xdr:rowOff>
    </xdr:to>
    <xdr:sp macro="" textlink="">
      <xdr:nvSpPr>
        <xdr:cNvPr id="163" name="正方形/長方形 162">
          <a:extLst>
            <a:ext uri="{FF2B5EF4-FFF2-40B4-BE49-F238E27FC236}">
              <a16:creationId xmlns:a16="http://schemas.microsoft.com/office/drawing/2014/main" id="{92D16B27-CF36-4E0D-A86E-2B0E958CA5A4}"/>
            </a:ext>
          </a:extLst>
        </xdr:cNvPr>
        <xdr:cNvSpPr/>
      </xdr:nvSpPr>
      <xdr:spPr>
        <a:xfrm>
          <a:off x="1142365" y="796480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dr:col>5</xdr:col>
      <xdr:colOff>22225</xdr:colOff>
      <xdr:row>63</xdr:row>
      <xdr:rowOff>137795</xdr:rowOff>
    </xdr:from>
    <xdr:to>
      <xdr:col>36</xdr:col>
      <xdr:colOff>22225</xdr:colOff>
      <xdr:row>65</xdr:row>
      <xdr:rowOff>137795</xdr:rowOff>
    </xdr:to>
    <xdr:sp macro="" textlink="">
      <xdr:nvSpPr>
        <xdr:cNvPr id="164" name="正方形/長方形 163">
          <a:extLst>
            <a:ext uri="{FF2B5EF4-FFF2-40B4-BE49-F238E27FC236}">
              <a16:creationId xmlns:a16="http://schemas.microsoft.com/office/drawing/2014/main" id="{2922E560-C063-4BCB-903C-3B986BE02F0B}"/>
            </a:ext>
          </a:extLst>
        </xdr:cNvPr>
        <xdr:cNvSpPr/>
      </xdr:nvSpPr>
      <xdr:spPr>
        <a:xfrm>
          <a:off x="1142365" y="11764010"/>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dr:col>3</xdr:col>
      <xdr:colOff>47625</xdr:colOff>
      <xdr:row>43</xdr:row>
      <xdr:rowOff>60960</xdr:rowOff>
    </xdr:from>
    <xdr:ext cx="370205" cy="230505"/>
    <xdr:sp macro="" textlink="">
      <xdr:nvSpPr>
        <xdr:cNvPr id="165" name="テキスト ボックス 164">
          <a:extLst>
            <a:ext uri="{FF2B5EF4-FFF2-40B4-BE49-F238E27FC236}">
              <a16:creationId xmlns:a16="http://schemas.microsoft.com/office/drawing/2014/main" id="{85BDD6AC-02B0-4E1B-ACD2-CC5E11073961}"/>
            </a:ext>
          </a:extLst>
        </xdr:cNvPr>
        <xdr:cNvSpPr txBox="1"/>
      </xdr:nvSpPr>
      <xdr:spPr>
        <a:xfrm>
          <a:off x="830580" y="8220075"/>
          <a:ext cx="370205"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58</xdr:row>
      <xdr:rowOff>153035</xdr:rowOff>
    </xdr:from>
    <xdr:ext cx="367030" cy="230505"/>
    <xdr:sp macro="" textlink="">
      <xdr:nvSpPr>
        <xdr:cNvPr id="166" name="テキスト ボックス 165">
          <a:extLst>
            <a:ext uri="{FF2B5EF4-FFF2-40B4-BE49-F238E27FC236}">
              <a16:creationId xmlns:a16="http://schemas.microsoft.com/office/drawing/2014/main" id="{38AE479A-0903-4CA9-9FEB-2680C426D61A}"/>
            </a:ext>
          </a:extLst>
        </xdr:cNvPr>
        <xdr:cNvSpPr txBox="1"/>
      </xdr:nvSpPr>
      <xdr:spPr>
        <a:xfrm>
          <a:off x="6285865" y="10887710"/>
          <a:ext cx="367030"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xdr:col>
      <xdr:colOff>47625</xdr:colOff>
      <xdr:row>65</xdr:row>
      <xdr:rowOff>27940</xdr:rowOff>
    </xdr:from>
    <xdr:ext cx="370205" cy="230505"/>
    <xdr:sp macro="" textlink="">
      <xdr:nvSpPr>
        <xdr:cNvPr id="167" name="テキスト ボックス 166">
          <a:extLst>
            <a:ext uri="{FF2B5EF4-FFF2-40B4-BE49-F238E27FC236}">
              <a16:creationId xmlns:a16="http://schemas.microsoft.com/office/drawing/2014/main" id="{FAC24709-631D-4BCB-9457-20C7BF36FF95}"/>
            </a:ext>
          </a:extLst>
        </xdr:cNvPr>
        <xdr:cNvSpPr txBox="1"/>
      </xdr:nvSpPr>
      <xdr:spPr>
        <a:xfrm>
          <a:off x="830580" y="11998960"/>
          <a:ext cx="370205"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81</xdr:row>
      <xdr:rowOff>39370</xdr:rowOff>
    </xdr:from>
    <xdr:ext cx="367030" cy="231775"/>
    <xdr:sp macro="" textlink="">
      <xdr:nvSpPr>
        <xdr:cNvPr id="168" name="テキスト ボックス 167">
          <a:extLst>
            <a:ext uri="{FF2B5EF4-FFF2-40B4-BE49-F238E27FC236}">
              <a16:creationId xmlns:a16="http://schemas.microsoft.com/office/drawing/2014/main" id="{DF487F15-D280-4F72-9212-1EB3CA975D29}"/>
            </a:ext>
          </a:extLst>
        </xdr:cNvPr>
        <xdr:cNvSpPr txBox="1"/>
      </xdr:nvSpPr>
      <xdr:spPr>
        <a:xfrm>
          <a:off x="6285865" y="14755495"/>
          <a:ext cx="367030" cy="2317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73025</xdr:rowOff>
    </xdr:to>
    <xdr:sp macro="" textlink="">
      <xdr:nvSpPr>
        <xdr:cNvPr id="2" name="正方形/長方形 1">
          <a:extLst>
            <a:ext uri="{FF2B5EF4-FFF2-40B4-BE49-F238E27FC236}">
              <a16:creationId xmlns:a16="http://schemas.microsoft.com/office/drawing/2014/main" id="{6D3627CA-3023-4195-8A92-2334968419CE}"/>
            </a:ext>
          </a:extLst>
        </xdr:cNvPr>
        <xdr:cNvSpPr/>
      </xdr:nvSpPr>
      <xdr:spPr>
        <a:xfrm>
          <a:off x="574040" y="130810"/>
          <a:ext cx="11427460" cy="628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dr:col>100</xdr:col>
      <xdr:colOff>0</xdr:colOff>
      <xdr:row>1</xdr:row>
      <xdr:rowOff>18415</xdr:rowOff>
    </xdr:from>
    <xdr:to>
      <xdr:col>120</xdr:col>
      <xdr:colOff>152400</xdr:colOff>
      <xdr:row>4</xdr:row>
      <xdr:rowOff>60960</xdr:rowOff>
    </xdr:to>
    <xdr:sp macro="" textlink="">
      <xdr:nvSpPr>
        <xdr:cNvPr id="3" name="正方形/長方形 2">
          <a:extLst>
            <a:ext uri="{FF2B5EF4-FFF2-40B4-BE49-F238E27FC236}">
              <a16:creationId xmlns:a16="http://schemas.microsoft.com/office/drawing/2014/main" id="{DFBB73F0-6293-48D9-A8A9-FC6A49EB41E0}"/>
            </a:ext>
          </a:extLst>
        </xdr:cNvPr>
        <xdr:cNvSpPr/>
      </xdr:nvSpPr>
      <xdr:spPr>
        <a:xfrm>
          <a:off x="17145000" y="193675"/>
          <a:ext cx="3581400" cy="549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42545</xdr:rowOff>
    </xdr:from>
    <xdr:to>
      <xdr:col>120</xdr:col>
      <xdr:colOff>127000</xdr:colOff>
      <xdr:row>4</xdr:row>
      <xdr:rowOff>36830</xdr:rowOff>
    </xdr:to>
    <xdr:sp macro="" textlink="">
      <xdr:nvSpPr>
        <xdr:cNvPr id="4" name="正方形/長方形 3">
          <a:extLst>
            <a:ext uri="{FF2B5EF4-FFF2-40B4-BE49-F238E27FC236}">
              <a16:creationId xmlns:a16="http://schemas.microsoft.com/office/drawing/2014/main" id="{BD32E4C9-B478-4F8C-80BF-53230D54A501}"/>
            </a:ext>
          </a:extLst>
        </xdr:cNvPr>
        <xdr:cNvSpPr/>
      </xdr:nvSpPr>
      <xdr:spPr>
        <a:xfrm>
          <a:off x="17160240" y="215900"/>
          <a:ext cx="3544570" cy="50673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67310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233DEC3-1213-4AAE-94FC-3F8A0E933327}"/>
            </a:ext>
          </a:extLst>
        </xdr:cNvPr>
        <xdr:cNvSpPr/>
      </xdr:nvSpPr>
      <xdr:spPr>
        <a:xfrm>
          <a:off x="17191355" y="236855"/>
          <a:ext cx="3474085" cy="44894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兵庫県川西市</a:t>
          </a:r>
        </a:p>
      </xdr:txBody>
    </xdr:sp>
    <xdr:clientData/>
  </xdr:twoCellAnchor>
  <xdr:twoCellAnchor>
    <xdr:from>
      <xdr:col>85</xdr:col>
      <xdr:colOff>63500</xdr:colOff>
      <xdr:row>1</xdr:row>
      <xdr:rowOff>18415</xdr:rowOff>
    </xdr:from>
    <xdr:to>
      <xdr:col>99</xdr:col>
      <xdr:colOff>57150</xdr:colOff>
      <xdr:row>4</xdr:row>
      <xdr:rowOff>60960</xdr:rowOff>
    </xdr:to>
    <xdr:sp macro="" textlink="">
      <xdr:nvSpPr>
        <xdr:cNvPr id="6" name="正方形/長方形 5">
          <a:extLst>
            <a:ext uri="{FF2B5EF4-FFF2-40B4-BE49-F238E27FC236}">
              <a16:creationId xmlns:a16="http://schemas.microsoft.com/office/drawing/2014/main" id="{A9D8DCEF-42D1-4F66-A93F-C8AD8874E384}"/>
            </a:ext>
          </a:extLst>
        </xdr:cNvPr>
        <xdr:cNvSpPr/>
      </xdr:nvSpPr>
      <xdr:spPr>
        <a:xfrm>
          <a:off x="14632940" y="193675"/>
          <a:ext cx="2393950" cy="549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42545</xdr:rowOff>
    </xdr:from>
    <xdr:to>
      <xdr:col>99</xdr:col>
      <xdr:colOff>38100</xdr:colOff>
      <xdr:row>4</xdr:row>
      <xdr:rowOff>36830</xdr:rowOff>
    </xdr:to>
    <xdr:sp macro="" textlink="">
      <xdr:nvSpPr>
        <xdr:cNvPr id="7" name="正方形/長方形 6">
          <a:extLst>
            <a:ext uri="{FF2B5EF4-FFF2-40B4-BE49-F238E27FC236}">
              <a16:creationId xmlns:a16="http://schemas.microsoft.com/office/drawing/2014/main" id="{85EBE94C-B0A2-45A3-A13E-1899F7205510}"/>
            </a:ext>
          </a:extLst>
        </xdr:cNvPr>
        <xdr:cNvSpPr/>
      </xdr:nvSpPr>
      <xdr:spPr>
        <a:xfrm>
          <a:off x="14665960" y="215900"/>
          <a:ext cx="2345690" cy="50673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67310</xdr:rowOff>
    </xdr:from>
    <xdr:to>
      <xdr:col>99</xdr:col>
      <xdr:colOff>6350</xdr:colOff>
      <xdr:row>4</xdr:row>
      <xdr:rowOff>12065</xdr:rowOff>
    </xdr:to>
    <xdr:sp macro="" textlink="">
      <xdr:nvSpPr>
        <xdr:cNvPr id="8" name="正方形/長方形 7">
          <a:extLst>
            <a:ext uri="{FF2B5EF4-FFF2-40B4-BE49-F238E27FC236}">
              <a16:creationId xmlns:a16="http://schemas.microsoft.com/office/drawing/2014/main" id="{915D08AE-05F4-4A2C-BCDC-754287F6A6A0}"/>
            </a:ext>
          </a:extLst>
        </xdr:cNvPr>
        <xdr:cNvSpPr/>
      </xdr:nvSpPr>
      <xdr:spPr>
        <a:xfrm>
          <a:off x="14687550" y="236855"/>
          <a:ext cx="2294255" cy="46482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30480</xdr:rowOff>
    </xdr:from>
    <xdr:to>
      <xdr:col>57</xdr:col>
      <xdr:colOff>0</xdr:colOff>
      <xdr:row>15</xdr:row>
      <xdr:rowOff>92075</xdr:rowOff>
    </xdr:to>
    <xdr:sp macro="" textlink="">
      <xdr:nvSpPr>
        <xdr:cNvPr id="9" name="正方形/長方形 8">
          <a:extLst>
            <a:ext uri="{FF2B5EF4-FFF2-40B4-BE49-F238E27FC236}">
              <a16:creationId xmlns:a16="http://schemas.microsoft.com/office/drawing/2014/main" id="{C5A87173-5AED-42CE-9C25-AE0AD2063889}"/>
            </a:ext>
          </a:extLst>
        </xdr:cNvPr>
        <xdr:cNvSpPr/>
      </xdr:nvSpPr>
      <xdr:spPr>
        <a:xfrm>
          <a:off x="685800" y="885825"/>
          <a:ext cx="9086850" cy="17818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60960</xdr:rowOff>
    </xdr:from>
    <xdr:to>
      <xdr:col>12</xdr:col>
      <xdr:colOff>0</xdr:colOff>
      <xdr:row>15</xdr:row>
      <xdr:rowOff>60960</xdr:rowOff>
    </xdr:to>
    <xdr:sp macro="" textlink="">
      <xdr:nvSpPr>
        <xdr:cNvPr id="10" name="正方形/長方形 9">
          <a:extLst>
            <a:ext uri="{FF2B5EF4-FFF2-40B4-BE49-F238E27FC236}">
              <a16:creationId xmlns:a16="http://schemas.microsoft.com/office/drawing/2014/main" id="{D6048179-77BB-40F7-B2B4-0F1223945928}"/>
            </a:ext>
          </a:extLst>
        </xdr:cNvPr>
        <xdr:cNvSpPr/>
      </xdr:nvSpPr>
      <xdr:spPr>
        <a:xfrm>
          <a:off x="816610" y="914400"/>
          <a:ext cx="124079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60960</xdr:rowOff>
    </xdr:from>
    <xdr:to>
      <xdr:col>18</xdr:col>
      <xdr:colOff>127000</xdr:colOff>
      <xdr:row>15</xdr:row>
      <xdr:rowOff>60960</xdr:rowOff>
    </xdr:to>
    <xdr:sp macro="" textlink="">
      <xdr:nvSpPr>
        <xdr:cNvPr id="11" name="正方形/長方形 10">
          <a:extLst>
            <a:ext uri="{FF2B5EF4-FFF2-40B4-BE49-F238E27FC236}">
              <a16:creationId xmlns:a16="http://schemas.microsoft.com/office/drawing/2014/main" id="{AC82984D-22AC-45EA-AFAA-59E53651E360}"/>
            </a:ext>
          </a:extLst>
        </xdr:cNvPr>
        <xdr:cNvSpPr/>
      </xdr:nvSpPr>
      <xdr:spPr>
        <a:xfrm>
          <a:off x="2016760" y="914400"/>
          <a:ext cx="120015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152,914
150,965
53.44
61,361,501
60,786,749
370,897
34,246,472
64,453,954</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60960</xdr:rowOff>
    </xdr:from>
    <xdr:to>
      <xdr:col>26</xdr:col>
      <xdr:colOff>127000</xdr:colOff>
      <xdr:row>15</xdr:row>
      <xdr:rowOff>60960</xdr:rowOff>
    </xdr:to>
    <xdr:sp macro="" textlink="">
      <xdr:nvSpPr>
        <xdr:cNvPr id="12" name="正方形/長方形 11">
          <a:extLst>
            <a:ext uri="{FF2B5EF4-FFF2-40B4-BE49-F238E27FC236}">
              <a16:creationId xmlns:a16="http://schemas.microsoft.com/office/drawing/2014/main" id="{9C84C51D-D328-48E9-908A-BFD741D8FAE0}"/>
            </a:ext>
          </a:extLst>
        </xdr:cNvPr>
        <xdr:cNvSpPr/>
      </xdr:nvSpPr>
      <xdr:spPr>
        <a:xfrm>
          <a:off x="3216910" y="914400"/>
          <a:ext cx="13716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79375</xdr:rowOff>
    </xdr:from>
    <xdr:to>
      <xdr:col>37</xdr:col>
      <xdr:colOff>63500</xdr:colOff>
      <xdr:row>10</xdr:row>
      <xdr:rowOff>159385</xdr:rowOff>
    </xdr:to>
    <xdr:sp macro="" textlink="">
      <xdr:nvSpPr>
        <xdr:cNvPr id="13" name="正方形/長方形 12">
          <a:extLst>
            <a:ext uri="{FF2B5EF4-FFF2-40B4-BE49-F238E27FC236}">
              <a16:creationId xmlns:a16="http://schemas.microsoft.com/office/drawing/2014/main" id="{EEBD85C6-FFC3-4321-B25C-0D187A90AD19}"/>
            </a:ext>
          </a:extLst>
        </xdr:cNvPr>
        <xdr:cNvSpPr/>
      </xdr:nvSpPr>
      <xdr:spPr>
        <a:xfrm>
          <a:off x="4588510" y="936625"/>
          <a:ext cx="181483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79375</xdr:rowOff>
    </xdr:from>
    <xdr:to>
      <xdr:col>44</xdr:col>
      <xdr:colOff>0</xdr:colOff>
      <xdr:row>10</xdr:row>
      <xdr:rowOff>159385</xdr:rowOff>
    </xdr:to>
    <xdr:sp macro="" textlink="">
      <xdr:nvSpPr>
        <xdr:cNvPr id="14" name="正方形/長方形 13">
          <a:extLst>
            <a:ext uri="{FF2B5EF4-FFF2-40B4-BE49-F238E27FC236}">
              <a16:creationId xmlns:a16="http://schemas.microsoft.com/office/drawing/2014/main" id="{C0170B4C-68BE-4C26-B3BF-6009CCEDC636}"/>
            </a:ext>
          </a:extLst>
        </xdr:cNvPr>
        <xdr:cNvSpPr/>
      </xdr:nvSpPr>
      <xdr:spPr>
        <a:xfrm>
          <a:off x="6403340" y="936625"/>
          <a:ext cx="114046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7.9
71.6</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92075</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16CF04C2-1FA6-464F-82A7-657BB34008C1}"/>
            </a:ext>
          </a:extLst>
        </xdr:cNvPr>
        <xdr:cNvSpPr/>
      </xdr:nvSpPr>
      <xdr:spPr>
        <a:xfrm>
          <a:off x="7603490" y="953135"/>
          <a:ext cx="585470" cy="9404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116205</xdr:rowOff>
    </xdr:to>
    <xdr:sp macro="" textlink="">
      <xdr:nvSpPr>
        <xdr:cNvPr id="16" name="正方形/長方形 15">
          <a:extLst>
            <a:ext uri="{FF2B5EF4-FFF2-40B4-BE49-F238E27FC236}">
              <a16:creationId xmlns:a16="http://schemas.microsoft.com/office/drawing/2014/main" id="{50DE1510-32B1-47A9-AE75-CD2FB7E78254}"/>
            </a:ext>
          </a:extLst>
        </xdr:cNvPr>
        <xdr:cNvSpPr/>
      </xdr:nvSpPr>
      <xdr:spPr>
        <a:xfrm>
          <a:off x="4588510" y="1714500"/>
          <a:ext cx="1814830" cy="630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0</xdr:colOff>
      <xdr:row>13</xdr:row>
      <xdr:rowOff>116205</xdr:rowOff>
    </xdr:to>
    <xdr:sp macro="" textlink="">
      <xdr:nvSpPr>
        <xdr:cNvPr id="17" name="正方形/長方形 16">
          <a:extLst>
            <a:ext uri="{FF2B5EF4-FFF2-40B4-BE49-F238E27FC236}">
              <a16:creationId xmlns:a16="http://schemas.microsoft.com/office/drawing/2014/main" id="{7E674A96-1759-492E-976F-C72913925B5D}"/>
            </a:ext>
          </a:extLst>
        </xdr:cNvPr>
        <xdr:cNvSpPr/>
      </xdr:nvSpPr>
      <xdr:spPr>
        <a:xfrm>
          <a:off x="6474460" y="1714500"/>
          <a:ext cx="3298190" cy="630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－３</a:t>
          </a:r>
        </a:p>
      </xdr:txBody>
    </xdr:sp>
    <xdr:clientData/>
  </xdr:twoCellAnchor>
  <xdr:twoCellAnchor>
    <xdr:from>
      <xdr:col>58</xdr:col>
      <xdr:colOff>25400</xdr:colOff>
      <xdr:row>5</xdr:row>
      <xdr:rowOff>30480</xdr:rowOff>
    </xdr:from>
    <xdr:to>
      <xdr:col>66</xdr:col>
      <xdr:colOff>25400</xdr:colOff>
      <xdr:row>12</xdr:row>
      <xdr:rowOff>97790</xdr:rowOff>
    </xdr:to>
    <xdr:sp macro="" textlink="">
      <xdr:nvSpPr>
        <xdr:cNvPr id="18" name="角丸四角形 17">
          <a:extLst>
            <a:ext uri="{FF2B5EF4-FFF2-40B4-BE49-F238E27FC236}">
              <a16:creationId xmlns:a16="http://schemas.microsoft.com/office/drawing/2014/main" id="{4478B087-5DA8-48B6-8F1D-DEF8F3B3DBA7}"/>
            </a:ext>
          </a:extLst>
        </xdr:cNvPr>
        <xdr:cNvSpPr/>
      </xdr:nvSpPr>
      <xdr:spPr>
        <a:xfrm>
          <a:off x="9965690" y="885825"/>
          <a:ext cx="1371600" cy="126555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92075</xdr:rowOff>
    </xdr:from>
    <xdr:to>
      <xdr:col>66</xdr:col>
      <xdr:colOff>95250</xdr:colOff>
      <xdr:row>7</xdr:row>
      <xdr:rowOff>5715</xdr:rowOff>
    </xdr:to>
    <xdr:sp macro="" textlink="">
      <xdr:nvSpPr>
        <xdr:cNvPr id="19" name="正方形/長方形 18">
          <a:extLst>
            <a:ext uri="{FF2B5EF4-FFF2-40B4-BE49-F238E27FC236}">
              <a16:creationId xmlns:a16="http://schemas.microsoft.com/office/drawing/2014/main" id="{DBC1259D-3F47-499D-A827-63F65177DC66}"/>
            </a:ext>
          </a:extLst>
        </xdr:cNvPr>
        <xdr:cNvSpPr/>
      </xdr:nvSpPr>
      <xdr:spPr>
        <a:xfrm>
          <a:off x="10206990" y="953135"/>
          <a:ext cx="120015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66</xdr:col>
      <xdr:colOff>95250</xdr:colOff>
      <xdr:row>8</xdr:row>
      <xdr:rowOff>97790</xdr:rowOff>
    </xdr:to>
    <xdr:sp macro="" textlink="">
      <xdr:nvSpPr>
        <xdr:cNvPr id="20" name="正方形/長方形 19">
          <a:extLst>
            <a:ext uri="{FF2B5EF4-FFF2-40B4-BE49-F238E27FC236}">
              <a16:creationId xmlns:a16="http://schemas.microsoft.com/office/drawing/2014/main" id="{840829B8-06C1-4E99-B1F1-E34BC51B75F9}"/>
            </a:ext>
          </a:extLst>
        </xdr:cNvPr>
        <xdr:cNvSpPr/>
      </xdr:nvSpPr>
      <xdr:spPr>
        <a:xfrm>
          <a:off x="10206990" y="1222375"/>
          <a:ext cx="120015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122555</xdr:rowOff>
    </xdr:to>
    <xdr:sp macro="" textlink="">
      <xdr:nvSpPr>
        <xdr:cNvPr id="21" name="正方形/長方形 20">
          <a:extLst>
            <a:ext uri="{FF2B5EF4-FFF2-40B4-BE49-F238E27FC236}">
              <a16:creationId xmlns:a16="http://schemas.microsoft.com/office/drawing/2014/main" id="{4F937343-F98B-4C2F-8A65-E78F476887D6}"/>
            </a:ext>
          </a:extLst>
        </xdr:cNvPr>
        <xdr:cNvSpPr/>
      </xdr:nvSpPr>
      <xdr:spPr>
        <a:xfrm>
          <a:off x="10206990" y="1550670"/>
          <a:ext cx="1310005" cy="631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12065</xdr:rowOff>
    </xdr:from>
    <xdr:to>
      <xdr:col>59</xdr:col>
      <xdr:colOff>127000</xdr:colOff>
      <xdr:row>6</xdr:row>
      <xdr:rowOff>12065</xdr:rowOff>
    </xdr:to>
    <xdr:cxnSp macro="">
      <xdr:nvCxnSpPr>
        <xdr:cNvPr id="22" name="直線コネクタ 21">
          <a:extLst>
            <a:ext uri="{FF2B5EF4-FFF2-40B4-BE49-F238E27FC236}">
              <a16:creationId xmlns:a16="http://schemas.microsoft.com/office/drawing/2014/main" id="{975BA168-A492-4EC4-9AC3-C48EDA984AFA}"/>
            </a:ext>
          </a:extLst>
        </xdr:cNvPr>
        <xdr:cNvCxnSpPr/>
      </xdr:nvCxnSpPr>
      <xdr:spPr>
        <a:xfrm flipH="1">
          <a:off x="10050145" y="1044575"/>
          <a:ext cx="19621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128270</xdr:rowOff>
    </xdr:from>
    <xdr:to>
      <xdr:col>59</xdr:col>
      <xdr:colOff>73025</xdr:colOff>
      <xdr:row>6</xdr:row>
      <xdr:rowOff>60960</xdr:rowOff>
    </xdr:to>
    <xdr:sp macro="" textlink="">
      <xdr:nvSpPr>
        <xdr:cNvPr id="23" name="楕円 22">
          <a:extLst>
            <a:ext uri="{FF2B5EF4-FFF2-40B4-BE49-F238E27FC236}">
              <a16:creationId xmlns:a16="http://schemas.microsoft.com/office/drawing/2014/main" id="{14D74279-5164-44AB-90B6-C2A4F9D7CC44}"/>
            </a:ext>
          </a:extLst>
        </xdr:cNvPr>
        <xdr:cNvSpPr/>
      </xdr:nvSpPr>
      <xdr:spPr>
        <a:xfrm>
          <a:off x="10107930" y="989330"/>
          <a:ext cx="80645"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55245</xdr:rowOff>
    </xdr:from>
    <xdr:to>
      <xdr:col>59</xdr:col>
      <xdr:colOff>73025</xdr:colOff>
      <xdr:row>7</xdr:row>
      <xdr:rowOff>153035</xdr:rowOff>
    </xdr:to>
    <xdr:sp macro="" textlink="">
      <xdr:nvSpPr>
        <xdr:cNvPr id="24" name="フローチャート: 判断 23">
          <a:extLst>
            <a:ext uri="{FF2B5EF4-FFF2-40B4-BE49-F238E27FC236}">
              <a16:creationId xmlns:a16="http://schemas.microsoft.com/office/drawing/2014/main" id="{E64C5844-444C-4E2B-B9B8-ADB047BAE798}"/>
            </a:ext>
          </a:extLst>
        </xdr:cNvPr>
        <xdr:cNvSpPr/>
      </xdr:nvSpPr>
      <xdr:spPr>
        <a:xfrm>
          <a:off x="10107930" y="1259205"/>
          <a:ext cx="8064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146685</xdr:rowOff>
    </xdr:from>
    <xdr:to>
      <xdr:col>59</xdr:col>
      <xdr:colOff>15875</xdr:colOff>
      <xdr:row>9</xdr:row>
      <xdr:rowOff>116205</xdr:rowOff>
    </xdr:to>
    <xdr:cxnSp macro="">
      <xdr:nvCxnSpPr>
        <xdr:cNvPr id="25" name="直線コネクタ 24">
          <a:extLst>
            <a:ext uri="{FF2B5EF4-FFF2-40B4-BE49-F238E27FC236}">
              <a16:creationId xmlns:a16="http://schemas.microsoft.com/office/drawing/2014/main" id="{8BEA9D1C-DB96-43BF-BF14-1337FF943140}"/>
            </a:ext>
          </a:extLst>
        </xdr:cNvPr>
        <xdr:cNvCxnSpPr/>
      </xdr:nvCxnSpPr>
      <xdr:spPr>
        <a:xfrm>
          <a:off x="10135235" y="1516380"/>
          <a:ext cx="0" cy="1428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146685</xdr:rowOff>
    </xdr:from>
    <xdr:to>
      <xdr:col>59</xdr:col>
      <xdr:colOff>107950</xdr:colOff>
      <xdr:row>8</xdr:row>
      <xdr:rowOff>146685</xdr:rowOff>
    </xdr:to>
    <xdr:cxnSp macro="">
      <xdr:nvCxnSpPr>
        <xdr:cNvPr id="26" name="直線コネクタ 25">
          <a:extLst>
            <a:ext uri="{FF2B5EF4-FFF2-40B4-BE49-F238E27FC236}">
              <a16:creationId xmlns:a16="http://schemas.microsoft.com/office/drawing/2014/main" id="{C9FFD803-A3BD-4DFC-B5E9-975A79959A18}"/>
            </a:ext>
          </a:extLst>
        </xdr:cNvPr>
        <xdr:cNvCxnSpPr/>
      </xdr:nvCxnSpPr>
      <xdr:spPr>
        <a:xfrm>
          <a:off x="10074910" y="1516380"/>
          <a:ext cx="14668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45720</xdr:rowOff>
    </xdr:from>
    <xdr:to>
      <xdr:col>59</xdr:col>
      <xdr:colOff>15875</xdr:colOff>
      <xdr:row>11</xdr:row>
      <xdr:rowOff>15240</xdr:rowOff>
    </xdr:to>
    <xdr:cxnSp macro="">
      <xdr:nvCxnSpPr>
        <xdr:cNvPr id="27" name="直線コネクタ 26">
          <a:extLst>
            <a:ext uri="{FF2B5EF4-FFF2-40B4-BE49-F238E27FC236}">
              <a16:creationId xmlns:a16="http://schemas.microsoft.com/office/drawing/2014/main" id="{21451C1C-1CEE-4292-B560-D165ACC0F100}"/>
            </a:ext>
          </a:extLst>
        </xdr:cNvPr>
        <xdr:cNvCxnSpPr/>
      </xdr:nvCxnSpPr>
      <xdr:spPr>
        <a:xfrm flipV="1">
          <a:off x="10135235" y="1762125"/>
          <a:ext cx="0" cy="1428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a:extLst>
            <a:ext uri="{FF2B5EF4-FFF2-40B4-BE49-F238E27FC236}">
              <a16:creationId xmlns:a16="http://schemas.microsoft.com/office/drawing/2014/main" id="{C5595C5B-16D9-4717-84B2-18B3237D749D}"/>
            </a:ext>
          </a:extLst>
        </xdr:cNvPr>
        <xdr:cNvCxnSpPr/>
      </xdr:nvCxnSpPr>
      <xdr:spPr>
        <a:xfrm>
          <a:off x="10074910" y="1908175"/>
          <a:ext cx="14668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48895</xdr:rowOff>
    </xdr:from>
    <xdr:ext cx="8896350" cy="249555"/>
    <xdr:sp macro="" textlink="">
      <xdr:nvSpPr>
        <xdr:cNvPr id="29" name="テキスト ボックス 28">
          <a:extLst>
            <a:ext uri="{FF2B5EF4-FFF2-40B4-BE49-F238E27FC236}">
              <a16:creationId xmlns:a16="http://schemas.microsoft.com/office/drawing/2014/main" id="{DF6ED273-BC73-4B97-9CB7-DB43951336A2}"/>
            </a:ext>
          </a:extLst>
        </xdr:cNvPr>
        <xdr:cNvSpPr txBox="1"/>
      </xdr:nvSpPr>
      <xdr:spPr>
        <a:xfrm>
          <a:off x="645160" y="2794000"/>
          <a:ext cx="88963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24765</xdr:rowOff>
    </xdr:from>
    <xdr:ext cx="6046470" cy="246380"/>
    <xdr:sp macro="" textlink="">
      <xdr:nvSpPr>
        <xdr:cNvPr id="30" name="テキスト ボックス 29">
          <a:extLst>
            <a:ext uri="{FF2B5EF4-FFF2-40B4-BE49-F238E27FC236}">
              <a16:creationId xmlns:a16="http://schemas.microsoft.com/office/drawing/2014/main" id="{C5655567-75A6-4BBA-B490-36059C4DF396}"/>
            </a:ext>
          </a:extLst>
        </xdr:cNvPr>
        <xdr:cNvSpPr txBox="1"/>
      </xdr:nvSpPr>
      <xdr:spPr>
        <a:xfrm>
          <a:off x="645160" y="3107055"/>
          <a:ext cx="604647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49555"/>
    <xdr:sp macro="" textlink="">
      <xdr:nvSpPr>
        <xdr:cNvPr id="31" name="テキスト ボックス 30">
          <a:extLst>
            <a:ext uri="{FF2B5EF4-FFF2-40B4-BE49-F238E27FC236}">
              <a16:creationId xmlns:a16="http://schemas.microsoft.com/office/drawing/2014/main" id="{44975F67-C9C5-44D9-BC41-50D064B209D6}"/>
            </a:ext>
          </a:extLst>
        </xdr:cNvPr>
        <xdr:cNvSpPr txBox="1"/>
      </xdr:nvSpPr>
      <xdr:spPr>
        <a:xfrm>
          <a:off x="645160" y="3429000"/>
          <a:ext cx="82315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140335</xdr:rowOff>
    </xdr:from>
    <xdr:ext cx="4433570" cy="249555"/>
    <xdr:sp macro="" textlink="">
      <xdr:nvSpPr>
        <xdr:cNvPr id="32" name="テキスト ボックス 31">
          <a:extLst>
            <a:ext uri="{FF2B5EF4-FFF2-40B4-BE49-F238E27FC236}">
              <a16:creationId xmlns:a16="http://schemas.microsoft.com/office/drawing/2014/main" id="{A68E8A98-2471-4054-B39F-50CC87B29FBA}"/>
            </a:ext>
          </a:extLst>
        </xdr:cNvPr>
        <xdr:cNvSpPr txBox="1"/>
      </xdr:nvSpPr>
      <xdr:spPr>
        <a:xfrm>
          <a:off x="645160" y="3736975"/>
          <a:ext cx="44335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73025</xdr:rowOff>
    </xdr:from>
    <xdr:to>
      <xdr:col>28</xdr:col>
      <xdr:colOff>152400</xdr:colOff>
      <xdr:row>28</xdr:row>
      <xdr:rowOff>24765</xdr:rowOff>
    </xdr:to>
    <xdr:sp macro="" textlink="">
      <xdr:nvSpPr>
        <xdr:cNvPr id="33" name="正方形/長方形 32">
          <a:extLst>
            <a:ext uri="{FF2B5EF4-FFF2-40B4-BE49-F238E27FC236}">
              <a16:creationId xmlns:a16="http://schemas.microsoft.com/office/drawing/2014/main" id="{8EFA085D-4883-4D37-8D68-E0DA12B5DCD7}"/>
            </a:ext>
          </a:extLst>
        </xdr:cNvPr>
        <xdr:cNvSpPr/>
      </xdr:nvSpPr>
      <xdr:spPr>
        <a:xfrm>
          <a:off x="685800" y="4187825"/>
          <a:ext cx="4267200" cy="6337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48895</xdr:rowOff>
    </xdr:from>
    <xdr:to>
      <xdr:col>12</xdr:col>
      <xdr:colOff>127000</xdr:colOff>
      <xdr:row>29</xdr:row>
      <xdr:rowOff>128270</xdr:rowOff>
    </xdr:to>
    <xdr:sp macro="" textlink="">
      <xdr:nvSpPr>
        <xdr:cNvPr id="34" name="正方形/長方形 33">
          <a:extLst>
            <a:ext uri="{FF2B5EF4-FFF2-40B4-BE49-F238E27FC236}">
              <a16:creationId xmlns:a16="http://schemas.microsoft.com/office/drawing/2014/main" id="{3E3AA8D9-8E15-4E4E-A828-8E419D9C47E3}"/>
            </a:ext>
          </a:extLst>
        </xdr:cNvPr>
        <xdr:cNvSpPr/>
      </xdr:nvSpPr>
      <xdr:spPr>
        <a:xfrm>
          <a:off x="816610" y="4851400"/>
          <a:ext cx="1371600" cy="252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79375</xdr:rowOff>
    </xdr:from>
    <xdr:to>
      <xdr:col>12</xdr:col>
      <xdr:colOff>127000</xdr:colOff>
      <xdr:row>30</xdr:row>
      <xdr:rowOff>159385</xdr:rowOff>
    </xdr:to>
    <xdr:sp macro="" textlink="">
      <xdr:nvSpPr>
        <xdr:cNvPr id="35" name="正方形/長方形 34">
          <a:extLst>
            <a:ext uri="{FF2B5EF4-FFF2-40B4-BE49-F238E27FC236}">
              <a16:creationId xmlns:a16="http://schemas.microsoft.com/office/drawing/2014/main" id="{403ABB3F-4B33-4C68-BD21-1A59EA64A81C}"/>
            </a:ext>
          </a:extLst>
        </xdr:cNvPr>
        <xdr:cNvSpPr/>
      </xdr:nvSpPr>
      <xdr:spPr>
        <a:xfrm>
          <a:off x="816610" y="5051425"/>
          <a:ext cx="13716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29/35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48895</xdr:rowOff>
    </xdr:from>
    <xdr:to>
      <xdr:col>18</xdr:col>
      <xdr:colOff>0</xdr:colOff>
      <xdr:row>29</xdr:row>
      <xdr:rowOff>128270</xdr:rowOff>
    </xdr:to>
    <xdr:sp macro="" textlink="">
      <xdr:nvSpPr>
        <xdr:cNvPr id="36" name="正方形/長方形 35">
          <a:extLst>
            <a:ext uri="{FF2B5EF4-FFF2-40B4-BE49-F238E27FC236}">
              <a16:creationId xmlns:a16="http://schemas.microsoft.com/office/drawing/2014/main" id="{17C9D7DF-33DD-45B4-85B7-2312B316A4EF}"/>
            </a:ext>
          </a:extLst>
        </xdr:cNvPr>
        <xdr:cNvSpPr/>
      </xdr:nvSpPr>
      <xdr:spPr>
        <a:xfrm>
          <a:off x="1714500" y="4851400"/>
          <a:ext cx="1371600" cy="252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79375</xdr:rowOff>
    </xdr:from>
    <xdr:to>
      <xdr:col>18</xdr:col>
      <xdr:colOff>0</xdr:colOff>
      <xdr:row>30</xdr:row>
      <xdr:rowOff>159385</xdr:rowOff>
    </xdr:to>
    <xdr:sp macro="" textlink="">
      <xdr:nvSpPr>
        <xdr:cNvPr id="37" name="正方形/長方形 36">
          <a:extLst>
            <a:ext uri="{FF2B5EF4-FFF2-40B4-BE49-F238E27FC236}">
              <a16:creationId xmlns:a16="http://schemas.microsoft.com/office/drawing/2014/main" id="{CADD763B-CADD-4D4B-991C-35A0CBC704BF}"/>
            </a:ext>
          </a:extLst>
        </xdr:cNvPr>
        <xdr:cNvSpPr/>
      </xdr:nvSpPr>
      <xdr:spPr>
        <a:xfrm>
          <a:off x="1714500" y="5051425"/>
          <a:ext cx="13716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48895</xdr:rowOff>
    </xdr:from>
    <xdr:to>
      <xdr:col>24</xdr:col>
      <xdr:colOff>0</xdr:colOff>
      <xdr:row>29</xdr:row>
      <xdr:rowOff>128270</xdr:rowOff>
    </xdr:to>
    <xdr:sp macro="" textlink="">
      <xdr:nvSpPr>
        <xdr:cNvPr id="38" name="正方形/長方形 37">
          <a:extLst>
            <a:ext uri="{FF2B5EF4-FFF2-40B4-BE49-F238E27FC236}">
              <a16:creationId xmlns:a16="http://schemas.microsoft.com/office/drawing/2014/main" id="{CAB5C38C-4B27-49F4-B692-BAD91F2E2A6F}"/>
            </a:ext>
          </a:extLst>
        </xdr:cNvPr>
        <xdr:cNvSpPr/>
      </xdr:nvSpPr>
      <xdr:spPr>
        <a:xfrm>
          <a:off x="2743200" y="4851400"/>
          <a:ext cx="1371600" cy="252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16</xdr:col>
      <xdr:colOff>0</xdr:colOff>
      <xdr:row>29</xdr:row>
      <xdr:rowOff>79375</xdr:rowOff>
    </xdr:from>
    <xdr:to>
      <xdr:col>24</xdr:col>
      <xdr:colOff>0</xdr:colOff>
      <xdr:row>30</xdr:row>
      <xdr:rowOff>159385</xdr:rowOff>
    </xdr:to>
    <xdr:sp macro="" textlink="">
      <xdr:nvSpPr>
        <xdr:cNvPr id="39" name="正方形/長方形 38">
          <a:extLst>
            <a:ext uri="{FF2B5EF4-FFF2-40B4-BE49-F238E27FC236}">
              <a16:creationId xmlns:a16="http://schemas.microsoft.com/office/drawing/2014/main" id="{FD6FE262-4B96-4FAD-B665-A0B22478CAC1}"/>
            </a:ext>
          </a:extLst>
        </xdr:cNvPr>
        <xdr:cNvSpPr/>
      </xdr:nvSpPr>
      <xdr:spPr>
        <a:xfrm>
          <a:off x="2743200" y="5051425"/>
          <a:ext cx="13716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18415</xdr:rowOff>
    </xdr:from>
    <xdr:to>
      <xdr:col>28</xdr:col>
      <xdr:colOff>152400</xdr:colOff>
      <xdr:row>44</xdr:row>
      <xdr:rowOff>73025</xdr:rowOff>
    </xdr:to>
    <xdr:sp macro="" textlink="">
      <xdr:nvSpPr>
        <xdr:cNvPr id="40" name="正方形/長方形 39">
          <a:extLst>
            <a:ext uri="{FF2B5EF4-FFF2-40B4-BE49-F238E27FC236}">
              <a16:creationId xmlns:a16="http://schemas.microsoft.com/office/drawing/2014/main" id="{CD3B6476-D666-4C5E-9524-8BC065A2976B}"/>
            </a:ext>
          </a:extLst>
        </xdr:cNvPr>
        <xdr:cNvSpPr/>
      </xdr:nvSpPr>
      <xdr:spPr>
        <a:xfrm>
          <a:off x="685800" y="5337175"/>
          <a:ext cx="4267200" cy="22796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450" cy="217170"/>
    <xdr:sp macro="" textlink="">
      <xdr:nvSpPr>
        <xdr:cNvPr id="41" name="テキスト ボックス 40">
          <a:extLst>
            <a:ext uri="{FF2B5EF4-FFF2-40B4-BE49-F238E27FC236}">
              <a16:creationId xmlns:a16="http://schemas.microsoft.com/office/drawing/2014/main" id="{F65CDC8B-56A9-46EA-A806-568AAE89DDCF}"/>
            </a:ext>
          </a:extLst>
        </xdr:cNvPr>
        <xdr:cNvSpPr txBox="1"/>
      </xdr:nvSpPr>
      <xdr:spPr>
        <a:xfrm>
          <a:off x="666750" y="5143500"/>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73025</xdr:rowOff>
    </xdr:from>
    <xdr:to>
      <xdr:col>28</xdr:col>
      <xdr:colOff>114300</xdr:colOff>
      <xdr:row>44</xdr:row>
      <xdr:rowOff>73025</xdr:rowOff>
    </xdr:to>
    <xdr:cxnSp macro="">
      <xdr:nvCxnSpPr>
        <xdr:cNvPr id="42" name="直線コネクタ 41">
          <a:extLst>
            <a:ext uri="{FF2B5EF4-FFF2-40B4-BE49-F238E27FC236}">
              <a16:creationId xmlns:a16="http://schemas.microsoft.com/office/drawing/2014/main" id="{E5E00722-599F-4FEC-AECF-407D51A0AE7F}"/>
            </a:ext>
          </a:extLst>
        </xdr:cNvPr>
        <xdr:cNvCxnSpPr/>
      </xdr:nvCxnSpPr>
      <xdr:spPr>
        <a:xfrm>
          <a:off x="685800" y="76168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101600</xdr:rowOff>
    </xdr:from>
    <xdr:ext cx="464185" cy="249555"/>
    <xdr:sp macro="" textlink="">
      <xdr:nvSpPr>
        <xdr:cNvPr id="43" name="テキスト ボックス 42">
          <a:extLst>
            <a:ext uri="{FF2B5EF4-FFF2-40B4-BE49-F238E27FC236}">
              <a16:creationId xmlns:a16="http://schemas.microsoft.com/office/drawing/2014/main" id="{FD0AE421-6A3D-49CC-9959-5F429E94E9BE}"/>
            </a:ext>
          </a:extLst>
        </xdr:cNvPr>
        <xdr:cNvSpPr txBox="1"/>
      </xdr:nvSpPr>
      <xdr:spPr>
        <a:xfrm>
          <a:off x="273685" y="7470140"/>
          <a:ext cx="4641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36830</xdr:rowOff>
    </xdr:from>
    <xdr:to>
      <xdr:col>28</xdr:col>
      <xdr:colOff>114300</xdr:colOff>
      <xdr:row>42</xdr:row>
      <xdr:rowOff>36830</xdr:rowOff>
    </xdr:to>
    <xdr:cxnSp macro="">
      <xdr:nvCxnSpPr>
        <xdr:cNvPr id="44" name="直線コネクタ 43">
          <a:extLst>
            <a:ext uri="{FF2B5EF4-FFF2-40B4-BE49-F238E27FC236}">
              <a16:creationId xmlns:a16="http://schemas.microsoft.com/office/drawing/2014/main" id="{F6246F96-395C-4305-B4B5-46A0DA7EAE7A}"/>
            </a:ext>
          </a:extLst>
        </xdr:cNvPr>
        <xdr:cNvCxnSpPr/>
      </xdr:nvCxnSpPr>
      <xdr:spPr>
        <a:xfrm>
          <a:off x="685800" y="72377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64770</xdr:rowOff>
    </xdr:from>
    <xdr:ext cx="464185" cy="249555"/>
    <xdr:sp macro="" textlink="">
      <xdr:nvSpPr>
        <xdr:cNvPr id="45" name="テキスト ボックス 44">
          <a:extLst>
            <a:ext uri="{FF2B5EF4-FFF2-40B4-BE49-F238E27FC236}">
              <a16:creationId xmlns:a16="http://schemas.microsoft.com/office/drawing/2014/main" id="{09F125C1-7B56-4719-B1F1-6DB2DCB9C5B7}"/>
            </a:ext>
          </a:extLst>
        </xdr:cNvPr>
        <xdr:cNvSpPr txBox="1"/>
      </xdr:nvSpPr>
      <xdr:spPr>
        <a:xfrm>
          <a:off x="273685" y="7092315"/>
          <a:ext cx="4641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80A4276A-DE65-41EC-867D-7ED8A099D7E0}"/>
            </a:ext>
          </a:extLst>
        </xdr:cNvPr>
        <xdr:cNvCxnSpPr/>
      </xdr:nvCxnSpPr>
      <xdr:spPr>
        <a:xfrm>
          <a:off x="685800" y="6858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27940</xdr:rowOff>
    </xdr:from>
    <xdr:ext cx="403225" cy="246380"/>
    <xdr:sp macro="" textlink="">
      <xdr:nvSpPr>
        <xdr:cNvPr id="47" name="テキスト ボックス 46">
          <a:extLst>
            <a:ext uri="{FF2B5EF4-FFF2-40B4-BE49-F238E27FC236}">
              <a16:creationId xmlns:a16="http://schemas.microsoft.com/office/drawing/2014/main" id="{C8156223-EA34-4C31-88BF-02F6FC3312F1}"/>
            </a:ext>
          </a:extLst>
        </xdr:cNvPr>
        <xdr:cNvSpPr txBox="1"/>
      </xdr:nvSpPr>
      <xdr:spPr>
        <a:xfrm>
          <a:off x="343535" y="6712585"/>
          <a:ext cx="40322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37</xdr:row>
      <xdr:rowOff>128270</xdr:rowOff>
    </xdr:from>
    <xdr:to>
      <xdr:col>28</xdr:col>
      <xdr:colOff>114300</xdr:colOff>
      <xdr:row>37</xdr:row>
      <xdr:rowOff>128270</xdr:rowOff>
    </xdr:to>
    <xdr:cxnSp macro="">
      <xdr:nvCxnSpPr>
        <xdr:cNvPr id="48" name="直線コネクタ 47">
          <a:extLst>
            <a:ext uri="{FF2B5EF4-FFF2-40B4-BE49-F238E27FC236}">
              <a16:creationId xmlns:a16="http://schemas.microsoft.com/office/drawing/2014/main" id="{8CA6C639-B7B2-4E8F-8985-62F56C3028B9}"/>
            </a:ext>
          </a:extLst>
        </xdr:cNvPr>
        <xdr:cNvCxnSpPr/>
      </xdr:nvCxnSpPr>
      <xdr:spPr>
        <a:xfrm>
          <a:off x="685800" y="64757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36</xdr:row>
      <xdr:rowOff>156845</xdr:rowOff>
    </xdr:from>
    <xdr:ext cx="403225" cy="246380"/>
    <xdr:sp macro="" textlink="">
      <xdr:nvSpPr>
        <xdr:cNvPr id="49" name="テキスト ボックス 48">
          <a:extLst>
            <a:ext uri="{FF2B5EF4-FFF2-40B4-BE49-F238E27FC236}">
              <a16:creationId xmlns:a16="http://schemas.microsoft.com/office/drawing/2014/main" id="{E598B1AC-680D-40D3-8C9C-20C67E54F091}"/>
            </a:ext>
          </a:extLst>
        </xdr:cNvPr>
        <xdr:cNvSpPr txBox="1"/>
      </xdr:nvSpPr>
      <xdr:spPr>
        <a:xfrm>
          <a:off x="343535" y="6330950"/>
          <a:ext cx="40322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35</xdr:row>
      <xdr:rowOff>92075</xdr:rowOff>
    </xdr:from>
    <xdr:to>
      <xdr:col>28</xdr:col>
      <xdr:colOff>114300</xdr:colOff>
      <xdr:row>35</xdr:row>
      <xdr:rowOff>92075</xdr:rowOff>
    </xdr:to>
    <xdr:cxnSp macro="">
      <xdr:nvCxnSpPr>
        <xdr:cNvPr id="50" name="直線コネクタ 49">
          <a:extLst>
            <a:ext uri="{FF2B5EF4-FFF2-40B4-BE49-F238E27FC236}">
              <a16:creationId xmlns:a16="http://schemas.microsoft.com/office/drawing/2014/main" id="{21260827-83CB-4122-B130-EA13FEAE7EE1}"/>
            </a:ext>
          </a:extLst>
        </xdr:cNvPr>
        <xdr:cNvCxnSpPr/>
      </xdr:nvCxnSpPr>
      <xdr:spPr>
        <a:xfrm>
          <a:off x="685800" y="60966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120015</xdr:rowOff>
    </xdr:from>
    <xdr:ext cx="403225" cy="246380"/>
    <xdr:sp macro="" textlink="">
      <xdr:nvSpPr>
        <xdr:cNvPr id="51" name="テキスト ボックス 50">
          <a:extLst>
            <a:ext uri="{FF2B5EF4-FFF2-40B4-BE49-F238E27FC236}">
              <a16:creationId xmlns:a16="http://schemas.microsoft.com/office/drawing/2014/main" id="{873B2B0C-3D69-4903-AD48-F8E0A75B731F}"/>
            </a:ext>
          </a:extLst>
        </xdr:cNvPr>
        <xdr:cNvSpPr txBox="1"/>
      </xdr:nvSpPr>
      <xdr:spPr>
        <a:xfrm>
          <a:off x="343535" y="5951220"/>
          <a:ext cx="40322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33</xdr:row>
      <xdr:rowOff>55245</xdr:rowOff>
    </xdr:from>
    <xdr:to>
      <xdr:col>28</xdr:col>
      <xdr:colOff>114300</xdr:colOff>
      <xdr:row>33</xdr:row>
      <xdr:rowOff>55245</xdr:rowOff>
    </xdr:to>
    <xdr:cxnSp macro="">
      <xdr:nvCxnSpPr>
        <xdr:cNvPr id="52" name="直線コネクタ 51">
          <a:extLst>
            <a:ext uri="{FF2B5EF4-FFF2-40B4-BE49-F238E27FC236}">
              <a16:creationId xmlns:a16="http://schemas.microsoft.com/office/drawing/2014/main" id="{66AA136D-E956-433D-A968-A1F009217783}"/>
            </a:ext>
          </a:extLst>
        </xdr:cNvPr>
        <xdr:cNvCxnSpPr/>
      </xdr:nvCxnSpPr>
      <xdr:spPr>
        <a:xfrm>
          <a:off x="685800" y="57169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83185</xdr:rowOff>
    </xdr:from>
    <xdr:ext cx="403225" cy="246380"/>
    <xdr:sp macro="" textlink="">
      <xdr:nvSpPr>
        <xdr:cNvPr id="53" name="テキスト ボックス 52">
          <a:extLst>
            <a:ext uri="{FF2B5EF4-FFF2-40B4-BE49-F238E27FC236}">
              <a16:creationId xmlns:a16="http://schemas.microsoft.com/office/drawing/2014/main" id="{688F0525-13FC-4585-9928-43B5B0C35306}"/>
            </a:ext>
          </a:extLst>
        </xdr:cNvPr>
        <xdr:cNvSpPr txBox="1"/>
      </xdr:nvSpPr>
      <xdr:spPr>
        <a:xfrm>
          <a:off x="343535" y="5571490"/>
          <a:ext cx="40322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114300</xdr:colOff>
      <xdr:row>31</xdr:row>
      <xdr:rowOff>18415</xdr:rowOff>
    </xdr:to>
    <xdr:cxnSp macro="">
      <xdr:nvCxnSpPr>
        <xdr:cNvPr id="54" name="直線コネクタ 53">
          <a:extLst>
            <a:ext uri="{FF2B5EF4-FFF2-40B4-BE49-F238E27FC236}">
              <a16:creationId xmlns:a16="http://schemas.microsoft.com/office/drawing/2014/main" id="{2CE3B491-C120-4F37-B2A9-F9E804E42FFD}"/>
            </a:ext>
          </a:extLst>
        </xdr:cNvPr>
        <xdr:cNvCxnSpPr/>
      </xdr:nvCxnSpPr>
      <xdr:spPr>
        <a:xfrm>
          <a:off x="685800" y="53371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30</xdr:row>
      <xdr:rowOff>46355</xdr:rowOff>
    </xdr:from>
    <xdr:ext cx="339090" cy="249555"/>
    <xdr:sp macro="" textlink="">
      <xdr:nvSpPr>
        <xdr:cNvPr id="55" name="テキスト ボックス 54">
          <a:extLst>
            <a:ext uri="{FF2B5EF4-FFF2-40B4-BE49-F238E27FC236}">
              <a16:creationId xmlns:a16="http://schemas.microsoft.com/office/drawing/2014/main" id="{25F6AC91-379C-4FE9-84ED-5EF7DBCEDFFA}"/>
            </a:ext>
          </a:extLst>
        </xdr:cNvPr>
        <xdr:cNvSpPr txBox="1"/>
      </xdr:nvSpPr>
      <xdr:spPr>
        <a:xfrm>
          <a:off x="386715" y="5191760"/>
          <a:ext cx="339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152400</xdr:colOff>
      <xdr:row>44</xdr:row>
      <xdr:rowOff>73025</xdr:rowOff>
    </xdr:to>
    <xdr:sp macro="" textlink="">
      <xdr:nvSpPr>
        <xdr:cNvPr id="56" name="【道路】&#10;有形固定資産減価償却率グラフ枠">
          <a:extLst>
            <a:ext uri="{FF2B5EF4-FFF2-40B4-BE49-F238E27FC236}">
              <a16:creationId xmlns:a16="http://schemas.microsoft.com/office/drawing/2014/main" id="{A1EB6944-7DA2-40FA-B9D1-565A5515FE10}"/>
            </a:ext>
          </a:extLst>
        </xdr:cNvPr>
        <xdr:cNvSpPr/>
      </xdr:nvSpPr>
      <xdr:spPr>
        <a:xfrm>
          <a:off x="685800" y="5337175"/>
          <a:ext cx="4267200" cy="22796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139065</xdr:rowOff>
    </xdr:from>
    <xdr:to>
      <xdr:col>24</xdr:col>
      <xdr:colOff>62865</xdr:colOff>
      <xdr:row>41</xdr:row>
      <xdr:rowOff>100965</xdr:rowOff>
    </xdr:to>
    <xdr:cxnSp macro="">
      <xdr:nvCxnSpPr>
        <xdr:cNvPr id="57" name="直線コネクタ 56">
          <a:extLst>
            <a:ext uri="{FF2B5EF4-FFF2-40B4-BE49-F238E27FC236}">
              <a16:creationId xmlns:a16="http://schemas.microsoft.com/office/drawing/2014/main" id="{05AE221E-2566-4A60-9520-90D4A763F9FE}"/>
            </a:ext>
          </a:extLst>
        </xdr:cNvPr>
        <xdr:cNvCxnSpPr/>
      </xdr:nvCxnSpPr>
      <xdr:spPr>
        <a:xfrm flipV="1">
          <a:off x="4173855" y="5621655"/>
          <a:ext cx="0" cy="15049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104775</xdr:rowOff>
    </xdr:from>
    <xdr:ext cx="401955" cy="249555"/>
    <xdr:sp macro="" textlink="">
      <xdr:nvSpPr>
        <xdr:cNvPr id="58" name="【道路】&#10;有形固定資産減価償却率最小値テキスト">
          <a:extLst>
            <a:ext uri="{FF2B5EF4-FFF2-40B4-BE49-F238E27FC236}">
              <a16:creationId xmlns:a16="http://schemas.microsoft.com/office/drawing/2014/main" id="{CCAB5904-8CBC-4A6E-B42E-5EEE92F41F3F}"/>
            </a:ext>
          </a:extLst>
        </xdr:cNvPr>
        <xdr:cNvSpPr txBox="1"/>
      </xdr:nvSpPr>
      <xdr:spPr>
        <a:xfrm>
          <a:off x="4212590" y="7132320"/>
          <a:ext cx="4019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94.5</a:t>
          </a:r>
          <a:endParaRPr kumimoji="1" lang="ja-JP" altLang="en-US" sz="1000" b="1">
            <a:latin typeface="ＭＳ Ｐゴシック"/>
            <a:ea typeface="ＭＳ Ｐゴシック"/>
          </a:endParaRPr>
        </a:p>
      </xdr:txBody>
    </xdr:sp>
    <xdr:clientData/>
  </xdr:oneCellAnchor>
  <xdr:twoCellAnchor>
    <xdr:from>
      <xdr:col>23</xdr:col>
      <xdr:colOff>165100</xdr:colOff>
      <xdr:row>41</xdr:row>
      <xdr:rowOff>100965</xdr:rowOff>
    </xdr:from>
    <xdr:to>
      <xdr:col>24</xdr:col>
      <xdr:colOff>152400</xdr:colOff>
      <xdr:row>41</xdr:row>
      <xdr:rowOff>100965</xdr:rowOff>
    </xdr:to>
    <xdr:cxnSp macro="">
      <xdr:nvCxnSpPr>
        <xdr:cNvPr id="59" name="直線コネクタ 58">
          <a:extLst>
            <a:ext uri="{FF2B5EF4-FFF2-40B4-BE49-F238E27FC236}">
              <a16:creationId xmlns:a16="http://schemas.microsoft.com/office/drawing/2014/main" id="{2D2056C0-6075-432F-9E3C-CE7721E582C1}"/>
            </a:ext>
          </a:extLst>
        </xdr:cNvPr>
        <xdr:cNvCxnSpPr/>
      </xdr:nvCxnSpPr>
      <xdr:spPr>
        <a:xfrm>
          <a:off x="4112260" y="712660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88265</xdr:rowOff>
    </xdr:from>
    <xdr:ext cx="401955" cy="246380"/>
    <xdr:sp macro="" textlink="">
      <xdr:nvSpPr>
        <xdr:cNvPr id="60" name="【道路】&#10;有形固定資産減価償却率最大値テキスト">
          <a:extLst>
            <a:ext uri="{FF2B5EF4-FFF2-40B4-BE49-F238E27FC236}">
              <a16:creationId xmlns:a16="http://schemas.microsoft.com/office/drawing/2014/main" id="{1E87E99C-7EE0-46DF-8291-E8EC47C20235}"/>
            </a:ext>
          </a:extLst>
        </xdr:cNvPr>
        <xdr:cNvSpPr txBox="1"/>
      </xdr:nvSpPr>
      <xdr:spPr>
        <a:xfrm>
          <a:off x="4212590" y="5407025"/>
          <a:ext cx="40195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15.6</a:t>
          </a:r>
          <a:endParaRPr kumimoji="1" lang="ja-JP" altLang="en-US" sz="1000" b="1">
            <a:latin typeface="ＭＳ Ｐゴシック"/>
            <a:ea typeface="ＭＳ Ｐゴシック"/>
          </a:endParaRPr>
        </a:p>
      </xdr:txBody>
    </xdr:sp>
    <xdr:clientData/>
  </xdr:oneCellAnchor>
  <xdr:twoCellAnchor>
    <xdr:from>
      <xdr:col>23</xdr:col>
      <xdr:colOff>165100</xdr:colOff>
      <xdr:row>32</xdr:row>
      <xdr:rowOff>139065</xdr:rowOff>
    </xdr:from>
    <xdr:to>
      <xdr:col>24</xdr:col>
      <xdr:colOff>152400</xdr:colOff>
      <xdr:row>32</xdr:row>
      <xdr:rowOff>139065</xdr:rowOff>
    </xdr:to>
    <xdr:cxnSp macro="">
      <xdr:nvCxnSpPr>
        <xdr:cNvPr id="61" name="直線コネクタ 60">
          <a:extLst>
            <a:ext uri="{FF2B5EF4-FFF2-40B4-BE49-F238E27FC236}">
              <a16:creationId xmlns:a16="http://schemas.microsoft.com/office/drawing/2014/main" id="{B9F94AE9-E1A6-4C3F-BDEA-EB12D117D52B}"/>
            </a:ext>
          </a:extLst>
        </xdr:cNvPr>
        <xdr:cNvCxnSpPr/>
      </xdr:nvCxnSpPr>
      <xdr:spPr>
        <a:xfrm>
          <a:off x="4112260" y="562165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93980</xdr:rowOff>
    </xdr:from>
    <xdr:ext cx="401955" cy="246380"/>
    <xdr:sp macro="" textlink="">
      <xdr:nvSpPr>
        <xdr:cNvPr id="62" name="【道路】&#10;有形固定資産減価償却率平均値テキスト">
          <a:extLst>
            <a:ext uri="{FF2B5EF4-FFF2-40B4-BE49-F238E27FC236}">
              <a16:creationId xmlns:a16="http://schemas.microsoft.com/office/drawing/2014/main" id="{8ACC1B7D-98D2-4202-8705-081C0F99E7FB}"/>
            </a:ext>
          </a:extLst>
        </xdr:cNvPr>
        <xdr:cNvSpPr txBox="1"/>
      </xdr:nvSpPr>
      <xdr:spPr>
        <a:xfrm>
          <a:off x="4212590" y="6441440"/>
          <a:ext cx="401955" cy="2463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38</xdr:row>
      <xdr:rowOff>71755</xdr:rowOff>
    </xdr:from>
    <xdr:to>
      <xdr:col>24</xdr:col>
      <xdr:colOff>114300</xdr:colOff>
      <xdr:row>39</xdr:row>
      <xdr:rowOff>5080</xdr:rowOff>
    </xdr:to>
    <xdr:sp macro="" textlink="">
      <xdr:nvSpPr>
        <xdr:cNvPr id="63" name="フローチャート: 判断 62">
          <a:extLst>
            <a:ext uri="{FF2B5EF4-FFF2-40B4-BE49-F238E27FC236}">
              <a16:creationId xmlns:a16="http://schemas.microsoft.com/office/drawing/2014/main" id="{A63DCB4A-CC80-4684-AAEE-7C67844F152F}"/>
            </a:ext>
          </a:extLst>
        </xdr:cNvPr>
        <xdr:cNvSpPr/>
      </xdr:nvSpPr>
      <xdr:spPr>
        <a:xfrm>
          <a:off x="4131310" y="6584950"/>
          <a:ext cx="97790" cy="1085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46355</xdr:rowOff>
    </xdr:from>
    <xdr:to>
      <xdr:col>20</xdr:col>
      <xdr:colOff>38100</xdr:colOff>
      <xdr:row>38</xdr:row>
      <xdr:rowOff>144145</xdr:rowOff>
    </xdr:to>
    <xdr:sp macro="" textlink="">
      <xdr:nvSpPr>
        <xdr:cNvPr id="64" name="フローチャート: 判断 63">
          <a:extLst>
            <a:ext uri="{FF2B5EF4-FFF2-40B4-BE49-F238E27FC236}">
              <a16:creationId xmlns:a16="http://schemas.microsoft.com/office/drawing/2014/main" id="{AD9B8D7E-7F8A-4ED2-8819-E2A1407922DD}"/>
            </a:ext>
          </a:extLst>
        </xdr:cNvPr>
        <xdr:cNvSpPr/>
      </xdr:nvSpPr>
      <xdr:spPr>
        <a:xfrm>
          <a:off x="3388360" y="656336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19050</xdr:rowOff>
    </xdr:from>
    <xdr:to>
      <xdr:col>15</xdr:col>
      <xdr:colOff>101600</xdr:colOff>
      <xdr:row>38</xdr:row>
      <xdr:rowOff>116840</xdr:rowOff>
    </xdr:to>
    <xdr:sp macro="" textlink="">
      <xdr:nvSpPr>
        <xdr:cNvPr id="65" name="フローチャート: 判断 64">
          <a:extLst>
            <a:ext uri="{FF2B5EF4-FFF2-40B4-BE49-F238E27FC236}">
              <a16:creationId xmlns:a16="http://schemas.microsoft.com/office/drawing/2014/main" id="{DE5778C5-00DC-464B-8EF6-70CFE70387FE}"/>
            </a:ext>
          </a:extLst>
        </xdr:cNvPr>
        <xdr:cNvSpPr/>
      </xdr:nvSpPr>
      <xdr:spPr>
        <a:xfrm>
          <a:off x="2571750" y="653034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151130</xdr:rowOff>
    </xdr:from>
    <xdr:to>
      <xdr:col>10</xdr:col>
      <xdr:colOff>165100</xdr:colOff>
      <xdr:row>38</xdr:row>
      <xdr:rowOff>83820</xdr:rowOff>
    </xdr:to>
    <xdr:sp macro="" textlink="">
      <xdr:nvSpPr>
        <xdr:cNvPr id="66" name="フローチャート: 判断 65">
          <a:extLst>
            <a:ext uri="{FF2B5EF4-FFF2-40B4-BE49-F238E27FC236}">
              <a16:creationId xmlns:a16="http://schemas.microsoft.com/office/drawing/2014/main" id="{2C8FB2ED-1DFB-4869-A232-812AFBD008A1}"/>
            </a:ext>
          </a:extLst>
        </xdr:cNvPr>
        <xdr:cNvSpPr/>
      </xdr:nvSpPr>
      <xdr:spPr>
        <a:xfrm>
          <a:off x="1774190" y="6494780"/>
          <a:ext cx="10922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97790</xdr:rowOff>
    </xdr:from>
    <xdr:to>
      <xdr:col>6</xdr:col>
      <xdr:colOff>38100</xdr:colOff>
      <xdr:row>38</xdr:row>
      <xdr:rowOff>30480</xdr:rowOff>
    </xdr:to>
    <xdr:sp macro="" textlink="">
      <xdr:nvSpPr>
        <xdr:cNvPr id="67" name="フローチャート: 判断 66">
          <a:extLst>
            <a:ext uri="{FF2B5EF4-FFF2-40B4-BE49-F238E27FC236}">
              <a16:creationId xmlns:a16="http://schemas.microsoft.com/office/drawing/2014/main" id="{BD3E2E06-DFD6-47D5-B979-1E8D237102F4}"/>
            </a:ext>
          </a:extLst>
        </xdr:cNvPr>
        <xdr:cNvSpPr/>
      </xdr:nvSpPr>
      <xdr:spPr>
        <a:xfrm>
          <a:off x="988060" y="6437630"/>
          <a:ext cx="7874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71120</xdr:rowOff>
    </xdr:from>
    <xdr:ext cx="762000" cy="249555"/>
    <xdr:sp macro="" textlink="">
      <xdr:nvSpPr>
        <xdr:cNvPr id="68" name="テキスト ボックス 67">
          <a:extLst>
            <a:ext uri="{FF2B5EF4-FFF2-40B4-BE49-F238E27FC236}">
              <a16:creationId xmlns:a16="http://schemas.microsoft.com/office/drawing/2014/main" id="{4A37ED14-99FB-4709-AB14-37BEB485AB31}"/>
            </a:ext>
          </a:extLst>
        </xdr:cNvPr>
        <xdr:cNvSpPr txBox="1"/>
      </xdr:nvSpPr>
      <xdr:spPr>
        <a:xfrm>
          <a:off x="4003040" y="76130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44</xdr:row>
      <xdr:rowOff>71120</xdr:rowOff>
    </xdr:from>
    <xdr:ext cx="762000" cy="249555"/>
    <xdr:sp macro="" textlink="">
      <xdr:nvSpPr>
        <xdr:cNvPr id="69" name="テキスト ボックス 68">
          <a:extLst>
            <a:ext uri="{FF2B5EF4-FFF2-40B4-BE49-F238E27FC236}">
              <a16:creationId xmlns:a16="http://schemas.microsoft.com/office/drawing/2014/main" id="{0B07002D-4D9F-4285-B65D-800D18D4A39E}"/>
            </a:ext>
          </a:extLst>
        </xdr:cNvPr>
        <xdr:cNvSpPr txBox="1"/>
      </xdr:nvSpPr>
      <xdr:spPr>
        <a:xfrm>
          <a:off x="3256915" y="76130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71120</xdr:rowOff>
    </xdr:from>
    <xdr:ext cx="762000" cy="249555"/>
    <xdr:sp macro="" textlink="">
      <xdr:nvSpPr>
        <xdr:cNvPr id="70" name="テキスト ボックス 69">
          <a:extLst>
            <a:ext uri="{FF2B5EF4-FFF2-40B4-BE49-F238E27FC236}">
              <a16:creationId xmlns:a16="http://schemas.microsoft.com/office/drawing/2014/main" id="{315318A6-2149-43F0-8E6A-2547EFC81A84}"/>
            </a:ext>
          </a:extLst>
        </xdr:cNvPr>
        <xdr:cNvSpPr txBox="1"/>
      </xdr:nvSpPr>
      <xdr:spPr>
        <a:xfrm>
          <a:off x="2454910" y="76130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71120</xdr:rowOff>
    </xdr:from>
    <xdr:ext cx="762000" cy="249555"/>
    <xdr:sp macro="" textlink="">
      <xdr:nvSpPr>
        <xdr:cNvPr id="71" name="テキスト ボックス 70">
          <a:extLst>
            <a:ext uri="{FF2B5EF4-FFF2-40B4-BE49-F238E27FC236}">
              <a16:creationId xmlns:a16="http://schemas.microsoft.com/office/drawing/2014/main" id="{D9CDB45F-8A3E-44F5-90FA-243FCFF2D9FA}"/>
            </a:ext>
          </a:extLst>
        </xdr:cNvPr>
        <xdr:cNvSpPr txBox="1"/>
      </xdr:nvSpPr>
      <xdr:spPr>
        <a:xfrm>
          <a:off x="1657350" y="76130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44</xdr:row>
      <xdr:rowOff>71120</xdr:rowOff>
    </xdr:from>
    <xdr:ext cx="762000" cy="249555"/>
    <xdr:sp macro="" textlink="">
      <xdr:nvSpPr>
        <xdr:cNvPr id="72" name="テキスト ボックス 71">
          <a:extLst>
            <a:ext uri="{FF2B5EF4-FFF2-40B4-BE49-F238E27FC236}">
              <a16:creationId xmlns:a16="http://schemas.microsoft.com/office/drawing/2014/main" id="{2D9FCD5E-6630-47D9-A377-3BDC770A7D83}"/>
            </a:ext>
          </a:extLst>
        </xdr:cNvPr>
        <xdr:cNvSpPr txBox="1"/>
      </xdr:nvSpPr>
      <xdr:spPr>
        <a:xfrm>
          <a:off x="856615" y="76130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39</xdr:row>
      <xdr:rowOff>143510</xdr:rowOff>
    </xdr:from>
    <xdr:to>
      <xdr:col>24</xdr:col>
      <xdr:colOff>114300</xdr:colOff>
      <xdr:row>40</xdr:row>
      <xdr:rowOff>76200</xdr:rowOff>
    </xdr:to>
    <xdr:sp macro="" textlink="">
      <xdr:nvSpPr>
        <xdr:cNvPr id="73" name="楕円 72">
          <a:extLst>
            <a:ext uri="{FF2B5EF4-FFF2-40B4-BE49-F238E27FC236}">
              <a16:creationId xmlns:a16="http://schemas.microsoft.com/office/drawing/2014/main" id="{C94285F1-7476-4E62-A72E-9F0C58A52481}"/>
            </a:ext>
          </a:extLst>
        </xdr:cNvPr>
        <xdr:cNvSpPr/>
      </xdr:nvSpPr>
      <xdr:spPr>
        <a:xfrm>
          <a:off x="4131310" y="6828155"/>
          <a:ext cx="9779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123190</xdr:rowOff>
    </xdr:from>
    <xdr:ext cx="401955" cy="246380"/>
    <xdr:sp macro="" textlink="">
      <xdr:nvSpPr>
        <xdr:cNvPr id="74" name="【道路】&#10;有形固定資産減価償却率該当値テキスト">
          <a:extLst>
            <a:ext uri="{FF2B5EF4-FFF2-40B4-BE49-F238E27FC236}">
              <a16:creationId xmlns:a16="http://schemas.microsoft.com/office/drawing/2014/main" id="{7D6DF324-06A8-46CF-987D-8D941F2CE6A1}"/>
            </a:ext>
          </a:extLst>
        </xdr:cNvPr>
        <xdr:cNvSpPr txBox="1"/>
      </xdr:nvSpPr>
      <xdr:spPr>
        <a:xfrm>
          <a:off x="4212590" y="6811645"/>
          <a:ext cx="40195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81.5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39</xdr:row>
      <xdr:rowOff>123825</xdr:rowOff>
    </xdr:from>
    <xdr:to>
      <xdr:col>20</xdr:col>
      <xdr:colOff>38100</xdr:colOff>
      <xdr:row>40</xdr:row>
      <xdr:rowOff>56515</xdr:rowOff>
    </xdr:to>
    <xdr:sp macro="" textlink="">
      <xdr:nvSpPr>
        <xdr:cNvPr id="75" name="楕円 74">
          <a:extLst>
            <a:ext uri="{FF2B5EF4-FFF2-40B4-BE49-F238E27FC236}">
              <a16:creationId xmlns:a16="http://schemas.microsoft.com/office/drawing/2014/main" id="{AF15306B-4EF6-439A-939F-CF0FEB3DD097}"/>
            </a:ext>
          </a:extLst>
        </xdr:cNvPr>
        <xdr:cNvSpPr/>
      </xdr:nvSpPr>
      <xdr:spPr>
        <a:xfrm>
          <a:off x="3388360" y="6812280"/>
          <a:ext cx="7874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174625</xdr:colOff>
      <xdr:row>40</xdr:row>
      <xdr:rowOff>6985</xdr:rowOff>
    </xdr:from>
    <xdr:to>
      <xdr:col>24</xdr:col>
      <xdr:colOff>63500</xdr:colOff>
      <xdr:row>40</xdr:row>
      <xdr:rowOff>27940</xdr:rowOff>
    </xdr:to>
    <xdr:cxnSp macro="">
      <xdr:nvCxnSpPr>
        <xdr:cNvPr id="76" name="直線コネクタ 75">
          <a:extLst>
            <a:ext uri="{FF2B5EF4-FFF2-40B4-BE49-F238E27FC236}">
              <a16:creationId xmlns:a16="http://schemas.microsoft.com/office/drawing/2014/main" id="{47A17112-24C7-43F8-BD06-641B48A1E45B}"/>
            </a:ext>
          </a:extLst>
        </xdr:cNvPr>
        <xdr:cNvCxnSpPr/>
      </xdr:nvCxnSpPr>
      <xdr:spPr>
        <a:xfrm>
          <a:off x="3428365" y="6866890"/>
          <a:ext cx="746125"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106680</xdr:rowOff>
    </xdr:from>
    <xdr:to>
      <xdr:col>15</xdr:col>
      <xdr:colOff>101600</xdr:colOff>
      <xdr:row>40</xdr:row>
      <xdr:rowOff>39370</xdr:rowOff>
    </xdr:to>
    <xdr:sp macro="" textlink="">
      <xdr:nvSpPr>
        <xdr:cNvPr id="77" name="楕円 76">
          <a:extLst>
            <a:ext uri="{FF2B5EF4-FFF2-40B4-BE49-F238E27FC236}">
              <a16:creationId xmlns:a16="http://schemas.microsoft.com/office/drawing/2014/main" id="{59871668-B2B6-40BC-A065-49289627D9A1}"/>
            </a:ext>
          </a:extLst>
        </xdr:cNvPr>
        <xdr:cNvSpPr/>
      </xdr:nvSpPr>
      <xdr:spPr>
        <a:xfrm>
          <a:off x="2571750" y="6791325"/>
          <a:ext cx="9779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156210</xdr:rowOff>
    </xdr:from>
    <xdr:to>
      <xdr:col>19</xdr:col>
      <xdr:colOff>174625</xdr:colOff>
      <xdr:row>40</xdr:row>
      <xdr:rowOff>6985</xdr:rowOff>
    </xdr:to>
    <xdr:cxnSp macro="">
      <xdr:nvCxnSpPr>
        <xdr:cNvPr id="78" name="直線コネクタ 77">
          <a:extLst>
            <a:ext uri="{FF2B5EF4-FFF2-40B4-BE49-F238E27FC236}">
              <a16:creationId xmlns:a16="http://schemas.microsoft.com/office/drawing/2014/main" id="{A628363F-A64E-49DD-9938-2ADE3A0B67C9}"/>
            </a:ext>
          </a:extLst>
        </xdr:cNvPr>
        <xdr:cNvCxnSpPr/>
      </xdr:nvCxnSpPr>
      <xdr:spPr>
        <a:xfrm>
          <a:off x="2626360" y="6844665"/>
          <a:ext cx="802005"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85090</xdr:rowOff>
    </xdr:from>
    <xdr:to>
      <xdr:col>10</xdr:col>
      <xdr:colOff>165100</xdr:colOff>
      <xdr:row>40</xdr:row>
      <xdr:rowOff>17780</xdr:rowOff>
    </xdr:to>
    <xdr:sp macro="" textlink="">
      <xdr:nvSpPr>
        <xdr:cNvPr id="79" name="楕円 78">
          <a:extLst>
            <a:ext uri="{FF2B5EF4-FFF2-40B4-BE49-F238E27FC236}">
              <a16:creationId xmlns:a16="http://schemas.microsoft.com/office/drawing/2014/main" id="{63BDDA2B-622D-4B66-B8F6-3924DCF73204}"/>
            </a:ext>
          </a:extLst>
        </xdr:cNvPr>
        <xdr:cNvSpPr/>
      </xdr:nvSpPr>
      <xdr:spPr>
        <a:xfrm>
          <a:off x="1774190" y="6773545"/>
          <a:ext cx="10922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133985</xdr:rowOff>
    </xdr:from>
    <xdr:to>
      <xdr:col>15</xdr:col>
      <xdr:colOff>50800</xdr:colOff>
      <xdr:row>39</xdr:row>
      <xdr:rowOff>156210</xdr:rowOff>
    </xdr:to>
    <xdr:cxnSp macro="">
      <xdr:nvCxnSpPr>
        <xdr:cNvPr id="80" name="直線コネクタ 79">
          <a:extLst>
            <a:ext uri="{FF2B5EF4-FFF2-40B4-BE49-F238E27FC236}">
              <a16:creationId xmlns:a16="http://schemas.microsoft.com/office/drawing/2014/main" id="{68B4F2E4-D875-47A3-AC25-1534049D82FA}"/>
            </a:ext>
          </a:extLst>
        </xdr:cNvPr>
        <xdr:cNvCxnSpPr/>
      </xdr:nvCxnSpPr>
      <xdr:spPr>
        <a:xfrm>
          <a:off x="1828800" y="6816725"/>
          <a:ext cx="79756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64770</xdr:rowOff>
    </xdr:from>
    <xdr:to>
      <xdr:col>6</xdr:col>
      <xdr:colOff>38100</xdr:colOff>
      <xdr:row>39</xdr:row>
      <xdr:rowOff>162560</xdr:rowOff>
    </xdr:to>
    <xdr:sp macro="" textlink="">
      <xdr:nvSpPr>
        <xdr:cNvPr id="81" name="楕円 80">
          <a:extLst>
            <a:ext uri="{FF2B5EF4-FFF2-40B4-BE49-F238E27FC236}">
              <a16:creationId xmlns:a16="http://schemas.microsoft.com/office/drawing/2014/main" id="{F379EAEA-A927-4939-B4AB-5DDDAC539244}"/>
            </a:ext>
          </a:extLst>
        </xdr:cNvPr>
        <xdr:cNvSpPr/>
      </xdr:nvSpPr>
      <xdr:spPr>
        <a:xfrm>
          <a:off x="988060" y="674941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174625</xdr:colOff>
      <xdr:row>39</xdr:row>
      <xdr:rowOff>113665</xdr:rowOff>
    </xdr:from>
    <xdr:to>
      <xdr:col>10</xdr:col>
      <xdr:colOff>114300</xdr:colOff>
      <xdr:row>39</xdr:row>
      <xdr:rowOff>133985</xdr:rowOff>
    </xdr:to>
    <xdr:cxnSp macro="">
      <xdr:nvCxnSpPr>
        <xdr:cNvPr id="82" name="直線コネクタ 81">
          <a:extLst>
            <a:ext uri="{FF2B5EF4-FFF2-40B4-BE49-F238E27FC236}">
              <a16:creationId xmlns:a16="http://schemas.microsoft.com/office/drawing/2014/main" id="{25321231-EA01-4A93-828A-F87F115ADDA3}"/>
            </a:ext>
          </a:extLst>
        </xdr:cNvPr>
        <xdr:cNvCxnSpPr/>
      </xdr:nvCxnSpPr>
      <xdr:spPr>
        <a:xfrm>
          <a:off x="1028065" y="6800215"/>
          <a:ext cx="800735"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36</xdr:row>
      <xdr:rowOff>160020</xdr:rowOff>
    </xdr:from>
    <xdr:ext cx="405130" cy="246380"/>
    <xdr:sp macro="" textlink="">
      <xdr:nvSpPr>
        <xdr:cNvPr id="83" name="n_1aveValue【道路】&#10;有形固定資産減価償却率">
          <a:extLst>
            <a:ext uri="{FF2B5EF4-FFF2-40B4-BE49-F238E27FC236}">
              <a16:creationId xmlns:a16="http://schemas.microsoft.com/office/drawing/2014/main" id="{7A3AFA6C-6FE2-42AB-A7B9-7D82B1BA9CCD}"/>
            </a:ext>
          </a:extLst>
        </xdr:cNvPr>
        <xdr:cNvSpPr txBox="1"/>
      </xdr:nvSpPr>
      <xdr:spPr>
        <a:xfrm>
          <a:off x="3239135" y="6334125"/>
          <a:ext cx="4051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67.2</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36</xdr:row>
      <xdr:rowOff>132715</xdr:rowOff>
    </xdr:from>
    <xdr:ext cx="405130" cy="249555"/>
    <xdr:sp macro="" textlink="">
      <xdr:nvSpPr>
        <xdr:cNvPr id="84" name="n_2aveValue【道路】&#10;有形固定資産減価償却率">
          <a:extLst>
            <a:ext uri="{FF2B5EF4-FFF2-40B4-BE49-F238E27FC236}">
              <a16:creationId xmlns:a16="http://schemas.microsoft.com/office/drawing/2014/main" id="{EA54E4A0-F45B-4951-9CFF-614EA997C58C}"/>
            </a:ext>
          </a:extLst>
        </xdr:cNvPr>
        <xdr:cNvSpPr txBox="1"/>
      </xdr:nvSpPr>
      <xdr:spPr>
        <a:xfrm>
          <a:off x="2439035" y="630872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36</xdr:row>
      <xdr:rowOff>99695</xdr:rowOff>
    </xdr:from>
    <xdr:ext cx="405130" cy="249555"/>
    <xdr:sp macro="" textlink="">
      <xdr:nvSpPr>
        <xdr:cNvPr id="85" name="n_3aveValue【道路】&#10;有形固定資産減価償却率">
          <a:extLst>
            <a:ext uri="{FF2B5EF4-FFF2-40B4-BE49-F238E27FC236}">
              <a16:creationId xmlns:a16="http://schemas.microsoft.com/office/drawing/2014/main" id="{69D64D03-DF8F-40AD-8056-A53B01D6926D}"/>
            </a:ext>
          </a:extLst>
        </xdr:cNvPr>
        <xdr:cNvSpPr txBox="1"/>
      </xdr:nvSpPr>
      <xdr:spPr>
        <a:xfrm>
          <a:off x="1641475" y="626808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63.9</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36</xdr:row>
      <xdr:rowOff>46355</xdr:rowOff>
    </xdr:from>
    <xdr:ext cx="405130" cy="249555"/>
    <xdr:sp macro="" textlink="">
      <xdr:nvSpPr>
        <xdr:cNvPr id="86" name="n_4aveValue【道路】&#10;有形固定資産減価償却率">
          <a:extLst>
            <a:ext uri="{FF2B5EF4-FFF2-40B4-BE49-F238E27FC236}">
              <a16:creationId xmlns:a16="http://schemas.microsoft.com/office/drawing/2014/main" id="{B98B7D11-C36E-4E36-83BB-FB63E64E0550}"/>
            </a:ext>
          </a:extLst>
        </xdr:cNvPr>
        <xdr:cNvSpPr txBox="1"/>
      </xdr:nvSpPr>
      <xdr:spPr>
        <a:xfrm>
          <a:off x="855345" y="622046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40</xdr:row>
      <xdr:rowOff>47625</xdr:rowOff>
    </xdr:from>
    <xdr:ext cx="405130" cy="249555"/>
    <xdr:sp macro="" textlink="">
      <xdr:nvSpPr>
        <xdr:cNvPr id="87" name="n_1mainValue【道路】&#10;有形固定資産減価償却率">
          <a:extLst>
            <a:ext uri="{FF2B5EF4-FFF2-40B4-BE49-F238E27FC236}">
              <a16:creationId xmlns:a16="http://schemas.microsoft.com/office/drawing/2014/main" id="{68B5FF70-584F-4E8A-8C77-4421EDDEDBCB}"/>
            </a:ext>
          </a:extLst>
        </xdr:cNvPr>
        <xdr:cNvSpPr txBox="1"/>
      </xdr:nvSpPr>
      <xdr:spPr>
        <a:xfrm>
          <a:off x="3239135" y="690753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80.4</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40</xdr:row>
      <xdr:rowOff>31115</xdr:rowOff>
    </xdr:from>
    <xdr:ext cx="405130" cy="246380"/>
    <xdr:sp macro="" textlink="">
      <xdr:nvSpPr>
        <xdr:cNvPr id="88" name="n_2mainValue【道路】&#10;有形固定資産減価償却率">
          <a:extLst>
            <a:ext uri="{FF2B5EF4-FFF2-40B4-BE49-F238E27FC236}">
              <a16:creationId xmlns:a16="http://schemas.microsoft.com/office/drawing/2014/main" id="{7705A871-9417-433C-80B3-9892149BE419}"/>
            </a:ext>
          </a:extLst>
        </xdr:cNvPr>
        <xdr:cNvSpPr txBox="1"/>
      </xdr:nvSpPr>
      <xdr:spPr>
        <a:xfrm>
          <a:off x="2439035" y="6887210"/>
          <a:ext cx="4051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79.5</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40</xdr:row>
      <xdr:rowOff>8890</xdr:rowOff>
    </xdr:from>
    <xdr:ext cx="405130" cy="249555"/>
    <xdr:sp macro="" textlink="">
      <xdr:nvSpPr>
        <xdr:cNvPr id="89" name="n_3mainValue【道路】&#10;有形固定資産減価償却率">
          <a:extLst>
            <a:ext uri="{FF2B5EF4-FFF2-40B4-BE49-F238E27FC236}">
              <a16:creationId xmlns:a16="http://schemas.microsoft.com/office/drawing/2014/main" id="{74D853B4-6E04-4369-A0DA-B2DC619DB525}"/>
            </a:ext>
          </a:extLst>
        </xdr:cNvPr>
        <xdr:cNvSpPr txBox="1"/>
      </xdr:nvSpPr>
      <xdr:spPr>
        <a:xfrm>
          <a:off x="1641475" y="686879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78.3</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39</xdr:row>
      <xdr:rowOff>154305</xdr:rowOff>
    </xdr:from>
    <xdr:ext cx="405130" cy="246380"/>
    <xdr:sp macro="" textlink="">
      <xdr:nvSpPr>
        <xdr:cNvPr id="90" name="n_4mainValue【道路】&#10;有形固定資産減価償却率">
          <a:extLst>
            <a:ext uri="{FF2B5EF4-FFF2-40B4-BE49-F238E27FC236}">
              <a16:creationId xmlns:a16="http://schemas.microsoft.com/office/drawing/2014/main" id="{5B6F7AF6-066B-4E90-AA40-A385EAF4F619}"/>
            </a:ext>
          </a:extLst>
        </xdr:cNvPr>
        <xdr:cNvSpPr txBox="1"/>
      </xdr:nvSpPr>
      <xdr:spPr>
        <a:xfrm>
          <a:off x="855345" y="6840855"/>
          <a:ext cx="4051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73025</xdr:rowOff>
    </xdr:from>
    <xdr:to>
      <xdr:col>59</xdr:col>
      <xdr:colOff>88900</xdr:colOff>
      <xdr:row>28</xdr:row>
      <xdr:rowOff>24765</xdr:rowOff>
    </xdr:to>
    <xdr:sp macro="" textlink="">
      <xdr:nvSpPr>
        <xdr:cNvPr id="91" name="正方形/長方形 90">
          <a:extLst>
            <a:ext uri="{FF2B5EF4-FFF2-40B4-BE49-F238E27FC236}">
              <a16:creationId xmlns:a16="http://schemas.microsoft.com/office/drawing/2014/main" id="{604EF617-7AFF-4D0A-94A1-3F617FEA10FA}"/>
            </a:ext>
          </a:extLst>
        </xdr:cNvPr>
        <xdr:cNvSpPr/>
      </xdr:nvSpPr>
      <xdr:spPr>
        <a:xfrm>
          <a:off x="5960110" y="4187825"/>
          <a:ext cx="4248150" cy="6337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dr:col>35</xdr:col>
      <xdr:colOff>63500</xdr:colOff>
      <xdr:row>28</xdr:row>
      <xdr:rowOff>48895</xdr:rowOff>
    </xdr:from>
    <xdr:to>
      <xdr:col>43</xdr:col>
      <xdr:colOff>63500</xdr:colOff>
      <xdr:row>29</xdr:row>
      <xdr:rowOff>128270</xdr:rowOff>
    </xdr:to>
    <xdr:sp macro="" textlink="">
      <xdr:nvSpPr>
        <xdr:cNvPr id="92" name="正方形/長方形 91">
          <a:extLst>
            <a:ext uri="{FF2B5EF4-FFF2-40B4-BE49-F238E27FC236}">
              <a16:creationId xmlns:a16="http://schemas.microsoft.com/office/drawing/2014/main" id="{E254D2CE-71D3-4DA4-A5CA-7C8FB5071F9D}"/>
            </a:ext>
          </a:extLst>
        </xdr:cNvPr>
        <xdr:cNvSpPr/>
      </xdr:nvSpPr>
      <xdr:spPr>
        <a:xfrm>
          <a:off x="6060440" y="4851400"/>
          <a:ext cx="1371600" cy="252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79375</xdr:rowOff>
    </xdr:from>
    <xdr:to>
      <xdr:col>43</xdr:col>
      <xdr:colOff>63500</xdr:colOff>
      <xdr:row>30</xdr:row>
      <xdr:rowOff>159385</xdr:rowOff>
    </xdr:to>
    <xdr:sp macro="" textlink="">
      <xdr:nvSpPr>
        <xdr:cNvPr id="93" name="正方形/長方形 92">
          <a:extLst>
            <a:ext uri="{FF2B5EF4-FFF2-40B4-BE49-F238E27FC236}">
              <a16:creationId xmlns:a16="http://schemas.microsoft.com/office/drawing/2014/main" id="{0ADF16C2-2D98-431F-9BBE-72C6E1731641}"/>
            </a:ext>
          </a:extLst>
        </xdr:cNvPr>
        <xdr:cNvSpPr/>
      </xdr:nvSpPr>
      <xdr:spPr>
        <a:xfrm>
          <a:off x="6060440" y="5051425"/>
          <a:ext cx="13716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16/36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48895</xdr:rowOff>
    </xdr:from>
    <xdr:to>
      <xdr:col>48</xdr:col>
      <xdr:colOff>127000</xdr:colOff>
      <xdr:row>29</xdr:row>
      <xdr:rowOff>128270</xdr:rowOff>
    </xdr:to>
    <xdr:sp macro="" textlink="">
      <xdr:nvSpPr>
        <xdr:cNvPr id="94" name="正方形/長方形 93">
          <a:extLst>
            <a:ext uri="{FF2B5EF4-FFF2-40B4-BE49-F238E27FC236}">
              <a16:creationId xmlns:a16="http://schemas.microsoft.com/office/drawing/2014/main" id="{B419558F-357E-4E11-8E8F-583BAB3CAC02}"/>
            </a:ext>
          </a:extLst>
        </xdr:cNvPr>
        <xdr:cNvSpPr/>
      </xdr:nvSpPr>
      <xdr:spPr>
        <a:xfrm>
          <a:off x="6988810" y="4851400"/>
          <a:ext cx="1371600" cy="252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79375</xdr:rowOff>
    </xdr:from>
    <xdr:to>
      <xdr:col>48</xdr:col>
      <xdr:colOff>127000</xdr:colOff>
      <xdr:row>30</xdr:row>
      <xdr:rowOff>159385</xdr:rowOff>
    </xdr:to>
    <xdr:sp macro="" textlink="">
      <xdr:nvSpPr>
        <xdr:cNvPr id="95" name="正方形/長方形 94">
          <a:extLst>
            <a:ext uri="{FF2B5EF4-FFF2-40B4-BE49-F238E27FC236}">
              <a16:creationId xmlns:a16="http://schemas.microsoft.com/office/drawing/2014/main" id="{6FBA624E-BD82-47E3-AD4F-0D10E321361C}"/>
            </a:ext>
          </a:extLst>
        </xdr:cNvPr>
        <xdr:cNvSpPr/>
      </xdr:nvSpPr>
      <xdr:spPr>
        <a:xfrm>
          <a:off x="6988810" y="5051425"/>
          <a:ext cx="13716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48895</xdr:rowOff>
    </xdr:from>
    <xdr:to>
      <xdr:col>54</xdr:col>
      <xdr:colOff>127000</xdr:colOff>
      <xdr:row>29</xdr:row>
      <xdr:rowOff>128270</xdr:rowOff>
    </xdr:to>
    <xdr:sp macro="" textlink="">
      <xdr:nvSpPr>
        <xdr:cNvPr id="96" name="正方形/長方形 95">
          <a:extLst>
            <a:ext uri="{FF2B5EF4-FFF2-40B4-BE49-F238E27FC236}">
              <a16:creationId xmlns:a16="http://schemas.microsoft.com/office/drawing/2014/main" id="{66C4B3C1-6A1E-4EEE-9ECD-224A9653EC83}"/>
            </a:ext>
          </a:extLst>
        </xdr:cNvPr>
        <xdr:cNvSpPr/>
      </xdr:nvSpPr>
      <xdr:spPr>
        <a:xfrm>
          <a:off x="8017510" y="4851400"/>
          <a:ext cx="1371600" cy="252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46</xdr:col>
      <xdr:colOff>127000</xdr:colOff>
      <xdr:row>29</xdr:row>
      <xdr:rowOff>79375</xdr:rowOff>
    </xdr:from>
    <xdr:to>
      <xdr:col>54</xdr:col>
      <xdr:colOff>127000</xdr:colOff>
      <xdr:row>30</xdr:row>
      <xdr:rowOff>159385</xdr:rowOff>
    </xdr:to>
    <xdr:sp macro="" textlink="">
      <xdr:nvSpPr>
        <xdr:cNvPr id="97" name="正方形/長方形 96">
          <a:extLst>
            <a:ext uri="{FF2B5EF4-FFF2-40B4-BE49-F238E27FC236}">
              <a16:creationId xmlns:a16="http://schemas.microsoft.com/office/drawing/2014/main" id="{86708B85-361D-4DCB-8835-9756D0662A9A}"/>
            </a:ext>
          </a:extLst>
        </xdr:cNvPr>
        <xdr:cNvSpPr/>
      </xdr:nvSpPr>
      <xdr:spPr>
        <a:xfrm>
          <a:off x="8017510" y="5051425"/>
          <a:ext cx="13716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5.875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18415</xdr:rowOff>
    </xdr:from>
    <xdr:to>
      <xdr:col>59</xdr:col>
      <xdr:colOff>88900</xdr:colOff>
      <xdr:row>44</xdr:row>
      <xdr:rowOff>73025</xdr:rowOff>
    </xdr:to>
    <xdr:sp macro="" textlink="">
      <xdr:nvSpPr>
        <xdr:cNvPr id="98" name="正方形/長方形 97">
          <a:extLst>
            <a:ext uri="{FF2B5EF4-FFF2-40B4-BE49-F238E27FC236}">
              <a16:creationId xmlns:a16="http://schemas.microsoft.com/office/drawing/2014/main" id="{EDB5FB7A-7767-45AC-96CF-D5C338076017}"/>
            </a:ext>
          </a:extLst>
        </xdr:cNvPr>
        <xdr:cNvSpPr/>
      </xdr:nvSpPr>
      <xdr:spPr>
        <a:xfrm>
          <a:off x="5960110" y="5337175"/>
          <a:ext cx="4248150" cy="22796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535" cy="217170"/>
    <xdr:sp macro="" textlink="">
      <xdr:nvSpPr>
        <xdr:cNvPr id="99" name="テキスト ボックス 98">
          <a:extLst>
            <a:ext uri="{FF2B5EF4-FFF2-40B4-BE49-F238E27FC236}">
              <a16:creationId xmlns:a16="http://schemas.microsoft.com/office/drawing/2014/main" id="{C8A2B7BC-F675-48DC-9363-81B0F7B22C5A}"/>
            </a:ext>
          </a:extLst>
        </xdr:cNvPr>
        <xdr:cNvSpPr txBox="1"/>
      </xdr:nvSpPr>
      <xdr:spPr>
        <a:xfrm>
          <a:off x="5922010" y="5143500"/>
          <a:ext cx="34353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73025</xdr:rowOff>
    </xdr:from>
    <xdr:to>
      <xdr:col>59</xdr:col>
      <xdr:colOff>50800</xdr:colOff>
      <xdr:row>44</xdr:row>
      <xdr:rowOff>73025</xdr:rowOff>
    </xdr:to>
    <xdr:cxnSp macro="">
      <xdr:nvCxnSpPr>
        <xdr:cNvPr id="100" name="直線コネクタ 99">
          <a:extLst>
            <a:ext uri="{FF2B5EF4-FFF2-40B4-BE49-F238E27FC236}">
              <a16:creationId xmlns:a16="http://schemas.microsoft.com/office/drawing/2014/main" id="{36CE3AFD-55B2-4E8B-9ADF-5AD703588822}"/>
            </a:ext>
          </a:extLst>
        </xdr:cNvPr>
        <xdr:cNvCxnSpPr/>
      </xdr:nvCxnSpPr>
      <xdr:spPr>
        <a:xfrm>
          <a:off x="5960110" y="76168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128270</xdr:rowOff>
    </xdr:from>
    <xdr:to>
      <xdr:col>59</xdr:col>
      <xdr:colOff>50800</xdr:colOff>
      <xdr:row>41</xdr:row>
      <xdr:rowOff>128270</xdr:rowOff>
    </xdr:to>
    <xdr:cxnSp macro="">
      <xdr:nvCxnSpPr>
        <xdr:cNvPr id="101" name="直線コネクタ 100">
          <a:extLst>
            <a:ext uri="{FF2B5EF4-FFF2-40B4-BE49-F238E27FC236}">
              <a16:creationId xmlns:a16="http://schemas.microsoft.com/office/drawing/2014/main" id="{A7A5EFFC-8C01-47CE-B5F3-8063782970A3}"/>
            </a:ext>
          </a:extLst>
        </xdr:cNvPr>
        <xdr:cNvCxnSpPr/>
      </xdr:nvCxnSpPr>
      <xdr:spPr>
        <a:xfrm>
          <a:off x="5960110" y="716153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40</xdr:row>
      <xdr:rowOff>156845</xdr:rowOff>
    </xdr:from>
    <xdr:ext cx="464185" cy="246380"/>
    <xdr:sp macro="" textlink="">
      <xdr:nvSpPr>
        <xdr:cNvPr id="102" name="テキスト ボックス 101">
          <a:extLst>
            <a:ext uri="{FF2B5EF4-FFF2-40B4-BE49-F238E27FC236}">
              <a16:creationId xmlns:a16="http://schemas.microsoft.com/office/drawing/2014/main" id="{A43FEABD-5BDE-428D-8246-F1AF59E3A94F}"/>
            </a:ext>
          </a:extLst>
        </xdr:cNvPr>
        <xdr:cNvSpPr txBox="1"/>
      </xdr:nvSpPr>
      <xdr:spPr>
        <a:xfrm>
          <a:off x="5527040" y="7016750"/>
          <a:ext cx="46418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39</xdr:row>
      <xdr:rowOff>18415</xdr:rowOff>
    </xdr:from>
    <xdr:to>
      <xdr:col>59</xdr:col>
      <xdr:colOff>50800</xdr:colOff>
      <xdr:row>39</xdr:row>
      <xdr:rowOff>18415</xdr:rowOff>
    </xdr:to>
    <xdr:cxnSp macro="">
      <xdr:nvCxnSpPr>
        <xdr:cNvPr id="103" name="直線コネクタ 102">
          <a:extLst>
            <a:ext uri="{FF2B5EF4-FFF2-40B4-BE49-F238E27FC236}">
              <a16:creationId xmlns:a16="http://schemas.microsoft.com/office/drawing/2014/main" id="{FC0F0801-AA3A-4925-83C5-53E785DF3991}"/>
            </a:ext>
          </a:extLst>
        </xdr:cNvPr>
        <xdr:cNvCxnSpPr/>
      </xdr:nvCxnSpPr>
      <xdr:spPr>
        <a:xfrm>
          <a:off x="5960110" y="67087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38</xdr:row>
      <xdr:rowOff>46355</xdr:rowOff>
    </xdr:from>
    <xdr:ext cx="528320" cy="249555"/>
    <xdr:sp macro="" textlink="">
      <xdr:nvSpPr>
        <xdr:cNvPr id="104" name="テキスト ボックス 103">
          <a:extLst>
            <a:ext uri="{FF2B5EF4-FFF2-40B4-BE49-F238E27FC236}">
              <a16:creationId xmlns:a16="http://schemas.microsoft.com/office/drawing/2014/main" id="{B7669893-9B19-4BB5-8C7F-668CB388CA3A}"/>
            </a:ext>
          </a:extLst>
        </xdr:cNvPr>
        <xdr:cNvSpPr txBox="1"/>
      </xdr:nvSpPr>
      <xdr:spPr>
        <a:xfrm>
          <a:off x="5485765" y="6563360"/>
          <a:ext cx="528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73025</xdr:rowOff>
    </xdr:from>
    <xdr:to>
      <xdr:col>59</xdr:col>
      <xdr:colOff>50800</xdr:colOff>
      <xdr:row>36</xdr:row>
      <xdr:rowOff>73025</xdr:rowOff>
    </xdr:to>
    <xdr:cxnSp macro="">
      <xdr:nvCxnSpPr>
        <xdr:cNvPr id="105" name="直線コネクタ 104">
          <a:extLst>
            <a:ext uri="{FF2B5EF4-FFF2-40B4-BE49-F238E27FC236}">
              <a16:creationId xmlns:a16="http://schemas.microsoft.com/office/drawing/2014/main" id="{28A12DE6-C4FF-4D4F-A0BC-25F35A586AAE}"/>
            </a:ext>
          </a:extLst>
        </xdr:cNvPr>
        <xdr:cNvCxnSpPr/>
      </xdr:nvCxnSpPr>
      <xdr:spPr>
        <a:xfrm>
          <a:off x="5960110" y="62452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35</xdr:row>
      <xdr:rowOff>101600</xdr:rowOff>
    </xdr:from>
    <xdr:ext cx="528320" cy="249555"/>
    <xdr:sp macro="" textlink="">
      <xdr:nvSpPr>
        <xdr:cNvPr id="106" name="テキスト ボックス 105">
          <a:extLst>
            <a:ext uri="{FF2B5EF4-FFF2-40B4-BE49-F238E27FC236}">
              <a16:creationId xmlns:a16="http://schemas.microsoft.com/office/drawing/2014/main" id="{CCB21CEE-F2B8-45D9-8F37-69EB243BD71D}"/>
            </a:ext>
          </a:extLst>
        </xdr:cNvPr>
        <xdr:cNvSpPr txBox="1"/>
      </xdr:nvSpPr>
      <xdr:spPr>
        <a:xfrm>
          <a:off x="5485765" y="6098540"/>
          <a:ext cx="528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128270</xdr:rowOff>
    </xdr:from>
    <xdr:to>
      <xdr:col>59</xdr:col>
      <xdr:colOff>50800</xdr:colOff>
      <xdr:row>33</xdr:row>
      <xdr:rowOff>128270</xdr:rowOff>
    </xdr:to>
    <xdr:cxnSp macro="">
      <xdr:nvCxnSpPr>
        <xdr:cNvPr id="107" name="直線コネクタ 106">
          <a:extLst>
            <a:ext uri="{FF2B5EF4-FFF2-40B4-BE49-F238E27FC236}">
              <a16:creationId xmlns:a16="http://schemas.microsoft.com/office/drawing/2014/main" id="{745AC3D8-F514-4CED-8F2A-3F829151D228}"/>
            </a:ext>
          </a:extLst>
        </xdr:cNvPr>
        <xdr:cNvCxnSpPr/>
      </xdr:nvCxnSpPr>
      <xdr:spPr>
        <a:xfrm>
          <a:off x="5960110" y="578993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32</xdr:row>
      <xdr:rowOff>156845</xdr:rowOff>
    </xdr:from>
    <xdr:ext cx="528320" cy="246380"/>
    <xdr:sp macro="" textlink="">
      <xdr:nvSpPr>
        <xdr:cNvPr id="108" name="テキスト ボックス 107">
          <a:extLst>
            <a:ext uri="{FF2B5EF4-FFF2-40B4-BE49-F238E27FC236}">
              <a16:creationId xmlns:a16="http://schemas.microsoft.com/office/drawing/2014/main" id="{260D8AAE-6BBF-4294-8EDB-FC56EC33B60C}"/>
            </a:ext>
          </a:extLst>
        </xdr:cNvPr>
        <xdr:cNvSpPr txBox="1"/>
      </xdr:nvSpPr>
      <xdr:spPr>
        <a:xfrm>
          <a:off x="5485765" y="5645150"/>
          <a:ext cx="52832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50800</xdr:colOff>
      <xdr:row>31</xdr:row>
      <xdr:rowOff>18415</xdr:rowOff>
    </xdr:to>
    <xdr:cxnSp macro="">
      <xdr:nvCxnSpPr>
        <xdr:cNvPr id="109" name="直線コネクタ 108">
          <a:extLst>
            <a:ext uri="{FF2B5EF4-FFF2-40B4-BE49-F238E27FC236}">
              <a16:creationId xmlns:a16="http://schemas.microsoft.com/office/drawing/2014/main" id="{E87BCF91-CD69-4977-8592-12AFB06E2C58}"/>
            </a:ext>
          </a:extLst>
        </xdr:cNvPr>
        <xdr:cNvCxnSpPr/>
      </xdr:nvCxnSpPr>
      <xdr:spPr>
        <a:xfrm>
          <a:off x="5960110" y="53371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30</xdr:row>
      <xdr:rowOff>46355</xdr:rowOff>
    </xdr:from>
    <xdr:ext cx="528320" cy="249555"/>
    <xdr:sp macro="" textlink="">
      <xdr:nvSpPr>
        <xdr:cNvPr id="110" name="テキスト ボックス 109">
          <a:extLst>
            <a:ext uri="{FF2B5EF4-FFF2-40B4-BE49-F238E27FC236}">
              <a16:creationId xmlns:a16="http://schemas.microsoft.com/office/drawing/2014/main" id="{F5947887-1E94-40C6-A405-B61D9D50E961}"/>
            </a:ext>
          </a:extLst>
        </xdr:cNvPr>
        <xdr:cNvSpPr txBox="1"/>
      </xdr:nvSpPr>
      <xdr:spPr>
        <a:xfrm>
          <a:off x="5485765" y="5191760"/>
          <a:ext cx="5283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88900</xdr:colOff>
      <xdr:row>44</xdr:row>
      <xdr:rowOff>73025</xdr:rowOff>
    </xdr:to>
    <xdr:sp macro="" textlink="">
      <xdr:nvSpPr>
        <xdr:cNvPr id="111" name="【道路】&#10;一人当たり延長グラフ枠">
          <a:extLst>
            <a:ext uri="{FF2B5EF4-FFF2-40B4-BE49-F238E27FC236}">
              <a16:creationId xmlns:a16="http://schemas.microsoft.com/office/drawing/2014/main" id="{51214A82-A637-4A1D-BB1D-5B663FBBE396}"/>
            </a:ext>
          </a:extLst>
        </xdr:cNvPr>
        <xdr:cNvSpPr/>
      </xdr:nvSpPr>
      <xdr:spPr>
        <a:xfrm>
          <a:off x="5960110" y="5337175"/>
          <a:ext cx="4248150" cy="22796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34</xdr:row>
      <xdr:rowOff>90170</xdr:rowOff>
    </xdr:from>
    <xdr:to>
      <xdr:col>54</xdr:col>
      <xdr:colOff>174625</xdr:colOff>
      <xdr:row>41</xdr:row>
      <xdr:rowOff>90805</xdr:rowOff>
    </xdr:to>
    <xdr:cxnSp macro="">
      <xdr:nvCxnSpPr>
        <xdr:cNvPr id="112" name="直線コネクタ 111">
          <a:extLst>
            <a:ext uri="{FF2B5EF4-FFF2-40B4-BE49-F238E27FC236}">
              <a16:creationId xmlns:a16="http://schemas.microsoft.com/office/drawing/2014/main" id="{E888F0DA-00E3-41B7-9B2A-A6FA3E3C7E13}"/>
            </a:ext>
          </a:extLst>
        </xdr:cNvPr>
        <xdr:cNvCxnSpPr/>
      </xdr:nvCxnSpPr>
      <xdr:spPr>
        <a:xfrm flipV="1">
          <a:off x="9429115" y="5923280"/>
          <a:ext cx="0" cy="12007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93980</xdr:rowOff>
    </xdr:from>
    <xdr:ext cx="466725" cy="246380"/>
    <xdr:sp macro="" textlink="">
      <xdr:nvSpPr>
        <xdr:cNvPr id="113" name="【道路】&#10;一人当たり延長最小値テキスト">
          <a:extLst>
            <a:ext uri="{FF2B5EF4-FFF2-40B4-BE49-F238E27FC236}">
              <a16:creationId xmlns:a16="http://schemas.microsoft.com/office/drawing/2014/main" id="{AD0BB9A8-457C-42F9-9925-5C97C84BFD0A}"/>
            </a:ext>
          </a:extLst>
        </xdr:cNvPr>
        <xdr:cNvSpPr txBox="1"/>
      </xdr:nvSpPr>
      <xdr:spPr>
        <a:xfrm>
          <a:off x="9467850" y="7127240"/>
          <a:ext cx="46672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0.865</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90805</xdr:rowOff>
    </xdr:from>
    <xdr:to>
      <xdr:col>55</xdr:col>
      <xdr:colOff>88900</xdr:colOff>
      <xdr:row>41</xdr:row>
      <xdr:rowOff>90805</xdr:rowOff>
    </xdr:to>
    <xdr:cxnSp macro="">
      <xdr:nvCxnSpPr>
        <xdr:cNvPr id="114" name="直線コネクタ 113">
          <a:extLst>
            <a:ext uri="{FF2B5EF4-FFF2-40B4-BE49-F238E27FC236}">
              <a16:creationId xmlns:a16="http://schemas.microsoft.com/office/drawing/2014/main" id="{4272CAFC-17D6-4CBA-9BF0-79DC86E0E88C}"/>
            </a:ext>
          </a:extLst>
        </xdr:cNvPr>
        <xdr:cNvCxnSpPr/>
      </xdr:nvCxnSpPr>
      <xdr:spPr>
        <a:xfrm>
          <a:off x="9356090" y="712406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38735</xdr:rowOff>
    </xdr:from>
    <xdr:ext cx="531495" cy="249555"/>
    <xdr:sp macro="" textlink="">
      <xdr:nvSpPr>
        <xdr:cNvPr id="115" name="【道路】&#10;一人当たり延長最大値テキスト">
          <a:extLst>
            <a:ext uri="{FF2B5EF4-FFF2-40B4-BE49-F238E27FC236}">
              <a16:creationId xmlns:a16="http://schemas.microsoft.com/office/drawing/2014/main" id="{33ACA2FC-3CA2-441D-A277-D0366B30D68A}"/>
            </a:ext>
          </a:extLst>
        </xdr:cNvPr>
        <xdr:cNvSpPr txBox="1"/>
      </xdr:nvSpPr>
      <xdr:spPr>
        <a:xfrm>
          <a:off x="9467850" y="5696585"/>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27.129</a:t>
          </a:r>
          <a:endParaRPr kumimoji="1" lang="ja-JP" altLang="en-US" sz="1000" b="1">
            <a:latin typeface="ＭＳ Ｐゴシック"/>
            <a:ea typeface="ＭＳ Ｐゴシック"/>
          </a:endParaRPr>
        </a:p>
      </xdr:txBody>
    </xdr:sp>
    <xdr:clientData/>
  </xdr:oneCellAnchor>
  <xdr:twoCellAnchor>
    <xdr:from>
      <xdr:col>54</xdr:col>
      <xdr:colOff>101600</xdr:colOff>
      <xdr:row>34</xdr:row>
      <xdr:rowOff>90170</xdr:rowOff>
    </xdr:from>
    <xdr:to>
      <xdr:col>55</xdr:col>
      <xdr:colOff>88900</xdr:colOff>
      <xdr:row>34</xdr:row>
      <xdr:rowOff>90170</xdr:rowOff>
    </xdr:to>
    <xdr:cxnSp macro="">
      <xdr:nvCxnSpPr>
        <xdr:cNvPr id="116" name="直線コネクタ 115">
          <a:extLst>
            <a:ext uri="{FF2B5EF4-FFF2-40B4-BE49-F238E27FC236}">
              <a16:creationId xmlns:a16="http://schemas.microsoft.com/office/drawing/2014/main" id="{151223CC-25CD-4D17-8628-A656236C267F}"/>
            </a:ext>
          </a:extLst>
        </xdr:cNvPr>
        <xdr:cNvCxnSpPr/>
      </xdr:nvCxnSpPr>
      <xdr:spPr>
        <a:xfrm>
          <a:off x="9356090" y="592328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83185</xdr:rowOff>
    </xdr:from>
    <xdr:ext cx="466725" cy="246380"/>
    <xdr:sp macro="" textlink="">
      <xdr:nvSpPr>
        <xdr:cNvPr id="117" name="【道路】&#10;一人当たり延長平均値テキスト">
          <a:extLst>
            <a:ext uri="{FF2B5EF4-FFF2-40B4-BE49-F238E27FC236}">
              <a16:creationId xmlns:a16="http://schemas.microsoft.com/office/drawing/2014/main" id="{BFB1A067-B2EB-4B9E-BEFD-D7AFD6F8CA5B}"/>
            </a:ext>
          </a:extLst>
        </xdr:cNvPr>
        <xdr:cNvSpPr txBox="1"/>
      </xdr:nvSpPr>
      <xdr:spPr>
        <a:xfrm>
          <a:off x="9467850" y="6771640"/>
          <a:ext cx="466725" cy="2463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4.181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40</xdr:row>
      <xdr:rowOff>60960</xdr:rowOff>
    </xdr:from>
    <xdr:to>
      <xdr:col>55</xdr:col>
      <xdr:colOff>50800</xdr:colOff>
      <xdr:row>40</xdr:row>
      <xdr:rowOff>158750</xdr:rowOff>
    </xdr:to>
    <xdr:sp macro="" textlink="">
      <xdr:nvSpPr>
        <xdr:cNvPr id="118" name="フローチャート: 判断 117">
          <a:extLst>
            <a:ext uri="{FF2B5EF4-FFF2-40B4-BE49-F238E27FC236}">
              <a16:creationId xmlns:a16="http://schemas.microsoft.com/office/drawing/2014/main" id="{A61BB47C-452D-487A-A0BF-144F7F4A1DC9}"/>
            </a:ext>
          </a:extLst>
        </xdr:cNvPr>
        <xdr:cNvSpPr/>
      </xdr:nvSpPr>
      <xdr:spPr>
        <a:xfrm>
          <a:off x="9394190" y="6915150"/>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61595</xdr:rowOff>
    </xdr:from>
    <xdr:to>
      <xdr:col>50</xdr:col>
      <xdr:colOff>165100</xdr:colOff>
      <xdr:row>40</xdr:row>
      <xdr:rowOff>160020</xdr:rowOff>
    </xdr:to>
    <xdr:sp macro="" textlink="">
      <xdr:nvSpPr>
        <xdr:cNvPr id="119" name="フローチャート: 判断 118">
          <a:extLst>
            <a:ext uri="{FF2B5EF4-FFF2-40B4-BE49-F238E27FC236}">
              <a16:creationId xmlns:a16="http://schemas.microsoft.com/office/drawing/2014/main" id="{EE6BE663-C5FA-44F8-A87B-0758351CCF95}"/>
            </a:ext>
          </a:extLst>
        </xdr:cNvPr>
        <xdr:cNvSpPr/>
      </xdr:nvSpPr>
      <xdr:spPr>
        <a:xfrm>
          <a:off x="8632190" y="6915785"/>
          <a:ext cx="10922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62230</xdr:rowOff>
    </xdr:from>
    <xdr:to>
      <xdr:col>46</xdr:col>
      <xdr:colOff>38100</xdr:colOff>
      <xdr:row>40</xdr:row>
      <xdr:rowOff>160020</xdr:rowOff>
    </xdr:to>
    <xdr:sp macro="" textlink="">
      <xdr:nvSpPr>
        <xdr:cNvPr id="120" name="フローチャート: 判断 119">
          <a:extLst>
            <a:ext uri="{FF2B5EF4-FFF2-40B4-BE49-F238E27FC236}">
              <a16:creationId xmlns:a16="http://schemas.microsoft.com/office/drawing/2014/main" id="{536B72CF-3825-4508-AF0D-10E02D293DF6}"/>
            </a:ext>
          </a:extLst>
        </xdr:cNvPr>
        <xdr:cNvSpPr/>
      </xdr:nvSpPr>
      <xdr:spPr>
        <a:xfrm>
          <a:off x="7846060" y="691642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62865</xdr:rowOff>
    </xdr:from>
    <xdr:to>
      <xdr:col>41</xdr:col>
      <xdr:colOff>101600</xdr:colOff>
      <xdr:row>40</xdr:row>
      <xdr:rowOff>160655</xdr:rowOff>
    </xdr:to>
    <xdr:sp macro="" textlink="">
      <xdr:nvSpPr>
        <xdr:cNvPr id="121" name="フローチャート: 判断 120">
          <a:extLst>
            <a:ext uri="{FF2B5EF4-FFF2-40B4-BE49-F238E27FC236}">
              <a16:creationId xmlns:a16="http://schemas.microsoft.com/office/drawing/2014/main" id="{B302507D-B387-494E-881E-B7C83C1ECBA7}"/>
            </a:ext>
          </a:extLst>
        </xdr:cNvPr>
        <xdr:cNvSpPr/>
      </xdr:nvSpPr>
      <xdr:spPr>
        <a:xfrm>
          <a:off x="7029450" y="69170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63500</xdr:rowOff>
    </xdr:from>
    <xdr:to>
      <xdr:col>36</xdr:col>
      <xdr:colOff>165100</xdr:colOff>
      <xdr:row>40</xdr:row>
      <xdr:rowOff>161290</xdr:rowOff>
    </xdr:to>
    <xdr:sp macro="" textlink="">
      <xdr:nvSpPr>
        <xdr:cNvPr id="122" name="フローチャート: 判断 121">
          <a:extLst>
            <a:ext uri="{FF2B5EF4-FFF2-40B4-BE49-F238E27FC236}">
              <a16:creationId xmlns:a16="http://schemas.microsoft.com/office/drawing/2014/main" id="{DF879568-7110-4963-9B80-97C140E043D7}"/>
            </a:ext>
          </a:extLst>
        </xdr:cNvPr>
        <xdr:cNvSpPr/>
      </xdr:nvSpPr>
      <xdr:spPr>
        <a:xfrm>
          <a:off x="6231890" y="691769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71120</xdr:rowOff>
    </xdr:from>
    <xdr:ext cx="762000" cy="249555"/>
    <xdr:sp macro="" textlink="">
      <xdr:nvSpPr>
        <xdr:cNvPr id="123" name="テキスト ボックス 122">
          <a:extLst>
            <a:ext uri="{FF2B5EF4-FFF2-40B4-BE49-F238E27FC236}">
              <a16:creationId xmlns:a16="http://schemas.microsoft.com/office/drawing/2014/main" id="{C51B6D7D-0B29-41BB-8721-6840AE91D618}"/>
            </a:ext>
          </a:extLst>
        </xdr:cNvPr>
        <xdr:cNvSpPr txBox="1"/>
      </xdr:nvSpPr>
      <xdr:spPr>
        <a:xfrm>
          <a:off x="9258300" y="76130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71120</xdr:rowOff>
    </xdr:from>
    <xdr:ext cx="762000" cy="249555"/>
    <xdr:sp macro="" textlink="">
      <xdr:nvSpPr>
        <xdr:cNvPr id="124" name="テキスト ボックス 123">
          <a:extLst>
            <a:ext uri="{FF2B5EF4-FFF2-40B4-BE49-F238E27FC236}">
              <a16:creationId xmlns:a16="http://schemas.microsoft.com/office/drawing/2014/main" id="{D5EB45A9-03A4-45A4-B777-BDBA98775949}"/>
            </a:ext>
          </a:extLst>
        </xdr:cNvPr>
        <xdr:cNvSpPr txBox="1"/>
      </xdr:nvSpPr>
      <xdr:spPr>
        <a:xfrm>
          <a:off x="8515350" y="76130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44</xdr:row>
      <xdr:rowOff>71120</xdr:rowOff>
    </xdr:from>
    <xdr:ext cx="762000" cy="249555"/>
    <xdr:sp macro="" textlink="">
      <xdr:nvSpPr>
        <xdr:cNvPr id="125" name="テキスト ボックス 124">
          <a:extLst>
            <a:ext uri="{FF2B5EF4-FFF2-40B4-BE49-F238E27FC236}">
              <a16:creationId xmlns:a16="http://schemas.microsoft.com/office/drawing/2014/main" id="{5242C9CF-B713-4FB4-8C12-0B6C46784586}"/>
            </a:ext>
          </a:extLst>
        </xdr:cNvPr>
        <xdr:cNvSpPr txBox="1"/>
      </xdr:nvSpPr>
      <xdr:spPr>
        <a:xfrm>
          <a:off x="7714615" y="76130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71120</xdr:rowOff>
    </xdr:from>
    <xdr:ext cx="762000" cy="249555"/>
    <xdr:sp macro="" textlink="">
      <xdr:nvSpPr>
        <xdr:cNvPr id="126" name="テキスト ボックス 125">
          <a:extLst>
            <a:ext uri="{FF2B5EF4-FFF2-40B4-BE49-F238E27FC236}">
              <a16:creationId xmlns:a16="http://schemas.microsoft.com/office/drawing/2014/main" id="{94E606C2-720D-4B53-A609-A2100D67A2BC}"/>
            </a:ext>
          </a:extLst>
        </xdr:cNvPr>
        <xdr:cNvSpPr txBox="1"/>
      </xdr:nvSpPr>
      <xdr:spPr>
        <a:xfrm>
          <a:off x="6912610" y="76130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71120</xdr:rowOff>
    </xdr:from>
    <xdr:ext cx="762000" cy="249555"/>
    <xdr:sp macro="" textlink="">
      <xdr:nvSpPr>
        <xdr:cNvPr id="127" name="テキスト ボックス 126">
          <a:extLst>
            <a:ext uri="{FF2B5EF4-FFF2-40B4-BE49-F238E27FC236}">
              <a16:creationId xmlns:a16="http://schemas.microsoft.com/office/drawing/2014/main" id="{7D0D317A-74D5-48CD-9C2E-69DF5B2C3136}"/>
            </a:ext>
          </a:extLst>
        </xdr:cNvPr>
        <xdr:cNvSpPr txBox="1"/>
      </xdr:nvSpPr>
      <xdr:spPr>
        <a:xfrm>
          <a:off x="6115050" y="76130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40</xdr:row>
      <xdr:rowOff>100965</xdr:rowOff>
    </xdr:from>
    <xdr:to>
      <xdr:col>55</xdr:col>
      <xdr:colOff>50800</xdr:colOff>
      <xdr:row>41</xdr:row>
      <xdr:rowOff>33655</xdr:rowOff>
    </xdr:to>
    <xdr:sp macro="" textlink="">
      <xdr:nvSpPr>
        <xdr:cNvPr id="128" name="楕円 127">
          <a:extLst>
            <a:ext uri="{FF2B5EF4-FFF2-40B4-BE49-F238E27FC236}">
              <a16:creationId xmlns:a16="http://schemas.microsoft.com/office/drawing/2014/main" id="{53183AF0-5B2B-4CA9-A94D-1F63EB7421C3}"/>
            </a:ext>
          </a:extLst>
        </xdr:cNvPr>
        <xdr:cNvSpPr/>
      </xdr:nvSpPr>
      <xdr:spPr>
        <a:xfrm>
          <a:off x="9394190" y="6955155"/>
          <a:ext cx="9017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39370</xdr:rowOff>
    </xdr:from>
    <xdr:ext cx="466725" cy="249555"/>
    <xdr:sp macro="" textlink="">
      <xdr:nvSpPr>
        <xdr:cNvPr id="129" name="【道路】&#10;一人当たり延長該当値テキスト">
          <a:extLst>
            <a:ext uri="{FF2B5EF4-FFF2-40B4-BE49-F238E27FC236}">
              <a16:creationId xmlns:a16="http://schemas.microsoft.com/office/drawing/2014/main" id="{E5EC7EE6-693E-440F-B2DA-D7DABE3024F5}"/>
            </a:ext>
          </a:extLst>
        </xdr:cNvPr>
        <xdr:cNvSpPr txBox="1"/>
      </xdr:nvSpPr>
      <xdr:spPr>
        <a:xfrm>
          <a:off x="9467850" y="6897370"/>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3.270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40</xdr:row>
      <xdr:rowOff>95250</xdr:rowOff>
    </xdr:from>
    <xdr:to>
      <xdr:col>50</xdr:col>
      <xdr:colOff>165100</xdr:colOff>
      <xdr:row>41</xdr:row>
      <xdr:rowOff>27940</xdr:rowOff>
    </xdr:to>
    <xdr:sp macro="" textlink="">
      <xdr:nvSpPr>
        <xdr:cNvPr id="130" name="楕円 129">
          <a:extLst>
            <a:ext uri="{FF2B5EF4-FFF2-40B4-BE49-F238E27FC236}">
              <a16:creationId xmlns:a16="http://schemas.microsoft.com/office/drawing/2014/main" id="{544FC2BC-7884-4CF3-B91B-410DFD08D07E}"/>
            </a:ext>
          </a:extLst>
        </xdr:cNvPr>
        <xdr:cNvSpPr/>
      </xdr:nvSpPr>
      <xdr:spPr>
        <a:xfrm>
          <a:off x="8632190" y="6949440"/>
          <a:ext cx="10922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144145</xdr:rowOff>
    </xdr:from>
    <xdr:to>
      <xdr:col>55</xdr:col>
      <xdr:colOff>0</xdr:colOff>
      <xdr:row>40</xdr:row>
      <xdr:rowOff>149860</xdr:rowOff>
    </xdr:to>
    <xdr:cxnSp macro="">
      <xdr:nvCxnSpPr>
        <xdr:cNvPr id="131" name="直線コネクタ 130">
          <a:extLst>
            <a:ext uri="{FF2B5EF4-FFF2-40B4-BE49-F238E27FC236}">
              <a16:creationId xmlns:a16="http://schemas.microsoft.com/office/drawing/2014/main" id="{8C9DCD15-B3E8-40CE-99F2-EE2B196C5CE6}"/>
            </a:ext>
          </a:extLst>
        </xdr:cNvPr>
        <xdr:cNvCxnSpPr/>
      </xdr:nvCxnSpPr>
      <xdr:spPr>
        <a:xfrm>
          <a:off x="8686800" y="7000240"/>
          <a:ext cx="74295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95885</xdr:rowOff>
    </xdr:from>
    <xdr:to>
      <xdr:col>46</xdr:col>
      <xdr:colOff>38100</xdr:colOff>
      <xdr:row>41</xdr:row>
      <xdr:rowOff>28575</xdr:rowOff>
    </xdr:to>
    <xdr:sp macro="" textlink="">
      <xdr:nvSpPr>
        <xdr:cNvPr id="132" name="楕円 131">
          <a:extLst>
            <a:ext uri="{FF2B5EF4-FFF2-40B4-BE49-F238E27FC236}">
              <a16:creationId xmlns:a16="http://schemas.microsoft.com/office/drawing/2014/main" id="{682C9432-CE66-46B6-ADEA-707D19E7071D}"/>
            </a:ext>
          </a:extLst>
        </xdr:cNvPr>
        <xdr:cNvSpPr/>
      </xdr:nvSpPr>
      <xdr:spPr>
        <a:xfrm>
          <a:off x="7846060" y="6950075"/>
          <a:ext cx="7874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40</xdr:row>
      <xdr:rowOff>144145</xdr:rowOff>
    </xdr:from>
    <xdr:to>
      <xdr:col>50</xdr:col>
      <xdr:colOff>114300</xdr:colOff>
      <xdr:row>40</xdr:row>
      <xdr:rowOff>144780</xdr:rowOff>
    </xdr:to>
    <xdr:cxnSp macro="">
      <xdr:nvCxnSpPr>
        <xdr:cNvPr id="133" name="直線コネクタ 132">
          <a:extLst>
            <a:ext uri="{FF2B5EF4-FFF2-40B4-BE49-F238E27FC236}">
              <a16:creationId xmlns:a16="http://schemas.microsoft.com/office/drawing/2014/main" id="{04B2C453-1EAE-42B2-98C4-CD132B31E534}"/>
            </a:ext>
          </a:extLst>
        </xdr:cNvPr>
        <xdr:cNvCxnSpPr/>
      </xdr:nvCxnSpPr>
      <xdr:spPr>
        <a:xfrm flipV="1">
          <a:off x="7886065" y="7000240"/>
          <a:ext cx="800735"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96520</xdr:rowOff>
    </xdr:from>
    <xdr:to>
      <xdr:col>41</xdr:col>
      <xdr:colOff>101600</xdr:colOff>
      <xdr:row>41</xdr:row>
      <xdr:rowOff>29210</xdr:rowOff>
    </xdr:to>
    <xdr:sp macro="" textlink="">
      <xdr:nvSpPr>
        <xdr:cNvPr id="134" name="楕円 133">
          <a:extLst>
            <a:ext uri="{FF2B5EF4-FFF2-40B4-BE49-F238E27FC236}">
              <a16:creationId xmlns:a16="http://schemas.microsoft.com/office/drawing/2014/main" id="{ACE4A725-D4B3-497B-9097-F7A56F2209AA}"/>
            </a:ext>
          </a:extLst>
        </xdr:cNvPr>
        <xdr:cNvSpPr/>
      </xdr:nvSpPr>
      <xdr:spPr>
        <a:xfrm>
          <a:off x="7029450" y="6950710"/>
          <a:ext cx="9779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144780</xdr:rowOff>
    </xdr:from>
    <xdr:to>
      <xdr:col>45</xdr:col>
      <xdr:colOff>174625</xdr:colOff>
      <xdr:row>40</xdr:row>
      <xdr:rowOff>145415</xdr:rowOff>
    </xdr:to>
    <xdr:cxnSp macro="">
      <xdr:nvCxnSpPr>
        <xdr:cNvPr id="135" name="直線コネクタ 134">
          <a:extLst>
            <a:ext uri="{FF2B5EF4-FFF2-40B4-BE49-F238E27FC236}">
              <a16:creationId xmlns:a16="http://schemas.microsoft.com/office/drawing/2014/main" id="{21951D8E-1974-47E6-BE77-F7A4880C8813}"/>
            </a:ext>
          </a:extLst>
        </xdr:cNvPr>
        <xdr:cNvCxnSpPr/>
      </xdr:nvCxnSpPr>
      <xdr:spPr>
        <a:xfrm flipV="1">
          <a:off x="7084060" y="7000875"/>
          <a:ext cx="802005"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96520</xdr:rowOff>
    </xdr:from>
    <xdr:to>
      <xdr:col>36</xdr:col>
      <xdr:colOff>165100</xdr:colOff>
      <xdr:row>41</xdr:row>
      <xdr:rowOff>29210</xdr:rowOff>
    </xdr:to>
    <xdr:sp macro="" textlink="">
      <xdr:nvSpPr>
        <xdr:cNvPr id="136" name="楕円 135">
          <a:extLst>
            <a:ext uri="{FF2B5EF4-FFF2-40B4-BE49-F238E27FC236}">
              <a16:creationId xmlns:a16="http://schemas.microsoft.com/office/drawing/2014/main" id="{6D90FAB4-EFAC-44FD-B21F-199D1BD37B19}"/>
            </a:ext>
          </a:extLst>
        </xdr:cNvPr>
        <xdr:cNvSpPr/>
      </xdr:nvSpPr>
      <xdr:spPr>
        <a:xfrm>
          <a:off x="6231890" y="6950710"/>
          <a:ext cx="10922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145415</xdr:rowOff>
    </xdr:from>
    <xdr:to>
      <xdr:col>41</xdr:col>
      <xdr:colOff>50800</xdr:colOff>
      <xdr:row>40</xdr:row>
      <xdr:rowOff>145415</xdr:rowOff>
    </xdr:to>
    <xdr:cxnSp macro="">
      <xdr:nvCxnSpPr>
        <xdr:cNvPr id="137" name="直線コネクタ 136">
          <a:extLst>
            <a:ext uri="{FF2B5EF4-FFF2-40B4-BE49-F238E27FC236}">
              <a16:creationId xmlns:a16="http://schemas.microsoft.com/office/drawing/2014/main" id="{EBD4C38B-A09C-49D3-AEF6-A45EEBAD3B8C}"/>
            </a:ext>
          </a:extLst>
        </xdr:cNvPr>
        <xdr:cNvCxnSpPr/>
      </xdr:nvCxnSpPr>
      <xdr:spPr>
        <a:xfrm flipV="1">
          <a:off x="6286500" y="7001510"/>
          <a:ext cx="7975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39</xdr:row>
      <xdr:rowOff>10160</xdr:rowOff>
    </xdr:from>
    <xdr:ext cx="469900" cy="248920"/>
    <xdr:sp macro="" textlink="">
      <xdr:nvSpPr>
        <xdr:cNvPr id="138" name="n_1aveValue【道路】&#10;一人当たり延長">
          <a:extLst>
            <a:ext uri="{FF2B5EF4-FFF2-40B4-BE49-F238E27FC236}">
              <a16:creationId xmlns:a16="http://schemas.microsoft.com/office/drawing/2014/main" id="{3BCAED82-E47E-4410-B38B-3B131DC1DF52}"/>
            </a:ext>
          </a:extLst>
        </xdr:cNvPr>
        <xdr:cNvSpPr txBox="1"/>
      </xdr:nvSpPr>
      <xdr:spPr>
        <a:xfrm>
          <a:off x="8454390" y="6698615"/>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4.150</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39</xdr:row>
      <xdr:rowOff>10795</xdr:rowOff>
    </xdr:from>
    <xdr:ext cx="466725" cy="249555"/>
    <xdr:sp macro="" textlink="">
      <xdr:nvSpPr>
        <xdr:cNvPr id="139" name="n_2aveValue【道路】&#10;一人当たり延長">
          <a:extLst>
            <a:ext uri="{FF2B5EF4-FFF2-40B4-BE49-F238E27FC236}">
              <a16:creationId xmlns:a16="http://schemas.microsoft.com/office/drawing/2014/main" id="{4F6CF478-4FF4-4D84-8D44-7E7EB9DD6605}"/>
            </a:ext>
          </a:extLst>
        </xdr:cNvPr>
        <xdr:cNvSpPr txBox="1"/>
      </xdr:nvSpPr>
      <xdr:spPr>
        <a:xfrm>
          <a:off x="7673340" y="6699250"/>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4.140</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39</xdr:row>
      <xdr:rowOff>11430</xdr:rowOff>
    </xdr:from>
    <xdr:ext cx="466725" cy="249555"/>
    <xdr:sp macro="" textlink="">
      <xdr:nvSpPr>
        <xdr:cNvPr id="140" name="n_3aveValue【道路】&#10;一人当たり延長">
          <a:extLst>
            <a:ext uri="{FF2B5EF4-FFF2-40B4-BE49-F238E27FC236}">
              <a16:creationId xmlns:a16="http://schemas.microsoft.com/office/drawing/2014/main" id="{48087543-1ADB-4BD4-8F73-B2557F9BF1DF}"/>
            </a:ext>
          </a:extLst>
        </xdr:cNvPr>
        <xdr:cNvSpPr txBox="1"/>
      </xdr:nvSpPr>
      <xdr:spPr>
        <a:xfrm>
          <a:off x="6866255" y="6701790"/>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4.127</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39</xdr:row>
      <xdr:rowOff>12065</xdr:rowOff>
    </xdr:from>
    <xdr:ext cx="466725" cy="249555"/>
    <xdr:sp macro="" textlink="">
      <xdr:nvSpPr>
        <xdr:cNvPr id="141" name="n_4aveValue【道路】&#10;一人当たり延長">
          <a:extLst>
            <a:ext uri="{FF2B5EF4-FFF2-40B4-BE49-F238E27FC236}">
              <a16:creationId xmlns:a16="http://schemas.microsoft.com/office/drawing/2014/main" id="{F71D00E5-2286-4E2A-864D-4292C750EB27}"/>
            </a:ext>
          </a:extLst>
        </xdr:cNvPr>
        <xdr:cNvSpPr txBox="1"/>
      </xdr:nvSpPr>
      <xdr:spPr>
        <a:xfrm>
          <a:off x="6068695" y="6702425"/>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4.113</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41</xdr:row>
      <xdr:rowOff>19685</xdr:rowOff>
    </xdr:from>
    <xdr:ext cx="469900" cy="246380"/>
    <xdr:sp macro="" textlink="">
      <xdr:nvSpPr>
        <xdr:cNvPr id="142" name="n_1mainValue【道路】&#10;一人当たり延長">
          <a:extLst>
            <a:ext uri="{FF2B5EF4-FFF2-40B4-BE49-F238E27FC236}">
              <a16:creationId xmlns:a16="http://schemas.microsoft.com/office/drawing/2014/main" id="{1E99431D-7ABF-4E0A-9973-0B96C1DEAEA4}"/>
            </a:ext>
          </a:extLst>
        </xdr:cNvPr>
        <xdr:cNvSpPr txBox="1"/>
      </xdr:nvSpPr>
      <xdr:spPr>
        <a:xfrm>
          <a:off x="8454390" y="7045325"/>
          <a:ext cx="46990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3.392</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41</xdr:row>
      <xdr:rowOff>20320</xdr:rowOff>
    </xdr:from>
    <xdr:ext cx="466725" cy="246380"/>
    <xdr:sp macro="" textlink="">
      <xdr:nvSpPr>
        <xdr:cNvPr id="143" name="n_2mainValue【道路】&#10;一人当たり延長">
          <a:extLst>
            <a:ext uri="{FF2B5EF4-FFF2-40B4-BE49-F238E27FC236}">
              <a16:creationId xmlns:a16="http://schemas.microsoft.com/office/drawing/2014/main" id="{1109C3F0-F243-43D9-B69D-AA022CD4FA20}"/>
            </a:ext>
          </a:extLst>
        </xdr:cNvPr>
        <xdr:cNvSpPr txBox="1"/>
      </xdr:nvSpPr>
      <xdr:spPr>
        <a:xfrm>
          <a:off x="7673340" y="7045960"/>
          <a:ext cx="46672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3.370</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41</xdr:row>
      <xdr:rowOff>20955</xdr:rowOff>
    </xdr:from>
    <xdr:ext cx="466725" cy="246380"/>
    <xdr:sp macro="" textlink="">
      <xdr:nvSpPr>
        <xdr:cNvPr id="144" name="n_3mainValue【道路】&#10;一人当たり延長">
          <a:extLst>
            <a:ext uri="{FF2B5EF4-FFF2-40B4-BE49-F238E27FC236}">
              <a16:creationId xmlns:a16="http://schemas.microsoft.com/office/drawing/2014/main" id="{C00319F5-010B-48C4-A2C8-39697029C991}"/>
            </a:ext>
          </a:extLst>
        </xdr:cNvPr>
        <xdr:cNvSpPr txBox="1"/>
      </xdr:nvSpPr>
      <xdr:spPr>
        <a:xfrm>
          <a:off x="6866255" y="7046595"/>
          <a:ext cx="46672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3.364</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41</xdr:row>
      <xdr:rowOff>20955</xdr:rowOff>
    </xdr:from>
    <xdr:ext cx="466725" cy="246380"/>
    <xdr:sp macro="" textlink="">
      <xdr:nvSpPr>
        <xdr:cNvPr id="145" name="n_4mainValue【道路】&#10;一人当たり延長">
          <a:extLst>
            <a:ext uri="{FF2B5EF4-FFF2-40B4-BE49-F238E27FC236}">
              <a16:creationId xmlns:a16="http://schemas.microsoft.com/office/drawing/2014/main" id="{BF389403-6E56-456C-B98E-7E829D5EB327}"/>
            </a:ext>
          </a:extLst>
        </xdr:cNvPr>
        <xdr:cNvSpPr txBox="1"/>
      </xdr:nvSpPr>
      <xdr:spPr>
        <a:xfrm>
          <a:off x="6068695" y="7046595"/>
          <a:ext cx="46672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3.358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109855</xdr:rowOff>
    </xdr:from>
    <xdr:to>
      <xdr:col>28</xdr:col>
      <xdr:colOff>152400</xdr:colOff>
      <xdr:row>50</xdr:row>
      <xdr:rowOff>60960</xdr:rowOff>
    </xdr:to>
    <xdr:sp macro="" textlink="">
      <xdr:nvSpPr>
        <xdr:cNvPr id="146" name="正方形/長方形 145">
          <a:extLst>
            <a:ext uri="{FF2B5EF4-FFF2-40B4-BE49-F238E27FC236}">
              <a16:creationId xmlns:a16="http://schemas.microsoft.com/office/drawing/2014/main" id="{5F930E43-4803-4848-A596-938D32B6BA3D}"/>
            </a:ext>
          </a:extLst>
        </xdr:cNvPr>
        <xdr:cNvSpPr/>
      </xdr:nvSpPr>
      <xdr:spPr>
        <a:xfrm>
          <a:off x="685800" y="799465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85725</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1F7DD159-B196-49CA-A6BD-E295E878A8A1}"/>
            </a:ext>
          </a:extLst>
        </xdr:cNvPr>
        <xdr:cNvSpPr/>
      </xdr:nvSpPr>
      <xdr:spPr>
        <a:xfrm>
          <a:off x="816610" y="8660130"/>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116205</xdr:rowOff>
    </xdr:from>
    <xdr:to>
      <xdr:col>12</xdr:col>
      <xdr:colOff>127000</xdr:colOff>
      <xdr:row>53</xdr:row>
      <xdr:rowOff>30480</xdr:rowOff>
    </xdr:to>
    <xdr:sp macro="" textlink="">
      <xdr:nvSpPr>
        <xdr:cNvPr id="148" name="正方形/長方形 147">
          <a:extLst>
            <a:ext uri="{FF2B5EF4-FFF2-40B4-BE49-F238E27FC236}">
              <a16:creationId xmlns:a16="http://schemas.microsoft.com/office/drawing/2014/main" id="{4B76A0A9-5177-48C8-9BD6-DF3696B33F13}"/>
            </a:ext>
          </a:extLst>
        </xdr:cNvPr>
        <xdr:cNvSpPr/>
      </xdr:nvSpPr>
      <xdr:spPr>
        <a:xfrm>
          <a:off x="816610" y="8860155"/>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28/35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85725</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B40AB1DF-C2C2-409D-A7DD-A1A6203F61EA}"/>
            </a:ext>
          </a:extLst>
        </xdr:cNvPr>
        <xdr:cNvSpPr/>
      </xdr:nvSpPr>
      <xdr:spPr>
        <a:xfrm>
          <a:off x="1714500" y="8660130"/>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116205</xdr:rowOff>
    </xdr:from>
    <xdr:to>
      <xdr:col>18</xdr:col>
      <xdr:colOff>0</xdr:colOff>
      <xdr:row>53</xdr:row>
      <xdr:rowOff>30480</xdr:rowOff>
    </xdr:to>
    <xdr:sp macro="" textlink="">
      <xdr:nvSpPr>
        <xdr:cNvPr id="150" name="正方形/長方形 149">
          <a:extLst>
            <a:ext uri="{FF2B5EF4-FFF2-40B4-BE49-F238E27FC236}">
              <a16:creationId xmlns:a16="http://schemas.microsoft.com/office/drawing/2014/main" id="{5CAEA30B-AF93-4FDE-ACEB-4248FD4F48EF}"/>
            </a:ext>
          </a:extLst>
        </xdr:cNvPr>
        <xdr:cNvSpPr/>
      </xdr:nvSpPr>
      <xdr:spPr>
        <a:xfrm>
          <a:off x="1714500" y="8860155"/>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85725</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B6154CBC-DBBC-4227-B5BB-326FC8731353}"/>
            </a:ext>
          </a:extLst>
        </xdr:cNvPr>
        <xdr:cNvSpPr/>
      </xdr:nvSpPr>
      <xdr:spPr>
        <a:xfrm>
          <a:off x="2743200" y="8660130"/>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16</xdr:col>
      <xdr:colOff>0</xdr:colOff>
      <xdr:row>51</xdr:row>
      <xdr:rowOff>116205</xdr:rowOff>
    </xdr:from>
    <xdr:to>
      <xdr:col>24</xdr:col>
      <xdr:colOff>0</xdr:colOff>
      <xdr:row>53</xdr:row>
      <xdr:rowOff>30480</xdr:rowOff>
    </xdr:to>
    <xdr:sp macro="" textlink="">
      <xdr:nvSpPr>
        <xdr:cNvPr id="152" name="正方形/長方形 151">
          <a:extLst>
            <a:ext uri="{FF2B5EF4-FFF2-40B4-BE49-F238E27FC236}">
              <a16:creationId xmlns:a16="http://schemas.microsoft.com/office/drawing/2014/main" id="{6EA503E5-A3E5-45CC-85C8-9C038C08FA43}"/>
            </a:ext>
          </a:extLst>
        </xdr:cNvPr>
        <xdr:cNvSpPr/>
      </xdr:nvSpPr>
      <xdr:spPr>
        <a:xfrm>
          <a:off x="2743200" y="8860155"/>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55245</xdr:rowOff>
    </xdr:from>
    <xdr:to>
      <xdr:col>28</xdr:col>
      <xdr:colOff>152400</xdr:colOff>
      <xdr:row>66</xdr:row>
      <xdr:rowOff>109855</xdr:rowOff>
    </xdr:to>
    <xdr:sp macro="" textlink="">
      <xdr:nvSpPr>
        <xdr:cNvPr id="153" name="正方形/長方形 152">
          <a:extLst>
            <a:ext uri="{FF2B5EF4-FFF2-40B4-BE49-F238E27FC236}">
              <a16:creationId xmlns:a16="http://schemas.microsoft.com/office/drawing/2014/main" id="{91499921-6CF9-499B-81F7-37EF5F19318A}"/>
            </a:ext>
          </a:extLst>
        </xdr:cNvPr>
        <xdr:cNvSpPr/>
      </xdr:nvSpPr>
      <xdr:spPr>
        <a:xfrm>
          <a:off x="685800" y="9145905"/>
          <a:ext cx="4267200" cy="227774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36830</xdr:rowOff>
    </xdr:from>
    <xdr:ext cx="298450" cy="217170"/>
    <xdr:sp macro="" textlink="">
      <xdr:nvSpPr>
        <xdr:cNvPr id="154" name="テキスト ボックス 153">
          <a:extLst>
            <a:ext uri="{FF2B5EF4-FFF2-40B4-BE49-F238E27FC236}">
              <a16:creationId xmlns:a16="http://schemas.microsoft.com/office/drawing/2014/main" id="{05DE3970-7976-48EE-8357-0094FAA549C7}"/>
            </a:ext>
          </a:extLst>
        </xdr:cNvPr>
        <xdr:cNvSpPr txBox="1"/>
      </xdr:nvSpPr>
      <xdr:spPr>
        <a:xfrm>
          <a:off x="666750" y="8952230"/>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109855</xdr:rowOff>
    </xdr:from>
    <xdr:to>
      <xdr:col>28</xdr:col>
      <xdr:colOff>114300</xdr:colOff>
      <xdr:row>66</xdr:row>
      <xdr:rowOff>109855</xdr:rowOff>
    </xdr:to>
    <xdr:cxnSp macro="">
      <xdr:nvCxnSpPr>
        <xdr:cNvPr id="155" name="直線コネクタ 154">
          <a:extLst>
            <a:ext uri="{FF2B5EF4-FFF2-40B4-BE49-F238E27FC236}">
              <a16:creationId xmlns:a16="http://schemas.microsoft.com/office/drawing/2014/main" id="{CC9B4E1F-7695-4AEE-8C88-C53FF48374A7}"/>
            </a:ext>
          </a:extLst>
        </xdr:cNvPr>
        <xdr:cNvCxnSpPr/>
      </xdr:nvCxnSpPr>
      <xdr:spPr>
        <a:xfrm>
          <a:off x="685800" y="114236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137795</xdr:rowOff>
    </xdr:from>
    <xdr:ext cx="464185" cy="249555"/>
    <xdr:sp macro="" textlink="">
      <xdr:nvSpPr>
        <xdr:cNvPr id="156" name="テキスト ボックス 155">
          <a:extLst>
            <a:ext uri="{FF2B5EF4-FFF2-40B4-BE49-F238E27FC236}">
              <a16:creationId xmlns:a16="http://schemas.microsoft.com/office/drawing/2014/main" id="{60896760-74C4-4D73-B654-9C1119C14156}"/>
            </a:ext>
          </a:extLst>
        </xdr:cNvPr>
        <xdr:cNvSpPr txBox="1"/>
      </xdr:nvSpPr>
      <xdr:spPr>
        <a:xfrm>
          <a:off x="273685" y="11278235"/>
          <a:ext cx="4641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126365</xdr:rowOff>
    </xdr:from>
    <xdr:to>
      <xdr:col>28</xdr:col>
      <xdr:colOff>114300</xdr:colOff>
      <xdr:row>64</xdr:row>
      <xdr:rowOff>126365</xdr:rowOff>
    </xdr:to>
    <xdr:cxnSp macro="">
      <xdr:nvCxnSpPr>
        <xdr:cNvPr id="157" name="直線コネクタ 156">
          <a:extLst>
            <a:ext uri="{FF2B5EF4-FFF2-40B4-BE49-F238E27FC236}">
              <a16:creationId xmlns:a16="http://schemas.microsoft.com/office/drawing/2014/main" id="{19A4F96B-7B3D-410C-9955-E07348C6E438}"/>
            </a:ext>
          </a:extLst>
        </xdr:cNvPr>
        <xdr:cNvCxnSpPr/>
      </xdr:nvCxnSpPr>
      <xdr:spPr>
        <a:xfrm>
          <a:off x="685800" y="111029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154305</xdr:rowOff>
    </xdr:from>
    <xdr:ext cx="464185" cy="246380"/>
    <xdr:sp macro="" textlink="">
      <xdr:nvSpPr>
        <xdr:cNvPr id="158" name="テキスト ボックス 157">
          <a:extLst>
            <a:ext uri="{FF2B5EF4-FFF2-40B4-BE49-F238E27FC236}">
              <a16:creationId xmlns:a16="http://schemas.microsoft.com/office/drawing/2014/main" id="{F3E077EE-F7D9-43D1-A263-014B5A8075DF}"/>
            </a:ext>
          </a:extLst>
        </xdr:cNvPr>
        <xdr:cNvSpPr txBox="1"/>
      </xdr:nvSpPr>
      <xdr:spPr>
        <a:xfrm>
          <a:off x="273685" y="10955655"/>
          <a:ext cx="46418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140970</xdr:rowOff>
    </xdr:from>
    <xdr:to>
      <xdr:col>28</xdr:col>
      <xdr:colOff>114300</xdr:colOff>
      <xdr:row>62</xdr:row>
      <xdr:rowOff>140970</xdr:rowOff>
    </xdr:to>
    <xdr:cxnSp macro="">
      <xdr:nvCxnSpPr>
        <xdr:cNvPr id="159" name="直線コネクタ 158">
          <a:extLst>
            <a:ext uri="{FF2B5EF4-FFF2-40B4-BE49-F238E27FC236}">
              <a16:creationId xmlns:a16="http://schemas.microsoft.com/office/drawing/2014/main" id="{004C907D-5D38-4383-94CA-063FC9CAEE53}"/>
            </a:ext>
          </a:extLst>
        </xdr:cNvPr>
        <xdr:cNvCxnSpPr/>
      </xdr:nvCxnSpPr>
      <xdr:spPr>
        <a:xfrm>
          <a:off x="685800" y="107689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62</xdr:row>
      <xdr:rowOff>4445</xdr:rowOff>
    </xdr:from>
    <xdr:ext cx="403225" cy="249555"/>
    <xdr:sp macro="" textlink="">
      <xdr:nvSpPr>
        <xdr:cNvPr id="160" name="テキスト ボックス 159">
          <a:extLst>
            <a:ext uri="{FF2B5EF4-FFF2-40B4-BE49-F238E27FC236}">
              <a16:creationId xmlns:a16="http://schemas.microsoft.com/office/drawing/2014/main" id="{984B3E60-98F0-402D-B891-8983648E0B24}"/>
            </a:ext>
          </a:extLst>
        </xdr:cNvPr>
        <xdr:cNvSpPr txBox="1"/>
      </xdr:nvSpPr>
      <xdr:spPr>
        <a:xfrm>
          <a:off x="343535" y="1063625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157480</xdr:rowOff>
    </xdr:from>
    <xdr:to>
      <xdr:col>28</xdr:col>
      <xdr:colOff>114300</xdr:colOff>
      <xdr:row>60</xdr:row>
      <xdr:rowOff>157480</xdr:rowOff>
    </xdr:to>
    <xdr:cxnSp macro="">
      <xdr:nvCxnSpPr>
        <xdr:cNvPr id="161" name="直線コネクタ 160">
          <a:extLst>
            <a:ext uri="{FF2B5EF4-FFF2-40B4-BE49-F238E27FC236}">
              <a16:creationId xmlns:a16="http://schemas.microsoft.com/office/drawing/2014/main" id="{42C38BDC-6D59-4995-8D4F-E679FA77CFE9}"/>
            </a:ext>
          </a:extLst>
        </xdr:cNvPr>
        <xdr:cNvCxnSpPr/>
      </xdr:nvCxnSpPr>
      <xdr:spPr>
        <a:xfrm>
          <a:off x="685800" y="104463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60</xdr:row>
      <xdr:rowOff>20320</xdr:rowOff>
    </xdr:from>
    <xdr:ext cx="403225" cy="246380"/>
    <xdr:sp macro="" textlink="">
      <xdr:nvSpPr>
        <xdr:cNvPr id="162" name="テキスト ボックス 161">
          <a:extLst>
            <a:ext uri="{FF2B5EF4-FFF2-40B4-BE49-F238E27FC236}">
              <a16:creationId xmlns:a16="http://schemas.microsoft.com/office/drawing/2014/main" id="{0BB8D8AB-F8B0-4A6C-9909-B96D24433F49}"/>
            </a:ext>
          </a:extLst>
        </xdr:cNvPr>
        <xdr:cNvSpPr txBox="1"/>
      </xdr:nvSpPr>
      <xdr:spPr>
        <a:xfrm>
          <a:off x="343535" y="10303510"/>
          <a:ext cx="40322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59</xdr:row>
      <xdr:rowOff>7620</xdr:rowOff>
    </xdr:from>
    <xdr:to>
      <xdr:col>28</xdr:col>
      <xdr:colOff>114300</xdr:colOff>
      <xdr:row>59</xdr:row>
      <xdr:rowOff>7620</xdr:rowOff>
    </xdr:to>
    <xdr:cxnSp macro="">
      <xdr:nvCxnSpPr>
        <xdr:cNvPr id="163" name="直線コネクタ 162">
          <a:extLst>
            <a:ext uri="{FF2B5EF4-FFF2-40B4-BE49-F238E27FC236}">
              <a16:creationId xmlns:a16="http://schemas.microsoft.com/office/drawing/2014/main" id="{36145AD3-B1F4-474D-A1C0-D80F9CFB79EF}"/>
            </a:ext>
          </a:extLst>
        </xdr:cNvPr>
        <xdr:cNvCxnSpPr/>
      </xdr:nvCxnSpPr>
      <xdr:spPr>
        <a:xfrm>
          <a:off x="685800" y="101250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58</xdr:row>
      <xdr:rowOff>36195</xdr:rowOff>
    </xdr:from>
    <xdr:ext cx="403225" cy="249555"/>
    <xdr:sp macro="" textlink="">
      <xdr:nvSpPr>
        <xdr:cNvPr id="164" name="テキスト ボックス 163">
          <a:extLst>
            <a:ext uri="{FF2B5EF4-FFF2-40B4-BE49-F238E27FC236}">
              <a16:creationId xmlns:a16="http://schemas.microsoft.com/office/drawing/2014/main" id="{A62E4159-B897-4A64-AE11-BDACCCFCC8D7}"/>
            </a:ext>
          </a:extLst>
        </xdr:cNvPr>
        <xdr:cNvSpPr txBox="1"/>
      </xdr:nvSpPr>
      <xdr:spPr>
        <a:xfrm>
          <a:off x="343535" y="9980295"/>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57</xdr:row>
      <xdr:rowOff>24130</xdr:rowOff>
    </xdr:from>
    <xdr:to>
      <xdr:col>28</xdr:col>
      <xdr:colOff>114300</xdr:colOff>
      <xdr:row>57</xdr:row>
      <xdr:rowOff>24130</xdr:rowOff>
    </xdr:to>
    <xdr:cxnSp macro="">
      <xdr:nvCxnSpPr>
        <xdr:cNvPr id="165" name="直線コネクタ 164">
          <a:extLst>
            <a:ext uri="{FF2B5EF4-FFF2-40B4-BE49-F238E27FC236}">
              <a16:creationId xmlns:a16="http://schemas.microsoft.com/office/drawing/2014/main" id="{AAE2C614-3594-4D90-A705-A06F51BB2694}"/>
            </a:ext>
          </a:extLst>
        </xdr:cNvPr>
        <xdr:cNvCxnSpPr/>
      </xdr:nvCxnSpPr>
      <xdr:spPr>
        <a:xfrm>
          <a:off x="685800" y="979297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52070</xdr:rowOff>
    </xdr:from>
    <xdr:ext cx="403225" cy="246380"/>
    <xdr:sp macro="" textlink="">
      <xdr:nvSpPr>
        <xdr:cNvPr id="166" name="テキスト ボックス 165">
          <a:extLst>
            <a:ext uri="{FF2B5EF4-FFF2-40B4-BE49-F238E27FC236}">
              <a16:creationId xmlns:a16="http://schemas.microsoft.com/office/drawing/2014/main" id="{8395CBC8-ACD7-4317-ACDB-4704F7F235C0}"/>
            </a:ext>
          </a:extLst>
        </xdr:cNvPr>
        <xdr:cNvSpPr txBox="1"/>
      </xdr:nvSpPr>
      <xdr:spPr>
        <a:xfrm>
          <a:off x="343535" y="9657080"/>
          <a:ext cx="40322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55</xdr:row>
      <xdr:rowOff>38735</xdr:rowOff>
    </xdr:from>
    <xdr:to>
      <xdr:col>28</xdr:col>
      <xdr:colOff>114300</xdr:colOff>
      <xdr:row>55</xdr:row>
      <xdr:rowOff>38735</xdr:rowOff>
    </xdr:to>
    <xdr:cxnSp macro="">
      <xdr:nvCxnSpPr>
        <xdr:cNvPr id="167" name="直線コネクタ 166">
          <a:extLst>
            <a:ext uri="{FF2B5EF4-FFF2-40B4-BE49-F238E27FC236}">
              <a16:creationId xmlns:a16="http://schemas.microsoft.com/office/drawing/2014/main" id="{38DF3C79-4494-4335-B796-9AD46058EF95}"/>
            </a:ext>
          </a:extLst>
        </xdr:cNvPr>
        <xdr:cNvCxnSpPr/>
      </xdr:nvCxnSpPr>
      <xdr:spPr>
        <a:xfrm>
          <a:off x="685800" y="94684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54</xdr:row>
      <xdr:rowOff>67310</xdr:rowOff>
    </xdr:from>
    <xdr:ext cx="339090" cy="249555"/>
    <xdr:sp macro="" textlink="">
      <xdr:nvSpPr>
        <xdr:cNvPr id="168" name="テキスト ボックス 167">
          <a:extLst>
            <a:ext uri="{FF2B5EF4-FFF2-40B4-BE49-F238E27FC236}">
              <a16:creationId xmlns:a16="http://schemas.microsoft.com/office/drawing/2014/main" id="{FC17206A-88DD-4874-AEA3-DBC96EC8A541}"/>
            </a:ext>
          </a:extLst>
        </xdr:cNvPr>
        <xdr:cNvSpPr txBox="1"/>
      </xdr:nvSpPr>
      <xdr:spPr>
        <a:xfrm>
          <a:off x="386715" y="9323705"/>
          <a:ext cx="339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55245</xdr:rowOff>
    </xdr:from>
    <xdr:to>
      <xdr:col>28</xdr:col>
      <xdr:colOff>114300</xdr:colOff>
      <xdr:row>53</xdr:row>
      <xdr:rowOff>55245</xdr:rowOff>
    </xdr:to>
    <xdr:cxnSp macro="">
      <xdr:nvCxnSpPr>
        <xdr:cNvPr id="169" name="直線コネクタ 168">
          <a:extLst>
            <a:ext uri="{FF2B5EF4-FFF2-40B4-BE49-F238E27FC236}">
              <a16:creationId xmlns:a16="http://schemas.microsoft.com/office/drawing/2014/main" id="{6E55342C-7EF7-42FD-9567-2E97E8CF0AED}"/>
            </a:ext>
          </a:extLst>
        </xdr:cNvPr>
        <xdr:cNvCxnSpPr/>
      </xdr:nvCxnSpPr>
      <xdr:spPr>
        <a:xfrm>
          <a:off x="685800" y="91459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55245</xdr:rowOff>
    </xdr:from>
    <xdr:to>
      <xdr:col>28</xdr:col>
      <xdr:colOff>152400</xdr:colOff>
      <xdr:row>66</xdr:row>
      <xdr:rowOff>109855</xdr:rowOff>
    </xdr:to>
    <xdr:sp macro="" textlink="">
      <xdr:nvSpPr>
        <xdr:cNvPr id="170" name="【橋りょう・トンネル】&#10;有形固定資産減価償却率グラフ枠">
          <a:extLst>
            <a:ext uri="{FF2B5EF4-FFF2-40B4-BE49-F238E27FC236}">
              <a16:creationId xmlns:a16="http://schemas.microsoft.com/office/drawing/2014/main" id="{596A342C-9975-4BE1-B7AB-876C7E608CB9}"/>
            </a:ext>
          </a:extLst>
        </xdr:cNvPr>
        <xdr:cNvSpPr/>
      </xdr:nvSpPr>
      <xdr:spPr>
        <a:xfrm>
          <a:off x="685800" y="9145905"/>
          <a:ext cx="4267200" cy="227774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73660</xdr:rowOff>
    </xdr:from>
    <xdr:to>
      <xdr:col>24</xdr:col>
      <xdr:colOff>62865</xdr:colOff>
      <xdr:row>63</xdr:row>
      <xdr:rowOff>90170</xdr:rowOff>
    </xdr:to>
    <xdr:cxnSp macro="">
      <xdr:nvCxnSpPr>
        <xdr:cNvPr id="171" name="直線コネクタ 170">
          <a:extLst>
            <a:ext uri="{FF2B5EF4-FFF2-40B4-BE49-F238E27FC236}">
              <a16:creationId xmlns:a16="http://schemas.microsoft.com/office/drawing/2014/main" id="{7A7CCAE5-2FEC-4B72-8259-57A72D141F92}"/>
            </a:ext>
          </a:extLst>
        </xdr:cNvPr>
        <xdr:cNvCxnSpPr/>
      </xdr:nvCxnSpPr>
      <xdr:spPr>
        <a:xfrm flipV="1">
          <a:off x="4173855" y="9674860"/>
          <a:ext cx="0" cy="12204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93980</xdr:rowOff>
    </xdr:from>
    <xdr:ext cx="401955" cy="246380"/>
    <xdr:sp macro="" textlink="">
      <xdr:nvSpPr>
        <xdr:cNvPr id="172" name="【橋りょう・トンネル】&#10;有形固定資産減価償却率最小値テキスト">
          <a:extLst>
            <a:ext uri="{FF2B5EF4-FFF2-40B4-BE49-F238E27FC236}">
              <a16:creationId xmlns:a16="http://schemas.microsoft.com/office/drawing/2014/main" id="{CE2ABB32-5EF1-4259-87BA-E795BDFEA3BC}"/>
            </a:ext>
          </a:extLst>
        </xdr:cNvPr>
        <xdr:cNvSpPr txBox="1"/>
      </xdr:nvSpPr>
      <xdr:spPr>
        <a:xfrm>
          <a:off x="4212590" y="10899140"/>
          <a:ext cx="40195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87.2</a:t>
          </a:r>
          <a:endParaRPr kumimoji="1" lang="ja-JP" altLang="en-US" sz="1000" b="1">
            <a:latin typeface="ＭＳ Ｐゴシック"/>
            <a:ea typeface="ＭＳ Ｐゴシック"/>
          </a:endParaRPr>
        </a:p>
      </xdr:txBody>
    </xdr:sp>
    <xdr:clientData/>
  </xdr:oneCellAnchor>
  <xdr:twoCellAnchor>
    <xdr:from>
      <xdr:col>23</xdr:col>
      <xdr:colOff>165100</xdr:colOff>
      <xdr:row>63</xdr:row>
      <xdr:rowOff>90170</xdr:rowOff>
    </xdr:from>
    <xdr:to>
      <xdr:col>24</xdr:col>
      <xdr:colOff>152400</xdr:colOff>
      <xdr:row>63</xdr:row>
      <xdr:rowOff>90170</xdr:rowOff>
    </xdr:to>
    <xdr:cxnSp macro="">
      <xdr:nvCxnSpPr>
        <xdr:cNvPr id="173" name="直線コネクタ 172">
          <a:extLst>
            <a:ext uri="{FF2B5EF4-FFF2-40B4-BE49-F238E27FC236}">
              <a16:creationId xmlns:a16="http://schemas.microsoft.com/office/drawing/2014/main" id="{73DBFF1E-E160-4A6C-B2DF-193D076573E2}"/>
            </a:ext>
          </a:extLst>
        </xdr:cNvPr>
        <xdr:cNvCxnSpPr/>
      </xdr:nvCxnSpPr>
      <xdr:spPr>
        <a:xfrm>
          <a:off x="4112260" y="1089533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22860</xdr:rowOff>
    </xdr:from>
    <xdr:ext cx="401955" cy="246380"/>
    <xdr:sp macro="" textlink="">
      <xdr:nvSpPr>
        <xdr:cNvPr id="174" name="【橋りょう・トンネル】&#10;有形固定資産減価償却率最大値テキスト">
          <a:extLst>
            <a:ext uri="{FF2B5EF4-FFF2-40B4-BE49-F238E27FC236}">
              <a16:creationId xmlns:a16="http://schemas.microsoft.com/office/drawing/2014/main" id="{68EF31C3-5740-4A2E-B9DE-FCEA2405F038}"/>
            </a:ext>
          </a:extLst>
        </xdr:cNvPr>
        <xdr:cNvSpPr txBox="1"/>
      </xdr:nvSpPr>
      <xdr:spPr>
        <a:xfrm>
          <a:off x="4212590" y="9448800"/>
          <a:ext cx="40195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12.7</a:t>
          </a:r>
          <a:endParaRPr kumimoji="1" lang="ja-JP" altLang="en-US" sz="1000" b="1">
            <a:latin typeface="ＭＳ Ｐゴシック"/>
            <a:ea typeface="ＭＳ Ｐゴシック"/>
          </a:endParaRPr>
        </a:p>
      </xdr:txBody>
    </xdr:sp>
    <xdr:clientData/>
  </xdr:oneCellAnchor>
  <xdr:twoCellAnchor>
    <xdr:from>
      <xdr:col>23</xdr:col>
      <xdr:colOff>165100</xdr:colOff>
      <xdr:row>56</xdr:row>
      <xdr:rowOff>73660</xdr:rowOff>
    </xdr:from>
    <xdr:to>
      <xdr:col>24</xdr:col>
      <xdr:colOff>152400</xdr:colOff>
      <xdr:row>56</xdr:row>
      <xdr:rowOff>73660</xdr:rowOff>
    </xdr:to>
    <xdr:cxnSp macro="">
      <xdr:nvCxnSpPr>
        <xdr:cNvPr id="175" name="直線コネクタ 174">
          <a:extLst>
            <a:ext uri="{FF2B5EF4-FFF2-40B4-BE49-F238E27FC236}">
              <a16:creationId xmlns:a16="http://schemas.microsoft.com/office/drawing/2014/main" id="{AD57427C-9486-4A01-805C-137E4F207FB3}"/>
            </a:ext>
          </a:extLst>
        </xdr:cNvPr>
        <xdr:cNvCxnSpPr/>
      </xdr:nvCxnSpPr>
      <xdr:spPr>
        <a:xfrm>
          <a:off x="4112260" y="967486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45085</xdr:rowOff>
    </xdr:from>
    <xdr:ext cx="401955" cy="249555"/>
    <xdr:sp macro="" textlink="">
      <xdr:nvSpPr>
        <xdr:cNvPr id="176" name="【橋りょう・トンネル】&#10;有形固定資産減価償却率平均値テキスト">
          <a:extLst>
            <a:ext uri="{FF2B5EF4-FFF2-40B4-BE49-F238E27FC236}">
              <a16:creationId xmlns:a16="http://schemas.microsoft.com/office/drawing/2014/main" id="{FF4BAA2C-7040-45E3-8A05-D4021E361C01}"/>
            </a:ext>
          </a:extLst>
        </xdr:cNvPr>
        <xdr:cNvSpPr txBox="1"/>
      </xdr:nvSpPr>
      <xdr:spPr>
        <a:xfrm>
          <a:off x="4212590" y="10333990"/>
          <a:ext cx="40195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61</xdr:row>
      <xdr:rowOff>23495</xdr:rowOff>
    </xdr:from>
    <xdr:to>
      <xdr:col>24</xdr:col>
      <xdr:colOff>114300</xdr:colOff>
      <xdr:row>61</xdr:row>
      <xdr:rowOff>121285</xdr:rowOff>
    </xdr:to>
    <xdr:sp macro="" textlink="">
      <xdr:nvSpPr>
        <xdr:cNvPr id="177" name="フローチャート: 判断 176">
          <a:extLst>
            <a:ext uri="{FF2B5EF4-FFF2-40B4-BE49-F238E27FC236}">
              <a16:creationId xmlns:a16="http://schemas.microsoft.com/office/drawing/2014/main" id="{8D5E5193-42F7-4501-B176-CC24156DA303}"/>
            </a:ext>
          </a:extLst>
        </xdr:cNvPr>
        <xdr:cNvSpPr/>
      </xdr:nvSpPr>
      <xdr:spPr>
        <a:xfrm>
          <a:off x="4131310" y="1047813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7620</xdr:rowOff>
    </xdr:from>
    <xdr:to>
      <xdr:col>20</xdr:col>
      <xdr:colOff>38100</xdr:colOff>
      <xdr:row>61</xdr:row>
      <xdr:rowOff>105410</xdr:rowOff>
    </xdr:to>
    <xdr:sp macro="" textlink="">
      <xdr:nvSpPr>
        <xdr:cNvPr id="178" name="フローチャート: 判断 177">
          <a:extLst>
            <a:ext uri="{FF2B5EF4-FFF2-40B4-BE49-F238E27FC236}">
              <a16:creationId xmlns:a16="http://schemas.microsoft.com/office/drawing/2014/main" id="{677F9A6B-F87E-46FF-A46F-6811B0CAF001}"/>
            </a:ext>
          </a:extLst>
        </xdr:cNvPr>
        <xdr:cNvSpPr/>
      </xdr:nvSpPr>
      <xdr:spPr>
        <a:xfrm>
          <a:off x="3388360" y="10467975"/>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157480</xdr:rowOff>
    </xdr:from>
    <xdr:to>
      <xdr:col>15</xdr:col>
      <xdr:colOff>101600</xdr:colOff>
      <xdr:row>61</xdr:row>
      <xdr:rowOff>90170</xdr:rowOff>
    </xdr:to>
    <xdr:sp macro="" textlink="">
      <xdr:nvSpPr>
        <xdr:cNvPr id="179" name="フローチャート: 判断 178">
          <a:extLst>
            <a:ext uri="{FF2B5EF4-FFF2-40B4-BE49-F238E27FC236}">
              <a16:creationId xmlns:a16="http://schemas.microsoft.com/office/drawing/2014/main" id="{E4226647-2302-470A-BFF5-D4BCFB53E737}"/>
            </a:ext>
          </a:extLst>
        </xdr:cNvPr>
        <xdr:cNvSpPr/>
      </xdr:nvSpPr>
      <xdr:spPr>
        <a:xfrm>
          <a:off x="2571750" y="10446385"/>
          <a:ext cx="9779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137795</xdr:rowOff>
    </xdr:from>
    <xdr:to>
      <xdr:col>10</xdr:col>
      <xdr:colOff>165100</xdr:colOff>
      <xdr:row>61</xdr:row>
      <xdr:rowOff>71120</xdr:rowOff>
    </xdr:to>
    <xdr:sp macro="" textlink="">
      <xdr:nvSpPr>
        <xdr:cNvPr id="180" name="フローチャート: 判断 179">
          <a:extLst>
            <a:ext uri="{FF2B5EF4-FFF2-40B4-BE49-F238E27FC236}">
              <a16:creationId xmlns:a16="http://schemas.microsoft.com/office/drawing/2014/main" id="{F142718B-EB7A-43DD-88F8-E491C59D9AFE}"/>
            </a:ext>
          </a:extLst>
        </xdr:cNvPr>
        <xdr:cNvSpPr/>
      </xdr:nvSpPr>
      <xdr:spPr>
        <a:xfrm>
          <a:off x="1774190" y="10420985"/>
          <a:ext cx="109220" cy="1066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125730</xdr:rowOff>
    </xdr:from>
    <xdr:to>
      <xdr:col>6</xdr:col>
      <xdr:colOff>38100</xdr:colOff>
      <xdr:row>61</xdr:row>
      <xdr:rowOff>58420</xdr:rowOff>
    </xdr:to>
    <xdr:sp macro="" textlink="">
      <xdr:nvSpPr>
        <xdr:cNvPr id="181" name="フローチャート: 判断 180">
          <a:extLst>
            <a:ext uri="{FF2B5EF4-FFF2-40B4-BE49-F238E27FC236}">
              <a16:creationId xmlns:a16="http://schemas.microsoft.com/office/drawing/2014/main" id="{E8D1C613-B464-409B-A009-408645709E53}"/>
            </a:ext>
          </a:extLst>
        </xdr:cNvPr>
        <xdr:cNvSpPr/>
      </xdr:nvSpPr>
      <xdr:spPr>
        <a:xfrm>
          <a:off x="988060" y="10416540"/>
          <a:ext cx="7874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107315</xdr:rowOff>
    </xdr:from>
    <xdr:ext cx="762000" cy="249555"/>
    <xdr:sp macro="" textlink="">
      <xdr:nvSpPr>
        <xdr:cNvPr id="182" name="テキスト ボックス 181">
          <a:extLst>
            <a:ext uri="{FF2B5EF4-FFF2-40B4-BE49-F238E27FC236}">
              <a16:creationId xmlns:a16="http://schemas.microsoft.com/office/drawing/2014/main" id="{C0FAD08B-BBE8-4630-95AD-4B52AFA79373}"/>
            </a:ext>
          </a:extLst>
        </xdr:cNvPr>
        <xdr:cNvSpPr txBox="1"/>
      </xdr:nvSpPr>
      <xdr:spPr>
        <a:xfrm>
          <a:off x="4003040" y="1142111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66</xdr:row>
      <xdr:rowOff>107315</xdr:rowOff>
    </xdr:from>
    <xdr:ext cx="762000" cy="249555"/>
    <xdr:sp macro="" textlink="">
      <xdr:nvSpPr>
        <xdr:cNvPr id="183" name="テキスト ボックス 182">
          <a:extLst>
            <a:ext uri="{FF2B5EF4-FFF2-40B4-BE49-F238E27FC236}">
              <a16:creationId xmlns:a16="http://schemas.microsoft.com/office/drawing/2014/main" id="{DD36FC4E-57FA-454E-8BFE-D1764955B7A4}"/>
            </a:ext>
          </a:extLst>
        </xdr:cNvPr>
        <xdr:cNvSpPr txBox="1"/>
      </xdr:nvSpPr>
      <xdr:spPr>
        <a:xfrm>
          <a:off x="3256915" y="1142111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107315</xdr:rowOff>
    </xdr:from>
    <xdr:ext cx="762000" cy="249555"/>
    <xdr:sp macro="" textlink="">
      <xdr:nvSpPr>
        <xdr:cNvPr id="184" name="テキスト ボックス 183">
          <a:extLst>
            <a:ext uri="{FF2B5EF4-FFF2-40B4-BE49-F238E27FC236}">
              <a16:creationId xmlns:a16="http://schemas.microsoft.com/office/drawing/2014/main" id="{EA024693-08F6-46D8-A071-22DB50E686E0}"/>
            </a:ext>
          </a:extLst>
        </xdr:cNvPr>
        <xdr:cNvSpPr txBox="1"/>
      </xdr:nvSpPr>
      <xdr:spPr>
        <a:xfrm>
          <a:off x="2454910" y="1142111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107315</xdr:rowOff>
    </xdr:from>
    <xdr:ext cx="762000" cy="249555"/>
    <xdr:sp macro="" textlink="">
      <xdr:nvSpPr>
        <xdr:cNvPr id="185" name="テキスト ボックス 184">
          <a:extLst>
            <a:ext uri="{FF2B5EF4-FFF2-40B4-BE49-F238E27FC236}">
              <a16:creationId xmlns:a16="http://schemas.microsoft.com/office/drawing/2014/main" id="{5D680A42-4661-4747-80C5-553E9B4DC0E7}"/>
            </a:ext>
          </a:extLst>
        </xdr:cNvPr>
        <xdr:cNvSpPr txBox="1"/>
      </xdr:nvSpPr>
      <xdr:spPr>
        <a:xfrm>
          <a:off x="1657350" y="1142111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66</xdr:row>
      <xdr:rowOff>107315</xdr:rowOff>
    </xdr:from>
    <xdr:ext cx="762000" cy="249555"/>
    <xdr:sp macro="" textlink="">
      <xdr:nvSpPr>
        <xdr:cNvPr id="186" name="テキスト ボックス 185">
          <a:extLst>
            <a:ext uri="{FF2B5EF4-FFF2-40B4-BE49-F238E27FC236}">
              <a16:creationId xmlns:a16="http://schemas.microsoft.com/office/drawing/2014/main" id="{73AFAA1A-BA70-44A3-A085-B8419ACA0A00}"/>
            </a:ext>
          </a:extLst>
        </xdr:cNvPr>
        <xdr:cNvSpPr txBox="1"/>
      </xdr:nvSpPr>
      <xdr:spPr>
        <a:xfrm>
          <a:off x="856615" y="1142111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61</xdr:row>
      <xdr:rowOff>66040</xdr:rowOff>
    </xdr:from>
    <xdr:to>
      <xdr:col>24</xdr:col>
      <xdr:colOff>114300</xdr:colOff>
      <xdr:row>61</xdr:row>
      <xdr:rowOff>163830</xdr:rowOff>
    </xdr:to>
    <xdr:sp macro="" textlink="">
      <xdr:nvSpPr>
        <xdr:cNvPr id="187" name="楕円 186">
          <a:extLst>
            <a:ext uri="{FF2B5EF4-FFF2-40B4-BE49-F238E27FC236}">
              <a16:creationId xmlns:a16="http://schemas.microsoft.com/office/drawing/2014/main" id="{369C973A-E4B1-466A-A29B-26A47E022F72}"/>
            </a:ext>
          </a:extLst>
        </xdr:cNvPr>
        <xdr:cNvSpPr/>
      </xdr:nvSpPr>
      <xdr:spPr>
        <a:xfrm>
          <a:off x="4131310" y="1052258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45085</xdr:rowOff>
    </xdr:from>
    <xdr:ext cx="401955" cy="249555"/>
    <xdr:sp macro="" textlink="">
      <xdr:nvSpPr>
        <xdr:cNvPr id="188" name="【橋りょう・トンネル】&#10;有形固定資産減価償却率該当値テキスト">
          <a:extLst>
            <a:ext uri="{FF2B5EF4-FFF2-40B4-BE49-F238E27FC236}">
              <a16:creationId xmlns:a16="http://schemas.microsoft.com/office/drawing/2014/main" id="{9A6DAA45-0CCD-4CC8-9EB6-A31984F4E6BF}"/>
            </a:ext>
          </a:extLst>
        </xdr:cNvPr>
        <xdr:cNvSpPr txBox="1"/>
      </xdr:nvSpPr>
      <xdr:spPr>
        <a:xfrm>
          <a:off x="4212590" y="10505440"/>
          <a:ext cx="4019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61</xdr:row>
      <xdr:rowOff>43815</xdr:rowOff>
    </xdr:from>
    <xdr:to>
      <xdr:col>20</xdr:col>
      <xdr:colOff>38100</xdr:colOff>
      <xdr:row>61</xdr:row>
      <xdr:rowOff>141605</xdr:rowOff>
    </xdr:to>
    <xdr:sp macro="" textlink="">
      <xdr:nvSpPr>
        <xdr:cNvPr id="189" name="楕円 188">
          <a:extLst>
            <a:ext uri="{FF2B5EF4-FFF2-40B4-BE49-F238E27FC236}">
              <a16:creationId xmlns:a16="http://schemas.microsoft.com/office/drawing/2014/main" id="{075331BF-5D88-4879-9130-D5F7049339C6}"/>
            </a:ext>
          </a:extLst>
        </xdr:cNvPr>
        <xdr:cNvSpPr/>
      </xdr:nvSpPr>
      <xdr:spPr>
        <a:xfrm>
          <a:off x="3388360" y="1050417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174625</xdr:colOff>
      <xdr:row>61</xdr:row>
      <xdr:rowOff>93345</xdr:rowOff>
    </xdr:from>
    <xdr:to>
      <xdr:col>24</xdr:col>
      <xdr:colOff>63500</xdr:colOff>
      <xdr:row>61</xdr:row>
      <xdr:rowOff>114935</xdr:rowOff>
    </xdr:to>
    <xdr:cxnSp macro="">
      <xdr:nvCxnSpPr>
        <xdr:cNvPr id="190" name="直線コネクタ 189">
          <a:extLst>
            <a:ext uri="{FF2B5EF4-FFF2-40B4-BE49-F238E27FC236}">
              <a16:creationId xmlns:a16="http://schemas.microsoft.com/office/drawing/2014/main" id="{4F13BCE3-351D-44DD-84A6-7D0B92A6031A}"/>
            </a:ext>
          </a:extLst>
        </xdr:cNvPr>
        <xdr:cNvCxnSpPr/>
      </xdr:nvCxnSpPr>
      <xdr:spPr>
        <a:xfrm>
          <a:off x="3428365" y="10555605"/>
          <a:ext cx="746125"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59690</xdr:rowOff>
    </xdr:from>
    <xdr:to>
      <xdr:col>15</xdr:col>
      <xdr:colOff>101600</xdr:colOff>
      <xdr:row>61</xdr:row>
      <xdr:rowOff>157480</xdr:rowOff>
    </xdr:to>
    <xdr:sp macro="" textlink="">
      <xdr:nvSpPr>
        <xdr:cNvPr id="191" name="楕円 190">
          <a:extLst>
            <a:ext uri="{FF2B5EF4-FFF2-40B4-BE49-F238E27FC236}">
              <a16:creationId xmlns:a16="http://schemas.microsoft.com/office/drawing/2014/main" id="{65AE4245-C717-416C-BD4B-D17C4C48C361}"/>
            </a:ext>
          </a:extLst>
        </xdr:cNvPr>
        <xdr:cNvSpPr/>
      </xdr:nvSpPr>
      <xdr:spPr>
        <a:xfrm>
          <a:off x="2571750" y="1051433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93345</xdr:rowOff>
    </xdr:from>
    <xdr:to>
      <xdr:col>19</xdr:col>
      <xdr:colOff>174625</xdr:colOff>
      <xdr:row>61</xdr:row>
      <xdr:rowOff>107950</xdr:rowOff>
    </xdr:to>
    <xdr:cxnSp macro="">
      <xdr:nvCxnSpPr>
        <xdr:cNvPr id="192" name="直線コネクタ 191">
          <a:extLst>
            <a:ext uri="{FF2B5EF4-FFF2-40B4-BE49-F238E27FC236}">
              <a16:creationId xmlns:a16="http://schemas.microsoft.com/office/drawing/2014/main" id="{B8E018D4-4147-44A3-91D7-AEF731B4D147}"/>
            </a:ext>
          </a:extLst>
        </xdr:cNvPr>
        <xdr:cNvCxnSpPr/>
      </xdr:nvCxnSpPr>
      <xdr:spPr>
        <a:xfrm flipV="1">
          <a:off x="2626360" y="10555605"/>
          <a:ext cx="802005"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118110</xdr:rowOff>
    </xdr:from>
    <xdr:to>
      <xdr:col>10</xdr:col>
      <xdr:colOff>165100</xdr:colOff>
      <xdr:row>62</xdr:row>
      <xdr:rowOff>50800</xdr:rowOff>
    </xdr:to>
    <xdr:sp macro="" textlink="">
      <xdr:nvSpPr>
        <xdr:cNvPr id="193" name="楕円 192">
          <a:extLst>
            <a:ext uri="{FF2B5EF4-FFF2-40B4-BE49-F238E27FC236}">
              <a16:creationId xmlns:a16="http://schemas.microsoft.com/office/drawing/2014/main" id="{26D1654C-FA37-4331-BE0C-0E025C2976A5}"/>
            </a:ext>
          </a:extLst>
        </xdr:cNvPr>
        <xdr:cNvSpPr/>
      </xdr:nvSpPr>
      <xdr:spPr>
        <a:xfrm>
          <a:off x="1774190" y="10578465"/>
          <a:ext cx="10922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107950</xdr:rowOff>
    </xdr:from>
    <xdr:to>
      <xdr:col>15</xdr:col>
      <xdr:colOff>50800</xdr:colOff>
      <xdr:row>62</xdr:row>
      <xdr:rowOff>1905</xdr:rowOff>
    </xdr:to>
    <xdr:cxnSp macro="">
      <xdr:nvCxnSpPr>
        <xdr:cNvPr id="194" name="直線コネクタ 193">
          <a:extLst>
            <a:ext uri="{FF2B5EF4-FFF2-40B4-BE49-F238E27FC236}">
              <a16:creationId xmlns:a16="http://schemas.microsoft.com/office/drawing/2014/main" id="{7D7EC924-682F-4908-B8AD-295086605D9C}"/>
            </a:ext>
          </a:extLst>
        </xdr:cNvPr>
        <xdr:cNvCxnSpPr/>
      </xdr:nvCxnSpPr>
      <xdr:spPr>
        <a:xfrm flipV="1">
          <a:off x="1828800" y="10564495"/>
          <a:ext cx="79756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128905</xdr:rowOff>
    </xdr:from>
    <xdr:to>
      <xdr:col>6</xdr:col>
      <xdr:colOff>38100</xdr:colOff>
      <xdr:row>62</xdr:row>
      <xdr:rowOff>61595</xdr:rowOff>
    </xdr:to>
    <xdr:sp macro="" textlink="">
      <xdr:nvSpPr>
        <xdr:cNvPr id="195" name="楕円 194">
          <a:extLst>
            <a:ext uri="{FF2B5EF4-FFF2-40B4-BE49-F238E27FC236}">
              <a16:creationId xmlns:a16="http://schemas.microsoft.com/office/drawing/2014/main" id="{8BEA17CB-A443-4DE2-8575-8044407ECA61}"/>
            </a:ext>
          </a:extLst>
        </xdr:cNvPr>
        <xdr:cNvSpPr/>
      </xdr:nvSpPr>
      <xdr:spPr>
        <a:xfrm>
          <a:off x="988060" y="10591165"/>
          <a:ext cx="7874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174625</xdr:colOff>
      <xdr:row>62</xdr:row>
      <xdr:rowOff>1905</xdr:rowOff>
    </xdr:from>
    <xdr:to>
      <xdr:col>10</xdr:col>
      <xdr:colOff>114300</xdr:colOff>
      <xdr:row>62</xdr:row>
      <xdr:rowOff>12700</xdr:rowOff>
    </xdr:to>
    <xdr:cxnSp macro="">
      <xdr:nvCxnSpPr>
        <xdr:cNvPr id="196" name="直線コネクタ 195">
          <a:extLst>
            <a:ext uri="{FF2B5EF4-FFF2-40B4-BE49-F238E27FC236}">
              <a16:creationId xmlns:a16="http://schemas.microsoft.com/office/drawing/2014/main" id="{FFF2792D-BDC7-4771-888A-C763FA150F11}"/>
            </a:ext>
          </a:extLst>
        </xdr:cNvPr>
        <xdr:cNvCxnSpPr/>
      </xdr:nvCxnSpPr>
      <xdr:spPr>
        <a:xfrm flipV="1">
          <a:off x="1028065" y="10631805"/>
          <a:ext cx="800735"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59</xdr:row>
      <xdr:rowOff>121920</xdr:rowOff>
    </xdr:from>
    <xdr:ext cx="405130" cy="246380"/>
    <xdr:sp macro="" textlink="">
      <xdr:nvSpPr>
        <xdr:cNvPr id="197" name="n_1aveValue【橋りょう・トンネル】&#10;有形固定資産減価償却率">
          <a:extLst>
            <a:ext uri="{FF2B5EF4-FFF2-40B4-BE49-F238E27FC236}">
              <a16:creationId xmlns:a16="http://schemas.microsoft.com/office/drawing/2014/main" id="{6554A35B-8E24-4C94-929A-D18E1E9A5B5A}"/>
            </a:ext>
          </a:extLst>
        </xdr:cNvPr>
        <xdr:cNvSpPr txBox="1"/>
      </xdr:nvSpPr>
      <xdr:spPr>
        <a:xfrm>
          <a:off x="3239135" y="10239375"/>
          <a:ext cx="4051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64.1</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59</xdr:row>
      <xdr:rowOff>105410</xdr:rowOff>
    </xdr:from>
    <xdr:ext cx="405130" cy="249555"/>
    <xdr:sp macro="" textlink="">
      <xdr:nvSpPr>
        <xdr:cNvPr id="198" name="n_2aveValue【橋りょう・トンネル】&#10;有形固定資産減価償却率">
          <a:extLst>
            <a:ext uri="{FF2B5EF4-FFF2-40B4-BE49-F238E27FC236}">
              <a16:creationId xmlns:a16="http://schemas.microsoft.com/office/drawing/2014/main" id="{74BE5053-14D9-4D28-9A75-76986A413155}"/>
            </a:ext>
          </a:extLst>
        </xdr:cNvPr>
        <xdr:cNvSpPr txBox="1"/>
      </xdr:nvSpPr>
      <xdr:spPr>
        <a:xfrm>
          <a:off x="2439035" y="1021905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59</xdr:row>
      <xdr:rowOff>86995</xdr:rowOff>
    </xdr:from>
    <xdr:ext cx="405130" cy="246380"/>
    <xdr:sp macro="" textlink="">
      <xdr:nvSpPr>
        <xdr:cNvPr id="199" name="n_3aveValue【橋りょう・トンネル】&#10;有形固定資産減価償却率">
          <a:extLst>
            <a:ext uri="{FF2B5EF4-FFF2-40B4-BE49-F238E27FC236}">
              <a16:creationId xmlns:a16="http://schemas.microsoft.com/office/drawing/2014/main" id="{64A5F53F-93BA-493A-9609-6DC4CE50145F}"/>
            </a:ext>
          </a:extLst>
        </xdr:cNvPr>
        <xdr:cNvSpPr txBox="1"/>
      </xdr:nvSpPr>
      <xdr:spPr>
        <a:xfrm>
          <a:off x="1641475" y="10204450"/>
          <a:ext cx="4051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61.9</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59</xdr:row>
      <xdr:rowOff>73660</xdr:rowOff>
    </xdr:from>
    <xdr:ext cx="405130" cy="249555"/>
    <xdr:sp macro="" textlink="">
      <xdr:nvSpPr>
        <xdr:cNvPr id="200" name="n_4aveValue【橋りょう・トンネル】&#10;有形固定資産減価償却率">
          <a:extLst>
            <a:ext uri="{FF2B5EF4-FFF2-40B4-BE49-F238E27FC236}">
              <a16:creationId xmlns:a16="http://schemas.microsoft.com/office/drawing/2014/main" id="{644D8DA0-CEC6-4DAC-B424-568003119B08}"/>
            </a:ext>
          </a:extLst>
        </xdr:cNvPr>
        <xdr:cNvSpPr txBox="1"/>
      </xdr:nvSpPr>
      <xdr:spPr>
        <a:xfrm>
          <a:off x="855345" y="1018921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61.1</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61</xdr:row>
      <xdr:rowOff>133350</xdr:rowOff>
    </xdr:from>
    <xdr:ext cx="405130" cy="249555"/>
    <xdr:sp macro="" textlink="">
      <xdr:nvSpPr>
        <xdr:cNvPr id="201" name="n_1mainValue【橋りょう・トンネル】&#10;有形固定資産減価償却率">
          <a:extLst>
            <a:ext uri="{FF2B5EF4-FFF2-40B4-BE49-F238E27FC236}">
              <a16:creationId xmlns:a16="http://schemas.microsoft.com/office/drawing/2014/main" id="{472A1EBA-094A-45AC-88B5-93BB0EA78416}"/>
            </a:ext>
          </a:extLst>
        </xdr:cNvPr>
        <xdr:cNvSpPr txBox="1"/>
      </xdr:nvSpPr>
      <xdr:spPr>
        <a:xfrm>
          <a:off x="3239135" y="1058799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66.4</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61</xdr:row>
      <xdr:rowOff>149225</xdr:rowOff>
    </xdr:from>
    <xdr:ext cx="405130" cy="246380"/>
    <xdr:sp macro="" textlink="">
      <xdr:nvSpPr>
        <xdr:cNvPr id="202" name="n_2mainValue【橋りょう・トンネル】&#10;有形固定資産減価償却率">
          <a:extLst>
            <a:ext uri="{FF2B5EF4-FFF2-40B4-BE49-F238E27FC236}">
              <a16:creationId xmlns:a16="http://schemas.microsoft.com/office/drawing/2014/main" id="{1F83AAE9-E6B6-4D71-A5DD-643183602D4F}"/>
            </a:ext>
          </a:extLst>
        </xdr:cNvPr>
        <xdr:cNvSpPr txBox="1"/>
      </xdr:nvSpPr>
      <xdr:spPr>
        <a:xfrm>
          <a:off x="2439035" y="10607675"/>
          <a:ext cx="4051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67.4</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62</xdr:row>
      <xdr:rowOff>41910</xdr:rowOff>
    </xdr:from>
    <xdr:ext cx="405130" cy="249555"/>
    <xdr:sp macro="" textlink="">
      <xdr:nvSpPr>
        <xdr:cNvPr id="203" name="n_3mainValue【橋りょう・トンネル】&#10;有形固定資産減価償却率">
          <a:extLst>
            <a:ext uri="{FF2B5EF4-FFF2-40B4-BE49-F238E27FC236}">
              <a16:creationId xmlns:a16="http://schemas.microsoft.com/office/drawing/2014/main" id="{A8910159-EF3A-4E7F-873F-C27204580531}"/>
            </a:ext>
          </a:extLst>
        </xdr:cNvPr>
        <xdr:cNvSpPr txBox="1"/>
      </xdr:nvSpPr>
      <xdr:spPr>
        <a:xfrm>
          <a:off x="1641475" y="1067371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71.1</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62</xdr:row>
      <xdr:rowOff>53340</xdr:rowOff>
    </xdr:from>
    <xdr:ext cx="405130" cy="246380"/>
    <xdr:sp macro="" textlink="">
      <xdr:nvSpPr>
        <xdr:cNvPr id="204" name="n_4mainValue【橋りょう・トンネル】&#10;有形固定資産減価償却率">
          <a:extLst>
            <a:ext uri="{FF2B5EF4-FFF2-40B4-BE49-F238E27FC236}">
              <a16:creationId xmlns:a16="http://schemas.microsoft.com/office/drawing/2014/main" id="{B1DF003D-8761-477E-BAD8-184702EAA6A9}"/>
            </a:ext>
          </a:extLst>
        </xdr:cNvPr>
        <xdr:cNvSpPr txBox="1"/>
      </xdr:nvSpPr>
      <xdr:spPr>
        <a:xfrm>
          <a:off x="855345" y="10687050"/>
          <a:ext cx="4051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109855</xdr:rowOff>
    </xdr:from>
    <xdr:to>
      <xdr:col>59</xdr:col>
      <xdr:colOff>88900</xdr:colOff>
      <xdr:row>50</xdr:row>
      <xdr:rowOff>60960</xdr:rowOff>
    </xdr:to>
    <xdr:sp macro="" textlink="">
      <xdr:nvSpPr>
        <xdr:cNvPr id="205" name="正方形/長方形 204">
          <a:extLst>
            <a:ext uri="{FF2B5EF4-FFF2-40B4-BE49-F238E27FC236}">
              <a16:creationId xmlns:a16="http://schemas.microsoft.com/office/drawing/2014/main" id="{E321F950-EB4C-4D0E-A5FF-FD7AA59B2277}"/>
            </a:ext>
          </a:extLst>
        </xdr:cNvPr>
        <xdr:cNvSpPr/>
      </xdr:nvSpPr>
      <xdr:spPr>
        <a:xfrm>
          <a:off x="5960110" y="799465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50</xdr:row>
      <xdr:rowOff>85725</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6F32D30E-C1D9-420A-9C81-B664523C6E9B}"/>
            </a:ext>
          </a:extLst>
        </xdr:cNvPr>
        <xdr:cNvSpPr/>
      </xdr:nvSpPr>
      <xdr:spPr>
        <a:xfrm>
          <a:off x="6060440" y="8660130"/>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116205</xdr:rowOff>
    </xdr:from>
    <xdr:to>
      <xdr:col>43</xdr:col>
      <xdr:colOff>63500</xdr:colOff>
      <xdr:row>53</xdr:row>
      <xdr:rowOff>30480</xdr:rowOff>
    </xdr:to>
    <xdr:sp macro="" textlink="">
      <xdr:nvSpPr>
        <xdr:cNvPr id="207" name="正方形/長方形 206">
          <a:extLst>
            <a:ext uri="{FF2B5EF4-FFF2-40B4-BE49-F238E27FC236}">
              <a16:creationId xmlns:a16="http://schemas.microsoft.com/office/drawing/2014/main" id="{9841CEA0-5E9F-47F3-8347-4241B1180358}"/>
            </a:ext>
          </a:extLst>
        </xdr:cNvPr>
        <xdr:cNvSpPr/>
      </xdr:nvSpPr>
      <xdr:spPr>
        <a:xfrm>
          <a:off x="6060440" y="8860155"/>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21/35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85725</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CF47465C-2C9F-484A-A37E-46DD73F7BA36}"/>
            </a:ext>
          </a:extLst>
        </xdr:cNvPr>
        <xdr:cNvSpPr/>
      </xdr:nvSpPr>
      <xdr:spPr>
        <a:xfrm>
          <a:off x="6988810" y="8660130"/>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116205</xdr:rowOff>
    </xdr:from>
    <xdr:to>
      <xdr:col>48</xdr:col>
      <xdr:colOff>127000</xdr:colOff>
      <xdr:row>53</xdr:row>
      <xdr:rowOff>30480</xdr:rowOff>
    </xdr:to>
    <xdr:sp macro="" textlink="">
      <xdr:nvSpPr>
        <xdr:cNvPr id="209" name="正方形/長方形 208">
          <a:extLst>
            <a:ext uri="{FF2B5EF4-FFF2-40B4-BE49-F238E27FC236}">
              <a16:creationId xmlns:a16="http://schemas.microsoft.com/office/drawing/2014/main" id="{413A896B-D994-43BB-87E6-564E24A15474}"/>
            </a:ext>
          </a:extLst>
        </xdr:cNvPr>
        <xdr:cNvSpPr/>
      </xdr:nvSpPr>
      <xdr:spPr>
        <a:xfrm>
          <a:off x="6988810" y="8860155"/>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85725</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951E0A7B-1569-424D-A36A-24323AD6A021}"/>
            </a:ext>
          </a:extLst>
        </xdr:cNvPr>
        <xdr:cNvSpPr/>
      </xdr:nvSpPr>
      <xdr:spPr>
        <a:xfrm>
          <a:off x="8017510" y="8660130"/>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46</xdr:col>
      <xdr:colOff>127000</xdr:colOff>
      <xdr:row>51</xdr:row>
      <xdr:rowOff>116205</xdr:rowOff>
    </xdr:from>
    <xdr:to>
      <xdr:col>54</xdr:col>
      <xdr:colOff>127000</xdr:colOff>
      <xdr:row>53</xdr:row>
      <xdr:rowOff>30480</xdr:rowOff>
    </xdr:to>
    <xdr:sp macro="" textlink="">
      <xdr:nvSpPr>
        <xdr:cNvPr id="211" name="正方形/長方形 210">
          <a:extLst>
            <a:ext uri="{FF2B5EF4-FFF2-40B4-BE49-F238E27FC236}">
              <a16:creationId xmlns:a16="http://schemas.microsoft.com/office/drawing/2014/main" id="{4DF5C387-D232-4A92-8022-8CC31E141F37}"/>
            </a:ext>
          </a:extLst>
        </xdr:cNvPr>
        <xdr:cNvSpPr/>
      </xdr:nvSpPr>
      <xdr:spPr>
        <a:xfrm>
          <a:off x="8017510" y="8860155"/>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117,971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55245</xdr:rowOff>
    </xdr:from>
    <xdr:to>
      <xdr:col>59</xdr:col>
      <xdr:colOff>88900</xdr:colOff>
      <xdr:row>66</xdr:row>
      <xdr:rowOff>109855</xdr:rowOff>
    </xdr:to>
    <xdr:sp macro="" textlink="">
      <xdr:nvSpPr>
        <xdr:cNvPr id="212" name="正方形/長方形 211">
          <a:extLst>
            <a:ext uri="{FF2B5EF4-FFF2-40B4-BE49-F238E27FC236}">
              <a16:creationId xmlns:a16="http://schemas.microsoft.com/office/drawing/2014/main" id="{6D7F3D92-D209-481E-B113-D6F0EE3CCB32}"/>
            </a:ext>
          </a:extLst>
        </xdr:cNvPr>
        <xdr:cNvSpPr/>
      </xdr:nvSpPr>
      <xdr:spPr>
        <a:xfrm>
          <a:off x="5960110" y="9145905"/>
          <a:ext cx="4248150" cy="227774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36830</xdr:rowOff>
    </xdr:from>
    <xdr:ext cx="349885" cy="217170"/>
    <xdr:sp macro="" textlink="">
      <xdr:nvSpPr>
        <xdr:cNvPr id="213" name="テキスト ボックス 212">
          <a:extLst>
            <a:ext uri="{FF2B5EF4-FFF2-40B4-BE49-F238E27FC236}">
              <a16:creationId xmlns:a16="http://schemas.microsoft.com/office/drawing/2014/main" id="{6602BF30-8FF5-4846-AD9D-3751BAED9A36}"/>
            </a:ext>
          </a:extLst>
        </xdr:cNvPr>
        <xdr:cNvSpPr txBox="1"/>
      </xdr:nvSpPr>
      <xdr:spPr>
        <a:xfrm>
          <a:off x="5922010" y="895223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109855</xdr:rowOff>
    </xdr:from>
    <xdr:to>
      <xdr:col>59</xdr:col>
      <xdr:colOff>50800</xdr:colOff>
      <xdr:row>66</xdr:row>
      <xdr:rowOff>109855</xdr:rowOff>
    </xdr:to>
    <xdr:cxnSp macro="">
      <xdr:nvCxnSpPr>
        <xdr:cNvPr id="214" name="直線コネクタ 213">
          <a:extLst>
            <a:ext uri="{FF2B5EF4-FFF2-40B4-BE49-F238E27FC236}">
              <a16:creationId xmlns:a16="http://schemas.microsoft.com/office/drawing/2014/main" id="{15FB19BE-EA58-4EFA-85CD-C54D4565701D}"/>
            </a:ext>
          </a:extLst>
        </xdr:cNvPr>
        <xdr:cNvCxnSpPr/>
      </xdr:nvCxnSpPr>
      <xdr:spPr>
        <a:xfrm>
          <a:off x="5960110" y="114236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5" name="直線コネクタ 214">
          <a:extLst>
            <a:ext uri="{FF2B5EF4-FFF2-40B4-BE49-F238E27FC236}">
              <a16:creationId xmlns:a16="http://schemas.microsoft.com/office/drawing/2014/main" id="{42F4D72D-8504-49AB-A5F1-80D054CA9F40}"/>
            </a:ext>
          </a:extLst>
        </xdr:cNvPr>
        <xdr:cNvCxnSpPr/>
      </xdr:nvCxnSpPr>
      <xdr:spPr>
        <a:xfrm>
          <a:off x="5960110" y="109728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63</xdr:row>
      <xdr:rowOff>27940</xdr:rowOff>
    </xdr:from>
    <xdr:ext cx="248920" cy="246380"/>
    <xdr:sp macro="" textlink="">
      <xdr:nvSpPr>
        <xdr:cNvPr id="216" name="テキスト ボックス 215">
          <a:extLst>
            <a:ext uri="{FF2B5EF4-FFF2-40B4-BE49-F238E27FC236}">
              <a16:creationId xmlns:a16="http://schemas.microsoft.com/office/drawing/2014/main" id="{03BC188D-361B-458A-BC3D-BED971D55336}"/>
            </a:ext>
          </a:extLst>
        </xdr:cNvPr>
        <xdr:cNvSpPr txBox="1"/>
      </xdr:nvSpPr>
      <xdr:spPr>
        <a:xfrm>
          <a:off x="5724525" y="10827385"/>
          <a:ext cx="24892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61</xdr:row>
      <xdr:rowOff>55245</xdr:rowOff>
    </xdr:from>
    <xdr:to>
      <xdr:col>59</xdr:col>
      <xdr:colOff>50800</xdr:colOff>
      <xdr:row>61</xdr:row>
      <xdr:rowOff>55245</xdr:rowOff>
    </xdr:to>
    <xdr:cxnSp macro="">
      <xdr:nvCxnSpPr>
        <xdr:cNvPr id="217" name="直線コネクタ 216">
          <a:extLst>
            <a:ext uri="{FF2B5EF4-FFF2-40B4-BE49-F238E27FC236}">
              <a16:creationId xmlns:a16="http://schemas.microsoft.com/office/drawing/2014/main" id="{83BB6DC9-0E48-4B12-8E54-1FD475136E63}"/>
            </a:ext>
          </a:extLst>
        </xdr:cNvPr>
        <xdr:cNvCxnSpPr/>
      </xdr:nvCxnSpPr>
      <xdr:spPr>
        <a:xfrm>
          <a:off x="5960110" y="105175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60</xdr:row>
      <xdr:rowOff>83185</xdr:rowOff>
    </xdr:from>
    <xdr:ext cx="595630" cy="246380"/>
    <xdr:sp macro="" textlink="">
      <xdr:nvSpPr>
        <xdr:cNvPr id="218" name="テキスト ボックス 217">
          <a:extLst>
            <a:ext uri="{FF2B5EF4-FFF2-40B4-BE49-F238E27FC236}">
              <a16:creationId xmlns:a16="http://schemas.microsoft.com/office/drawing/2014/main" id="{095B4843-7F81-4412-977E-597C2A456C6B}"/>
            </a:ext>
          </a:extLst>
        </xdr:cNvPr>
        <xdr:cNvSpPr txBox="1"/>
      </xdr:nvSpPr>
      <xdr:spPr>
        <a:xfrm>
          <a:off x="5415915" y="10372090"/>
          <a:ext cx="5956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58</xdr:row>
      <xdr:rowOff>109855</xdr:rowOff>
    </xdr:from>
    <xdr:to>
      <xdr:col>59</xdr:col>
      <xdr:colOff>50800</xdr:colOff>
      <xdr:row>58</xdr:row>
      <xdr:rowOff>109855</xdr:rowOff>
    </xdr:to>
    <xdr:cxnSp macro="">
      <xdr:nvCxnSpPr>
        <xdr:cNvPr id="219" name="直線コネクタ 218">
          <a:extLst>
            <a:ext uri="{FF2B5EF4-FFF2-40B4-BE49-F238E27FC236}">
              <a16:creationId xmlns:a16="http://schemas.microsoft.com/office/drawing/2014/main" id="{A0D8DBEE-DC9F-49CF-972B-66A67D6E4D21}"/>
            </a:ext>
          </a:extLst>
        </xdr:cNvPr>
        <xdr:cNvCxnSpPr/>
      </xdr:nvCxnSpPr>
      <xdr:spPr>
        <a:xfrm>
          <a:off x="5960110" y="100520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57</xdr:row>
      <xdr:rowOff>137795</xdr:rowOff>
    </xdr:from>
    <xdr:ext cx="595630" cy="249555"/>
    <xdr:sp macro="" textlink="">
      <xdr:nvSpPr>
        <xdr:cNvPr id="220" name="テキスト ボックス 219">
          <a:extLst>
            <a:ext uri="{FF2B5EF4-FFF2-40B4-BE49-F238E27FC236}">
              <a16:creationId xmlns:a16="http://schemas.microsoft.com/office/drawing/2014/main" id="{21264F3C-5667-4B69-A7A2-E67B49301973}"/>
            </a:ext>
          </a:extLst>
        </xdr:cNvPr>
        <xdr:cNvSpPr txBox="1"/>
      </xdr:nvSpPr>
      <xdr:spPr>
        <a:xfrm>
          <a:off x="5415915" y="9906635"/>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1" name="直線コネクタ 220">
          <a:extLst>
            <a:ext uri="{FF2B5EF4-FFF2-40B4-BE49-F238E27FC236}">
              <a16:creationId xmlns:a16="http://schemas.microsoft.com/office/drawing/2014/main" id="{B75ED077-BA4E-4287-B983-ED48762D6D8C}"/>
            </a:ext>
          </a:extLst>
        </xdr:cNvPr>
        <xdr:cNvCxnSpPr/>
      </xdr:nvCxnSpPr>
      <xdr:spPr>
        <a:xfrm>
          <a:off x="5960110" y="96012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55</xdr:row>
      <xdr:rowOff>27940</xdr:rowOff>
    </xdr:from>
    <xdr:ext cx="595630" cy="246380"/>
    <xdr:sp macro="" textlink="">
      <xdr:nvSpPr>
        <xdr:cNvPr id="222" name="テキスト ボックス 221">
          <a:extLst>
            <a:ext uri="{FF2B5EF4-FFF2-40B4-BE49-F238E27FC236}">
              <a16:creationId xmlns:a16="http://schemas.microsoft.com/office/drawing/2014/main" id="{4A04BB5C-B1BD-44A2-B26B-159EC0B8C5C7}"/>
            </a:ext>
          </a:extLst>
        </xdr:cNvPr>
        <xdr:cNvSpPr txBox="1"/>
      </xdr:nvSpPr>
      <xdr:spPr>
        <a:xfrm>
          <a:off x="5415915" y="9455785"/>
          <a:ext cx="5956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55245</xdr:rowOff>
    </xdr:from>
    <xdr:to>
      <xdr:col>59</xdr:col>
      <xdr:colOff>50800</xdr:colOff>
      <xdr:row>53</xdr:row>
      <xdr:rowOff>55245</xdr:rowOff>
    </xdr:to>
    <xdr:cxnSp macro="">
      <xdr:nvCxnSpPr>
        <xdr:cNvPr id="223" name="直線コネクタ 222">
          <a:extLst>
            <a:ext uri="{FF2B5EF4-FFF2-40B4-BE49-F238E27FC236}">
              <a16:creationId xmlns:a16="http://schemas.microsoft.com/office/drawing/2014/main" id="{3A6532E6-79A5-40BD-A54E-9DD1809437B6}"/>
            </a:ext>
          </a:extLst>
        </xdr:cNvPr>
        <xdr:cNvCxnSpPr/>
      </xdr:nvCxnSpPr>
      <xdr:spPr>
        <a:xfrm>
          <a:off x="5960110" y="91459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52</xdr:row>
      <xdr:rowOff>83185</xdr:rowOff>
    </xdr:from>
    <xdr:ext cx="595630" cy="246380"/>
    <xdr:sp macro="" textlink="">
      <xdr:nvSpPr>
        <xdr:cNvPr id="224" name="テキスト ボックス 223">
          <a:extLst>
            <a:ext uri="{FF2B5EF4-FFF2-40B4-BE49-F238E27FC236}">
              <a16:creationId xmlns:a16="http://schemas.microsoft.com/office/drawing/2014/main" id="{6E324BEC-7AF9-45C9-8DE3-381728C3E5B7}"/>
            </a:ext>
          </a:extLst>
        </xdr:cNvPr>
        <xdr:cNvSpPr txBox="1"/>
      </xdr:nvSpPr>
      <xdr:spPr>
        <a:xfrm>
          <a:off x="5415915" y="9000490"/>
          <a:ext cx="5956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55245</xdr:rowOff>
    </xdr:from>
    <xdr:to>
      <xdr:col>59</xdr:col>
      <xdr:colOff>88900</xdr:colOff>
      <xdr:row>66</xdr:row>
      <xdr:rowOff>109855</xdr:rowOff>
    </xdr:to>
    <xdr:sp macro="" textlink="">
      <xdr:nvSpPr>
        <xdr:cNvPr id="225" name="【橋りょう・トンネル】&#10;一人当たり有形固定資産（償却資産）額グラフ枠">
          <a:extLst>
            <a:ext uri="{FF2B5EF4-FFF2-40B4-BE49-F238E27FC236}">
              <a16:creationId xmlns:a16="http://schemas.microsoft.com/office/drawing/2014/main" id="{81E4B530-4064-44BF-A45B-A1B178BBF17A}"/>
            </a:ext>
          </a:extLst>
        </xdr:cNvPr>
        <xdr:cNvSpPr/>
      </xdr:nvSpPr>
      <xdr:spPr>
        <a:xfrm>
          <a:off x="5960110" y="9145905"/>
          <a:ext cx="4248150" cy="227774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57</xdr:row>
      <xdr:rowOff>122555</xdr:rowOff>
    </xdr:from>
    <xdr:to>
      <xdr:col>54</xdr:col>
      <xdr:colOff>174625</xdr:colOff>
      <xdr:row>63</xdr:row>
      <xdr:rowOff>161925</xdr:rowOff>
    </xdr:to>
    <xdr:cxnSp macro="">
      <xdr:nvCxnSpPr>
        <xdr:cNvPr id="226" name="直線コネクタ 225">
          <a:extLst>
            <a:ext uri="{FF2B5EF4-FFF2-40B4-BE49-F238E27FC236}">
              <a16:creationId xmlns:a16="http://schemas.microsoft.com/office/drawing/2014/main" id="{ACF005A0-5C49-4C19-96E9-6989D9E453DB}"/>
            </a:ext>
          </a:extLst>
        </xdr:cNvPr>
        <xdr:cNvCxnSpPr/>
      </xdr:nvCxnSpPr>
      <xdr:spPr>
        <a:xfrm flipV="1">
          <a:off x="9429115" y="9897110"/>
          <a:ext cx="0" cy="10680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635</xdr:rowOff>
    </xdr:from>
    <xdr:ext cx="375285" cy="249555"/>
    <xdr:sp macro="" textlink="">
      <xdr:nvSpPr>
        <xdr:cNvPr id="227" name="【橋りょう・トンネル】&#10;一人当たり有形固定資産（償却資産）額最小値テキスト">
          <a:extLst>
            <a:ext uri="{FF2B5EF4-FFF2-40B4-BE49-F238E27FC236}">
              <a16:creationId xmlns:a16="http://schemas.microsoft.com/office/drawing/2014/main" id="{7A503A0E-508E-4984-93EC-8BEE2093D3FA}"/>
            </a:ext>
          </a:extLst>
        </xdr:cNvPr>
        <xdr:cNvSpPr txBox="1"/>
      </xdr:nvSpPr>
      <xdr:spPr>
        <a:xfrm>
          <a:off x="9467850" y="10973435"/>
          <a:ext cx="3752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735</a:t>
          </a:r>
          <a:endParaRPr kumimoji="1" lang="ja-JP" altLang="en-US" sz="1000" b="1">
            <a:latin typeface="ＭＳ Ｐゴシック"/>
            <a:ea typeface="ＭＳ Ｐゴシック"/>
          </a:endParaRPr>
        </a:p>
      </xdr:txBody>
    </xdr:sp>
    <xdr:clientData/>
  </xdr:oneCellAnchor>
  <xdr:twoCellAnchor>
    <xdr:from>
      <xdr:col>54</xdr:col>
      <xdr:colOff>101600</xdr:colOff>
      <xdr:row>63</xdr:row>
      <xdr:rowOff>161925</xdr:rowOff>
    </xdr:from>
    <xdr:to>
      <xdr:col>55</xdr:col>
      <xdr:colOff>88900</xdr:colOff>
      <xdr:row>63</xdr:row>
      <xdr:rowOff>161925</xdr:rowOff>
    </xdr:to>
    <xdr:cxnSp macro="">
      <xdr:nvCxnSpPr>
        <xdr:cNvPr id="228" name="直線コネクタ 227">
          <a:extLst>
            <a:ext uri="{FF2B5EF4-FFF2-40B4-BE49-F238E27FC236}">
              <a16:creationId xmlns:a16="http://schemas.microsoft.com/office/drawing/2014/main" id="{F2C812AA-9B92-4C79-A201-5D6586799EB7}"/>
            </a:ext>
          </a:extLst>
        </xdr:cNvPr>
        <xdr:cNvCxnSpPr/>
      </xdr:nvCxnSpPr>
      <xdr:spPr>
        <a:xfrm>
          <a:off x="9356090" y="1096518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56</xdr:row>
      <xdr:rowOff>71120</xdr:rowOff>
    </xdr:from>
    <xdr:ext cx="595630" cy="249555"/>
    <xdr:sp macro="" textlink="">
      <xdr:nvSpPr>
        <xdr:cNvPr id="229" name="【橋りょう・トンネル】&#10;一人当たり有形固定資産（償却資産）額最大値テキスト">
          <a:extLst>
            <a:ext uri="{FF2B5EF4-FFF2-40B4-BE49-F238E27FC236}">
              <a16:creationId xmlns:a16="http://schemas.microsoft.com/office/drawing/2014/main" id="{CD048B30-F1C6-4CC1-AB1C-45546A2ABCC7}"/>
            </a:ext>
          </a:extLst>
        </xdr:cNvPr>
        <xdr:cNvSpPr txBox="1"/>
      </xdr:nvSpPr>
      <xdr:spPr>
        <a:xfrm>
          <a:off x="9467850" y="9670415"/>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234,661</a:t>
          </a:r>
          <a:endParaRPr kumimoji="1" lang="ja-JP" altLang="en-US" sz="1000" b="1">
            <a:latin typeface="ＭＳ Ｐゴシック"/>
            <a:ea typeface="ＭＳ Ｐゴシック"/>
          </a:endParaRPr>
        </a:p>
      </xdr:txBody>
    </xdr:sp>
    <xdr:clientData/>
  </xdr:oneCellAnchor>
  <xdr:twoCellAnchor>
    <xdr:from>
      <xdr:col>54</xdr:col>
      <xdr:colOff>101600</xdr:colOff>
      <xdr:row>57</xdr:row>
      <xdr:rowOff>122555</xdr:rowOff>
    </xdr:from>
    <xdr:to>
      <xdr:col>55</xdr:col>
      <xdr:colOff>88900</xdr:colOff>
      <xdr:row>57</xdr:row>
      <xdr:rowOff>122555</xdr:rowOff>
    </xdr:to>
    <xdr:cxnSp macro="">
      <xdr:nvCxnSpPr>
        <xdr:cNvPr id="230" name="直線コネクタ 229">
          <a:extLst>
            <a:ext uri="{FF2B5EF4-FFF2-40B4-BE49-F238E27FC236}">
              <a16:creationId xmlns:a16="http://schemas.microsoft.com/office/drawing/2014/main" id="{0D3C373C-B9B0-42B2-962C-DFC5EB4793C9}"/>
            </a:ext>
          </a:extLst>
        </xdr:cNvPr>
        <xdr:cNvCxnSpPr/>
      </xdr:nvCxnSpPr>
      <xdr:spPr>
        <a:xfrm>
          <a:off x="9356090" y="989711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111125</xdr:rowOff>
    </xdr:from>
    <xdr:ext cx="531495" cy="249555"/>
    <xdr:sp macro="" textlink="">
      <xdr:nvSpPr>
        <xdr:cNvPr id="231" name="【橋りょう・トンネル】&#10;一人当たり有形固定資産（償却資産）額平均値テキスト">
          <a:extLst>
            <a:ext uri="{FF2B5EF4-FFF2-40B4-BE49-F238E27FC236}">
              <a16:creationId xmlns:a16="http://schemas.microsoft.com/office/drawing/2014/main" id="{359901C5-C7FE-4783-9ED8-A3081AF34195}"/>
            </a:ext>
          </a:extLst>
        </xdr:cNvPr>
        <xdr:cNvSpPr txBox="1"/>
      </xdr:nvSpPr>
      <xdr:spPr>
        <a:xfrm>
          <a:off x="9467850" y="10398125"/>
          <a:ext cx="53149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81,138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61</xdr:row>
      <xdr:rowOff>89535</xdr:rowOff>
    </xdr:from>
    <xdr:to>
      <xdr:col>55</xdr:col>
      <xdr:colOff>50800</xdr:colOff>
      <xdr:row>62</xdr:row>
      <xdr:rowOff>22225</xdr:rowOff>
    </xdr:to>
    <xdr:sp macro="" textlink="">
      <xdr:nvSpPr>
        <xdr:cNvPr id="232" name="フローチャート: 判断 231">
          <a:extLst>
            <a:ext uri="{FF2B5EF4-FFF2-40B4-BE49-F238E27FC236}">
              <a16:creationId xmlns:a16="http://schemas.microsoft.com/office/drawing/2014/main" id="{3AC9AE12-2BFB-4A30-80AF-E263BF229BA8}"/>
            </a:ext>
          </a:extLst>
        </xdr:cNvPr>
        <xdr:cNvSpPr/>
      </xdr:nvSpPr>
      <xdr:spPr>
        <a:xfrm>
          <a:off x="9394190" y="10551795"/>
          <a:ext cx="9017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93345</xdr:rowOff>
    </xdr:from>
    <xdr:to>
      <xdr:col>50</xdr:col>
      <xdr:colOff>165100</xdr:colOff>
      <xdr:row>62</xdr:row>
      <xdr:rowOff>26035</xdr:rowOff>
    </xdr:to>
    <xdr:sp macro="" textlink="">
      <xdr:nvSpPr>
        <xdr:cNvPr id="233" name="フローチャート: 判断 232">
          <a:extLst>
            <a:ext uri="{FF2B5EF4-FFF2-40B4-BE49-F238E27FC236}">
              <a16:creationId xmlns:a16="http://schemas.microsoft.com/office/drawing/2014/main" id="{469DB639-4768-464C-8536-2247A310E5F1}"/>
            </a:ext>
          </a:extLst>
        </xdr:cNvPr>
        <xdr:cNvSpPr/>
      </xdr:nvSpPr>
      <xdr:spPr>
        <a:xfrm>
          <a:off x="8632190" y="10555605"/>
          <a:ext cx="10922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96520</xdr:rowOff>
    </xdr:from>
    <xdr:to>
      <xdr:col>46</xdr:col>
      <xdr:colOff>38100</xdr:colOff>
      <xdr:row>62</xdr:row>
      <xdr:rowOff>29210</xdr:rowOff>
    </xdr:to>
    <xdr:sp macro="" textlink="">
      <xdr:nvSpPr>
        <xdr:cNvPr id="234" name="フローチャート: 判断 233">
          <a:extLst>
            <a:ext uri="{FF2B5EF4-FFF2-40B4-BE49-F238E27FC236}">
              <a16:creationId xmlns:a16="http://schemas.microsoft.com/office/drawing/2014/main" id="{DC957E97-F65D-4170-BADE-071AF27C09F6}"/>
            </a:ext>
          </a:extLst>
        </xdr:cNvPr>
        <xdr:cNvSpPr/>
      </xdr:nvSpPr>
      <xdr:spPr>
        <a:xfrm>
          <a:off x="7846060" y="10551160"/>
          <a:ext cx="7874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99060</xdr:rowOff>
    </xdr:from>
    <xdr:to>
      <xdr:col>41</xdr:col>
      <xdr:colOff>101600</xdr:colOff>
      <xdr:row>62</xdr:row>
      <xdr:rowOff>31750</xdr:rowOff>
    </xdr:to>
    <xdr:sp macro="" textlink="">
      <xdr:nvSpPr>
        <xdr:cNvPr id="235" name="フローチャート: 判断 234">
          <a:extLst>
            <a:ext uri="{FF2B5EF4-FFF2-40B4-BE49-F238E27FC236}">
              <a16:creationId xmlns:a16="http://schemas.microsoft.com/office/drawing/2014/main" id="{FB879CA8-AD9F-4D27-9F26-87A3D725EF8C}"/>
            </a:ext>
          </a:extLst>
        </xdr:cNvPr>
        <xdr:cNvSpPr/>
      </xdr:nvSpPr>
      <xdr:spPr>
        <a:xfrm>
          <a:off x="7029450" y="10553700"/>
          <a:ext cx="9779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99695</xdr:rowOff>
    </xdr:from>
    <xdr:to>
      <xdr:col>36</xdr:col>
      <xdr:colOff>165100</xdr:colOff>
      <xdr:row>62</xdr:row>
      <xdr:rowOff>32385</xdr:rowOff>
    </xdr:to>
    <xdr:sp macro="" textlink="">
      <xdr:nvSpPr>
        <xdr:cNvPr id="236" name="フローチャート: 判断 235">
          <a:extLst>
            <a:ext uri="{FF2B5EF4-FFF2-40B4-BE49-F238E27FC236}">
              <a16:creationId xmlns:a16="http://schemas.microsoft.com/office/drawing/2014/main" id="{32701256-5D76-4DDF-812B-E98250ED8846}"/>
            </a:ext>
          </a:extLst>
        </xdr:cNvPr>
        <xdr:cNvSpPr/>
      </xdr:nvSpPr>
      <xdr:spPr>
        <a:xfrm>
          <a:off x="6231890" y="10554335"/>
          <a:ext cx="10922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107315</xdr:rowOff>
    </xdr:from>
    <xdr:ext cx="762000" cy="249555"/>
    <xdr:sp macro="" textlink="">
      <xdr:nvSpPr>
        <xdr:cNvPr id="237" name="テキスト ボックス 236">
          <a:extLst>
            <a:ext uri="{FF2B5EF4-FFF2-40B4-BE49-F238E27FC236}">
              <a16:creationId xmlns:a16="http://schemas.microsoft.com/office/drawing/2014/main" id="{8468406B-D4B7-45DD-A1EA-904449F96018}"/>
            </a:ext>
          </a:extLst>
        </xdr:cNvPr>
        <xdr:cNvSpPr txBox="1"/>
      </xdr:nvSpPr>
      <xdr:spPr>
        <a:xfrm>
          <a:off x="9258300" y="1142111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107315</xdr:rowOff>
    </xdr:from>
    <xdr:ext cx="762000" cy="249555"/>
    <xdr:sp macro="" textlink="">
      <xdr:nvSpPr>
        <xdr:cNvPr id="238" name="テキスト ボックス 237">
          <a:extLst>
            <a:ext uri="{FF2B5EF4-FFF2-40B4-BE49-F238E27FC236}">
              <a16:creationId xmlns:a16="http://schemas.microsoft.com/office/drawing/2014/main" id="{A5A638B2-26E1-4A8E-A284-D6AD770DEFBA}"/>
            </a:ext>
          </a:extLst>
        </xdr:cNvPr>
        <xdr:cNvSpPr txBox="1"/>
      </xdr:nvSpPr>
      <xdr:spPr>
        <a:xfrm>
          <a:off x="8515350" y="1142111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66</xdr:row>
      <xdr:rowOff>107315</xdr:rowOff>
    </xdr:from>
    <xdr:ext cx="762000" cy="249555"/>
    <xdr:sp macro="" textlink="">
      <xdr:nvSpPr>
        <xdr:cNvPr id="239" name="テキスト ボックス 238">
          <a:extLst>
            <a:ext uri="{FF2B5EF4-FFF2-40B4-BE49-F238E27FC236}">
              <a16:creationId xmlns:a16="http://schemas.microsoft.com/office/drawing/2014/main" id="{54B27E70-9E38-475A-907B-443FFBA8691E}"/>
            </a:ext>
          </a:extLst>
        </xdr:cNvPr>
        <xdr:cNvSpPr txBox="1"/>
      </xdr:nvSpPr>
      <xdr:spPr>
        <a:xfrm>
          <a:off x="7714615" y="1142111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107315</xdr:rowOff>
    </xdr:from>
    <xdr:ext cx="762000" cy="249555"/>
    <xdr:sp macro="" textlink="">
      <xdr:nvSpPr>
        <xdr:cNvPr id="240" name="テキスト ボックス 239">
          <a:extLst>
            <a:ext uri="{FF2B5EF4-FFF2-40B4-BE49-F238E27FC236}">
              <a16:creationId xmlns:a16="http://schemas.microsoft.com/office/drawing/2014/main" id="{EDC82B84-3A43-4E81-A5B8-CCB5595DDF85}"/>
            </a:ext>
          </a:extLst>
        </xdr:cNvPr>
        <xdr:cNvSpPr txBox="1"/>
      </xdr:nvSpPr>
      <xdr:spPr>
        <a:xfrm>
          <a:off x="6912610" y="1142111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107315</xdr:rowOff>
    </xdr:from>
    <xdr:ext cx="762000" cy="249555"/>
    <xdr:sp macro="" textlink="">
      <xdr:nvSpPr>
        <xdr:cNvPr id="241" name="テキスト ボックス 240">
          <a:extLst>
            <a:ext uri="{FF2B5EF4-FFF2-40B4-BE49-F238E27FC236}">
              <a16:creationId xmlns:a16="http://schemas.microsoft.com/office/drawing/2014/main" id="{0E91845D-FEBA-4D42-8AA2-A4BD6AE3C9DA}"/>
            </a:ext>
          </a:extLst>
        </xdr:cNvPr>
        <xdr:cNvSpPr txBox="1"/>
      </xdr:nvSpPr>
      <xdr:spPr>
        <a:xfrm>
          <a:off x="6115050" y="1142111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62</xdr:row>
      <xdr:rowOff>97155</xdr:rowOff>
    </xdr:from>
    <xdr:to>
      <xdr:col>55</xdr:col>
      <xdr:colOff>50800</xdr:colOff>
      <xdr:row>63</xdr:row>
      <xdr:rowOff>29845</xdr:rowOff>
    </xdr:to>
    <xdr:sp macro="" textlink="">
      <xdr:nvSpPr>
        <xdr:cNvPr id="242" name="楕円 241">
          <a:extLst>
            <a:ext uri="{FF2B5EF4-FFF2-40B4-BE49-F238E27FC236}">
              <a16:creationId xmlns:a16="http://schemas.microsoft.com/office/drawing/2014/main" id="{A8704258-DFA5-4564-B425-AF428A2FEB36}"/>
            </a:ext>
          </a:extLst>
        </xdr:cNvPr>
        <xdr:cNvSpPr/>
      </xdr:nvSpPr>
      <xdr:spPr>
        <a:xfrm>
          <a:off x="9394190" y="10723245"/>
          <a:ext cx="9017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76200</xdr:rowOff>
    </xdr:from>
    <xdr:ext cx="531495" cy="248920"/>
    <xdr:sp macro="" textlink="">
      <xdr:nvSpPr>
        <xdr:cNvPr id="243" name="【橋りょう・トンネル】&#10;一人当たり有形固定資産（償却資産）額該当値テキスト">
          <a:extLst>
            <a:ext uri="{FF2B5EF4-FFF2-40B4-BE49-F238E27FC236}">
              <a16:creationId xmlns:a16="http://schemas.microsoft.com/office/drawing/2014/main" id="{1C3B356C-3432-454B-B9D8-DBFC03858B7F}"/>
            </a:ext>
          </a:extLst>
        </xdr:cNvPr>
        <xdr:cNvSpPr txBox="1"/>
      </xdr:nvSpPr>
      <xdr:spPr>
        <a:xfrm>
          <a:off x="9467850" y="1070610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41,790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62</xdr:row>
      <xdr:rowOff>99060</xdr:rowOff>
    </xdr:from>
    <xdr:to>
      <xdr:col>50</xdr:col>
      <xdr:colOff>165100</xdr:colOff>
      <xdr:row>63</xdr:row>
      <xdr:rowOff>31750</xdr:rowOff>
    </xdr:to>
    <xdr:sp macro="" textlink="">
      <xdr:nvSpPr>
        <xdr:cNvPr id="244" name="楕円 243">
          <a:extLst>
            <a:ext uri="{FF2B5EF4-FFF2-40B4-BE49-F238E27FC236}">
              <a16:creationId xmlns:a16="http://schemas.microsoft.com/office/drawing/2014/main" id="{4554F147-657F-4D60-BBA8-FF0C6E7A8D70}"/>
            </a:ext>
          </a:extLst>
        </xdr:cNvPr>
        <xdr:cNvSpPr/>
      </xdr:nvSpPr>
      <xdr:spPr>
        <a:xfrm>
          <a:off x="8632190" y="10725150"/>
          <a:ext cx="10922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146050</xdr:rowOff>
    </xdr:from>
    <xdr:to>
      <xdr:col>55</xdr:col>
      <xdr:colOff>0</xdr:colOff>
      <xdr:row>62</xdr:row>
      <xdr:rowOff>147955</xdr:rowOff>
    </xdr:to>
    <xdr:cxnSp macro="">
      <xdr:nvCxnSpPr>
        <xdr:cNvPr id="245" name="直線コネクタ 244">
          <a:extLst>
            <a:ext uri="{FF2B5EF4-FFF2-40B4-BE49-F238E27FC236}">
              <a16:creationId xmlns:a16="http://schemas.microsoft.com/office/drawing/2014/main" id="{0D091E71-5C11-47A3-9A60-E5B86D1CAA26}"/>
            </a:ext>
          </a:extLst>
        </xdr:cNvPr>
        <xdr:cNvCxnSpPr/>
      </xdr:nvCxnSpPr>
      <xdr:spPr>
        <a:xfrm flipV="1">
          <a:off x="8686800" y="10774045"/>
          <a:ext cx="7429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106045</xdr:rowOff>
    </xdr:from>
    <xdr:to>
      <xdr:col>46</xdr:col>
      <xdr:colOff>38100</xdr:colOff>
      <xdr:row>63</xdr:row>
      <xdr:rowOff>38735</xdr:rowOff>
    </xdr:to>
    <xdr:sp macro="" textlink="">
      <xdr:nvSpPr>
        <xdr:cNvPr id="246" name="楕円 245">
          <a:extLst>
            <a:ext uri="{FF2B5EF4-FFF2-40B4-BE49-F238E27FC236}">
              <a16:creationId xmlns:a16="http://schemas.microsoft.com/office/drawing/2014/main" id="{727AAD95-0398-4567-B8EA-198777149F96}"/>
            </a:ext>
          </a:extLst>
        </xdr:cNvPr>
        <xdr:cNvSpPr/>
      </xdr:nvSpPr>
      <xdr:spPr>
        <a:xfrm>
          <a:off x="7846060" y="10734040"/>
          <a:ext cx="7874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62</xdr:row>
      <xdr:rowOff>147955</xdr:rowOff>
    </xdr:from>
    <xdr:to>
      <xdr:col>50</xdr:col>
      <xdr:colOff>114300</xdr:colOff>
      <xdr:row>62</xdr:row>
      <xdr:rowOff>155575</xdr:rowOff>
    </xdr:to>
    <xdr:cxnSp macro="">
      <xdr:nvCxnSpPr>
        <xdr:cNvPr id="247" name="直線コネクタ 246">
          <a:extLst>
            <a:ext uri="{FF2B5EF4-FFF2-40B4-BE49-F238E27FC236}">
              <a16:creationId xmlns:a16="http://schemas.microsoft.com/office/drawing/2014/main" id="{55E2108F-C924-416C-BB49-AB6A93925622}"/>
            </a:ext>
          </a:extLst>
        </xdr:cNvPr>
        <xdr:cNvCxnSpPr/>
      </xdr:nvCxnSpPr>
      <xdr:spPr>
        <a:xfrm flipV="1">
          <a:off x="7886065" y="10775950"/>
          <a:ext cx="800735"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120650</xdr:rowOff>
    </xdr:from>
    <xdr:to>
      <xdr:col>41</xdr:col>
      <xdr:colOff>101600</xdr:colOff>
      <xdr:row>63</xdr:row>
      <xdr:rowOff>53340</xdr:rowOff>
    </xdr:to>
    <xdr:sp macro="" textlink="">
      <xdr:nvSpPr>
        <xdr:cNvPr id="248" name="楕円 247">
          <a:extLst>
            <a:ext uri="{FF2B5EF4-FFF2-40B4-BE49-F238E27FC236}">
              <a16:creationId xmlns:a16="http://schemas.microsoft.com/office/drawing/2014/main" id="{4D5F7679-2B8B-406B-A038-F76126BCC37B}"/>
            </a:ext>
          </a:extLst>
        </xdr:cNvPr>
        <xdr:cNvSpPr/>
      </xdr:nvSpPr>
      <xdr:spPr>
        <a:xfrm>
          <a:off x="7029450" y="10752455"/>
          <a:ext cx="9779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155575</xdr:rowOff>
    </xdr:from>
    <xdr:to>
      <xdr:col>45</xdr:col>
      <xdr:colOff>174625</xdr:colOff>
      <xdr:row>63</xdr:row>
      <xdr:rowOff>4445</xdr:rowOff>
    </xdr:to>
    <xdr:cxnSp macro="">
      <xdr:nvCxnSpPr>
        <xdr:cNvPr id="249" name="直線コネクタ 248">
          <a:extLst>
            <a:ext uri="{FF2B5EF4-FFF2-40B4-BE49-F238E27FC236}">
              <a16:creationId xmlns:a16="http://schemas.microsoft.com/office/drawing/2014/main" id="{D277BAC7-6F7C-45EC-8F34-9EAD214F5DEA}"/>
            </a:ext>
          </a:extLst>
        </xdr:cNvPr>
        <xdr:cNvCxnSpPr/>
      </xdr:nvCxnSpPr>
      <xdr:spPr>
        <a:xfrm flipV="1">
          <a:off x="7084060" y="10785475"/>
          <a:ext cx="802005"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125730</xdr:rowOff>
    </xdr:from>
    <xdr:to>
      <xdr:col>36</xdr:col>
      <xdr:colOff>165100</xdr:colOff>
      <xdr:row>63</xdr:row>
      <xdr:rowOff>58420</xdr:rowOff>
    </xdr:to>
    <xdr:sp macro="" textlink="">
      <xdr:nvSpPr>
        <xdr:cNvPr id="250" name="楕円 249">
          <a:extLst>
            <a:ext uri="{FF2B5EF4-FFF2-40B4-BE49-F238E27FC236}">
              <a16:creationId xmlns:a16="http://schemas.microsoft.com/office/drawing/2014/main" id="{DAFF7DFC-2BA0-4B86-8CB9-DCEF014C2E51}"/>
            </a:ext>
          </a:extLst>
        </xdr:cNvPr>
        <xdr:cNvSpPr/>
      </xdr:nvSpPr>
      <xdr:spPr>
        <a:xfrm>
          <a:off x="6231890" y="10759440"/>
          <a:ext cx="10922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4445</xdr:rowOff>
    </xdr:from>
    <xdr:to>
      <xdr:col>41</xdr:col>
      <xdr:colOff>50800</xdr:colOff>
      <xdr:row>63</xdr:row>
      <xdr:rowOff>8890</xdr:rowOff>
    </xdr:to>
    <xdr:cxnSp macro="">
      <xdr:nvCxnSpPr>
        <xdr:cNvPr id="251" name="直線コネクタ 250">
          <a:extLst>
            <a:ext uri="{FF2B5EF4-FFF2-40B4-BE49-F238E27FC236}">
              <a16:creationId xmlns:a16="http://schemas.microsoft.com/office/drawing/2014/main" id="{C0E6F078-D048-49E7-970B-0E4A306DB676}"/>
            </a:ext>
          </a:extLst>
        </xdr:cNvPr>
        <xdr:cNvCxnSpPr/>
      </xdr:nvCxnSpPr>
      <xdr:spPr>
        <a:xfrm flipV="1">
          <a:off x="6286500" y="10807700"/>
          <a:ext cx="79756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24765</xdr:colOff>
      <xdr:row>60</xdr:row>
      <xdr:rowOff>41275</xdr:rowOff>
    </xdr:from>
    <xdr:ext cx="531495" cy="249555"/>
    <xdr:sp macro="" textlink="">
      <xdr:nvSpPr>
        <xdr:cNvPr id="252" name="n_1aveValue【橋りょう・トンネル】&#10;一人当たり有形固定資産（償却資産）額">
          <a:extLst>
            <a:ext uri="{FF2B5EF4-FFF2-40B4-BE49-F238E27FC236}">
              <a16:creationId xmlns:a16="http://schemas.microsoft.com/office/drawing/2014/main" id="{18B4B650-0E40-4D70-B8F9-9C6013EA9E2A}"/>
            </a:ext>
          </a:extLst>
        </xdr:cNvPr>
        <xdr:cNvSpPr txBox="1"/>
      </xdr:nvSpPr>
      <xdr:spPr>
        <a:xfrm>
          <a:off x="8422005" y="10328275"/>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80,280</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100965</xdr:colOff>
      <xdr:row>60</xdr:row>
      <xdr:rowOff>45085</xdr:rowOff>
    </xdr:from>
    <xdr:ext cx="531495" cy="249555"/>
    <xdr:sp macro="" textlink="">
      <xdr:nvSpPr>
        <xdr:cNvPr id="253" name="n_2aveValue【橋りょう・トンネル】&#10;一人当たり有形固定資産（償却資産）額">
          <a:extLst>
            <a:ext uri="{FF2B5EF4-FFF2-40B4-BE49-F238E27FC236}">
              <a16:creationId xmlns:a16="http://schemas.microsoft.com/office/drawing/2014/main" id="{415084F4-7113-4A11-9100-D3ECEEFCD6F4}"/>
            </a:ext>
          </a:extLst>
        </xdr:cNvPr>
        <xdr:cNvSpPr txBox="1"/>
      </xdr:nvSpPr>
      <xdr:spPr>
        <a:xfrm>
          <a:off x="7640955" y="1033399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79,500</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164465</xdr:colOff>
      <xdr:row>60</xdr:row>
      <xdr:rowOff>47625</xdr:rowOff>
    </xdr:from>
    <xdr:ext cx="531495" cy="249555"/>
    <xdr:sp macro="" textlink="">
      <xdr:nvSpPr>
        <xdr:cNvPr id="254" name="n_3aveValue【橋りょう・トンネル】&#10;一人当たり有形固定資産（償却資産）額">
          <a:extLst>
            <a:ext uri="{FF2B5EF4-FFF2-40B4-BE49-F238E27FC236}">
              <a16:creationId xmlns:a16="http://schemas.microsoft.com/office/drawing/2014/main" id="{E5B8CE55-B624-49FB-A2A4-F1D06A5C135B}"/>
            </a:ext>
          </a:extLst>
        </xdr:cNvPr>
        <xdr:cNvSpPr txBox="1"/>
      </xdr:nvSpPr>
      <xdr:spPr>
        <a:xfrm>
          <a:off x="6854825" y="10336530"/>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78,839</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37465</xdr:colOff>
      <xdr:row>60</xdr:row>
      <xdr:rowOff>48260</xdr:rowOff>
    </xdr:from>
    <xdr:ext cx="531495" cy="249555"/>
    <xdr:sp macro="" textlink="">
      <xdr:nvSpPr>
        <xdr:cNvPr id="255" name="n_4aveValue【橋りょう・トンネル】&#10;一人当たり有形固定資産（償却資産）額">
          <a:extLst>
            <a:ext uri="{FF2B5EF4-FFF2-40B4-BE49-F238E27FC236}">
              <a16:creationId xmlns:a16="http://schemas.microsoft.com/office/drawing/2014/main" id="{1682900F-E517-4299-A3F8-F7DBFC1A2154}"/>
            </a:ext>
          </a:extLst>
        </xdr:cNvPr>
        <xdr:cNvSpPr txBox="1"/>
      </xdr:nvSpPr>
      <xdr:spPr>
        <a:xfrm>
          <a:off x="6038215" y="10337165"/>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78,702</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24765</xdr:colOff>
      <xdr:row>63</xdr:row>
      <xdr:rowOff>23495</xdr:rowOff>
    </xdr:from>
    <xdr:ext cx="531495" cy="246380"/>
    <xdr:sp macro="" textlink="">
      <xdr:nvSpPr>
        <xdr:cNvPr id="256" name="n_1mainValue【橋りょう・トンネル】&#10;一人当たり有形固定資産（償却資産）額">
          <a:extLst>
            <a:ext uri="{FF2B5EF4-FFF2-40B4-BE49-F238E27FC236}">
              <a16:creationId xmlns:a16="http://schemas.microsoft.com/office/drawing/2014/main" id="{CCDA2172-DD28-4AAB-839E-C05A917A3A88}"/>
            </a:ext>
          </a:extLst>
        </xdr:cNvPr>
        <xdr:cNvSpPr txBox="1"/>
      </xdr:nvSpPr>
      <xdr:spPr>
        <a:xfrm>
          <a:off x="8422005" y="10821035"/>
          <a:ext cx="53149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41,448</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100965</xdr:colOff>
      <xdr:row>63</xdr:row>
      <xdr:rowOff>30480</xdr:rowOff>
    </xdr:from>
    <xdr:ext cx="531495" cy="246380"/>
    <xdr:sp macro="" textlink="">
      <xdr:nvSpPr>
        <xdr:cNvPr id="257" name="n_2mainValue【橋りょう・トンネル】&#10;一人当たり有形固定資産（償却資産）額">
          <a:extLst>
            <a:ext uri="{FF2B5EF4-FFF2-40B4-BE49-F238E27FC236}">
              <a16:creationId xmlns:a16="http://schemas.microsoft.com/office/drawing/2014/main" id="{ADBBA154-989A-4839-A03D-563C0C1005FC}"/>
            </a:ext>
          </a:extLst>
        </xdr:cNvPr>
        <xdr:cNvSpPr txBox="1"/>
      </xdr:nvSpPr>
      <xdr:spPr>
        <a:xfrm>
          <a:off x="7640955" y="10829925"/>
          <a:ext cx="53149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39,670</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164465</xdr:colOff>
      <xdr:row>63</xdr:row>
      <xdr:rowOff>44450</xdr:rowOff>
    </xdr:from>
    <xdr:ext cx="531495" cy="249555"/>
    <xdr:sp macro="" textlink="">
      <xdr:nvSpPr>
        <xdr:cNvPr id="258" name="n_3mainValue【橋りょう・トンネル】&#10;一人当たり有形固定資産（償却資産）額">
          <a:extLst>
            <a:ext uri="{FF2B5EF4-FFF2-40B4-BE49-F238E27FC236}">
              <a16:creationId xmlns:a16="http://schemas.microsoft.com/office/drawing/2014/main" id="{50C5BB20-9281-4206-935A-B358BF75FD49}"/>
            </a:ext>
          </a:extLst>
        </xdr:cNvPr>
        <xdr:cNvSpPr txBox="1"/>
      </xdr:nvSpPr>
      <xdr:spPr>
        <a:xfrm>
          <a:off x="6854825" y="10847705"/>
          <a:ext cx="5314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36,592</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37465</xdr:colOff>
      <xdr:row>63</xdr:row>
      <xdr:rowOff>50165</xdr:rowOff>
    </xdr:from>
    <xdr:ext cx="531495" cy="246380"/>
    <xdr:sp macro="" textlink="">
      <xdr:nvSpPr>
        <xdr:cNvPr id="259" name="n_4mainValue【橋りょう・トンネル】&#10;一人当たり有形固定資産（償却資産）額">
          <a:extLst>
            <a:ext uri="{FF2B5EF4-FFF2-40B4-BE49-F238E27FC236}">
              <a16:creationId xmlns:a16="http://schemas.microsoft.com/office/drawing/2014/main" id="{004F3ABB-8302-4ECD-A557-20EC8BF66E5F}"/>
            </a:ext>
          </a:extLst>
        </xdr:cNvPr>
        <xdr:cNvSpPr txBox="1"/>
      </xdr:nvSpPr>
      <xdr:spPr>
        <a:xfrm>
          <a:off x="6038215" y="10855325"/>
          <a:ext cx="53149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35,348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146685</xdr:rowOff>
    </xdr:from>
    <xdr:to>
      <xdr:col>28</xdr:col>
      <xdr:colOff>152400</xdr:colOff>
      <xdr:row>72</xdr:row>
      <xdr:rowOff>97790</xdr:rowOff>
    </xdr:to>
    <xdr:sp macro="" textlink="">
      <xdr:nvSpPr>
        <xdr:cNvPr id="260" name="正方形/長方形 259">
          <a:extLst>
            <a:ext uri="{FF2B5EF4-FFF2-40B4-BE49-F238E27FC236}">
              <a16:creationId xmlns:a16="http://schemas.microsoft.com/office/drawing/2014/main" id="{51D9A057-B12B-4F9C-861E-8E96208070E2}"/>
            </a:ext>
          </a:extLst>
        </xdr:cNvPr>
        <xdr:cNvSpPr/>
      </xdr:nvSpPr>
      <xdr:spPr>
        <a:xfrm>
          <a:off x="685800" y="1180338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122555</xdr:rowOff>
    </xdr:from>
    <xdr:to>
      <xdr:col>12</xdr:col>
      <xdr:colOff>127000</xdr:colOff>
      <xdr:row>74</xdr:row>
      <xdr:rowOff>36830</xdr:rowOff>
    </xdr:to>
    <xdr:sp macro="" textlink="">
      <xdr:nvSpPr>
        <xdr:cNvPr id="261" name="正方形/長方形 260">
          <a:extLst>
            <a:ext uri="{FF2B5EF4-FFF2-40B4-BE49-F238E27FC236}">
              <a16:creationId xmlns:a16="http://schemas.microsoft.com/office/drawing/2014/main" id="{3C41305A-D46E-432E-B78B-3FD9605BC705}"/>
            </a:ext>
          </a:extLst>
        </xdr:cNvPr>
        <xdr:cNvSpPr/>
      </xdr:nvSpPr>
      <xdr:spPr>
        <a:xfrm>
          <a:off x="816610" y="12468860"/>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153035</xdr:rowOff>
    </xdr:from>
    <xdr:to>
      <xdr:col>12</xdr:col>
      <xdr:colOff>127000</xdr:colOff>
      <xdr:row>75</xdr:row>
      <xdr:rowOff>67310</xdr:rowOff>
    </xdr:to>
    <xdr:sp macro="" textlink="">
      <xdr:nvSpPr>
        <xdr:cNvPr id="262" name="正方形/長方形 261">
          <a:extLst>
            <a:ext uri="{FF2B5EF4-FFF2-40B4-BE49-F238E27FC236}">
              <a16:creationId xmlns:a16="http://schemas.microsoft.com/office/drawing/2014/main" id="{EAF647C4-06BA-4B01-B6D4-A76CE046DD57}"/>
            </a:ext>
          </a:extLst>
        </xdr:cNvPr>
        <xdr:cNvSpPr/>
      </xdr:nvSpPr>
      <xdr:spPr>
        <a:xfrm>
          <a:off x="816610" y="12668885"/>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122555</xdr:rowOff>
    </xdr:from>
    <xdr:to>
      <xdr:col>18</xdr:col>
      <xdr:colOff>0</xdr:colOff>
      <xdr:row>74</xdr:row>
      <xdr:rowOff>36830</xdr:rowOff>
    </xdr:to>
    <xdr:sp macro="" textlink="">
      <xdr:nvSpPr>
        <xdr:cNvPr id="263" name="正方形/長方形 262">
          <a:extLst>
            <a:ext uri="{FF2B5EF4-FFF2-40B4-BE49-F238E27FC236}">
              <a16:creationId xmlns:a16="http://schemas.microsoft.com/office/drawing/2014/main" id="{CB7AD8C7-9A2B-43C7-A785-06FE1A3FD9D7}"/>
            </a:ext>
          </a:extLst>
        </xdr:cNvPr>
        <xdr:cNvSpPr/>
      </xdr:nvSpPr>
      <xdr:spPr>
        <a:xfrm>
          <a:off x="1714500" y="12468860"/>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153035</xdr:rowOff>
    </xdr:from>
    <xdr:to>
      <xdr:col>18</xdr:col>
      <xdr:colOff>0</xdr:colOff>
      <xdr:row>75</xdr:row>
      <xdr:rowOff>67310</xdr:rowOff>
    </xdr:to>
    <xdr:sp macro="" textlink="">
      <xdr:nvSpPr>
        <xdr:cNvPr id="264" name="正方形/長方形 263">
          <a:extLst>
            <a:ext uri="{FF2B5EF4-FFF2-40B4-BE49-F238E27FC236}">
              <a16:creationId xmlns:a16="http://schemas.microsoft.com/office/drawing/2014/main" id="{BA298806-7B7B-48C4-A871-D088AE271B5B}"/>
            </a:ext>
          </a:extLst>
        </xdr:cNvPr>
        <xdr:cNvSpPr/>
      </xdr:nvSpPr>
      <xdr:spPr>
        <a:xfrm>
          <a:off x="1714500" y="12668885"/>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122555</xdr:rowOff>
    </xdr:from>
    <xdr:to>
      <xdr:col>24</xdr:col>
      <xdr:colOff>0</xdr:colOff>
      <xdr:row>74</xdr:row>
      <xdr:rowOff>36830</xdr:rowOff>
    </xdr:to>
    <xdr:sp macro="" textlink="">
      <xdr:nvSpPr>
        <xdr:cNvPr id="265" name="正方形/長方形 264">
          <a:extLst>
            <a:ext uri="{FF2B5EF4-FFF2-40B4-BE49-F238E27FC236}">
              <a16:creationId xmlns:a16="http://schemas.microsoft.com/office/drawing/2014/main" id="{AC8BF80B-4FDC-403A-A5D4-9E01F840F35C}"/>
            </a:ext>
          </a:extLst>
        </xdr:cNvPr>
        <xdr:cNvSpPr/>
      </xdr:nvSpPr>
      <xdr:spPr>
        <a:xfrm>
          <a:off x="2743200" y="12468860"/>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16</xdr:col>
      <xdr:colOff>0</xdr:colOff>
      <xdr:row>73</xdr:row>
      <xdr:rowOff>153035</xdr:rowOff>
    </xdr:from>
    <xdr:to>
      <xdr:col>24</xdr:col>
      <xdr:colOff>0</xdr:colOff>
      <xdr:row>75</xdr:row>
      <xdr:rowOff>67310</xdr:rowOff>
    </xdr:to>
    <xdr:sp macro="" textlink="">
      <xdr:nvSpPr>
        <xdr:cNvPr id="266" name="正方形/長方形 265">
          <a:extLst>
            <a:ext uri="{FF2B5EF4-FFF2-40B4-BE49-F238E27FC236}">
              <a16:creationId xmlns:a16="http://schemas.microsoft.com/office/drawing/2014/main" id="{81BCF3D5-9C16-4760-BC0D-D8E28D086F7F}"/>
            </a:ext>
          </a:extLst>
        </xdr:cNvPr>
        <xdr:cNvSpPr/>
      </xdr:nvSpPr>
      <xdr:spPr>
        <a:xfrm>
          <a:off x="2743200" y="12668885"/>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92075</xdr:rowOff>
    </xdr:from>
    <xdr:to>
      <xdr:col>28</xdr:col>
      <xdr:colOff>152400</xdr:colOff>
      <xdr:row>88</xdr:row>
      <xdr:rowOff>146685</xdr:rowOff>
    </xdr:to>
    <xdr:sp macro="" textlink="">
      <xdr:nvSpPr>
        <xdr:cNvPr id="267" name="正方形/長方形 266">
          <a:extLst>
            <a:ext uri="{FF2B5EF4-FFF2-40B4-BE49-F238E27FC236}">
              <a16:creationId xmlns:a16="http://schemas.microsoft.com/office/drawing/2014/main" id="{CEA76162-F507-42AB-AEFD-8073E044CA6D}"/>
            </a:ext>
          </a:extLst>
        </xdr:cNvPr>
        <xdr:cNvSpPr/>
      </xdr:nvSpPr>
      <xdr:spPr>
        <a:xfrm>
          <a:off x="685800" y="12954635"/>
          <a:ext cx="4267200" cy="227774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73025</xdr:rowOff>
    </xdr:from>
    <xdr:ext cx="298450" cy="217170"/>
    <xdr:sp macro="" textlink="">
      <xdr:nvSpPr>
        <xdr:cNvPr id="268" name="テキスト ボックス 267">
          <a:extLst>
            <a:ext uri="{FF2B5EF4-FFF2-40B4-BE49-F238E27FC236}">
              <a16:creationId xmlns:a16="http://schemas.microsoft.com/office/drawing/2014/main" id="{FB1AD112-E512-4F81-85D2-438F31B87E84}"/>
            </a:ext>
          </a:extLst>
        </xdr:cNvPr>
        <xdr:cNvSpPr txBox="1"/>
      </xdr:nvSpPr>
      <xdr:spPr>
        <a:xfrm>
          <a:off x="666750" y="12760325"/>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146685</xdr:rowOff>
    </xdr:from>
    <xdr:to>
      <xdr:col>28</xdr:col>
      <xdr:colOff>114300</xdr:colOff>
      <xdr:row>88</xdr:row>
      <xdr:rowOff>146685</xdr:rowOff>
    </xdr:to>
    <xdr:cxnSp macro="">
      <xdr:nvCxnSpPr>
        <xdr:cNvPr id="269" name="直線コネクタ 268">
          <a:extLst>
            <a:ext uri="{FF2B5EF4-FFF2-40B4-BE49-F238E27FC236}">
              <a16:creationId xmlns:a16="http://schemas.microsoft.com/office/drawing/2014/main" id="{8D9C9B57-D223-4FEC-BFFB-0BC0896D182F}"/>
            </a:ext>
          </a:extLst>
        </xdr:cNvPr>
        <xdr:cNvCxnSpPr/>
      </xdr:nvCxnSpPr>
      <xdr:spPr>
        <a:xfrm>
          <a:off x="685800" y="1523238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9525</xdr:rowOff>
    </xdr:from>
    <xdr:ext cx="464185" cy="249555"/>
    <xdr:sp macro="" textlink="">
      <xdr:nvSpPr>
        <xdr:cNvPr id="270" name="テキスト ボックス 269">
          <a:extLst>
            <a:ext uri="{FF2B5EF4-FFF2-40B4-BE49-F238E27FC236}">
              <a16:creationId xmlns:a16="http://schemas.microsoft.com/office/drawing/2014/main" id="{056DC4FB-C1A2-47F2-8D59-32515EEC77CE}"/>
            </a:ext>
          </a:extLst>
        </xdr:cNvPr>
        <xdr:cNvSpPr txBox="1"/>
      </xdr:nvSpPr>
      <xdr:spPr>
        <a:xfrm>
          <a:off x="273685" y="15099030"/>
          <a:ext cx="4641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36830</xdr:rowOff>
    </xdr:from>
    <xdr:to>
      <xdr:col>28</xdr:col>
      <xdr:colOff>114300</xdr:colOff>
      <xdr:row>86</xdr:row>
      <xdr:rowOff>36830</xdr:rowOff>
    </xdr:to>
    <xdr:cxnSp macro="">
      <xdr:nvCxnSpPr>
        <xdr:cNvPr id="271" name="直線コネクタ 270">
          <a:extLst>
            <a:ext uri="{FF2B5EF4-FFF2-40B4-BE49-F238E27FC236}">
              <a16:creationId xmlns:a16="http://schemas.microsoft.com/office/drawing/2014/main" id="{E1B15619-C239-46CA-882E-68D73283A836}"/>
            </a:ext>
          </a:extLst>
        </xdr:cNvPr>
        <xdr:cNvCxnSpPr/>
      </xdr:nvCxnSpPr>
      <xdr:spPr>
        <a:xfrm>
          <a:off x="685800" y="147815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64770</xdr:rowOff>
    </xdr:from>
    <xdr:ext cx="464185" cy="249555"/>
    <xdr:sp macro="" textlink="">
      <xdr:nvSpPr>
        <xdr:cNvPr id="272" name="テキスト ボックス 271">
          <a:extLst>
            <a:ext uri="{FF2B5EF4-FFF2-40B4-BE49-F238E27FC236}">
              <a16:creationId xmlns:a16="http://schemas.microsoft.com/office/drawing/2014/main" id="{9EF57D7B-B9C0-48D8-A2DA-949F5A6C89BA}"/>
            </a:ext>
          </a:extLst>
        </xdr:cNvPr>
        <xdr:cNvSpPr txBox="1"/>
      </xdr:nvSpPr>
      <xdr:spPr>
        <a:xfrm>
          <a:off x="273685" y="14636115"/>
          <a:ext cx="4641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83</xdr:row>
      <xdr:rowOff>92075</xdr:rowOff>
    </xdr:from>
    <xdr:to>
      <xdr:col>28</xdr:col>
      <xdr:colOff>114300</xdr:colOff>
      <xdr:row>83</xdr:row>
      <xdr:rowOff>92075</xdr:rowOff>
    </xdr:to>
    <xdr:cxnSp macro="">
      <xdr:nvCxnSpPr>
        <xdr:cNvPr id="273" name="直線コネクタ 272">
          <a:extLst>
            <a:ext uri="{FF2B5EF4-FFF2-40B4-BE49-F238E27FC236}">
              <a16:creationId xmlns:a16="http://schemas.microsoft.com/office/drawing/2014/main" id="{9BCA0089-365E-45DC-9ADD-B4DFB04F632C}"/>
            </a:ext>
          </a:extLst>
        </xdr:cNvPr>
        <xdr:cNvCxnSpPr/>
      </xdr:nvCxnSpPr>
      <xdr:spPr>
        <a:xfrm>
          <a:off x="685800" y="143262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82</xdr:row>
      <xdr:rowOff>120015</xdr:rowOff>
    </xdr:from>
    <xdr:ext cx="403225" cy="246380"/>
    <xdr:sp macro="" textlink="">
      <xdr:nvSpPr>
        <xdr:cNvPr id="274" name="テキスト ボックス 273">
          <a:extLst>
            <a:ext uri="{FF2B5EF4-FFF2-40B4-BE49-F238E27FC236}">
              <a16:creationId xmlns:a16="http://schemas.microsoft.com/office/drawing/2014/main" id="{3AF69D8A-18B4-4B00-A10D-03AADD4FE83A}"/>
            </a:ext>
          </a:extLst>
        </xdr:cNvPr>
        <xdr:cNvSpPr txBox="1"/>
      </xdr:nvSpPr>
      <xdr:spPr>
        <a:xfrm>
          <a:off x="343535" y="14180820"/>
          <a:ext cx="40322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80</xdr:row>
      <xdr:rowOff>146685</xdr:rowOff>
    </xdr:from>
    <xdr:to>
      <xdr:col>28</xdr:col>
      <xdr:colOff>114300</xdr:colOff>
      <xdr:row>80</xdr:row>
      <xdr:rowOff>146685</xdr:rowOff>
    </xdr:to>
    <xdr:cxnSp macro="">
      <xdr:nvCxnSpPr>
        <xdr:cNvPr id="275" name="直線コネクタ 274">
          <a:extLst>
            <a:ext uri="{FF2B5EF4-FFF2-40B4-BE49-F238E27FC236}">
              <a16:creationId xmlns:a16="http://schemas.microsoft.com/office/drawing/2014/main" id="{B35A12F5-8851-4928-8C23-66D5D56CE5D8}"/>
            </a:ext>
          </a:extLst>
        </xdr:cNvPr>
        <xdr:cNvCxnSpPr/>
      </xdr:nvCxnSpPr>
      <xdr:spPr>
        <a:xfrm>
          <a:off x="685800" y="1386078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80</xdr:row>
      <xdr:rowOff>9525</xdr:rowOff>
    </xdr:from>
    <xdr:ext cx="403225" cy="249555"/>
    <xdr:sp macro="" textlink="">
      <xdr:nvSpPr>
        <xdr:cNvPr id="276" name="テキスト ボックス 275">
          <a:extLst>
            <a:ext uri="{FF2B5EF4-FFF2-40B4-BE49-F238E27FC236}">
              <a16:creationId xmlns:a16="http://schemas.microsoft.com/office/drawing/2014/main" id="{AB5D310C-20E8-4891-8B3D-BCB21ABB5C99}"/>
            </a:ext>
          </a:extLst>
        </xdr:cNvPr>
        <xdr:cNvSpPr txBox="1"/>
      </xdr:nvSpPr>
      <xdr:spPr>
        <a:xfrm>
          <a:off x="343535" y="1372743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78</xdr:row>
      <xdr:rowOff>36830</xdr:rowOff>
    </xdr:from>
    <xdr:to>
      <xdr:col>28</xdr:col>
      <xdr:colOff>114300</xdr:colOff>
      <xdr:row>78</xdr:row>
      <xdr:rowOff>36830</xdr:rowOff>
    </xdr:to>
    <xdr:cxnSp macro="">
      <xdr:nvCxnSpPr>
        <xdr:cNvPr id="277" name="直線コネクタ 276">
          <a:extLst>
            <a:ext uri="{FF2B5EF4-FFF2-40B4-BE49-F238E27FC236}">
              <a16:creationId xmlns:a16="http://schemas.microsoft.com/office/drawing/2014/main" id="{7F35249C-EEF5-48AA-A41D-0AD5B24C4817}"/>
            </a:ext>
          </a:extLst>
        </xdr:cNvPr>
        <xdr:cNvCxnSpPr/>
      </xdr:nvCxnSpPr>
      <xdr:spPr>
        <a:xfrm>
          <a:off x="685800" y="134099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77</xdr:row>
      <xdr:rowOff>64770</xdr:rowOff>
    </xdr:from>
    <xdr:ext cx="403225" cy="249555"/>
    <xdr:sp macro="" textlink="">
      <xdr:nvSpPr>
        <xdr:cNvPr id="278" name="テキスト ボックス 277">
          <a:extLst>
            <a:ext uri="{FF2B5EF4-FFF2-40B4-BE49-F238E27FC236}">
              <a16:creationId xmlns:a16="http://schemas.microsoft.com/office/drawing/2014/main" id="{6F8E1E78-F154-4494-8F3D-5903EFA03D6B}"/>
            </a:ext>
          </a:extLst>
        </xdr:cNvPr>
        <xdr:cNvSpPr txBox="1"/>
      </xdr:nvSpPr>
      <xdr:spPr>
        <a:xfrm>
          <a:off x="343535" y="13264515"/>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75</xdr:row>
      <xdr:rowOff>92075</xdr:rowOff>
    </xdr:from>
    <xdr:to>
      <xdr:col>28</xdr:col>
      <xdr:colOff>114300</xdr:colOff>
      <xdr:row>75</xdr:row>
      <xdr:rowOff>92075</xdr:rowOff>
    </xdr:to>
    <xdr:cxnSp macro="">
      <xdr:nvCxnSpPr>
        <xdr:cNvPr id="279" name="直線コネクタ 278">
          <a:extLst>
            <a:ext uri="{FF2B5EF4-FFF2-40B4-BE49-F238E27FC236}">
              <a16:creationId xmlns:a16="http://schemas.microsoft.com/office/drawing/2014/main" id="{17AD0E0E-1E96-46C2-9515-4AB925C10EA7}"/>
            </a:ext>
          </a:extLst>
        </xdr:cNvPr>
        <xdr:cNvCxnSpPr/>
      </xdr:nvCxnSpPr>
      <xdr:spPr>
        <a:xfrm>
          <a:off x="685800" y="129546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74</xdr:row>
      <xdr:rowOff>120015</xdr:rowOff>
    </xdr:from>
    <xdr:ext cx="403225" cy="246380"/>
    <xdr:sp macro="" textlink="">
      <xdr:nvSpPr>
        <xdr:cNvPr id="280" name="テキスト ボックス 279">
          <a:extLst>
            <a:ext uri="{FF2B5EF4-FFF2-40B4-BE49-F238E27FC236}">
              <a16:creationId xmlns:a16="http://schemas.microsoft.com/office/drawing/2014/main" id="{72872124-2FC8-4C53-8173-BC7AF21B97C5}"/>
            </a:ext>
          </a:extLst>
        </xdr:cNvPr>
        <xdr:cNvSpPr txBox="1"/>
      </xdr:nvSpPr>
      <xdr:spPr>
        <a:xfrm>
          <a:off x="343535" y="12809220"/>
          <a:ext cx="40322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92075</xdr:rowOff>
    </xdr:from>
    <xdr:to>
      <xdr:col>28</xdr:col>
      <xdr:colOff>152400</xdr:colOff>
      <xdr:row>88</xdr:row>
      <xdr:rowOff>146685</xdr:rowOff>
    </xdr:to>
    <xdr:sp macro="" textlink="">
      <xdr:nvSpPr>
        <xdr:cNvPr id="281" name="【公営住宅】&#10;有形固定資産減価償却率グラフ枠">
          <a:extLst>
            <a:ext uri="{FF2B5EF4-FFF2-40B4-BE49-F238E27FC236}">
              <a16:creationId xmlns:a16="http://schemas.microsoft.com/office/drawing/2014/main" id="{36C42F9D-C6FD-4A76-9A5A-A63BB3AEAD94}"/>
            </a:ext>
          </a:extLst>
        </xdr:cNvPr>
        <xdr:cNvSpPr/>
      </xdr:nvSpPr>
      <xdr:spPr>
        <a:xfrm>
          <a:off x="685800" y="12954635"/>
          <a:ext cx="4267200" cy="227774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92075</xdr:rowOff>
    </xdr:from>
    <xdr:to>
      <xdr:col>24</xdr:col>
      <xdr:colOff>62865</xdr:colOff>
      <xdr:row>86</xdr:row>
      <xdr:rowOff>36830</xdr:rowOff>
    </xdr:to>
    <xdr:cxnSp macro="">
      <xdr:nvCxnSpPr>
        <xdr:cNvPr id="282" name="直線コネクタ 281">
          <a:extLst>
            <a:ext uri="{FF2B5EF4-FFF2-40B4-BE49-F238E27FC236}">
              <a16:creationId xmlns:a16="http://schemas.microsoft.com/office/drawing/2014/main" id="{D8B236FC-A626-46FF-A11C-5E2451E1BB3A}"/>
            </a:ext>
          </a:extLst>
        </xdr:cNvPr>
        <xdr:cNvCxnSpPr/>
      </xdr:nvCxnSpPr>
      <xdr:spPr>
        <a:xfrm flipV="1">
          <a:off x="4173855" y="13468985"/>
          <a:ext cx="0" cy="13125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40005</xdr:rowOff>
    </xdr:from>
    <xdr:ext cx="466725" cy="249555"/>
    <xdr:sp macro="" textlink="">
      <xdr:nvSpPr>
        <xdr:cNvPr id="283" name="【公営住宅】&#10;有形固定資産減価償却率最小値テキスト">
          <a:extLst>
            <a:ext uri="{FF2B5EF4-FFF2-40B4-BE49-F238E27FC236}">
              <a16:creationId xmlns:a16="http://schemas.microsoft.com/office/drawing/2014/main" id="{5636BBC7-F542-4B25-87FE-16A2B4A64E1F}"/>
            </a:ext>
          </a:extLst>
        </xdr:cNvPr>
        <xdr:cNvSpPr txBox="1"/>
      </xdr:nvSpPr>
      <xdr:spPr>
        <a:xfrm>
          <a:off x="4212590" y="14784705"/>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36830</xdr:rowOff>
    </xdr:from>
    <xdr:to>
      <xdr:col>24</xdr:col>
      <xdr:colOff>152400</xdr:colOff>
      <xdr:row>86</xdr:row>
      <xdr:rowOff>36830</xdr:rowOff>
    </xdr:to>
    <xdr:cxnSp macro="">
      <xdr:nvCxnSpPr>
        <xdr:cNvPr id="284" name="直線コネクタ 283">
          <a:extLst>
            <a:ext uri="{FF2B5EF4-FFF2-40B4-BE49-F238E27FC236}">
              <a16:creationId xmlns:a16="http://schemas.microsoft.com/office/drawing/2014/main" id="{E69CFCE0-1B10-4510-A429-33358C96DDC0}"/>
            </a:ext>
          </a:extLst>
        </xdr:cNvPr>
        <xdr:cNvCxnSpPr/>
      </xdr:nvCxnSpPr>
      <xdr:spPr>
        <a:xfrm>
          <a:off x="4112260" y="1478153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40005</xdr:rowOff>
    </xdr:from>
    <xdr:ext cx="401955" cy="249555"/>
    <xdr:sp macro="" textlink="">
      <xdr:nvSpPr>
        <xdr:cNvPr id="285" name="【公営住宅】&#10;有形固定資産減価償却率最大値テキスト">
          <a:extLst>
            <a:ext uri="{FF2B5EF4-FFF2-40B4-BE49-F238E27FC236}">
              <a16:creationId xmlns:a16="http://schemas.microsoft.com/office/drawing/2014/main" id="{67EEA4E1-750C-4434-9A6A-50FB63F54D72}"/>
            </a:ext>
          </a:extLst>
        </xdr:cNvPr>
        <xdr:cNvSpPr txBox="1"/>
      </xdr:nvSpPr>
      <xdr:spPr>
        <a:xfrm>
          <a:off x="4212590" y="13241655"/>
          <a:ext cx="4019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42.5</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92075</xdr:rowOff>
    </xdr:from>
    <xdr:to>
      <xdr:col>24</xdr:col>
      <xdr:colOff>152400</xdr:colOff>
      <xdr:row>78</xdr:row>
      <xdr:rowOff>92075</xdr:rowOff>
    </xdr:to>
    <xdr:cxnSp macro="">
      <xdr:nvCxnSpPr>
        <xdr:cNvPr id="286" name="直線コネクタ 285">
          <a:extLst>
            <a:ext uri="{FF2B5EF4-FFF2-40B4-BE49-F238E27FC236}">
              <a16:creationId xmlns:a16="http://schemas.microsoft.com/office/drawing/2014/main" id="{9BD8D13A-6FE7-43DD-8F9B-11E131A78AC0}"/>
            </a:ext>
          </a:extLst>
        </xdr:cNvPr>
        <xdr:cNvCxnSpPr/>
      </xdr:nvCxnSpPr>
      <xdr:spPr>
        <a:xfrm>
          <a:off x="4112260" y="1346898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19685</xdr:rowOff>
    </xdr:from>
    <xdr:ext cx="401955" cy="246380"/>
    <xdr:sp macro="" textlink="">
      <xdr:nvSpPr>
        <xdr:cNvPr id="287" name="【公営住宅】&#10;有形固定資産減価償却率平均値テキスト">
          <a:extLst>
            <a:ext uri="{FF2B5EF4-FFF2-40B4-BE49-F238E27FC236}">
              <a16:creationId xmlns:a16="http://schemas.microsoft.com/office/drawing/2014/main" id="{A6FEBD39-2245-4C05-B60E-C03D86C0C943}"/>
            </a:ext>
          </a:extLst>
        </xdr:cNvPr>
        <xdr:cNvSpPr txBox="1"/>
      </xdr:nvSpPr>
      <xdr:spPr>
        <a:xfrm>
          <a:off x="4212590" y="14074775"/>
          <a:ext cx="401955" cy="2463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82</xdr:row>
      <xdr:rowOff>40005</xdr:rowOff>
    </xdr:from>
    <xdr:to>
      <xdr:col>24</xdr:col>
      <xdr:colOff>114300</xdr:colOff>
      <xdr:row>82</xdr:row>
      <xdr:rowOff>137795</xdr:rowOff>
    </xdr:to>
    <xdr:sp macro="" textlink="">
      <xdr:nvSpPr>
        <xdr:cNvPr id="288" name="フローチャート: 判断 287">
          <a:extLst>
            <a:ext uri="{FF2B5EF4-FFF2-40B4-BE49-F238E27FC236}">
              <a16:creationId xmlns:a16="http://schemas.microsoft.com/office/drawing/2014/main" id="{7E232FFB-E02E-441E-AB3A-90291426199F}"/>
            </a:ext>
          </a:extLst>
        </xdr:cNvPr>
        <xdr:cNvSpPr/>
      </xdr:nvSpPr>
      <xdr:spPr>
        <a:xfrm>
          <a:off x="4131310" y="1409890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20955</xdr:rowOff>
    </xdr:from>
    <xdr:to>
      <xdr:col>20</xdr:col>
      <xdr:colOff>38100</xdr:colOff>
      <xdr:row>82</xdr:row>
      <xdr:rowOff>118745</xdr:rowOff>
    </xdr:to>
    <xdr:sp macro="" textlink="">
      <xdr:nvSpPr>
        <xdr:cNvPr id="289" name="フローチャート: 判断 288">
          <a:extLst>
            <a:ext uri="{FF2B5EF4-FFF2-40B4-BE49-F238E27FC236}">
              <a16:creationId xmlns:a16="http://schemas.microsoft.com/office/drawing/2014/main" id="{B7639F80-3C42-4D4D-B648-4F6053B21802}"/>
            </a:ext>
          </a:extLst>
        </xdr:cNvPr>
        <xdr:cNvSpPr/>
      </xdr:nvSpPr>
      <xdr:spPr>
        <a:xfrm>
          <a:off x="3388360" y="1407604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95250</xdr:rowOff>
    </xdr:from>
    <xdr:to>
      <xdr:col>15</xdr:col>
      <xdr:colOff>101600</xdr:colOff>
      <xdr:row>82</xdr:row>
      <xdr:rowOff>27940</xdr:rowOff>
    </xdr:to>
    <xdr:sp macro="" textlink="">
      <xdr:nvSpPr>
        <xdr:cNvPr id="290" name="フローチャート: 判断 289">
          <a:extLst>
            <a:ext uri="{FF2B5EF4-FFF2-40B4-BE49-F238E27FC236}">
              <a16:creationId xmlns:a16="http://schemas.microsoft.com/office/drawing/2014/main" id="{D22AAA54-9973-426A-9B69-AA97315F5E8A}"/>
            </a:ext>
          </a:extLst>
        </xdr:cNvPr>
        <xdr:cNvSpPr/>
      </xdr:nvSpPr>
      <xdr:spPr>
        <a:xfrm>
          <a:off x="2571750" y="13978890"/>
          <a:ext cx="9779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83185</xdr:rowOff>
    </xdr:from>
    <xdr:to>
      <xdr:col>10</xdr:col>
      <xdr:colOff>165100</xdr:colOff>
      <xdr:row>82</xdr:row>
      <xdr:rowOff>15240</xdr:rowOff>
    </xdr:to>
    <xdr:sp macro="" textlink="">
      <xdr:nvSpPr>
        <xdr:cNvPr id="291" name="フローチャート: 判断 290">
          <a:extLst>
            <a:ext uri="{FF2B5EF4-FFF2-40B4-BE49-F238E27FC236}">
              <a16:creationId xmlns:a16="http://schemas.microsoft.com/office/drawing/2014/main" id="{098DE590-15F6-4697-ACD5-36CB519D91B4}"/>
            </a:ext>
          </a:extLst>
        </xdr:cNvPr>
        <xdr:cNvSpPr/>
      </xdr:nvSpPr>
      <xdr:spPr>
        <a:xfrm>
          <a:off x="1774190" y="13972540"/>
          <a:ext cx="10922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45085</xdr:rowOff>
    </xdr:from>
    <xdr:to>
      <xdr:col>6</xdr:col>
      <xdr:colOff>38100</xdr:colOff>
      <xdr:row>81</xdr:row>
      <xdr:rowOff>142875</xdr:rowOff>
    </xdr:to>
    <xdr:sp macro="" textlink="">
      <xdr:nvSpPr>
        <xdr:cNvPr id="292" name="フローチャート: 判断 291">
          <a:extLst>
            <a:ext uri="{FF2B5EF4-FFF2-40B4-BE49-F238E27FC236}">
              <a16:creationId xmlns:a16="http://schemas.microsoft.com/office/drawing/2014/main" id="{F4D7FB46-E9CD-422E-9C8E-4EDAA1DAE6E5}"/>
            </a:ext>
          </a:extLst>
        </xdr:cNvPr>
        <xdr:cNvSpPr/>
      </xdr:nvSpPr>
      <xdr:spPr>
        <a:xfrm>
          <a:off x="988060" y="1393444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144145</xdr:rowOff>
    </xdr:from>
    <xdr:ext cx="762000" cy="249555"/>
    <xdr:sp macro="" textlink="">
      <xdr:nvSpPr>
        <xdr:cNvPr id="293" name="テキスト ボックス 292">
          <a:extLst>
            <a:ext uri="{FF2B5EF4-FFF2-40B4-BE49-F238E27FC236}">
              <a16:creationId xmlns:a16="http://schemas.microsoft.com/office/drawing/2014/main" id="{AB174071-24B2-4464-A93D-F45217378335}"/>
            </a:ext>
          </a:extLst>
        </xdr:cNvPr>
        <xdr:cNvSpPr txBox="1"/>
      </xdr:nvSpPr>
      <xdr:spPr>
        <a:xfrm>
          <a:off x="4003040" y="1522984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88</xdr:row>
      <xdr:rowOff>144145</xdr:rowOff>
    </xdr:from>
    <xdr:ext cx="762000" cy="249555"/>
    <xdr:sp macro="" textlink="">
      <xdr:nvSpPr>
        <xdr:cNvPr id="294" name="テキスト ボックス 293">
          <a:extLst>
            <a:ext uri="{FF2B5EF4-FFF2-40B4-BE49-F238E27FC236}">
              <a16:creationId xmlns:a16="http://schemas.microsoft.com/office/drawing/2014/main" id="{0073D9FC-04C6-4F92-AD23-B4A0B98F8439}"/>
            </a:ext>
          </a:extLst>
        </xdr:cNvPr>
        <xdr:cNvSpPr txBox="1"/>
      </xdr:nvSpPr>
      <xdr:spPr>
        <a:xfrm>
          <a:off x="3256915" y="1522984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144145</xdr:rowOff>
    </xdr:from>
    <xdr:ext cx="762000" cy="249555"/>
    <xdr:sp macro="" textlink="">
      <xdr:nvSpPr>
        <xdr:cNvPr id="295" name="テキスト ボックス 294">
          <a:extLst>
            <a:ext uri="{FF2B5EF4-FFF2-40B4-BE49-F238E27FC236}">
              <a16:creationId xmlns:a16="http://schemas.microsoft.com/office/drawing/2014/main" id="{8AB4F094-5972-4D1D-8ABC-394A64775379}"/>
            </a:ext>
          </a:extLst>
        </xdr:cNvPr>
        <xdr:cNvSpPr txBox="1"/>
      </xdr:nvSpPr>
      <xdr:spPr>
        <a:xfrm>
          <a:off x="2454910" y="1522984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144145</xdr:rowOff>
    </xdr:from>
    <xdr:ext cx="762000" cy="249555"/>
    <xdr:sp macro="" textlink="">
      <xdr:nvSpPr>
        <xdr:cNvPr id="296" name="テキスト ボックス 295">
          <a:extLst>
            <a:ext uri="{FF2B5EF4-FFF2-40B4-BE49-F238E27FC236}">
              <a16:creationId xmlns:a16="http://schemas.microsoft.com/office/drawing/2014/main" id="{496E15F5-CFFD-478A-B8E0-994E04407430}"/>
            </a:ext>
          </a:extLst>
        </xdr:cNvPr>
        <xdr:cNvSpPr txBox="1"/>
      </xdr:nvSpPr>
      <xdr:spPr>
        <a:xfrm>
          <a:off x="1657350" y="1522984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88</xdr:row>
      <xdr:rowOff>144145</xdr:rowOff>
    </xdr:from>
    <xdr:ext cx="762000" cy="249555"/>
    <xdr:sp macro="" textlink="">
      <xdr:nvSpPr>
        <xdr:cNvPr id="297" name="テキスト ボックス 296">
          <a:extLst>
            <a:ext uri="{FF2B5EF4-FFF2-40B4-BE49-F238E27FC236}">
              <a16:creationId xmlns:a16="http://schemas.microsoft.com/office/drawing/2014/main" id="{29BCD9C8-9422-4728-969D-C6A847A08370}"/>
            </a:ext>
          </a:extLst>
        </xdr:cNvPr>
        <xdr:cNvSpPr txBox="1"/>
      </xdr:nvSpPr>
      <xdr:spPr>
        <a:xfrm>
          <a:off x="856615" y="1522984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81</xdr:row>
      <xdr:rowOff>13970</xdr:rowOff>
    </xdr:from>
    <xdr:to>
      <xdr:col>24</xdr:col>
      <xdr:colOff>114300</xdr:colOff>
      <xdr:row>81</xdr:row>
      <xdr:rowOff>111760</xdr:rowOff>
    </xdr:to>
    <xdr:sp macro="" textlink="">
      <xdr:nvSpPr>
        <xdr:cNvPr id="298" name="楕円 297">
          <a:extLst>
            <a:ext uri="{FF2B5EF4-FFF2-40B4-BE49-F238E27FC236}">
              <a16:creationId xmlns:a16="http://schemas.microsoft.com/office/drawing/2014/main" id="{EF0DEDBF-74B4-4156-8922-4348F8BAA4E0}"/>
            </a:ext>
          </a:extLst>
        </xdr:cNvPr>
        <xdr:cNvSpPr/>
      </xdr:nvSpPr>
      <xdr:spPr>
        <a:xfrm>
          <a:off x="4131310" y="1390523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36195</xdr:rowOff>
    </xdr:from>
    <xdr:ext cx="401955" cy="249555"/>
    <xdr:sp macro="" textlink="">
      <xdr:nvSpPr>
        <xdr:cNvPr id="299" name="【公営住宅】&#10;有形固定資産減価償却率該当値テキスト">
          <a:extLst>
            <a:ext uri="{FF2B5EF4-FFF2-40B4-BE49-F238E27FC236}">
              <a16:creationId xmlns:a16="http://schemas.microsoft.com/office/drawing/2014/main" id="{E381BA0D-6BB2-4CEA-89A5-C75D2480D880}"/>
            </a:ext>
          </a:extLst>
        </xdr:cNvPr>
        <xdr:cNvSpPr txBox="1"/>
      </xdr:nvSpPr>
      <xdr:spPr>
        <a:xfrm>
          <a:off x="4212590" y="13752195"/>
          <a:ext cx="4019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80</xdr:row>
      <xdr:rowOff>137795</xdr:rowOff>
    </xdr:from>
    <xdr:to>
      <xdr:col>20</xdr:col>
      <xdr:colOff>38100</xdr:colOff>
      <xdr:row>81</xdr:row>
      <xdr:rowOff>70485</xdr:rowOff>
    </xdr:to>
    <xdr:sp macro="" textlink="">
      <xdr:nvSpPr>
        <xdr:cNvPr id="300" name="楕円 299">
          <a:extLst>
            <a:ext uri="{FF2B5EF4-FFF2-40B4-BE49-F238E27FC236}">
              <a16:creationId xmlns:a16="http://schemas.microsoft.com/office/drawing/2014/main" id="{58E4FBA5-CB26-4E18-A7FA-78856222DB90}"/>
            </a:ext>
          </a:extLst>
        </xdr:cNvPr>
        <xdr:cNvSpPr/>
      </xdr:nvSpPr>
      <xdr:spPr>
        <a:xfrm>
          <a:off x="3388360" y="13849985"/>
          <a:ext cx="7874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174625</xdr:colOff>
      <xdr:row>81</xdr:row>
      <xdr:rowOff>21590</xdr:rowOff>
    </xdr:from>
    <xdr:to>
      <xdr:col>24</xdr:col>
      <xdr:colOff>63500</xdr:colOff>
      <xdr:row>81</xdr:row>
      <xdr:rowOff>62865</xdr:rowOff>
    </xdr:to>
    <xdr:cxnSp macro="">
      <xdr:nvCxnSpPr>
        <xdr:cNvPr id="301" name="直線コネクタ 300">
          <a:extLst>
            <a:ext uri="{FF2B5EF4-FFF2-40B4-BE49-F238E27FC236}">
              <a16:creationId xmlns:a16="http://schemas.microsoft.com/office/drawing/2014/main" id="{F9DF0CB4-54D0-4D5B-808A-9CF883D24D9C}"/>
            </a:ext>
          </a:extLst>
        </xdr:cNvPr>
        <xdr:cNvCxnSpPr/>
      </xdr:nvCxnSpPr>
      <xdr:spPr>
        <a:xfrm>
          <a:off x="3428365" y="13905230"/>
          <a:ext cx="746125"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120015</xdr:rowOff>
    </xdr:from>
    <xdr:to>
      <xdr:col>15</xdr:col>
      <xdr:colOff>101600</xdr:colOff>
      <xdr:row>81</xdr:row>
      <xdr:rowOff>52705</xdr:rowOff>
    </xdr:to>
    <xdr:sp macro="" textlink="">
      <xdr:nvSpPr>
        <xdr:cNvPr id="302" name="楕円 301">
          <a:extLst>
            <a:ext uri="{FF2B5EF4-FFF2-40B4-BE49-F238E27FC236}">
              <a16:creationId xmlns:a16="http://schemas.microsoft.com/office/drawing/2014/main" id="{6D07504E-29A1-4EF0-91AE-A81B4F2484D2}"/>
            </a:ext>
          </a:extLst>
        </xdr:cNvPr>
        <xdr:cNvSpPr/>
      </xdr:nvSpPr>
      <xdr:spPr>
        <a:xfrm>
          <a:off x="2571750" y="13837920"/>
          <a:ext cx="9779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3810</xdr:rowOff>
    </xdr:from>
    <xdr:to>
      <xdr:col>19</xdr:col>
      <xdr:colOff>174625</xdr:colOff>
      <xdr:row>81</xdr:row>
      <xdr:rowOff>21590</xdr:rowOff>
    </xdr:to>
    <xdr:cxnSp macro="">
      <xdr:nvCxnSpPr>
        <xdr:cNvPr id="303" name="直線コネクタ 302">
          <a:extLst>
            <a:ext uri="{FF2B5EF4-FFF2-40B4-BE49-F238E27FC236}">
              <a16:creationId xmlns:a16="http://schemas.microsoft.com/office/drawing/2014/main" id="{2DF2830B-8329-40D0-BD0F-60C824CD7019}"/>
            </a:ext>
          </a:extLst>
        </xdr:cNvPr>
        <xdr:cNvCxnSpPr/>
      </xdr:nvCxnSpPr>
      <xdr:spPr>
        <a:xfrm>
          <a:off x="2626360" y="13893165"/>
          <a:ext cx="802005"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46990</xdr:rowOff>
    </xdr:from>
    <xdr:to>
      <xdr:col>10</xdr:col>
      <xdr:colOff>165100</xdr:colOff>
      <xdr:row>82</xdr:row>
      <xdr:rowOff>144780</xdr:rowOff>
    </xdr:to>
    <xdr:sp macro="" textlink="">
      <xdr:nvSpPr>
        <xdr:cNvPr id="304" name="楕円 303">
          <a:extLst>
            <a:ext uri="{FF2B5EF4-FFF2-40B4-BE49-F238E27FC236}">
              <a16:creationId xmlns:a16="http://schemas.microsoft.com/office/drawing/2014/main" id="{5E885D02-E5DE-4158-92EB-219852CCEC97}"/>
            </a:ext>
          </a:extLst>
        </xdr:cNvPr>
        <xdr:cNvSpPr/>
      </xdr:nvSpPr>
      <xdr:spPr>
        <a:xfrm>
          <a:off x="1774190" y="14107795"/>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3810</xdr:rowOff>
    </xdr:from>
    <xdr:to>
      <xdr:col>15</xdr:col>
      <xdr:colOff>50800</xdr:colOff>
      <xdr:row>82</xdr:row>
      <xdr:rowOff>95885</xdr:rowOff>
    </xdr:to>
    <xdr:cxnSp macro="">
      <xdr:nvCxnSpPr>
        <xdr:cNvPr id="305" name="直線コネクタ 304">
          <a:extLst>
            <a:ext uri="{FF2B5EF4-FFF2-40B4-BE49-F238E27FC236}">
              <a16:creationId xmlns:a16="http://schemas.microsoft.com/office/drawing/2014/main" id="{D078AC73-E4FA-4A88-ADD9-DBD0F248995F}"/>
            </a:ext>
          </a:extLst>
        </xdr:cNvPr>
        <xdr:cNvCxnSpPr/>
      </xdr:nvCxnSpPr>
      <xdr:spPr>
        <a:xfrm flipV="1">
          <a:off x="1828800" y="13893165"/>
          <a:ext cx="797560" cy="257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9525</xdr:rowOff>
    </xdr:from>
    <xdr:to>
      <xdr:col>6</xdr:col>
      <xdr:colOff>38100</xdr:colOff>
      <xdr:row>82</xdr:row>
      <xdr:rowOff>107315</xdr:rowOff>
    </xdr:to>
    <xdr:sp macro="" textlink="">
      <xdr:nvSpPr>
        <xdr:cNvPr id="306" name="楕円 305">
          <a:extLst>
            <a:ext uri="{FF2B5EF4-FFF2-40B4-BE49-F238E27FC236}">
              <a16:creationId xmlns:a16="http://schemas.microsoft.com/office/drawing/2014/main" id="{F0C2D03E-A4D7-4A77-8894-FA18FEB2728E}"/>
            </a:ext>
          </a:extLst>
        </xdr:cNvPr>
        <xdr:cNvSpPr/>
      </xdr:nvSpPr>
      <xdr:spPr>
        <a:xfrm>
          <a:off x="988060" y="1407033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174625</xdr:colOff>
      <xdr:row>82</xdr:row>
      <xdr:rowOff>59055</xdr:rowOff>
    </xdr:from>
    <xdr:to>
      <xdr:col>10</xdr:col>
      <xdr:colOff>114300</xdr:colOff>
      <xdr:row>82</xdr:row>
      <xdr:rowOff>95885</xdr:rowOff>
    </xdr:to>
    <xdr:cxnSp macro="">
      <xdr:nvCxnSpPr>
        <xdr:cNvPr id="307" name="直線コネクタ 306">
          <a:extLst>
            <a:ext uri="{FF2B5EF4-FFF2-40B4-BE49-F238E27FC236}">
              <a16:creationId xmlns:a16="http://schemas.microsoft.com/office/drawing/2014/main" id="{3057734E-D365-4124-B08A-B27B3D41996B}"/>
            </a:ext>
          </a:extLst>
        </xdr:cNvPr>
        <xdr:cNvCxnSpPr/>
      </xdr:nvCxnSpPr>
      <xdr:spPr>
        <a:xfrm>
          <a:off x="1028065" y="14114145"/>
          <a:ext cx="800735"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82</xdr:row>
      <xdr:rowOff>109855</xdr:rowOff>
    </xdr:from>
    <xdr:ext cx="405130" cy="249555"/>
    <xdr:sp macro="" textlink="">
      <xdr:nvSpPr>
        <xdr:cNvPr id="308" name="n_1aveValue【公営住宅】&#10;有形固定資産減価償却率">
          <a:extLst>
            <a:ext uri="{FF2B5EF4-FFF2-40B4-BE49-F238E27FC236}">
              <a16:creationId xmlns:a16="http://schemas.microsoft.com/office/drawing/2014/main" id="{B406A82E-5970-4E97-BFA4-637756DE66D9}"/>
            </a:ext>
          </a:extLst>
        </xdr:cNvPr>
        <xdr:cNvSpPr txBox="1"/>
      </xdr:nvSpPr>
      <xdr:spPr>
        <a:xfrm>
          <a:off x="3239135" y="1416685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71.5</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82</xdr:row>
      <xdr:rowOff>19685</xdr:rowOff>
    </xdr:from>
    <xdr:ext cx="405130" cy="246380"/>
    <xdr:sp macro="" textlink="">
      <xdr:nvSpPr>
        <xdr:cNvPr id="309" name="n_2aveValue【公営住宅】&#10;有形固定資産減価償却率">
          <a:extLst>
            <a:ext uri="{FF2B5EF4-FFF2-40B4-BE49-F238E27FC236}">
              <a16:creationId xmlns:a16="http://schemas.microsoft.com/office/drawing/2014/main" id="{3441731F-1658-4E0A-8AF7-A1A992515C55}"/>
            </a:ext>
          </a:extLst>
        </xdr:cNvPr>
        <xdr:cNvSpPr txBox="1"/>
      </xdr:nvSpPr>
      <xdr:spPr>
        <a:xfrm>
          <a:off x="2439035" y="14074775"/>
          <a:ext cx="4051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67.4</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80</xdr:row>
      <xdr:rowOff>31115</xdr:rowOff>
    </xdr:from>
    <xdr:ext cx="405130" cy="246380"/>
    <xdr:sp macro="" textlink="">
      <xdr:nvSpPr>
        <xdr:cNvPr id="310" name="n_3aveValue【公営住宅】&#10;有形固定資産減価償却率">
          <a:extLst>
            <a:ext uri="{FF2B5EF4-FFF2-40B4-BE49-F238E27FC236}">
              <a16:creationId xmlns:a16="http://schemas.microsoft.com/office/drawing/2014/main" id="{7565B5ED-C68B-4F8C-A59E-5CEC5129D294}"/>
            </a:ext>
          </a:extLst>
        </xdr:cNvPr>
        <xdr:cNvSpPr txBox="1"/>
      </xdr:nvSpPr>
      <xdr:spPr>
        <a:xfrm>
          <a:off x="1641475" y="13745210"/>
          <a:ext cx="4051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66.8</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79</xdr:row>
      <xdr:rowOff>159385</xdr:rowOff>
    </xdr:from>
    <xdr:ext cx="405130" cy="246380"/>
    <xdr:sp macro="" textlink="">
      <xdr:nvSpPr>
        <xdr:cNvPr id="311" name="n_4aveValue【公営住宅】&#10;有形固定資産減価償却率">
          <a:extLst>
            <a:ext uri="{FF2B5EF4-FFF2-40B4-BE49-F238E27FC236}">
              <a16:creationId xmlns:a16="http://schemas.microsoft.com/office/drawing/2014/main" id="{0CB0429C-6381-4FE4-91F6-E81612E33584}"/>
            </a:ext>
          </a:extLst>
        </xdr:cNvPr>
        <xdr:cNvSpPr txBox="1"/>
      </xdr:nvSpPr>
      <xdr:spPr>
        <a:xfrm>
          <a:off x="855345" y="13705840"/>
          <a:ext cx="4051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79</xdr:row>
      <xdr:rowOff>86360</xdr:rowOff>
    </xdr:from>
    <xdr:ext cx="405130" cy="246380"/>
    <xdr:sp macro="" textlink="">
      <xdr:nvSpPr>
        <xdr:cNvPr id="312" name="n_1mainValue【公営住宅】&#10;有形固定資産減価償却率">
          <a:extLst>
            <a:ext uri="{FF2B5EF4-FFF2-40B4-BE49-F238E27FC236}">
              <a16:creationId xmlns:a16="http://schemas.microsoft.com/office/drawing/2014/main" id="{1184F704-3D5B-4D2E-B587-D830B0D9794F}"/>
            </a:ext>
          </a:extLst>
        </xdr:cNvPr>
        <xdr:cNvSpPr txBox="1"/>
      </xdr:nvSpPr>
      <xdr:spPr>
        <a:xfrm>
          <a:off x="3239135" y="13632815"/>
          <a:ext cx="4051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61.8</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79</xdr:row>
      <xdr:rowOff>68580</xdr:rowOff>
    </xdr:from>
    <xdr:ext cx="405130" cy="249555"/>
    <xdr:sp macro="" textlink="">
      <xdr:nvSpPr>
        <xdr:cNvPr id="313" name="n_2mainValue【公営住宅】&#10;有形固定資産減価償却率">
          <a:extLst>
            <a:ext uri="{FF2B5EF4-FFF2-40B4-BE49-F238E27FC236}">
              <a16:creationId xmlns:a16="http://schemas.microsoft.com/office/drawing/2014/main" id="{D7C65801-27AE-4924-B7E2-810DF594706D}"/>
            </a:ext>
          </a:extLst>
        </xdr:cNvPr>
        <xdr:cNvSpPr txBox="1"/>
      </xdr:nvSpPr>
      <xdr:spPr>
        <a:xfrm>
          <a:off x="2439035" y="1361122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61.0</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82</xdr:row>
      <xdr:rowOff>136525</xdr:rowOff>
    </xdr:from>
    <xdr:ext cx="405130" cy="249555"/>
    <xdr:sp macro="" textlink="">
      <xdr:nvSpPr>
        <xdr:cNvPr id="314" name="n_3mainValue【公営住宅】&#10;有形固定資産減価償却率">
          <a:extLst>
            <a:ext uri="{FF2B5EF4-FFF2-40B4-BE49-F238E27FC236}">
              <a16:creationId xmlns:a16="http://schemas.microsoft.com/office/drawing/2014/main" id="{74A328B2-5F70-4F50-9781-20B24A25CCA7}"/>
            </a:ext>
          </a:extLst>
        </xdr:cNvPr>
        <xdr:cNvSpPr txBox="1"/>
      </xdr:nvSpPr>
      <xdr:spPr>
        <a:xfrm>
          <a:off x="1641475" y="1419161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72.7</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82</xdr:row>
      <xdr:rowOff>99060</xdr:rowOff>
    </xdr:from>
    <xdr:ext cx="405130" cy="249555"/>
    <xdr:sp macro="" textlink="">
      <xdr:nvSpPr>
        <xdr:cNvPr id="315" name="n_4mainValue【公営住宅】&#10;有形固定資産減価償却率">
          <a:extLst>
            <a:ext uri="{FF2B5EF4-FFF2-40B4-BE49-F238E27FC236}">
              <a16:creationId xmlns:a16="http://schemas.microsoft.com/office/drawing/2014/main" id="{A85D4B72-6220-4499-977E-C895AF961073}"/>
            </a:ext>
          </a:extLst>
        </xdr:cNvPr>
        <xdr:cNvSpPr txBox="1"/>
      </xdr:nvSpPr>
      <xdr:spPr>
        <a:xfrm>
          <a:off x="855345" y="1415415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146685</xdr:rowOff>
    </xdr:from>
    <xdr:to>
      <xdr:col>59</xdr:col>
      <xdr:colOff>88900</xdr:colOff>
      <xdr:row>72</xdr:row>
      <xdr:rowOff>97790</xdr:rowOff>
    </xdr:to>
    <xdr:sp macro="" textlink="">
      <xdr:nvSpPr>
        <xdr:cNvPr id="316" name="正方形/長方形 315">
          <a:extLst>
            <a:ext uri="{FF2B5EF4-FFF2-40B4-BE49-F238E27FC236}">
              <a16:creationId xmlns:a16="http://schemas.microsoft.com/office/drawing/2014/main" id="{07DD1803-B448-44F9-9085-61265DB0A2BF}"/>
            </a:ext>
          </a:extLst>
        </xdr:cNvPr>
        <xdr:cNvSpPr/>
      </xdr:nvSpPr>
      <xdr:spPr>
        <a:xfrm>
          <a:off x="5960110" y="1180338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122555</xdr:rowOff>
    </xdr:from>
    <xdr:to>
      <xdr:col>43</xdr:col>
      <xdr:colOff>63500</xdr:colOff>
      <xdr:row>74</xdr:row>
      <xdr:rowOff>36830</xdr:rowOff>
    </xdr:to>
    <xdr:sp macro="" textlink="">
      <xdr:nvSpPr>
        <xdr:cNvPr id="317" name="正方形/長方形 316">
          <a:extLst>
            <a:ext uri="{FF2B5EF4-FFF2-40B4-BE49-F238E27FC236}">
              <a16:creationId xmlns:a16="http://schemas.microsoft.com/office/drawing/2014/main" id="{0F2FCC5A-90CD-4D82-8272-7CCF4220ED17}"/>
            </a:ext>
          </a:extLst>
        </xdr:cNvPr>
        <xdr:cNvSpPr/>
      </xdr:nvSpPr>
      <xdr:spPr>
        <a:xfrm>
          <a:off x="6060440" y="12468860"/>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153035</xdr:rowOff>
    </xdr:from>
    <xdr:to>
      <xdr:col>43</xdr:col>
      <xdr:colOff>63500</xdr:colOff>
      <xdr:row>75</xdr:row>
      <xdr:rowOff>67310</xdr:rowOff>
    </xdr:to>
    <xdr:sp macro="" textlink="">
      <xdr:nvSpPr>
        <xdr:cNvPr id="318" name="正方形/長方形 317">
          <a:extLst>
            <a:ext uri="{FF2B5EF4-FFF2-40B4-BE49-F238E27FC236}">
              <a16:creationId xmlns:a16="http://schemas.microsoft.com/office/drawing/2014/main" id="{EB1F517D-6A44-4A69-AB93-859BCE7863DA}"/>
            </a:ext>
          </a:extLst>
        </xdr:cNvPr>
        <xdr:cNvSpPr/>
      </xdr:nvSpPr>
      <xdr:spPr>
        <a:xfrm>
          <a:off x="6060440" y="12668885"/>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10/32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122555</xdr:rowOff>
    </xdr:from>
    <xdr:to>
      <xdr:col>48</xdr:col>
      <xdr:colOff>127000</xdr:colOff>
      <xdr:row>74</xdr:row>
      <xdr:rowOff>36830</xdr:rowOff>
    </xdr:to>
    <xdr:sp macro="" textlink="">
      <xdr:nvSpPr>
        <xdr:cNvPr id="319" name="正方形/長方形 318">
          <a:extLst>
            <a:ext uri="{FF2B5EF4-FFF2-40B4-BE49-F238E27FC236}">
              <a16:creationId xmlns:a16="http://schemas.microsoft.com/office/drawing/2014/main" id="{A266AA0E-BCFF-4584-84A1-95E633A83CA2}"/>
            </a:ext>
          </a:extLst>
        </xdr:cNvPr>
        <xdr:cNvSpPr/>
      </xdr:nvSpPr>
      <xdr:spPr>
        <a:xfrm>
          <a:off x="6988810" y="12468860"/>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153035</xdr:rowOff>
    </xdr:from>
    <xdr:to>
      <xdr:col>48</xdr:col>
      <xdr:colOff>127000</xdr:colOff>
      <xdr:row>75</xdr:row>
      <xdr:rowOff>67310</xdr:rowOff>
    </xdr:to>
    <xdr:sp macro="" textlink="">
      <xdr:nvSpPr>
        <xdr:cNvPr id="320" name="正方形/長方形 319">
          <a:extLst>
            <a:ext uri="{FF2B5EF4-FFF2-40B4-BE49-F238E27FC236}">
              <a16:creationId xmlns:a16="http://schemas.microsoft.com/office/drawing/2014/main" id="{044BC326-7E23-4435-AFDE-B6BDD4C39552}"/>
            </a:ext>
          </a:extLst>
        </xdr:cNvPr>
        <xdr:cNvSpPr/>
      </xdr:nvSpPr>
      <xdr:spPr>
        <a:xfrm>
          <a:off x="6988810" y="12668885"/>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122555</xdr:rowOff>
    </xdr:from>
    <xdr:to>
      <xdr:col>54</xdr:col>
      <xdr:colOff>127000</xdr:colOff>
      <xdr:row>74</xdr:row>
      <xdr:rowOff>36830</xdr:rowOff>
    </xdr:to>
    <xdr:sp macro="" textlink="">
      <xdr:nvSpPr>
        <xdr:cNvPr id="321" name="正方形/長方形 320">
          <a:extLst>
            <a:ext uri="{FF2B5EF4-FFF2-40B4-BE49-F238E27FC236}">
              <a16:creationId xmlns:a16="http://schemas.microsoft.com/office/drawing/2014/main" id="{FA829D1A-908C-46FF-8251-F76F9B71C163}"/>
            </a:ext>
          </a:extLst>
        </xdr:cNvPr>
        <xdr:cNvSpPr/>
      </xdr:nvSpPr>
      <xdr:spPr>
        <a:xfrm>
          <a:off x="8017510" y="12468860"/>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46</xdr:col>
      <xdr:colOff>127000</xdr:colOff>
      <xdr:row>73</xdr:row>
      <xdr:rowOff>153035</xdr:rowOff>
    </xdr:from>
    <xdr:to>
      <xdr:col>54</xdr:col>
      <xdr:colOff>127000</xdr:colOff>
      <xdr:row>75</xdr:row>
      <xdr:rowOff>67310</xdr:rowOff>
    </xdr:to>
    <xdr:sp macro="" textlink="">
      <xdr:nvSpPr>
        <xdr:cNvPr id="322" name="正方形/長方形 321">
          <a:extLst>
            <a:ext uri="{FF2B5EF4-FFF2-40B4-BE49-F238E27FC236}">
              <a16:creationId xmlns:a16="http://schemas.microsoft.com/office/drawing/2014/main" id="{24A4E9A1-739A-49AB-B0C5-EAD38FAF6EB1}"/>
            </a:ext>
          </a:extLst>
        </xdr:cNvPr>
        <xdr:cNvSpPr/>
      </xdr:nvSpPr>
      <xdr:spPr>
        <a:xfrm>
          <a:off x="8017510" y="12668885"/>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1.274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92075</xdr:rowOff>
    </xdr:from>
    <xdr:to>
      <xdr:col>59</xdr:col>
      <xdr:colOff>88900</xdr:colOff>
      <xdr:row>88</xdr:row>
      <xdr:rowOff>146685</xdr:rowOff>
    </xdr:to>
    <xdr:sp macro="" textlink="">
      <xdr:nvSpPr>
        <xdr:cNvPr id="323" name="正方形/長方形 322">
          <a:extLst>
            <a:ext uri="{FF2B5EF4-FFF2-40B4-BE49-F238E27FC236}">
              <a16:creationId xmlns:a16="http://schemas.microsoft.com/office/drawing/2014/main" id="{7D42B245-AB9F-4E52-A7D6-5F7098B92F2F}"/>
            </a:ext>
          </a:extLst>
        </xdr:cNvPr>
        <xdr:cNvSpPr/>
      </xdr:nvSpPr>
      <xdr:spPr>
        <a:xfrm>
          <a:off x="5960110" y="12954635"/>
          <a:ext cx="4248150" cy="227774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73025</xdr:rowOff>
    </xdr:from>
    <xdr:ext cx="349885" cy="217170"/>
    <xdr:sp macro="" textlink="">
      <xdr:nvSpPr>
        <xdr:cNvPr id="324" name="テキスト ボックス 323">
          <a:extLst>
            <a:ext uri="{FF2B5EF4-FFF2-40B4-BE49-F238E27FC236}">
              <a16:creationId xmlns:a16="http://schemas.microsoft.com/office/drawing/2014/main" id="{A30B5499-0327-4F01-8179-CAA13E791A88}"/>
            </a:ext>
          </a:extLst>
        </xdr:cNvPr>
        <xdr:cNvSpPr txBox="1"/>
      </xdr:nvSpPr>
      <xdr:spPr>
        <a:xfrm>
          <a:off x="5922010" y="1276032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146685</xdr:rowOff>
    </xdr:from>
    <xdr:to>
      <xdr:col>59</xdr:col>
      <xdr:colOff>50800</xdr:colOff>
      <xdr:row>88</xdr:row>
      <xdr:rowOff>146685</xdr:rowOff>
    </xdr:to>
    <xdr:cxnSp macro="">
      <xdr:nvCxnSpPr>
        <xdr:cNvPr id="325" name="直線コネクタ 324">
          <a:extLst>
            <a:ext uri="{FF2B5EF4-FFF2-40B4-BE49-F238E27FC236}">
              <a16:creationId xmlns:a16="http://schemas.microsoft.com/office/drawing/2014/main" id="{EEB45481-37C4-44D4-BA46-ABF5921003A4}"/>
            </a:ext>
          </a:extLst>
        </xdr:cNvPr>
        <xdr:cNvCxnSpPr/>
      </xdr:nvCxnSpPr>
      <xdr:spPr>
        <a:xfrm>
          <a:off x="5960110" y="1523238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36830</xdr:rowOff>
    </xdr:from>
    <xdr:to>
      <xdr:col>59</xdr:col>
      <xdr:colOff>50800</xdr:colOff>
      <xdr:row>86</xdr:row>
      <xdr:rowOff>36830</xdr:rowOff>
    </xdr:to>
    <xdr:cxnSp macro="">
      <xdr:nvCxnSpPr>
        <xdr:cNvPr id="326" name="直線コネクタ 325">
          <a:extLst>
            <a:ext uri="{FF2B5EF4-FFF2-40B4-BE49-F238E27FC236}">
              <a16:creationId xmlns:a16="http://schemas.microsoft.com/office/drawing/2014/main" id="{72DF06EB-4FF9-4980-AFEC-79E3149F25E2}"/>
            </a:ext>
          </a:extLst>
        </xdr:cNvPr>
        <xdr:cNvCxnSpPr/>
      </xdr:nvCxnSpPr>
      <xdr:spPr>
        <a:xfrm>
          <a:off x="5960110" y="1478153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64770</xdr:rowOff>
    </xdr:from>
    <xdr:ext cx="464185" cy="249555"/>
    <xdr:sp macro="" textlink="">
      <xdr:nvSpPr>
        <xdr:cNvPr id="327" name="テキスト ボックス 326">
          <a:extLst>
            <a:ext uri="{FF2B5EF4-FFF2-40B4-BE49-F238E27FC236}">
              <a16:creationId xmlns:a16="http://schemas.microsoft.com/office/drawing/2014/main" id="{62F21439-3856-428F-ACAE-E88A38AA9DBB}"/>
            </a:ext>
          </a:extLst>
        </xdr:cNvPr>
        <xdr:cNvSpPr txBox="1"/>
      </xdr:nvSpPr>
      <xdr:spPr>
        <a:xfrm>
          <a:off x="5527040" y="14636115"/>
          <a:ext cx="4641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83</xdr:row>
      <xdr:rowOff>92075</xdr:rowOff>
    </xdr:from>
    <xdr:to>
      <xdr:col>59</xdr:col>
      <xdr:colOff>50800</xdr:colOff>
      <xdr:row>83</xdr:row>
      <xdr:rowOff>92075</xdr:rowOff>
    </xdr:to>
    <xdr:cxnSp macro="">
      <xdr:nvCxnSpPr>
        <xdr:cNvPr id="328" name="直線コネクタ 327">
          <a:extLst>
            <a:ext uri="{FF2B5EF4-FFF2-40B4-BE49-F238E27FC236}">
              <a16:creationId xmlns:a16="http://schemas.microsoft.com/office/drawing/2014/main" id="{F4BE4CC5-729F-4008-BF5F-EF8D4D2BA80D}"/>
            </a:ext>
          </a:extLst>
        </xdr:cNvPr>
        <xdr:cNvCxnSpPr/>
      </xdr:nvCxnSpPr>
      <xdr:spPr>
        <a:xfrm>
          <a:off x="5960110" y="1432623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82</xdr:row>
      <xdr:rowOff>120015</xdr:rowOff>
    </xdr:from>
    <xdr:ext cx="464185" cy="246380"/>
    <xdr:sp macro="" textlink="">
      <xdr:nvSpPr>
        <xdr:cNvPr id="329" name="テキスト ボックス 328">
          <a:extLst>
            <a:ext uri="{FF2B5EF4-FFF2-40B4-BE49-F238E27FC236}">
              <a16:creationId xmlns:a16="http://schemas.microsoft.com/office/drawing/2014/main" id="{2A82FFE7-78EB-4E96-A1DB-9E873D2D8265}"/>
            </a:ext>
          </a:extLst>
        </xdr:cNvPr>
        <xdr:cNvSpPr txBox="1"/>
      </xdr:nvSpPr>
      <xdr:spPr>
        <a:xfrm>
          <a:off x="5527040" y="14180820"/>
          <a:ext cx="46418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146685</xdr:rowOff>
    </xdr:from>
    <xdr:to>
      <xdr:col>59</xdr:col>
      <xdr:colOff>50800</xdr:colOff>
      <xdr:row>80</xdr:row>
      <xdr:rowOff>146685</xdr:rowOff>
    </xdr:to>
    <xdr:cxnSp macro="">
      <xdr:nvCxnSpPr>
        <xdr:cNvPr id="330" name="直線コネクタ 329">
          <a:extLst>
            <a:ext uri="{FF2B5EF4-FFF2-40B4-BE49-F238E27FC236}">
              <a16:creationId xmlns:a16="http://schemas.microsoft.com/office/drawing/2014/main" id="{1FE33859-FF24-4380-BDC5-74B3A418DDE3}"/>
            </a:ext>
          </a:extLst>
        </xdr:cNvPr>
        <xdr:cNvCxnSpPr/>
      </xdr:nvCxnSpPr>
      <xdr:spPr>
        <a:xfrm>
          <a:off x="5960110" y="1386078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80</xdr:row>
      <xdr:rowOff>9525</xdr:rowOff>
    </xdr:from>
    <xdr:ext cx="464185" cy="249555"/>
    <xdr:sp macro="" textlink="">
      <xdr:nvSpPr>
        <xdr:cNvPr id="331" name="テキスト ボックス 330">
          <a:extLst>
            <a:ext uri="{FF2B5EF4-FFF2-40B4-BE49-F238E27FC236}">
              <a16:creationId xmlns:a16="http://schemas.microsoft.com/office/drawing/2014/main" id="{504A1BF9-86C7-4CA1-B599-1C5FBBE9925E}"/>
            </a:ext>
          </a:extLst>
        </xdr:cNvPr>
        <xdr:cNvSpPr txBox="1"/>
      </xdr:nvSpPr>
      <xdr:spPr>
        <a:xfrm>
          <a:off x="5527040" y="13727430"/>
          <a:ext cx="4641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78</xdr:row>
      <xdr:rowOff>36830</xdr:rowOff>
    </xdr:from>
    <xdr:to>
      <xdr:col>59</xdr:col>
      <xdr:colOff>50800</xdr:colOff>
      <xdr:row>78</xdr:row>
      <xdr:rowOff>36830</xdr:rowOff>
    </xdr:to>
    <xdr:cxnSp macro="">
      <xdr:nvCxnSpPr>
        <xdr:cNvPr id="332" name="直線コネクタ 331">
          <a:extLst>
            <a:ext uri="{FF2B5EF4-FFF2-40B4-BE49-F238E27FC236}">
              <a16:creationId xmlns:a16="http://schemas.microsoft.com/office/drawing/2014/main" id="{EFF44A4A-0A4E-45B2-A8D9-DF358CD10B2F}"/>
            </a:ext>
          </a:extLst>
        </xdr:cNvPr>
        <xdr:cNvCxnSpPr/>
      </xdr:nvCxnSpPr>
      <xdr:spPr>
        <a:xfrm>
          <a:off x="5960110" y="1340993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77</xdr:row>
      <xdr:rowOff>64770</xdr:rowOff>
    </xdr:from>
    <xdr:ext cx="464185" cy="249555"/>
    <xdr:sp macro="" textlink="">
      <xdr:nvSpPr>
        <xdr:cNvPr id="333" name="テキスト ボックス 332">
          <a:extLst>
            <a:ext uri="{FF2B5EF4-FFF2-40B4-BE49-F238E27FC236}">
              <a16:creationId xmlns:a16="http://schemas.microsoft.com/office/drawing/2014/main" id="{34365D92-550D-4540-B2F2-08777237739A}"/>
            </a:ext>
          </a:extLst>
        </xdr:cNvPr>
        <xdr:cNvSpPr txBox="1"/>
      </xdr:nvSpPr>
      <xdr:spPr>
        <a:xfrm>
          <a:off x="5527040" y="13264515"/>
          <a:ext cx="4641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92075</xdr:rowOff>
    </xdr:from>
    <xdr:to>
      <xdr:col>59</xdr:col>
      <xdr:colOff>50800</xdr:colOff>
      <xdr:row>75</xdr:row>
      <xdr:rowOff>92075</xdr:rowOff>
    </xdr:to>
    <xdr:cxnSp macro="">
      <xdr:nvCxnSpPr>
        <xdr:cNvPr id="334" name="直線コネクタ 333">
          <a:extLst>
            <a:ext uri="{FF2B5EF4-FFF2-40B4-BE49-F238E27FC236}">
              <a16:creationId xmlns:a16="http://schemas.microsoft.com/office/drawing/2014/main" id="{AFA43615-481B-4E29-B6D9-A53CB15C8CAD}"/>
            </a:ext>
          </a:extLst>
        </xdr:cNvPr>
        <xdr:cNvCxnSpPr/>
      </xdr:nvCxnSpPr>
      <xdr:spPr>
        <a:xfrm>
          <a:off x="5960110" y="1295463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120015</xdr:rowOff>
    </xdr:from>
    <xdr:ext cx="464185" cy="246380"/>
    <xdr:sp macro="" textlink="">
      <xdr:nvSpPr>
        <xdr:cNvPr id="335" name="テキスト ボックス 334">
          <a:extLst>
            <a:ext uri="{FF2B5EF4-FFF2-40B4-BE49-F238E27FC236}">
              <a16:creationId xmlns:a16="http://schemas.microsoft.com/office/drawing/2014/main" id="{4001C1BA-962B-45D4-B625-DA7055672FB9}"/>
            </a:ext>
          </a:extLst>
        </xdr:cNvPr>
        <xdr:cNvSpPr txBox="1"/>
      </xdr:nvSpPr>
      <xdr:spPr>
        <a:xfrm>
          <a:off x="5527040" y="12809220"/>
          <a:ext cx="46418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92075</xdr:rowOff>
    </xdr:from>
    <xdr:to>
      <xdr:col>59</xdr:col>
      <xdr:colOff>88900</xdr:colOff>
      <xdr:row>88</xdr:row>
      <xdr:rowOff>146685</xdr:rowOff>
    </xdr:to>
    <xdr:sp macro="" textlink="">
      <xdr:nvSpPr>
        <xdr:cNvPr id="336" name="【公営住宅】&#10;一人当たり面積グラフ枠">
          <a:extLst>
            <a:ext uri="{FF2B5EF4-FFF2-40B4-BE49-F238E27FC236}">
              <a16:creationId xmlns:a16="http://schemas.microsoft.com/office/drawing/2014/main" id="{F189B5D7-4599-4029-9248-DEDC2AE1B0B3}"/>
            </a:ext>
          </a:extLst>
        </xdr:cNvPr>
        <xdr:cNvSpPr/>
      </xdr:nvSpPr>
      <xdr:spPr>
        <a:xfrm>
          <a:off x="5960110" y="12954635"/>
          <a:ext cx="4248150" cy="227774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78</xdr:row>
      <xdr:rowOff>128270</xdr:rowOff>
    </xdr:from>
    <xdr:to>
      <xdr:col>54</xdr:col>
      <xdr:colOff>174625</xdr:colOff>
      <xdr:row>86</xdr:row>
      <xdr:rowOff>32385</xdr:rowOff>
    </xdr:to>
    <xdr:cxnSp macro="">
      <xdr:nvCxnSpPr>
        <xdr:cNvPr id="337" name="直線コネクタ 336">
          <a:extLst>
            <a:ext uri="{FF2B5EF4-FFF2-40B4-BE49-F238E27FC236}">
              <a16:creationId xmlns:a16="http://schemas.microsoft.com/office/drawing/2014/main" id="{82585218-DA83-4609-88F3-DD1572CF5C9E}"/>
            </a:ext>
          </a:extLst>
        </xdr:cNvPr>
        <xdr:cNvCxnSpPr/>
      </xdr:nvCxnSpPr>
      <xdr:spPr>
        <a:xfrm flipV="1">
          <a:off x="9429115" y="13505180"/>
          <a:ext cx="0" cy="1270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36195</xdr:rowOff>
    </xdr:from>
    <xdr:ext cx="466725" cy="249555"/>
    <xdr:sp macro="" textlink="">
      <xdr:nvSpPr>
        <xdr:cNvPr id="338" name="【公営住宅】&#10;一人当たり面積最小値テキスト">
          <a:extLst>
            <a:ext uri="{FF2B5EF4-FFF2-40B4-BE49-F238E27FC236}">
              <a16:creationId xmlns:a16="http://schemas.microsoft.com/office/drawing/2014/main" id="{4939E899-3C24-4D76-A87A-4B85A8366FF3}"/>
            </a:ext>
          </a:extLst>
        </xdr:cNvPr>
        <xdr:cNvSpPr txBox="1"/>
      </xdr:nvSpPr>
      <xdr:spPr>
        <a:xfrm>
          <a:off x="9467850" y="14780895"/>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0.010</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32385</xdr:rowOff>
    </xdr:from>
    <xdr:to>
      <xdr:col>55</xdr:col>
      <xdr:colOff>88900</xdr:colOff>
      <xdr:row>86</xdr:row>
      <xdr:rowOff>32385</xdr:rowOff>
    </xdr:to>
    <xdr:cxnSp macro="">
      <xdr:nvCxnSpPr>
        <xdr:cNvPr id="339" name="直線コネクタ 338">
          <a:extLst>
            <a:ext uri="{FF2B5EF4-FFF2-40B4-BE49-F238E27FC236}">
              <a16:creationId xmlns:a16="http://schemas.microsoft.com/office/drawing/2014/main" id="{7540BEAA-8E94-4206-94FC-6D42A344ED9C}"/>
            </a:ext>
          </a:extLst>
        </xdr:cNvPr>
        <xdr:cNvCxnSpPr/>
      </xdr:nvCxnSpPr>
      <xdr:spPr>
        <a:xfrm>
          <a:off x="9356090" y="1477518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76835</xdr:rowOff>
    </xdr:from>
    <xdr:ext cx="466725" cy="249555"/>
    <xdr:sp macro="" textlink="">
      <xdr:nvSpPr>
        <xdr:cNvPr id="340" name="【公営住宅】&#10;一人当たり面積最大値テキスト">
          <a:extLst>
            <a:ext uri="{FF2B5EF4-FFF2-40B4-BE49-F238E27FC236}">
              <a16:creationId xmlns:a16="http://schemas.microsoft.com/office/drawing/2014/main" id="{E2B051EE-2E6A-480A-A7C3-EA46A3878886}"/>
            </a:ext>
          </a:extLst>
        </xdr:cNvPr>
        <xdr:cNvSpPr txBox="1"/>
      </xdr:nvSpPr>
      <xdr:spPr>
        <a:xfrm>
          <a:off x="9467850" y="13278485"/>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2.792</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128270</xdr:rowOff>
    </xdr:from>
    <xdr:to>
      <xdr:col>55</xdr:col>
      <xdr:colOff>88900</xdr:colOff>
      <xdr:row>78</xdr:row>
      <xdr:rowOff>128270</xdr:rowOff>
    </xdr:to>
    <xdr:cxnSp macro="">
      <xdr:nvCxnSpPr>
        <xdr:cNvPr id="341" name="直線コネクタ 340">
          <a:extLst>
            <a:ext uri="{FF2B5EF4-FFF2-40B4-BE49-F238E27FC236}">
              <a16:creationId xmlns:a16="http://schemas.microsoft.com/office/drawing/2014/main" id="{E0414C6B-30D7-425A-8C70-B0D1FEB85688}"/>
            </a:ext>
          </a:extLst>
        </xdr:cNvPr>
        <xdr:cNvCxnSpPr/>
      </xdr:nvCxnSpPr>
      <xdr:spPr>
        <a:xfrm>
          <a:off x="9356090" y="1350518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123825</xdr:rowOff>
    </xdr:from>
    <xdr:ext cx="466725" cy="246380"/>
    <xdr:sp macro="" textlink="">
      <xdr:nvSpPr>
        <xdr:cNvPr id="342" name="【公営住宅】&#10;一人当たり面積平均値テキスト">
          <a:extLst>
            <a:ext uri="{FF2B5EF4-FFF2-40B4-BE49-F238E27FC236}">
              <a16:creationId xmlns:a16="http://schemas.microsoft.com/office/drawing/2014/main" id="{1EDE04B0-A208-4EBD-B989-473BF5F0352F}"/>
            </a:ext>
          </a:extLst>
        </xdr:cNvPr>
        <xdr:cNvSpPr txBox="1"/>
      </xdr:nvSpPr>
      <xdr:spPr>
        <a:xfrm>
          <a:off x="9467850" y="14527530"/>
          <a:ext cx="466725" cy="2463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0.394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84</xdr:row>
      <xdr:rowOff>144145</xdr:rowOff>
    </xdr:from>
    <xdr:to>
      <xdr:col>55</xdr:col>
      <xdr:colOff>50800</xdr:colOff>
      <xdr:row>85</xdr:row>
      <xdr:rowOff>76835</xdr:rowOff>
    </xdr:to>
    <xdr:sp macro="" textlink="">
      <xdr:nvSpPr>
        <xdr:cNvPr id="343" name="フローチャート: 判断 342">
          <a:extLst>
            <a:ext uri="{FF2B5EF4-FFF2-40B4-BE49-F238E27FC236}">
              <a16:creationId xmlns:a16="http://schemas.microsoft.com/office/drawing/2014/main" id="{3C2CDC7D-A0B2-43C4-9974-A92B629C6271}"/>
            </a:ext>
          </a:extLst>
        </xdr:cNvPr>
        <xdr:cNvSpPr/>
      </xdr:nvSpPr>
      <xdr:spPr>
        <a:xfrm>
          <a:off x="9394190" y="14544040"/>
          <a:ext cx="9017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147955</xdr:rowOff>
    </xdr:from>
    <xdr:to>
      <xdr:col>50</xdr:col>
      <xdr:colOff>165100</xdr:colOff>
      <xdr:row>85</xdr:row>
      <xdr:rowOff>80645</xdr:rowOff>
    </xdr:to>
    <xdr:sp macro="" textlink="">
      <xdr:nvSpPr>
        <xdr:cNvPr id="344" name="フローチャート: 判断 343">
          <a:extLst>
            <a:ext uri="{FF2B5EF4-FFF2-40B4-BE49-F238E27FC236}">
              <a16:creationId xmlns:a16="http://schemas.microsoft.com/office/drawing/2014/main" id="{FD46C17E-54B9-4611-8BE5-5F8275E00FE4}"/>
            </a:ext>
          </a:extLst>
        </xdr:cNvPr>
        <xdr:cNvSpPr/>
      </xdr:nvSpPr>
      <xdr:spPr>
        <a:xfrm>
          <a:off x="8632190" y="14547850"/>
          <a:ext cx="109220" cy="1079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147320</xdr:rowOff>
    </xdr:from>
    <xdr:to>
      <xdr:col>46</xdr:col>
      <xdr:colOff>38100</xdr:colOff>
      <xdr:row>85</xdr:row>
      <xdr:rowOff>80010</xdr:rowOff>
    </xdr:to>
    <xdr:sp macro="" textlink="">
      <xdr:nvSpPr>
        <xdr:cNvPr id="345" name="フローチャート: 判断 344">
          <a:extLst>
            <a:ext uri="{FF2B5EF4-FFF2-40B4-BE49-F238E27FC236}">
              <a16:creationId xmlns:a16="http://schemas.microsoft.com/office/drawing/2014/main" id="{941146E6-96BB-4350-BCBE-4123830638FA}"/>
            </a:ext>
          </a:extLst>
        </xdr:cNvPr>
        <xdr:cNvSpPr/>
      </xdr:nvSpPr>
      <xdr:spPr>
        <a:xfrm>
          <a:off x="7846060" y="14547215"/>
          <a:ext cx="78740" cy="1079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147320</xdr:rowOff>
    </xdr:from>
    <xdr:to>
      <xdr:col>41</xdr:col>
      <xdr:colOff>101600</xdr:colOff>
      <xdr:row>85</xdr:row>
      <xdr:rowOff>80010</xdr:rowOff>
    </xdr:to>
    <xdr:sp macro="" textlink="">
      <xdr:nvSpPr>
        <xdr:cNvPr id="346" name="フローチャート: 判断 345">
          <a:extLst>
            <a:ext uri="{FF2B5EF4-FFF2-40B4-BE49-F238E27FC236}">
              <a16:creationId xmlns:a16="http://schemas.microsoft.com/office/drawing/2014/main" id="{8F361A88-A500-4725-980D-66485EAB9103}"/>
            </a:ext>
          </a:extLst>
        </xdr:cNvPr>
        <xdr:cNvSpPr/>
      </xdr:nvSpPr>
      <xdr:spPr>
        <a:xfrm>
          <a:off x="7029450" y="14547215"/>
          <a:ext cx="97790" cy="1079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133350</xdr:rowOff>
    </xdr:from>
    <xdr:to>
      <xdr:col>36</xdr:col>
      <xdr:colOff>165100</xdr:colOff>
      <xdr:row>85</xdr:row>
      <xdr:rowOff>66040</xdr:rowOff>
    </xdr:to>
    <xdr:sp macro="" textlink="">
      <xdr:nvSpPr>
        <xdr:cNvPr id="347" name="フローチャート: 判断 346">
          <a:extLst>
            <a:ext uri="{FF2B5EF4-FFF2-40B4-BE49-F238E27FC236}">
              <a16:creationId xmlns:a16="http://schemas.microsoft.com/office/drawing/2014/main" id="{8176FFE6-93AC-45F6-88CC-2FAF7BAF6D3E}"/>
            </a:ext>
          </a:extLst>
        </xdr:cNvPr>
        <xdr:cNvSpPr/>
      </xdr:nvSpPr>
      <xdr:spPr>
        <a:xfrm>
          <a:off x="6231890" y="14531340"/>
          <a:ext cx="10922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144145</xdr:rowOff>
    </xdr:from>
    <xdr:ext cx="762000" cy="249555"/>
    <xdr:sp macro="" textlink="">
      <xdr:nvSpPr>
        <xdr:cNvPr id="348" name="テキスト ボックス 347">
          <a:extLst>
            <a:ext uri="{FF2B5EF4-FFF2-40B4-BE49-F238E27FC236}">
              <a16:creationId xmlns:a16="http://schemas.microsoft.com/office/drawing/2014/main" id="{CB335FBF-8D7B-42D8-A22B-9DF0A2761677}"/>
            </a:ext>
          </a:extLst>
        </xdr:cNvPr>
        <xdr:cNvSpPr txBox="1"/>
      </xdr:nvSpPr>
      <xdr:spPr>
        <a:xfrm>
          <a:off x="9258300" y="1522984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144145</xdr:rowOff>
    </xdr:from>
    <xdr:ext cx="762000" cy="249555"/>
    <xdr:sp macro="" textlink="">
      <xdr:nvSpPr>
        <xdr:cNvPr id="349" name="テキスト ボックス 348">
          <a:extLst>
            <a:ext uri="{FF2B5EF4-FFF2-40B4-BE49-F238E27FC236}">
              <a16:creationId xmlns:a16="http://schemas.microsoft.com/office/drawing/2014/main" id="{8FF3F803-F3D2-44A1-8E95-E63BC2430A97}"/>
            </a:ext>
          </a:extLst>
        </xdr:cNvPr>
        <xdr:cNvSpPr txBox="1"/>
      </xdr:nvSpPr>
      <xdr:spPr>
        <a:xfrm>
          <a:off x="8515350" y="1522984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88</xdr:row>
      <xdr:rowOff>144145</xdr:rowOff>
    </xdr:from>
    <xdr:ext cx="762000" cy="249555"/>
    <xdr:sp macro="" textlink="">
      <xdr:nvSpPr>
        <xdr:cNvPr id="350" name="テキスト ボックス 349">
          <a:extLst>
            <a:ext uri="{FF2B5EF4-FFF2-40B4-BE49-F238E27FC236}">
              <a16:creationId xmlns:a16="http://schemas.microsoft.com/office/drawing/2014/main" id="{5ADC7C32-19C1-40AE-A189-AE5E45C3E38E}"/>
            </a:ext>
          </a:extLst>
        </xdr:cNvPr>
        <xdr:cNvSpPr txBox="1"/>
      </xdr:nvSpPr>
      <xdr:spPr>
        <a:xfrm>
          <a:off x="7714615" y="1522984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144145</xdr:rowOff>
    </xdr:from>
    <xdr:ext cx="762000" cy="249555"/>
    <xdr:sp macro="" textlink="">
      <xdr:nvSpPr>
        <xdr:cNvPr id="351" name="テキスト ボックス 350">
          <a:extLst>
            <a:ext uri="{FF2B5EF4-FFF2-40B4-BE49-F238E27FC236}">
              <a16:creationId xmlns:a16="http://schemas.microsoft.com/office/drawing/2014/main" id="{205A425B-414A-440B-85F3-5A63490C26DB}"/>
            </a:ext>
          </a:extLst>
        </xdr:cNvPr>
        <xdr:cNvSpPr txBox="1"/>
      </xdr:nvSpPr>
      <xdr:spPr>
        <a:xfrm>
          <a:off x="6912610" y="1522984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144145</xdr:rowOff>
    </xdr:from>
    <xdr:ext cx="762000" cy="249555"/>
    <xdr:sp macro="" textlink="">
      <xdr:nvSpPr>
        <xdr:cNvPr id="352" name="テキスト ボックス 351">
          <a:extLst>
            <a:ext uri="{FF2B5EF4-FFF2-40B4-BE49-F238E27FC236}">
              <a16:creationId xmlns:a16="http://schemas.microsoft.com/office/drawing/2014/main" id="{0A08D84F-97D4-4529-B5F5-EAA5512C3D80}"/>
            </a:ext>
          </a:extLst>
        </xdr:cNvPr>
        <xdr:cNvSpPr txBox="1"/>
      </xdr:nvSpPr>
      <xdr:spPr>
        <a:xfrm>
          <a:off x="6115050" y="1522984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84</xdr:row>
      <xdr:rowOff>143510</xdr:rowOff>
    </xdr:from>
    <xdr:to>
      <xdr:col>55</xdr:col>
      <xdr:colOff>50800</xdr:colOff>
      <xdr:row>85</xdr:row>
      <xdr:rowOff>76200</xdr:rowOff>
    </xdr:to>
    <xdr:sp macro="" textlink="">
      <xdr:nvSpPr>
        <xdr:cNvPr id="353" name="楕円 352">
          <a:extLst>
            <a:ext uri="{FF2B5EF4-FFF2-40B4-BE49-F238E27FC236}">
              <a16:creationId xmlns:a16="http://schemas.microsoft.com/office/drawing/2014/main" id="{C04ADAFE-07EC-44E5-8805-BEE2CE632604}"/>
            </a:ext>
          </a:extLst>
        </xdr:cNvPr>
        <xdr:cNvSpPr/>
      </xdr:nvSpPr>
      <xdr:spPr>
        <a:xfrm>
          <a:off x="9394190" y="14543405"/>
          <a:ext cx="9017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635</xdr:rowOff>
    </xdr:from>
    <xdr:ext cx="466725" cy="249555"/>
    <xdr:sp macro="" textlink="">
      <xdr:nvSpPr>
        <xdr:cNvPr id="354" name="【公営住宅】&#10;一人当たり面積該当値テキスト">
          <a:extLst>
            <a:ext uri="{FF2B5EF4-FFF2-40B4-BE49-F238E27FC236}">
              <a16:creationId xmlns:a16="http://schemas.microsoft.com/office/drawing/2014/main" id="{9C5CF01F-4BAC-4FE0-97F2-1D455FCA8A9B}"/>
            </a:ext>
          </a:extLst>
        </xdr:cNvPr>
        <xdr:cNvSpPr txBox="1"/>
      </xdr:nvSpPr>
      <xdr:spPr>
        <a:xfrm>
          <a:off x="9467850" y="14402435"/>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0.396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84</xdr:row>
      <xdr:rowOff>146050</xdr:rowOff>
    </xdr:from>
    <xdr:to>
      <xdr:col>50</xdr:col>
      <xdr:colOff>165100</xdr:colOff>
      <xdr:row>85</xdr:row>
      <xdr:rowOff>78740</xdr:rowOff>
    </xdr:to>
    <xdr:sp macro="" textlink="">
      <xdr:nvSpPr>
        <xdr:cNvPr id="355" name="楕円 354">
          <a:extLst>
            <a:ext uri="{FF2B5EF4-FFF2-40B4-BE49-F238E27FC236}">
              <a16:creationId xmlns:a16="http://schemas.microsoft.com/office/drawing/2014/main" id="{560437BC-2BC6-44CC-A726-69EFE8BCF3B9}"/>
            </a:ext>
          </a:extLst>
        </xdr:cNvPr>
        <xdr:cNvSpPr/>
      </xdr:nvSpPr>
      <xdr:spPr>
        <a:xfrm>
          <a:off x="8632190" y="14545945"/>
          <a:ext cx="10922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27940</xdr:rowOff>
    </xdr:from>
    <xdr:to>
      <xdr:col>55</xdr:col>
      <xdr:colOff>0</xdr:colOff>
      <xdr:row>85</xdr:row>
      <xdr:rowOff>29845</xdr:rowOff>
    </xdr:to>
    <xdr:cxnSp macro="">
      <xdr:nvCxnSpPr>
        <xdr:cNvPr id="356" name="直線コネクタ 355">
          <a:extLst>
            <a:ext uri="{FF2B5EF4-FFF2-40B4-BE49-F238E27FC236}">
              <a16:creationId xmlns:a16="http://schemas.microsoft.com/office/drawing/2014/main" id="{C02A3F38-2F20-429A-8FA0-67F6EE8D9CB6}"/>
            </a:ext>
          </a:extLst>
        </xdr:cNvPr>
        <xdr:cNvCxnSpPr/>
      </xdr:nvCxnSpPr>
      <xdr:spPr>
        <a:xfrm flipV="1">
          <a:off x="8686800" y="14599285"/>
          <a:ext cx="7429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133350</xdr:rowOff>
    </xdr:from>
    <xdr:to>
      <xdr:col>46</xdr:col>
      <xdr:colOff>38100</xdr:colOff>
      <xdr:row>85</xdr:row>
      <xdr:rowOff>66040</xdr:rowOff>
    </xdr:to>
    <xdr:sp macro="" textlink="">
      <xdr:nvSpPr>
        <xdr:cNvPr id="357" name="楕円 356">
          <a:extLst>
            <a:ext uri="{FF2B5EF4-FFF2-40B4-BE49-F238E27FC236}">
              <a16:creationId xmlns:a16="http://schemas.microsoft.com/office/drawing/2014/main" id="{87AEF597-554C-4D24-A051-AFFAF17576C5}"/>
            </a:ext>
          </a:extLst>
        </xdr:cNvPr>
        <xdr:cNvSpPr/>
      </xdr:nvSpPr>
      <xdr:spPr>
        <a:xfrm>
          <a:off x="7846060" y="14531340"/>
          <a:ext cx="7874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85</xdr:row>
      <xdr:rowOff>17145</xdr:rowOff>
    </xdr:from>
    <xdr:to>
      <xdr:col>50</xdr:col>
      <xdr:colOff>114300</xdr:colOff>
      <xdr:row>85</xdr:row>
      <xdr:rowOff>29845</xdr:rowOff>
    </xdr:to>
    <xdr:cxnSp macro="">
      <xdr:nvCxnSpPr>
        <xdr:cNvPr id="358" name="直線コネクタ 357">
          <a:extLst>
            <a:ext uri="{FF2B5EF4-FFF2-40B4-BE49-F238E27FC236}">
              <a16:creationId xmlns:a16="http://schemas.microsoft.com/office/drawing/2014/main" id="{94A0114C-2587-4A2C-8802-C29A8BE246A1}"/>
            </a:ext>
          </a:extLst>
        </xdr:cNvPr>
        <xdr:cNvCxnSpPr/>
      </xdr:nvCxnSpPr>
      <xdr:spPr>
        <a:xfrm>
          <a:off x="7886065" y="14594205"/>
          <a:ext cx="800735"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133350</xdr:rowOff>
    </xdr:from>
    <xdr:to>
      <xdr:col>41</xdr:col>
      <xdr:colOff>101600</xdr:colOff>
      <xdr:row>85</xdr:row>
      <xdr:rowOff>66040</xdr:rowOff>
    </xdr:to>
    <xdr:sp macro="" textlink="">
      <xdr:nvSpPr>
        <xdr:cNvPr id="359" name="楕円 358">
          <a:extLst>
            <a:ext uri="{FF2B5EF4-FFF2-40B4-BE49-F238E27FC236}">
              <a16:creationId xmlns:a16="http://schemas.microsoft.com/office/drawing/2014/main" id="{DE8F7C15-157A-4B6D-98A9-EDF4E01C10E5}"/>
            </a:ext>
          </a:extLst>
        </xdr:cNvPr>
        <xdr:cNvSpPr/>
      </xdr:nvSpPr>
      <xdr:spPr>
        <a:xfrm>
          <a:off x="7029450" y="14531340"/>
          <a:ext cx="9779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17145</xdr:rowOff>
    </xdr:from>
    <xdr:to>
      <xdr:col>45</xdr:col>
      <xdr:colOff>174625</xdr:colOff>
      <xdr:row>85</xdr:row>
      <xdr:rowOff>17145</xdr:rowOff>
    </xdr:to>
    <xdr:cxnSp macro="">
      <xdr:nvCxnSpPr>
        <xdr:cNvPr id="360" name="直線コネクタ 359">
          <a:extLst>
            <a:ext uri="{FF2B5EF4-FFF2-40B4-BE49-F238E27FC236}">
              <a16:creationId xmlns:a16="http://schemas.microsoft.com/office/drawing/2014/main" id="{43866A16-B994-4CA2-B8BC-402C143DB2FF}"/>
            </a:ext>
          </a:extLst>
        </xdr:cNvPr>
        <xdr:cNvCxnSpPr/>
      </xdr:nvCxnSpPr>
      <xdr:spPr>
        <a:xfrm>
          <a:off x="7084060" y="14594205"/>
          <a:ext cx="80200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132080</xdr:rowOff>
    </xdr:from>
    <xdr:to>
      <xdr:col>36</xdr:col>
      <xdr:colOff>165100</xdr:colOff>
      <xdr:row>85</xdr:row>
      <xdr:rowOff>64770</xdr:rowOff>
    </xdr:to>
    <xdr:sp macro="" textlink="">
      <xdr:nvSpPr>
        <xdr:cNvPr id="361" name="楕円 360">
          <a:extLst>
            <a:ext uri="{FF2B5EF4-FFF2-40B4-BE49-F238E27FC236}">
              <a16:creationId xmlns:a16="http://schemas.microsoft.com/office/drawing/2014/main" id="{AADCA4CE-6E6D-4CD5-9C22-914CF6604009}"/>
            </a:ext>
          </a:extLst>
        </xdr:cNvPr>
        <xdr:cNvSpPr/>
      </xdr:nvSpPr>
      <xdr:spPr>
        <a:xfrm>
          <a:off x="6231890" y="14537690"/>
          <a:ext cx="10922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15875</xdr:rowOff>
    </xdr:from>
    <xdr:to>
      <xdr:col>41</xdr:col>
      <xdr:colOff>50800</xdr:colOff>
      <xdr:row>85</xdr:row>
      <xdr:rowOff>17145</xdr:rowOff>
    </xdr:to>
    <xdr:cxnSp macro="">
      <xdr:nvCxnSpPr>
        <xdr:cNvPr id="362" name="直線コネクタ 361">
          <a:extLst>
            <a:ext uri="{FF2B5EF4-FFF2-40B4-BE49-F238E27FC236}">
              <a16:creationId xmlns:a16="http://schemas.microsoft.com/office/drawing/2014/main" id="{8C85749B-0312-4E00-8BEF-765739AEF4A3}"/>
            </a:ext>
          </a:extLst>
        </xdr:cNvPr>
        <xdr:cNvCxnSpPr/>
      </xdr:nvCxnSpPr>
      <xdr:spPr>
        <a:xfrm>
          <a:off x="6286500" y="14592935"/>
          <a:ext cx="79756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85</xdr:row>
      <xdr:rowOff>71755</xdr:rowOff>
    </xdr:from>
    <xdr:ext cx="469900" cy="249555"/>
    <xdr:sp macro="" textlink="">
      <xdr:nvSpPr>
        <xdr:cNvPr id="363" name="n_1aveValue【公営住宅】&#10;一人当たり面積">
          <a:extLst>
            <a:ext uri="{FF2B5EF4-FFF2-40B4-BE49-F238E27FC236}">
              <a16:creationId xmlns:a16="http://schemas.microsoft.com/office/drawing/2014/main" id="{89D4592F-8EA1-4893-93E7-357793ABEBF9}"/>
            </a:ext>
          </a:extLst>
        </xdr:cNvPr>
        <xdr:cNvSpPr txBox="1"/>
      </xdr:nvSpPr>
      <xdr:spPr>
        <a:xfrm>
          <a:off x="8454390" y="1464310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0.386</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85</xdr:row>
      <xdr:rowOff>71755</xdr:rowOff>
    </xdr:from>
    <xdr:ext cx="466725" cy="249555"/>
    <xdr:sp macro="" textlink="">
      <xdr:nvSpPr>
        <xdr:cNvPr id="364" name="n_2aveValue【公営住宅】&#10;一人当たり面積">
          <a:extLst>
            <a:ext uri="{FF2B5EF4-FFF2-40B4-BE49-F238E27FC236}">
              <a16:creationId xmlns:a16="http://schemas.microsoft.com/office/drawing/2014/main" id="{2758FEB3-CF2D-42BC-999A-C4D4344ECB38}"/>
            </a:ext>
          </a:extLst>
        </xdr:cNvPr>
        <xdr:cNvSpPr txBox="1"/>
      </xdr:nvSpPr>
      <xdr:spPr>
        <a:xfrm>
          <a:off x="7673340" y="14643100"/>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0.388</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85</xdr:row>
      <xdr:rowOff>71755</xdr:rowOff>
    </xdr:from>
    <xdr:ext cx="466725" cy="249555"/>
    <xdr:sp macro="" textlink="">
      <xdr:nvSpPr>
        <xdr:cNvPr id="365" name="n_3aveValue【公営住宅】&#10;一人当たり面積">
          <a:extLst>
            <a:ext uri="{FF2B5EF4-FFF2-40B4-BE49-F238E27FC236}">
              <a16:creationId xmlns:a16="http://schemas.microsoft.com/office/drawing/2014/main" id="{3BDA21A8-E0DD-4C2E-B173-86E864F73C5A}"/>
            </a:ext>
          </a:extLst>
        </xdr:cNvPr>
        <xdr:cNvSpPr txBox="1"/>
      </xdr:nvSpPr>
      <xdr:spPr>
        <a:xfrm>
          <a:off x="6866255" y="14643100"/>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0.387</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85</xdr:row>
      <xdr:rowOff>57785</xdr:rowOff>
    </xdr:from>
    <xdr:ext cx="466725" cy="246380"/>
    <xdr:sp macro="" textlink="">
      <xdr:nvSpPr>
        <xdr:cNvPr id="366" name="n_4aveValue【公営住宅】&#10;一人当たり面積">
          <a:extLst>
            <a:ext uri="{FF2B5EF4-FFF2-40B4-BE49-F238E27FC236}">
              <a16:creationId xmlns:a16="http://schemas.microsoft.com/office/drawing/2014/main" id="{D51FC254-32F7-4DBE-8D27-120E55AA18C8}"/>
            </a:ext>
          </a:extLst>
        </xdr:cNvPr>
        <xdr:cNvSpPr txBox="1"/>
      </xdr:nvSpPr>
      <xdr:spPr>
        <a:xfrm>
          <a:off x="6068695" y="14627225"/>
          <a:ext cx="46672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0.420</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83</xdr:row>
      <xdr:rowOff>94615</xdr:rowOff>
    </xdr:from>
    <xdr:ext cx="469900" cy="246380"/>
    <xdr:sp macro="" textlink="">
      <xdr:nvSpPr>
        <xdr:cNvPr id="367" name="n_1mainValue【公営住宅】&#10;一人当たり面積">
          <a:extLst>
            <a:ext uri="{FF2B5EF4-FFF2-40B4-BE49-F238E27FC236}">
              <a16:creationId xmlns:a16="http://schemas.microsoft.com/office/drawing/2014/main" id="{326E7788-CCA4-4314-A9FD-827E1EB2E75C}"/>
            </a:ext>
          </a:extLst>
        </xdr:cNvPr>
        <xdr:cNvSpPr txBox="1"/>
      </xdr:nvSpPr>
      <xdr:spPr>
        <a:xfrm>
          <a:off x="8454390" y="14328775"/>
          <a:ext cx="46990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0.390</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83</xdr:row>
      <xdr:rowOff>81915</xdr:rowOff>
    </xdr:from>
    <xdr:ext cx="466725" cy="249555"/>
    <xdr:sp macro="" textlink="">
      <xdr:nvSpPr>
        <xdr:cNvPr id="368" name="n_2mainValue【公営住宅】&#10;一人当たり面積">
          <a:extLst>
            <a:ext uri="{FF2B5EF4-FFF2-40B4-BE49-F238E27FC236}">
              <a16:creationId xmlns:a16="http://schemas.microsoft.com/office/drawing/2014/main" id="{8B0B2B88-8A73-4E77-9D54-26D770CE7A32}"/>
            </a:ext>
          </a:extLst>
        </xdr:cNvPr>
        <xdr:cNvSpPr txBox="1"/>
      </xdr:nvSpPr>
      <xdr:spPr>
        <a:xfrm>
          <a:off x="7673340" y="14314170"/>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0.419</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83</xdr:row>
      <xdr:rowOff>81915</xdr:rowOff>
    </xdr:from>
    <xdr:ext cx="466725" cy="249555"/>
    <xdr:sp macro="" textlink="">
      <xdr:nvSpPr>
        <xdr:cNvPr id="369" name="n_3mainValue【公営住宅】&#10;一人当たり面積">
          <a:extLst>
            <a:ext uri="{FF2B5EF4-FFF2-40B4-BE49-F238E27FC236}">
              <a16:creationId xmlns:a16="http://schemas.microsoft.com/office/drawing/2014/main" id="{7AB7AE69-A16B-488C-AD78-849E42102A88}"/>
            </a:ext>
          </a:extLst>
        </xdr:cNvPr>
        <xdr:cNvSpPr txBox="1"/>
      </xdr:nvSpPr>
      <xdr:spPr>
        <a:xfrm>
          <a:off x="6866255" y="14314170"/>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0.419</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83</xdr:row>
      <xdr:rowOff>80645</xdr:rowOff>
    </xdr:from>
    <xdr:ext cx="466725" cy="249555"/>
    <xdr:sp macro="" textlink="">
      <xdr:nvSpPr>
        <xdr:cNvPr id="370" name="n_4mainValue【公営住宅】&#10;一人当たり面積">
          <a:extLst>
            <a:ext uri="{FF2B5EF4-FFF2-40B4-BE49-F238E27FC236}">
              <a16:creationId xmlns:a16="http://schemas.microsoft.com/office/drawing/2014/main" id="{9959C2CE-D564-493F-A05B-0B50B0843578}"/>
            </a:ext>
          </a:extLst>
        </xdr:cNvPr>
        <xdr:cNvSpPr txBox="1"/>
      </xdr:nvSpPr>
      <xdr:spPr>
        <a:xfrm>
          <a:off x="6068695" y="14312900"/>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0.422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1" name="正方形/長方形 370">
          <a:extLst>
            <a:ext uri="{FF2B5EF4-FFF2-40B4-BE49-F238E27FC236}">
              <a16:creationId xmlns:a16="http://schemas.microsoft.com/office/drawing/2014/main" id="{CA9F9F1E-38A8-4A36-998F-BAA848468A0F}"/>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2" name="正方形/長方形 371">
          <a:extLst>
            <a:ext uri="{FF2B5EF4-FFF2-40B4-BE49-F238E27FC236}">
              <a16:creationId xmlns:a16="http://schemas.microsoft.com/office/drawing/2014/main" id="{4771D6D8-5131-4C6E-8CD9-44DA041BCA3E}"/>
            </a:ext>
          </a:extLst>
        </xdr:cNvPr>
        <xdr:cNvSpPr/>
      </xdr:nvSpPr>
      <xdr:spPr>
        <a:xfrm>
          <a:off x="81661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3" name="正方形/長方形 372">
          <a:extLst>
            <a:ext uri="{FF2B5EF4-FFF2-40B4-BE49-F238E27FC236}">
              <a16:creationId xmlns:a16="http://schemas.microsoft.com/office/drawing/2014/main" id="{4F422E77-16CB-4715-A64A-795EDD0298AC}"/>
            </a:ext>
          </a:extLst>
        </xdr:cNvPr>
        <xdr:cNvSpPr/>
      </xdr:nvSpPr>
      <xdr:spPr>
        <a:xfrm>
          <a:off x="81661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4" name="正方形/長方形 373">
          <a:extLst>
            <a:ext uri="{FF2B5EF4-FFF2-40B4-BE49-F238E27FC236}">
              <a16:creationId xmlns:a16="http://schemas.microsoft.com/office/drawing/2014/main" id="{C0E2C852-88AA-4299-8964-9FC733720284}"/>
            </a:ext>
          </a:extLst>
        </xdr:cNvPr>
        <xdr:cNvSpPr/>
      </xdr:nvSpPr>
      <xdr:spPr>
        <a:xfrm>
          <a:off x="171450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5" name="正方形/長方形 374">
          <a:extLst>
            <a:ext uri="{FF2B5EF4-FFF2-40B4-BE49-F238E27FC236}">
              <a16:creationId xmlns:a16="http://schemas.microsoft.com/office/drawing/2014/main" id="{54AA51B4-00FC-4220-922F-D05807BC83D0}"/>
            </a:ext>
          </a:extLst>
        </xdr:cNvPr>
        <xdr:cNvSpPr/>
      </xdr:nvSpPr>
      <xdr:spPr>
        <a:xfrm>
          <a:off x="171450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6" name="正方形/長方形 375">
          <a:extLst>
            <a:ext uri="{FF2B5EF4-FFF2-40B4-BE49-F238E27FC236}">
              <a16:creationId xmlns:a16="http://schemas.microsoft.com/office/drawing/2014/main" id="{7EF27E54-84D9-4C82-8BAC-48D0D6BC2432}"/>
            </a:ext>
          </a:extLst>
        </xdr:cNvPr>
        <xdr:cNvSpPr/>
      </xdr:nvSpPr>
      <xdr:spPr>
        <a:xfrm>
          <a:off x="274320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7" name="正方形/長方形 376">
          <a:extLst>
            <a:ext uri="{FF2B5EF4-FFF2-40B4-BE49-F238E27FC236}">
              <a16:creationId xmlns:a16="http://schemas.microsoft.com/office/drawing/2014/main" id="{CEDE8FC3-50A0-4E7E-B2BB-0B421393BB5C}"/>
            </a:ext>
          </a:extLst>
        </xdr:cNvPr>
        <xdr:cNvSpPr/>
      </xdr:nvSpPr>
      <xdr:spPr>
        <a:xfrm>
          <a:off x="274320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8" name="正方形/長方形 377">
          <a:extLst>
            <a:ext uri="{FF2B5EF4-FFF2-40B4-BE49-F238E27FC236}">
              <a16:creationId xmlns:a16="http://schemas.microsoft.com/office/drawing/2014/main" id="{8A3C6C08-ECC1-4B21-A385-750699118959}"/>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79" name="正方形/長方形 378">
          <a:extLst>
            <a:ext uri="{FF2B5EF4-FFF2-40B4-BE49-F238E27FC236}">
              <a16:creationId xmlns:a16="http://schemas.microsoft.com/office/drawing/2014/main" id="{056D3BFB-D836-4394-B5FF-89E5ADFADC24}"/>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0" name="正方形/長方形 379">
          <a:extLst>
            <a:ext uri="{FF2B5EF4-FFF2-40B4-BE49-F238E27FC236}">
              <a16:creationId xmlns:a16="http://schemas.microsoft.com/office/drawing/2014/main" id="{0F889C72-F127-425B-8F76-8D328BA051B1}"/>
            </a:ext>
          </a:extLst>
        </xdr:cNvPr>
        <xdr:cNvSpPr/>
      </xdr:nvSpPr>
      <xdr:spPr>
        <a:xfrm>
          <a:off x="606044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1" name="正方形/長方形 380">
          <a:extLst>
            <a:ext uri="{FF2B5EF4-FFF2-40B4-BE49-F238E27FC236}">
              <a16:creationId xmlns:a16="http://schemas.microsoft.com/office/drawing/2014/main" id="{49147D89-EF0F-4C3D-A74D-036D84C9AFA4}"/>
            </a:ext>
          </a:extLst>
        </xdr:cNvPr>
        <xdr:cNvSpPr/>
      </xdr:nvSpPr>
      <xdr:spPr>
        <a:xfrm>
          <a:off x="606044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2" name="正方形/長方形 381">
          <a:extLst>
            <a:ext uri="{FF2B5EF4-FFF2-40B4-BE49-F238E27FC236}">
              <a16:creationId xmlns:a16="http://schemas.microsoft.com/office/drawing/2014/main" id="{76AA00BA-B18E-4F4F-A331-7CE5AADB1483}"/>
            </a:ext>
          </a:extLst>
        </xdr:cNvPr>
        <xdr:cNvSpPr/>
      </xdr:nvSpPr>
      <xdr:spPr>
        <a:xfrm>
          <a:off x="698881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3" name="正方形/長方形 382">
          <a:extLst>
            <a:ext uri="{FF2B5EF4-FFF2-40B4-BE49-F238E27FC236}">
              <a16:creationId xmlns:a16="http://schemas.microsoft.com/office/drawing/2014/main" id="{0E137504-CCCF-462D-AF57-963149297764}"/>
            </a:ext>
          </a:extLst>
        </xdr:cNvPr>
        <xdr:cNvSpPr/>
      </xdr:nvSpPr>
      <xdr:spPr>
        <a:xfrm>
          <a:off x="698881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4" name="正方形/長方形 383">
          <a:extLst>
            <a:ext uri="{FF2B5EF4-FFF2-40B4-BE49-F238E27FC236}">
              <a16:creationId xmlns:a16="http://schemas.microsoft.com/office/drawing/2014/main" id="{65F99CA5-81B1-495A-A8C8-AE9CAE7ECBDB}"/>
            </a:ext>
          </a:extLst>
        </xdr:cNvPr>
        <xdr:cNvSpPr/>
      </xdr:nvSpPr>
      <xdr:spPr>
        <a:xfrm>
          <a:off x="801751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5" name="正方形/長方形 384">
          <a:extLst>
            <a:ext uri="{FF2B5EF4-FFF2-40B4-BE49-F238E27FC236}">
              <a16:creationId xmlns:a16="http://schemas.microsoft.com/office/drawing/2014/main" id="{C98A3C48-759F-4CC3-87E2-FB233A05A93D}"/>
            </a:ext>
          </a:extLst>
        </xdr:cNvPr>
        <xdr:cNvSpPr/>
      </xdr:nvSpPr>
      <xdr:spPr>
        <a:xfrm>
          <a:off x="801751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18,849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6" name="正方形/長方形 385">
          <a:extLst>
            <a:ext uri="{FF2B5EF4-FFF2-40B4-BE49-F238E27FC236}">
              <a16:creationId xmlns:a16="http://schemas.microsoft.com/office/drawing/2014/main" id="{3FB28662-9CDB-46B1-9E08-802ED53E6301}"/>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24</xdr:row>
      <xdr:rowOff>73025</xdr:rowOff>
    </xdr:from>
    <xdr:to>
      <xdr:col>90</xdr:col>
      <xdr:colOff>25400</xdr:colOff>
      <xdr:row>28</xdr:row>
      <xdr:rowOff>24765</xdr:rowOff>
    </xdr:to>
    <xdr:sp macro="" textlink="">
      <xdr:nvSpPr>
        <xdr:cNvPr id="387" name="正方形/長方形 386">
          <a:extLst>
            <a:ext uri="{FF2B5EF4-FFF2-40B4-BE49-F238E27FC236}">
              <a16:creationId xmlns:a16="http://schemas.microsoft.com/office/drawing/2014/main" id="{2D8103A5-514A-41AA-82EA-179ABB904092}"/>
            </a:ext>
          </a:extLst>
        </xdr:cNvPr>
        <xdr:cNvSpPr/>
      </xdr:nvSpPr>
      <xdr:spPr>
        <a:xfrm>
          <a:off x="11203940" y="4187825"/>
          <a:ext cx="4248150" cy="6337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48895</xdr:rowOff>
    </xdr:from>
    <xdr:to>
      <xdr:col>74</xdr:col>
      <xdr:colOff>0</xdr:colOff>
      <xdr:row>29</xdr:row>
      <xdr:rowOff>128270</xdr:rowOff>
    </xdr:to>
    <xdr:sp macro="" textlink="">
      <xdr:nvSpPr>
        <xdr:cNvPr id="388" name="正方形/長方形 387">
          <a:extLst>
            <a:ext uri="{FF2B5EF4-FFF2-40B4-BE49-F238E27FC236}">
              <a16:creationId xmlns:a16="http://schemas.microsoft.com/office/drawing/2014/main" id="{155F20AC-40D0-4BC4-BFB7-B1FEEF1495B3}"/>
            </a:ext>
          </a:extLst>
        </xdr:cNvPr>
        <xdr:cNvSpPr/>
      </xdr:nvSpPr>
      <xdr:spPr>
        <a:xfrm>
          <a:off x="11315700" y="4851400"/>
          <a:ext cx="1371600" cy="252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79375</xdr:rowOff>
    </xdr:from>
    <xdr:to>
      <xdr:col>74</xdr:col>
      <xdr:colOff>0</xdr:colOff>
      <xdr:row>30</xdr:row>
      <xdr:rowOff>159385</xdr:rowOff>
    </xdr:to>
    <xdr:sp macro="" textlink="">
      <xdr:nvSpPr>
        <xdr:cNvPr id="389" name="正方形/長方形 388">
          <a:extLst>
            <a:ext uri="{FF2B5EF4-FFF2-40B4-BE49-F238E27FC236}">
              <a16:creationId xmlns:a16="http://schemas.microsoft.com/office/drawing/2014/main" id="{858069C1-4A45-49FA-B55F-F504D52775A3}"/>
            </a:ext>
          </a:extLst>
        </xdr:cNvPr>
        <xdr:cNvSpPr/>
      </xdr:nvSpPr>
      <xdr:spPr>
        <a:xfrm>
          <a:off x="11315700" y="5051425"/>
          <a:ext cx="13716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48895</xdr:rowOff>
    </xdr:from>
    <xdr:to>
      <xdr:col>79</xdr:col>
      <xdr:colOff>63500</xdr:colOff>
      <xdr:row>29</xdr:row>
      <xdr:rowOff>128270</xdr:rowOff>
    </xdr:to>
    <xdr:sp macro="" textlink="">
      <xdr:nvSpPr>
        <xdr:cNvPr id="390" name="正方形/長方形 389">
          <a:extLst>
            <a:ext uri="{FF2B5EF4-FFF2-40B4-BE49-F238E27FC236}">
              <a16:creationId xmlns:a16="http://schemas.microsoft.com/office/drawing/2014/main" id="{034EE3A8-7E48-4570-840C-43CF124B2FB0}"/>
            </a:ext>
          </a:extLst>
        </xdr:cNvPr>
        <xdr:cNvSpPr/>
      </xdr:nvSpPr>
      <xdr:spPr>
        <a:xfrm>
          <a:off x="12232640" y="4851400"/>
          <a:ext cx="1371600" cy="252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79375</xdr:rowOff>
    </xdr:from>
    <xdr:to>
      <xdr:col>79</xdr:col>
      <xdr:colOff>63500</xdr:colOff>
      <xdr:row>30</xdr:row>
      <xdr:rowOff>159385</xdr:rowOff>
    </xdr:to>
    <xdr:sp macro="" textlink="">
      <xdr:nvSpPr>
        <xdr:cNvPr id="391" name="正方形/長方形 390">
          <a:extLst>
            <a:ext uri="{FF2B5EF4-FFF2-40B4-BE49-F238E27FC236}">
              <a16:creationId xmlns:a16="http://schemas.microsoft.com/office/drawing/2014/main" id="{C9DFA687-9AA9-4E98-903C-3FC6AAE36A0E}"/>
            </a:ext>
          </a:extLst>
        </xdr:cNvPr>
        <xdr:cNvSpPr/>
      </xdr:nvSpPr>
      <xdr:spPr>
        <a:xfrm>
          <a:off x="12232640" y="5051425"/>
          <a:ext cx="13716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48895</xdr:rowOff>
    </xdr:from>
    <xdr:to>
      <xdr:col>85</xdr:col>
      <xdr:colOff>63500</xdr:colOff>
      <xdr:row>29</xdr:row>
      <xdr:rowOff>128270</xdr:rowOff>
    </xdr:to>
    <xdr:sp macro="" textlink="">
      <xdr:nvSpPr>
        <xdr:cNvPr id="392" name="正方形/長方形 391">
          <a:extLst>
            <a:ext uri="{FF2B5EF4-FFF2-40B4-BE49-F238E27FC236}">
              <a16:creationId xmlns:a16="http://schemas.microsoft.com/office/drawing/2014/main" id="{AE61B032-A271-4086-8356-6355FD04C756}"/>
            </a:ext>
          </a:extLst>
        </xdr:cNvPr>
        <xdr:cNvSpPr/>
      </xdr:nvSpPr>
      <xdr:spPr>
        <a:xfrm>
          <a:off x="13261340" y="4851400"/>
          <a:ext cx="1371600" cy="252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77</xdr:col>
      <xdr:colOff>63500</xdr:colOff>
      <xdr:row>29</xdr:row>
      <xdr:rowOff>79375</xdr:rowOff>
    </xdr:from>
    <xdr:to>
      <xdr:col>85</xdr:col>
      <xdr:colOff>63500</xdr:colOff>
      <xdr:row>30</xdr:row>
      <xdr:rowOff>159385</xdr:rowOff>
    </xdr:to>
    <xdr:sp macro="" textlink="">
      <xdr:nvSpPr>
        <xdr:cNvPr id="393" name="正方形/長方形 392">
          <a:extLst>
            <a:ext uri="{FF2B5EF4-FFF2-40B4-BE49-F238E27FC236}">
              <a16:creationId xmlns:a16="http://schemas.microsoft.com/office/drawing/2014/main" id="{65C6EDEE-DC42-43EC-BA48-5D786E42A288}"/>
            </a:ext>
          </a:extLst>
        </xdr:cNvPr>
        <xdr:cNvSpPr/>
      </xdr:nvSpPr>
      <xdr:spPr>
        <a:xfrm>
          <a:off x="13261340" y="5051425"/>
          <a:ext cx="13716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18415</xdr:rowOff>
    </xdr:from>
    <xdr:to>
      <xdr:col>90</xdr:col>
      <xdr:colOff>25400</xdr:colOff>
      <xdr:row>44</xdr:row>
      <xdr:rowOff>73025</xdr:rowOff>
    </xdr:to>
    <xdr:sp macro="" textlink="">
      <xdr:nvSpPr>
        <xdr:cNvPr id="394" name="正方形/長方形 393">
          <a:extLst>
            <a:ext uri="{FF2B5EF4-FFF2-40B4-BE49-F238E27FC236}">
              <a16:creationId xmlns:a16="http://schemas.microsoft.com/office/drawing/2014/main" id="{92794F35-B963-4615-ADB3-A21E5664A40E}"/>
            </a:ext>
          </a:extLst>
        </xdr:cNvPr>
        <xdr:cNvSpPr/>
      </xdr:nvSpPr>
      <xdr:spPr>
        <a:xfrm>
          <a:off x="11203940" y="5337175"/>
          <a:ext cx="4248150" cy="22796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450" cy="217170"/>
    <xdr:sp macro="" textlink="">
      <xdr:nvSpPr>
        <xdr:cNvPr id="395" name="テキスト ボックス 394">
          <a:extLst>
            <a:ext uri="{FF2B5EF4-FFF2-40B4-BE49-F238E27FC236}">
              <a16:creationId xmlns:a16="http://schemas.microsoft.com/office/drawing/2014/main" id="{1CC39936-77B0-437D-A1EC-5C6F49F40FB2}"/>
            </a:ext>
          </a:extLst>
        </xdr:cNvPr>
        <xdr:cNvSpPr txBox="1"/>
      </xdr:nvSpPr>
      <xdr:spPr>
        <a:xfrm>
          <a:off x="11165840" y="5143500"/>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73025</xdr:rowOff>
    </xdr:from>
    <xdr:to>
      <xdr:col>89</xdr:col>
      <xdr:colOff>174625</xdr:colOff>
      <xdr:row>44</xdr:row>
      <xdr:rowOff>73025</xdr:rowOff>
    </xdr:to>
    <xdr:cxnSp macro="">
      <xdr:nvCxnSpPr>
        <xdr:cNvPr id="396" name="直線コネクタ 395">
          <a:extLst>
            <a:ext uri="{FF2B5EF4-FFF2-40B4-BE49-F238E27FC236}">
              <a16:creationId xmlns:a16="http://schemas.microsoft.com/office/drawing/2014/main" id="{41F8CDB4-2A30-4C00-B8E3-31D796AF924A}"/>
            </a:ext>
          </a:extLst>
        </xdr:cNvPr>
        <xdr:cNvCxnSpPr/>
      </xdr:nvCxnSpPr>
      <xdr:spPr>
        <a:xfrm>
          <a:off x="11203940" y="7616825"/>
          <a:ext cx="4225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101600</xdr:rowOff>
    </xdr:from>
    <xdr:ext cx="464185" cy="249555"/>
    <xdr:sp macro="" textlink="">
      <xdr:nvSpPr>
        <xdr:cNvPr id="397" name="テキスト ボックス 396">
          <a:extLst>
            <a:ext uri="{FF2B5EF4-FFF2-40B4-BE49-F238E27FC236}">
              <a16:creationId xmlns:a16="http://schemas.microsoft.com/office/drawing/2014/main" id="{78F7E5BF-E831-4A43-9DBE-11E357CCD8D5}"/>
            </a:ext>
          </a:extLst>
        </xdr:cNvPr>
        <xdr:cNvSpPr txBox="1"/>
      </xdr:nvSpPr>
      <xdr:spPr>
        <a:xfrm>
          <a:off x="10801350" y="7470140"/>
          <a:ext cx="4641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41</xdr:row>
      <xdr:rowOff>128270</xdr:rowOff>
    </xdr:from>
    <xdr:to>
      <xdr:col>89</xdr:col>
      <xdr:colOff>174625</xdr:colOff>
      <xdr:row>41</xdr:row>
      <xdr:rowOff>128270</xdr:rowOff>
    </xdr:to>
    <xdr:cxnSp macro="">
      <xdr:nvCxnSpPr>
        <xdr:cNvPr id="398" name="直線コネクタ 397">
          <a:extLst>
            <a:ext uri="{FF2B5EF4-FFF2-40B4-BE49-F238E27FC236}">
              <a16:creationId xmlns:a16="http://schemas.microsoft.com/office/drawing/2014/main" id="{AD43C6DC-B7A6-438C-9D6F-E1BD4BA04E06}"/>
            </a:ext>
          </a:extLst>
        </xdr:cNvPr>
        <xdr:cNvCxnSpPr/>
      </xdr:nvCxnSpPr>
      <xdr:spPr>
        <a:xfrm>
          <a:off x="11203940" y="7161530"/>
          <a:ext cx="4225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40</xdr:row>
      <xdr:rowOff>156845</xdr:rowOff>
    </xdr:from>
    <xdr:ext cx="403225" cy="246380"/>
    <xdr:sp macro="" textlink="">
      <xdr:nvSpPr>
        <xdr:cNvPr id="399" name="テキスト ボックス 398">
          <a:extLst>
            <a:ext uri="{FF2B5EF4-FFF2-40B4-BE49-F238E27FC236}">
              <a16:creationId xmlns:a16="http://schemas.microsoft.com/office/drawing/2014/main" id="{080746CE-56E0-4E36-A069-E20728596E67}"/>
            </a:ext>
          </a:extLst>
        </xdr:cNvPr>
        <xdr:cNvSpPr txBox="1"/>
      </xdr:nvSpPr>
      <xdr:spPr>
        <a:xfrm>
          <a:off x="10842625" y="7016750"/>
          <a:ext cx="40322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39</xdr:row>
      <xdr:rowOff>18415</xdr:rowOff>
    </xdr:from>
    <xdr:to>
      <xdr:col>89</xdr:col>
      <xdr:colOff>174625</xdr:colOff>
      <xdr:row>39</xdr:row>
      <xdr:rowOff>18415</xdr:rowOff>
    </xdr:to>
    <xdr:cxnSp macro="">
      <xdr:nvCxnSpPr>
        <xdr:cNvPr id="400" name="直線コネクタ 399">
          <a:extLst>
            <a:ext uri="{FF2B5EF4-FFF2-40B4-BE49-F238E27FC236}">
              <a16:creationId xmlns:a16="http://schemas.microsoft.com/office/drawing/2014/main" id="{01F75371-E112-4739-96C3-44A6C200600D}"/>
            </a:ext>
          </a:extLst>
        </xdr:cNvPr>
        <xdr:cNvCxnSpPr/>
      </xdr:nvCxnSpPr>
      <xdr:spPr>
        <a:xfrm>
          <a:off x="11203940" y="6708775"/>
          <a:ext cx="4225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38</xdr:row>
      <xdr:rowOff>46355</xdr:rowOff>
    </xdr:from>
    <xdr:ext cx="403225" cy="249555"/>
    <xdr:sp macro="" textlink="">
      <xdr:nvSpPr>
        <xdr:cNvPr id="401" name="テキスト ボックス 400">
          <a:extLst>
            <a:ext uri="{FF2B5EF4-FFF2-40B4-BE49-F238E27FC236}">
              <a16:creationId xmlns:a16="http://schemas.microsoft.com/office/drawing/2014/main" id="{0C6816A5-6F30-446F-AE80-47B6099B0F3D}"/>
            </a:ext>
          </a:extLst>
        </xdr:cNvPr>
        <xdr:cNvSpPr txBox="1"/>
      </xdr:nvSpPr>
      <xdr:spPr>
        <a:xfrm>
          <a:off x="10842625" y="656336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73025</xdr:rowOff>
    </xdr:from>
    <xdr:to>
      <xdr:col>89</xdr:col>
      <xdr:colOff>174625</xdr:colOff>
      <xdr:row>36</xdr:row>
      <xdr:rowOff>73025</xdr:rowOff>
    </xdr:to>
    <xdr:cxnSp macro="">
      <xdr:nvCxnSpPr>
        <xdr:cNvPr id="402" name="直線コネクタ 401">
          <a:extLst>
            <a:ext uri="{FF2B5EF4-FFF2-40B4-BE49-F238E27FC236}">
              <a16:creationId xmlns:a16="http://schemas.microsoft.com/office/drawing/2014/main" id="{B4D9AF3D-166E-4A05-879E-8E8552BFA61E}"/>
            </a:ext>
          </a:extLst>
        </xdr:cNvPr>
        <xdr:cNvCxnSpPr/>
      </xdr:nvCxnSpPr>
      <xdr:spPr>
        <a:xfrm>
          <a:off x="11203940" y="6245225"/>
          <a:ext cx="4225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35</xdr:row>
      <xdr:rowOff>101600</xdr:rowOff>
    </xdr:from>
    <xdr:ext cx="403225" cy="249555"/>
    <xdr:sp macro="" textlink="">
      <xdr:nvSpPr>
        <xdr:cNvPr id="403" name="テキスト ボックス 402">
          <a:extLst>
            <a:ext uri="{FF2B5EF4-FFF2-40B4-BE49-F238E27FC236}">
              <a16:creationId xmlns:a16="http://schemas.microsoft.com/office/drawing/2014/main" id="{2A809923-E5D4-491E-8B83-0E1C9126DB76}"/>
            </a:ext>
          </a:extLst>
        </xdr:cNvPr>
        <xdr:cNvSpPr txBox="1"/>
      </xdr:nvSpPr>
      <xdr:spPr>
        <a:xfrm>
          <a:off x="10842625" y="609854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128270</xdr:rowOff>
    </xdr:from>
    <xdr:to>
      <xdr:col>89</xdr:col>
      <xdr:colOff>174625</xdr:colOff>
      <xdr:row>33</xdr:row>
      <xdr:rowOff>128270</xdr:rowOff>
    </xdr:to>
    <xdr:cxnSp macro="">
      <xdr:nvCxnSpPr>
        <xdr:cNvPr id="404" name="直線コネクタ 403">
          <a:extLst>
            <a:ext uri="{FF2B5EF4-FFF2-40B4-BE49-F238E27FC236}">
              <a16:creationId xmlns:a16="http://schemas.microsoft.com/office/drawing/2014/main" id="{63EEA4CB-7096-46D2-94D6-D56C3AABDF5A}"/>
            </a:ext>
          </a:extLst>
        </xdr:cNvPr>
        <xdr:cNvCxnSpPr/>
      </xdr:nvCxnSpPr>
      <xdr:spPr>
        <a:xfrm>
          <a:off x="11203940" y="5789930"/>
          <a:ext cx="4225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32</xdr:row>
      <xdr:rowOff>156845</xdr:rowOff>
    </xdr:from>
    <xdr:ext cx="403225" cy="246380"/>
    <xdr:sp macro="" textlink="">
      <xdr:nvSpPr>
        <xdr:cNvPr id="405" name="テキスト ボックス 404">
          <a:extLst>
            <a:ext uri="{FF2B5EF4-FFF2-40B4-BE49-F238E27FC236}">
              <a16:creationId xmlns:a16="http://schemas.microsoft.com/office/drawing/2014/main" id="{C13E10A2-776B-4B44-B27C-7B300529B67B}"/>
            </a:ext>
          </a:extLst>
        </xdr:cNvPr>
        <xdr:cNvSpPr txBox="1"/>
      </xdr:nvSpPr>
      <xdr:spPr>
        <a:xfrm>
          <a:off x="10842625" y="5645150"/>
          <a:ext cx="40322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18415</xdr:rowOff>
    </xdr:from>
    <xdr:to>
      <xdr:col>89</xdr:col>
      <xdr:colOff>174625</xdr:colOff>
      <xdr:row>31</xdr:row>
      <xdr:rowOff>18415</xdr:rowOff>
    </xdr:to>
    <xdr:cxnSp macro="">
      <xdr:nvCxnSpPr>
        <xdr:cNvPr id="406" name="直線コネクタ 405">
          <a:extLst>
            <a:ext uri="{FF2B5EF4-FFF2-40B4-BE49-F238E27FC236}">
              <a16:creationId xmlns:a16="http://schemas.microsoft.com/office/drawing/2014/main" id="{2E2CFB59-78EE-44F8-B27B-43F78BA62DF0}"/>
            </a:ext>
          </a:extLst>
        </xdr:cNvPr>
        <xdr:cNvCxnSpPr/>
      </xdr:nvCxnSpPr>
      <xdr:spPr>
        <a:xfrm>
          <a:off x="11203940" y="5337175"/>
          <a:ext cx="4225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30</xdr:row>
      <xdr:rowOff>46355</xdr:rowOff>
    </xdr:from>
    <xdr:ext cx="339090" cy="249555"/>
    <xdr:sp macro="" textlink="">
      <xdr:nvSpPr>
        <xdr:cNvPr id="407" name="テキスト ボックス 406">
          <a:extLst>
            <a:ext uri="{FF2B5EF4-FFF2-40B4-BE49-F238E27FC236}">
              <a16:creationId xmlns:a16="http://schemas.microsoft.com/office/drawing/2014/main" id="{FC8C3E7A-7312-4C4A-908D-E293E5817E0D}"/>
            </a:ext>
          </a:extLst>
        </xdr:cNvPr>
        <xdr:cNvSpPr txBox="1"/>
      </xdr:nvSpPr>
      <xdr:spPr>
        <a:xfrm>
          <a:off x="10904855" y="5191760"/>
          <a:ext cx="339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18415</xdr:rowOff>
    </xdr:from>
    <xdr:to>
      <xdr:col>90</xdr:col>
      <xdr:colOff>25400</xdr:colOff>
      <xdr:row>44</xdr:row>
      <xdr:rowOff>73025</xdr:rowOff>
    </xdr:to>
    <xdr:sp macro="" textlink="">
      <xdr:nvSpPr>
        <xdr:cNvPr id="408" name="【認定こども園・幼稚園・保育所】&#10;有形固定資産減価償却率グラフ枠">
          <a:extLst>
            <a:ext uri="{FF2B5EF4-FFF2-40B4-BE49-F238E27FC236}">
              <a16:creationId xmlns:a16="http://schemas.microsoft.com/office/drawing/2014/main" id="{54B7CDD8-3860-4350-8DD3-62917008FE4C}"/>
            </a:ext>
          </a:extLst>
        </xdr:cNvPr>
        <xdr:cNvSpPr/>
      </xdr:nvSpPr>
      <xdr:spPr>
        <a:xfrm>
          <a:off x="11203940" y="5337175"/>
          <a:ext cx="4248150" cy="22796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34</xdr:row>
      <xdr:rowOff>81915</xdr:rowOff>
    </xdr:from>
    <xdr:to>
      <xdr:col>85</xdr:col>
      <xdr:colOff>126365</xdr:colOff>
      <xdr:row>42</xdr:row>
      <xdr:rowOff>64770</xdr:rowOff>
    </xdr:to>
    <xdr:cxnSp macro="">
      <xdr:nvCxnSpPr>
        <xdr:cNvPr id="409" name="直線コネクタ 408">
          <a:extLst>
            <a:ext uri="{FF2B5EF4-FFF2-40B4-BE49-F238E27FC236}">
              <a16:creationId xmlns:a16="http://schemas.microsoft.com/office/drawing/2014/main" id="{5B6291A8-BCA6-434B-851D-91AAC32F2CC2}"/>
            </a:ext>
          </a:extLst>
        </xdr:cNvPr>
        <xdr:cNvCxnSpPr/>
      </xdr:nvCxnSpPr>
      <xdr:spPr>
        <a:xfrm flipV="1">
          <a:off x="14703425" y="5913120"/>
          <a:ext cx="0" cy="13506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68580</xdr:rowOff>
    </xdr:from>
    <xdr:ext cx="401955" cy="249555"/>
    <xdr:sp macro="" textlink="">
      <xdr:nvSpPr>
        <xdr:cNvPr id="410" name="【認定こども園・幼稚園・保育所】&#10;有形固定資産減価償却率最小値テキスト">
          <a:extLst>
            <a:ext uri="{FF2B5EF4-FFF2-40B4-BE49-F238E27FC236}">
              <a16:creationId xmlns:a16="http://schemas.microsoft.com/office/drawing/2014/main" id="{6446BFEA-39A3-4F43-8E14-DF23465E0A25}"/>
            </a:ext>
          </a:extLst>
        </xdr:cNvPr>
        <xdr:cNvSpPr txBox="1"/>
      </xdr:nvSpPr>
      <xdr:spPr>
        <a:xfrm>
          <a:off x="14742160" y="7267575"/>
          <a:ext cx="4019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84.6</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64770</xdr:rowOff>
    </xdr:from>
    <xdr:to>
      <xdr:col>86</xdr:col>
      <xdr:colOff>25400</xdr:colOff>
      <xdr:row>42</xdr:row>
      <xdr:rowOff>64770</xdr:rowOff>
    </xdr:to>
    <xdr:cxnSp macro="">
      <xdr:nvCxnSpPr>
        <xdr:cNvPr id="411" name="直線コネクタ 410">
          <a:extLst>
            <a:ext uri="{FF2B5EF4-FFF2-40B4-BE49-F238E27FC236}">
              <a16:creationId xmlns:a16="http://schemas.microsoft.com/office/drawing/2014/main" id="{84D4B9FF-F9A1-436C-A79A-92417DD2F25E}"/>
            </a:ext>
          </a:extLst>
        </xdr:cNvPr>
        <xdr:cNvCxnSpPr/>
      </xdr:nvCxnSpPr>
      <xdr:spPr>
        <a:xfrm>
          <a:off x="14611350" y="726376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30480</xdr:rowOff>
    </xdr:from>
    <xdr:ext cx="401955" cy="246380"/>
    <xdr:sp macro="" textlink="">
      <xdr:nvSpPr>
        <xdr:cNvPr id="412" name="【認定こども園・幼稚園・保育所】&#10;有形固定資産減価償却率最大値テキスト">
          <a:extLst>
            <a:ext uri="{FF2B5EF4-FFF2-40B4-BE49-F238E27FC236}">
              <a16:creationId xmlns:a16="http://schemas.microsoft.com/office/drawing/2014/main" id="{D0C7614C-B106-409B-87E8-3C1700E303BF}"/>
            </a:ext>
          </a:extLst>
        </xdr:cNvPr>
        <xdr:cNvSpPr txBox="1"/>
      </xdr:nvSpPr>
      <xdr:spPr>
        <a:xfrm>
          <a:off x="14742160" y="5686425"/>
          <a:ext cx="40195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25.4</a:t>
          </a:r>
          <a:endParaRPr kumimoji="1" lang="ja-JP" altLang="en-US" sz="1000" b="1">
            <a:latin typeface="ＭＳ Ｐゴシック"/>
            <a:ea typeface="ＭＳ Ｐゴシック"/>
          </a:endParaRPr>
        </a:p>
      </xdr:txBody>
    </xdr:sp>
    <xdr:clientData/>
  </xdr:oneCellAnchor>
  <xdr:twoCellAnchor>
    <xdr:from>
      <xdr:col>85</xdr:col>
      <xdr:colOff>38100</xdr:colOff>
      <xdr:row>34</xdr:row>
      <xdr:rowOff>81915</xdr:rowOff>
    </xdr:from>
    <xdr:to>
      <xdr:col>86</xdr:col>
      <xdr:colOff>25400</xdr:colOff>
      <xdr:row>34</xdr:row>
      <xdr:rowOff>81915</xdr:rowOff>
    </xdr:to>
    <xdr:cxnSp macro="">
      <xdr:nvCxnSpPr>
        <xdr:cNvPr id="413" name="直線コネクタ 412">
          <a:extLst>
            <a:ext uri="{FF2B5EF4-FFF2-40B4-BE49-F238E27FC236}">
              <a16:creationId xmlns:a16="http://schemas.microsoft.com/office/drawing/2014/main" id="{6FDCFE7B-5B40-457C-8E3A-0C90D5CD07D5}"/>
            </a:ext>
          </a:extLst>
        </xdr:cNvPr>
        <xdr:cNvCxnSpPr/>
      </xdr:nvCxnSpPr>
      <xdr:spPr>
        <a:xfrm>
          <a:off x="14611350" y="591312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56515</xdr:rowOff>
    </xdr:from>
    <xdr:ext cx="401955" cy="246380"/>
    <xdr:sp macro="" textlink="">
      <xdr:nvSpPr>
        <xdr:cNvPr id="414" name="【認定こども園・幼稚園・保育所】&#10;有形固定資産減価償却率平均値テキスト">
          <a:extLst>
            <a:ext uri="{FF2B5EF4-FFF2-40B4-BE49-F238E27FC236}">
              <a16:creationId xmlns:a16="http://schemas.microsoft.com/office/drawing/2014/main" id="{58B2D4FF-B654-4CB3-87BA-23A5EEDB0E5E}"/>
            </a:ext>
          </a:extLst>
        </xdr:cNvPr>
        <xdr:cNvSpPr txBox="1"/>
      </xdr:nvSpPr>
      <xdr:spPr>
        <a:xfrm>
          <a:off x="14742160" y="6575425"/>
          <a:ext cx="401955" cy="2463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76835</xdr:rowOff>
    </xdr:from>
    <xdr:to>
      <xdr:col>85</xdr:col>
      <xdr:colOff>174625</xdr:colOff>
      <xdr:row>39</xdr:row>
      <xdr:rowOff>9525</xdr:rowOff>
    </xdr:to>
    <xdr:sp macro="" textlink="">
      <xdr:nvSpPr>
        <xdr:cNvPr id="415" name="フローチャート: 判断 414">
          <a:extLst>
            <a:ext uri="{FF2B5EF4-FFF2-40B4-BE49-F238E27FC236}">
              <a16:creationId xmlns:a16="http://schemas.microsoft.com/office/drawing/2014/main" id="{2F0659BE-CCE0-4237-A352-A455667CA03B}"/>
            </a:ext>
          </a:extLst>
        </xdr:cNvPr>
        <xdr:cNvSpPr/>
      </xdr:nvSpPr>
      <xdr:spPr>
        <a:xfrm>
          <a:off x="14649450" y="6591935"/>
          <a:ext cx="94615"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97155</xdr:rowOff>
    </xdr:from>
    <xdr:to>
      <xdr:col>81</xdr:col>
      <xdr:colOff>101600</xdr:colOff>
      <xdr:row>39</xdr:row>
      <xdr:rowOff>29845</xdr:rowOff>
    </xdr:to>
    <xdr:sp macro="" textlink="">
      <xdr:nvSpPr>
        <xdr:cNvPr id="416" name="フローチャート: 判断 415">
          <a:extLst>
            <a:ext uri="{FF2B5EF4-FFF2-40B4-BE49-F238E27FC236}">
              <a16:creationId xmlns:a16="http://schemas.microsoft.com/office/drawing/2014/main" id="{53F961DD-DC71-4E72-BCFC-BFFC95A9407B}"/>
            </a:ext>
          </a:extLst>
        </xdr:cNvPr>
        <xdr:cNvSpPr/>
      </xdr:nvSpPr>
      <xdr:spPr>
        <a:xfrm>
          <a:off x="13887450" y="6608445"/>
          <a:ext cx="9779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88265</xdr:rowOff>
    </xdr:from>
    <xdr:to>
      <xdr:col>76</xdr:col>
      <xdr:colOff>165100</xdr:colOff>
      <xdr:row>39</xdr:row>
      <xdr:rowOff>20955</xdr:rowOff>
    </xdr:to>
    <xdr:sp macro="" textlink="">
      <xdr:nvSpPr>
        <xdr:cNvPr id="417" name="フローチャート: 判断 416">
          <a:extLst>
            <a:ext uri="{FF2B5EF4-FFF2-40B4-BE49-F238E27FC236}">
              <a16:creationId xmlns:a16="http://schemas.microsoft.com/office/drawing/2014/main" id="{FE76CC42-E3FA-4E07-9CED-77FD471E71F3}"/>
            </a:ext>
          </a:extLst>
        </xdr:cNvPr>
        <xdr:cNvSpPr/>
      </xdr:nvSpPr>
      <xdr:spPr>
        <a:xfrm>
          <a:off x="13089890" y="6607175"/>
          <a:ext cx="10922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50800</xdr:rowOff>
    </xdr:from>
    <xdr:to>
      <xdr:col>72</xdr:col>
      <xdr:colOff>38100</xdr:colOff>
      <xdr:row>38</xdr:row>
      <xdr:rowOff>149225</xdr:rowOff>
    </xdr:to>
    <xdr:sp macro="" textlink="">
      <xdr:nvSpPr>
        <xdr:cNvPr id="418" name="フローチャート: 判断 417">
          <a:extLst>
            <a:ext uri="{FF2B5EF4-FFF2-40B4-BE49-F238E27FC236}">
              <a16:creationId xmlns:a16="http://schemas.microsoft.com/office/drawing/2014/main" id="{2BFBD53B-7F8F-4ACA-91E1-79BD67E26282}"/>
            </a:ext>
          </a:extLst>
        </xdr:cNvPr>
        <xdr:cNvSpPr/>
      </xdr:nvSpPr>
      <xdr:spPr>
        <a:xfrm>
          <a:off x="12303760" y="6569710"/>
          <a:ext cx="78740"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83820</xdr:rowOff>
    </xdr:from>
    <xdr:to>
      <xdr:col>67</xdr:col>
      <xdr:colOff>101600</xdr:colOff>
      <xdr:row>39</xdr:row>
      <xdr:rowOff>17145</xdr:rowOff>
    </xdr:to>
    <xdr:sp macro="" textlink="">
      <xdr:nvSpPr>
        <xdr:cNvPr id="419" name="フローチャート: 判断 418">
          <a:extLst>
            <a:ext uri="{FF2B5EF4-FFF2-40B4-BE49-F238E27FC236}">
              <a16:creationId xmlns:a16="http://schemas.microsoft.com/office/drawing/2014/main" id="{35CB7503-6153-4B43-9726-93D56326583B}"/>
            </a:ext>
          </a:extLst>
        </xdr:cNvPr>
        <xdr:cNvSpPr/>
      </xdr:nvSpPr>
      <xdr:spPr>
        <a:xfrm>
          <a:off x="11487150" y="6600825"/>
          <a:ext cx="97790" cy="1066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71120</xdr:rowOff>
    </xdr:from>
    <xdr:ext cx="762000" cy="249555"/>
    <xdr:sp macro="" textlink="">
      <xdr:nvSpPr>
        <xdr:cNvPr id="420" name="テキスト ボックス 419">
          <a:extLst>
            <a:ext uri="{FF2B5EF4-FFF2-40B4-BE49-F238E27FC236}">
              <a16:creationId xmlns:a16="http://schemas.microsoft.com/office/drawing/2014/main" id="{F21AC461-0F41-4F71-AF48-334032C444AC}"/>
            </a:ext>
          </a:extLst>
        </xdr:cNvPr>
        <xdr:cNvSpPr txBox="1"/>
      </xdr:nvSpPr>
      <xdr:spPr>
        <a:xfrm>
          <a:off x="14532610" y="76130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71120</xdr:rowOff>
    </xdr:from>
    <xdr:ext cx="762000" cy="249555"/>
    <xdr:sp macro="" textlink="">
      <xdr:nvSpPr>
        <xdr:cNvPr id="421" name="テキスト ボックス 420">
          <a:extLst>
            <a:ext uri="{FF2B5EF4-FFF2-40B4-BE49-F238E27FC236}">
              <a16:creationId xmlns:a16="http://schemas.microsoft.com/office/drawing/2014/main" id="{115356F5-EE64-4C4E-A4AE-3489DFC87429}"/>
            </a:ext>
          </a:extLst>
        </xdr:cNvPr>
        <xdr:cNvSpPr txBox="1"/>
      </xdr:nvSpPr>
      <xdr:spPr>
        <a:xfrm>
          <a:off x="13770610" y="76130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71120</xdr:rowOff>
    </xdr:from>
    <xdr:ext cx="762000" cy="249555"/>
    <xdr:sp macro="" textlink="">
      <xdr:nvSpPr>
        <xdr:cNvPr id="422" name="テキスト ボックス 421">
          <a:extLst>
            <a:ext uri="{FF2B5EF4-FFF2-40B4-BE49-F238E27FC236}">
              <a16:creationId xmlns:a16="http://schemas.microsoft.com/office/drawing/2014/main" id="{8906CA0B-6430-46C0-AFDC-20709F1DDC9D}"/>
            </a:ext>
          </a:extLst>
        </xdr:cNvPr>
        <xdr:cNvSpPr txBox="1"/>
      </xdr:nvSpPr>
      <xdr:spPr>
        <a:xfrm>
          <a:off x="12973050" y="76130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44</xdr:row>
      <xdr:rowOff>71120</xdr:rowOff>
    </xdr:from>
    <xdr:ext cx="762000" cy="249555"/>
    <xdr:sp macro="" textlink="">
      <xdr:nvSpPr>
        <xdr:cNvPr id="423" name="テキスト ボックス 422">
          <a:extLst>
            <a:ext uri="{FF2B5EF4-FFF2-40B4-BE49-F238E27FC236}">
              <a16:creationId xmlns:a16="http://schemas.microsoft.com/office/drawing/2014/main" id="{2ED6496B-A4C6-415E-AD07-C38BB8261B41}"/>
            </a:ext>
          </a:extLst>
        </xdr:cNvPr>
        <xdr:cNvSpPr txBox="1"/>
      </xdr:nvSpPr>
      <xdr:spPr>
        <a:xfrm>
          <a:off x="12172315" y="76130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71120</xdr:rowOff>
    </xdr:from>
    <xdr:ext cx="762000" cy="249555"/>
    <xdr:sp macro="" textlink="">
      <xdr:nvSpPr>
        <xdr:cNvPr id="424" name="テキスト ボックス 423">
          <a:extLst>
            <a:ext uri="{FF2B5EF4-FFF2-40B4-BE49-F238E27FC236}">
              <a16:creationId xmlns:a16="http://schemas.microsoft.com/office/drawing/2014/main" id="{7D6BC200-6B77-4E14-AB07-ED080BEC5791}"/>
            </a:ext>
          </a:extLst>
        </xdr:cNvPr>
        <xdr:cNvSpPr txBox="1"/>
      </xdr:nvSpPr>
      <xdr:spPr>
        <a:xfrm>
          <a:off x="11370310" y="76130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35</xdr:row>
      <xdr:rowOff>86360</xdr:rowOff>
    </xdr:from>
    <xdr:to>
      <xdr:col>85</xdr:col>
      <xdr:colOff>174625</xdr:colOff>
      <xdr:row>36</xdr:row>
      <xdr:rowOff>19050</xdr:rowOff>
    </xdr:to>
    <xdr:sp macro="" textlink="">
      <xdr:nvSpPr>
        <xdr:cNvPr id="425" name="楕円 424">
          <a:extLst>
            <a:ext uri="{FF2B5EF4-FFF2-40B4-BE49-F238E27FC236}">
              <a16:creationId xmlns:a16="http://schemas.microsoft.com/office/drawing/2014/main" id="{89103607-E97C-46A9-B4A9-186D445C9B4C}"/>
            </a:ext>
          </a:extLst>
        </xdr:cNvPr>
        <xdr:cNvSpPr/>
      </xdr:nvSpPr>
      <xdr:spPr>
        <a:xfrm>
          <a:off x="14649450" y="6089015"/>
          <a:ext cx="9461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107950</xdr:rowOff>
    </xdr:from>
    <xdr:ext cx="401955" cy="249555"/>
    <xdr:sp macro="" textlink="">
      <xdr:nvSpPr>
        <xdr:cNvPr id="426" name="【認定こども園・幼稚園・保育所】&#10;有形固定資産減価償却率該当値テキスト">
          <a:extLst>
            <a:ext uri="{FF2B5EF4-FFF2-40B4-BE49-F238E27FC236}">
              <a16:creationId xmlns:a16="http://schemas.microsoft.com/office/drawing/2014/main" id="{66755287-33BA-476C-8FA2-A79B999AC3FE}"/>
            </a:ext>
          </a:extLst>
        </xdr:cNvPr>
        <xdr:cNvSpPr txBox="1"/>
      </xdr:nvSpPr>
      <xdr:spPr>
        <a:xfrm>
          <a:off x="14742160" y="5935345"/>
          <a:ext cx="4019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35.3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35</xdr:row>
      <xdr:rowOff>20320</xdr:rowOff>
    </xdr:from>
    <xdr:to>
      <xdr:col>81</xdr:col>
      <xdr:colOff>101600</xdr:colOff>
      <xdr:row>35</xdr:row>
      <xdr:rowOff>118110</xdr:rowOff>
    </xdr:to>
    <xdr:sp macro="" textlink="">
      <xdr:nvSpPr>
        <xdr:cNvPr id="427" name="楕円 426">
          <a:extLst>
            <a:ext uri="{FF2B5EF4-FFF2-40B4-BE49-F238E27FC236}">
              <a16:creationId xmlns:a16="http://schemas.microsoft.com/office/drawing/2014/main" id="{9E2E3918-9943-4B1E-8CF7-AB3C015C121E}"/>
            </a:ext>
          </a:extLst>
        </xdr:cNvPr>
        <xdr:cNvSpPr/>
      </xdr:nvSpPr>
      <xdr:spPr>
        <a:xfrm>
          <a:off x="13887450" y="601726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69215</xdr:rowOff>
    </xdr:from>
    <xdr:to>
      <xdr:col>85</xdr:col>
      <xdr:colOff>127000</xdr:colOff>
      <xdr:row>35</xdr:row>
      <xdr:rowOff>135255</xdr:rowOff>
    </xdr:to>
    <xdr:cxnSp macro="">
      <xdr:nvCxnSpPr>
        <xdr:cNvPr id="428" name="直線コネクタ 427">
          <a:extLst>
            <a:ext uri="{FF2B5EF4-FFF2-40B4-BE49-F238E27FC236}">
              <a16:creationId xmlns:a16="http://schemas.microsoft.com/office/drawing/2014/main" id="{DEA732F7-814E-47BE-BD9F-393FA4659687}"/>
            </a:ext>
          </a:extLst>
        </xdr:cNvPr>
        <xdr:cNvCxnSpPr/>
      </xdr:nvCxnSpPr>
      <xdr:spPr>
        <a:xfrm>
          <a:off x="13942060" y="6068060"/>
          <a:ext cx="76200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121285</xdr:rowOff>
    </xdr:from>
    <xdr:to>
      <xdr:col>76</xdr:col>
      <xdr:colOff>165100</xdr:colOff>
      <xdr:row>36</xdr:row>
      <xdr:rowOff>53975</xdr:rowOff>
    </xdr:to>
    <xdr:sp macro="" textlink="">
      <xdr:nvSpPr>
        <xdr:cNvPr id="429" name="楕円 428">
          <a:extLst>
            <a:ext uri="{FF2B5EF4-FFF2-40B4-BE49-F238E27FC236}">
              <a16:creationId xmlns:a16="http://schemas.microsoft.com/office/drawing/2014/main" id="{95FCEEC3-AADC-4E09-99E1-B0CBC5D3F183}"/>
            </a:ext>
          </a:extLst>
        </xdr:cNvPr>
        <xdr:cNvSpPr/>
      </xdr:nvSpPr>
      <xdr:spPr>
        <a:xfrm>
          <a:off x="13089890" y="6123940"/>
          <a:ext cx="10922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69215</xdr:rowOff>
    </xdr:from>
    <xdr:to>
      <xdr:col>81</xdr:col>
      <xdr:colOff>50800</xdr:colOff>
      <xdr:row>36</xdr:row>
      <xdr:rowOff>5080</xdr:rowOff>
    </xdr:to>
    <xdr:cxnSp macro="">
      <xdr:nvCxnSpPr>
        <xdr:cNvPr id="430" name="直線コネクタ 429">
          <a:extLst>
            <a:ext uri="{FF2B5EF4-FFF2-40B4-BE49-F238E27FC236}">
              <a16:creationId xmlns:a16="http://schemas.microsoft.com/office/drawing/2014/main" id="{5A56926F-89EC-4610-BFAF-7AE214D4E907}"/>
            </a:ext>
          </a:extLst>
        </xdr:cNvPr>
        <xdr:cNvCxnSpPr/>
      </xdr:nvCxnSpPr>
      <xdr:spPr>
        <a:xfrm flipV="1">
          <a:off x="13144500" y="6068060"/>
          <a:ext cx="797560" cy="1111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74930</xdr:rowOff>
    </xdr:from>
    <xdr:to>
      <xdr:col>72</xdr:col>
      <xdr:colOff>38100</xdr:colOff>
      <xdr:row>36</xdr:row>
      <xdr:rowOff>7620</xdr:rowOff>
    </xdr:to>
    <xdr:sp macro="" textlink="">
      <xdr:nvSpPr>
        <xdr:cNvPr id="431" name="楕円 430">
          <a:extLst>
            <a:ext uri="{FF2B5EF4-FFF2-40B4-BE49-F238E27FC236}">
              <a16:creationId xmlns:a16="http://schemas.microsoft.com/office/drawing/2014/main" id="{76C18276-0FA3-4202-B6E8-DB81225F0C75}"/>
            </a:ext>
          </a:extLst>
        </xdr:cNvPr>
        <xdr:cNvSpPr/>
      </xdr:nvSpPr>
      <xdr:spPr>
        <a:xfrm>
          <a:off x="12303760" y="6075680"/>
          <a:ext cx="7874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174625</xdr:colOff>
      <xdr:row>35</xdr:row>
      <xdr:rowOff>124460</xdr:rowOff>
    </xdr:from>
    <xdr:to>
      <xdr:col>76</xdr:col>
      <xdr:colOff>114300</xdr:colOff>
      <xdr:row>36</xdr:row>
      <xdr:rowOff>5080</xdr:rowOff>
    </xdr:to>
    <xdr:cxnSp macro="">
      <xdr:nvCxnSpPr>
        <xdr:cNvPr id="432" name="直線コネクタ 431">
          <a:extLst>
            <a:ext uri="{FF2B5EF4-FFF2-40B4-BE49-F238E27FC236}">
              <a16:creationId xmlns:a16="http://schemas.microsoft.com/office/drawing/2014/main" id="{9ACF60E9-3D6D-44F2-819B-1217653B0633}"/>
            </a:ext>
          </a:extLst>
        </xdr:cNvPr>
        <xdr:cNvCxnSpPr/>
      </xdr:nvCxnSpPr>
      <xdr:spPr>
        <a:xfrm>
          <a:off x="12343765" y="6127115"/>
          <a:ext cx="800735"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86360</xdr:rowOff>
    </xdr:from>
    <xdr:to>
      <xdr:col>67</xdr:col>
      <xdr:colOff>101600</xdr:colOff>
      <xdr:row>37</xdr:row>
      <xdr:rowOff>19050</xdr:rowOff>
    </xdr:to>
    <xdr:sp macro="" textlink="">
      <xdr:nvSpPr>
        <xdr:cNvPr id="433" name="楕円 432">
          <a:extLst>
            <a:ext uri="{FF2B5EF4-FFF2-40B4-BE49-F238E27FC236}">
              <a16:creationId xmlns:a16="http://schemas.microsoft.com/office/drawing/2014/main" id="{2A04939B-37EF-4171-A4E0-EFCCB7FF2DB8}"/>
            </a:ext>
          </a:extLst>
        </xdr:cNvPr>
        <xdr:cNvSpPr/>
      </xdr:nvSpPr>
      <xdr:spPr>
        <a:xfrm>
          <a:off x="11487150" y="6260465"/>
          <a:ext cx="9779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124460</xdr:rowOff>
    </xdr:from>
    <xdr:to>
      <xdr:col>71</xdr:col>
      <xdr:colOff>174625</xdr:colOff>
      <xdr:row>36</xdr:row>
      <xdr:rowOff>135255</xdr:rowOff>
    </xdr:to>
    <xdr:cxnSp macro="">
      <xdr:nvCxnSpPr>
        <xdr:cNvPr id="434" name="直線コネクタ 433">
          <a:extLst>
            <a:ext uri="{FF2B5EF4-FFF2-40B4-BE49-F238E27FC236}">
              <a16:creationId xmlns:a16="http://schemas.microsoft.com/office/drawing/2014/main" id="{5C3ADA3E-CDAD-4E10-9C61-34EEC423FCE4}"/>
            </a:ext>
          </a:extLst>
        </xdr:cNvPr>
        <xdr:cNvCxnSpPr/>
      </xdr:nvCxnSpPr>
      <xdr:spPr>
        <a:xfrm flipV="1">
          <a:off x="11541760" y="6127115"/>
          <a:ext cx="802005" cy="176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39</xdr:row>
      <xdr:rowOff>21590</xdr:rowOff>
    </xdr:from>
    <xdr:ext cx="405130" cy="245745"/>
    <xdr:sp macro="" textlink="">
      <xdr:nvSpPr>
        <xdr:cNvPr id="435" name="n_1aveValue【認定こども園・幼稚園・保育所】&#10;有形固定資産減価償却率">
          <a:extLst>
            <a:ext uri="{FF2B5EF4-FFF2-40B4-BE49-F238E27FC236}">
              <a16:creationId xmlns:a16="http://schemas.microsoft.com/office/drawing/2014/main" id="{F09DC4A6-0B36-4BC5-8FA1-1412109D38C4}"/>
            </a:ext>
          </a:extLst>
        </xdr:cNvPr>
        <xdr:cNvSpPr txBox="1"/>
      </xdr:nvSpPr>
      <xdr:spPr>
        <a:xfrm>
          <a:off x="13738225" y="6704330"/>
          <a:ext cx="40513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58.3</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39</xdr:row>
      <xdr:rowOff>12065</xdr:rowOff>
    </xdr:from>
    <xdr:ext cx="405130" cy="249555"/>
    <xdr:sp macro="" textlink="">
      <xdr:nvSpPr>
        <xdr:cNvPr id="436" name="n_2aveValue【認定こども園・幼稚園・保育所】&#10;有形固定資産減価償却率">
          <a:extLst>
            <a:ext uri="{FF2B5EF4-FFF2-40B4-BE49-F238E27FC236}">
              <a16:creationId xmlns:a16="http://schemas.microsoft.com/office/drawing/2014/main" id="{54035E16-5103-47CB-8359-CACB9F7D595A}"/>
            </a:ext>
          </a:extLst>
        </xdr:cNvPr>
        <xdr:cNvSpPr txBox="1"/>
      </xdr:nvSpPr>
      <xdr:spPr>
        <a:xfrm>
          <a:off x="12957175" y="670242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57.9</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38</xdr:row>
      <xdr:rowOff>139700</xdr:rowOff>
    </xdr:from>
    <xdr:ext cx="405130" cy="249555"/>
    <xdr:sp macro="" textlink="">
      <xdr:nvSpPr>
        <xdr:cNvPr id="437" name="n_3aveValue【認定こども園・幼稚園・保育所】&#10;有形固定資産減価償却率">
          <a:extLst>
            <a:ext uri="{FF2B5EF4-FFF2-40B4-BE49-F238E27FC236}">
              <a16:creationId xmlns:a16="http://schemas.microsoft.com/office/drawing/2014/main" id="{4AD0E43E-9F65-4F19-AC3F-80492CAF4A00}"/>
            </a:ext>
          </a:extLst>
        </xdr:cNvPr>
        <xdr:cNvSpPr txBox="1"/>
      </xdr:nvSpPr>
      <xdr:spPr>
        <a:xfrm>
          <a:off x="12171045" y="665099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56.2</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39</xdr:row>
      <xdr:rowOff>7620</xdr:rowOff>
    </xdr:from>
    <xdr:ext cx="405130" cy="249555"/>
    <xdr:sp macro="" textlink="">
      <xdr:nvSpPr>
        <xdr:cNvPr id="438" name="n_4aveValue【認定こども園・幼稚園・保育所】&#10;有形固定資産減価償却率">
          <a:extLst>
            <a:ext uri="{FF2B5EF4-FFF2-40B4-BE49-F238E27FC236}">
              <a16:creationId xmlns:a16="http://schemas.microsoft.com/office/drawing/2014/main" id="{DDA7798E-0749-4010-9F2D-13C7DB447685}"/>
            </a:ext>
          </a:extLst>
        </xdr:cNvPr>
        <xdr:cNvSpPr txBox="1"/>
      </xdr:nvSpPr>
      <xdr:spPr>
        <a:xfrm>
          <a:off x="11354435" y="669607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33</xdr:row>
      <xdr:rowOff>133985</xdr:rowOff>
    </xdr:from>
    <xdr:ext cx="405130" cy="249555"/>
    <xdr:sp macro="" textlink="">
      <xdr:nvSpPr>
        <xdr:cNvPr id="439" name="n_1mainValue【認定こども園・幼稚園・保育所】&#10;有形固定資産減価償却率">
          <a:extLst>
            <a:ext uri="{FF2B5EF4-FFF2-40B4-BE49-F238E27FC236}">
              <a16:creationId xmlns:a16="http://schemas.microsoft.com/office/drawing/2014/main" id="{07EFC69B-C33A-40F2-85CF-ABAAF45CB2B3}"/>
            </a:ext>
          </a:extLst>
        </xdr:cNvPr>
        <xdr:cNvSpPr txBox="1"/>
      </xdr:nvSpPr>
      <xdr:spPr>
        <a:xfrm>
          <a:off x="13738225" y="578802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32.3</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34</xdr:row>
      <xdr:rowOff>69850</xdr:rowOff>
    </xdr:from>
    <xdr:ext cx="405130" cy="249555"/>
    <xdr:sp macro="" textlink="">
      <xdr:nvSpPr>
        <xdr:cNvPr id="440" name="n_2mainValue【認定こども園・幼稚園・保育所】&#10;有形固定資産減価償却率">
          <a:extLst>
            <a:ext uri="{FF2B5EF4-FFF2-40B4-BE49-F238E27FC236}">
              <a16:creationId xmlns:a16="http://schemas.microsoft.com/office/drawing/2014/main" id="{B05B93D0-172E-4820-9892-018F9395AC7E}"/>
            </a:ext>
          </a:extLst>
        </xdr:cNvPr>
        <xdr:cNvSpPr txBox="1"/>
      </xdr:nvSpPr>
      <xdr:spPr>
        <a:xfrm>
          <a:off x="12957175" y="589724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36.9</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34</xdr:row>
      <xdr:rowOff>24130</xdr:rowOff>
    </xdr:from>
    <xdr:ext cx="405130" cy="246380"/>
    <xdr:sp macro="" textlink="">
      <xdr:nvSpPr>
        <xdr:cNvPr id="441" name="n_3mainValue【認定こども園・幼稚園・保育所】&#10;有形固定資産減価償却率">
          <a:extLst>
            <a:ext uri="{FF2B5EF4-FFF2-40B4-BE49-F238E27FC236}">
              <a16:creationId xmlns:a16="http://schemas.microsoft.com/office/drawing/2014/main" id="{6102C89A-390F-4F5F-AC34-41CB7214C10E}"/>
            </a:ext>
          </a:extLst>
        </xdr:cNvPr>
        <xdr:cNvSpPr txBox="1"/>
      </xdr:nvSpPr>
      <xdr:spPr>
        <a:xfrm>
          <a:off x="12171045" y="5849620"/>
          <a:ext cx="4051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34.8</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35</xdr:row>
      <xdr:rowOff>34925</xdr:rowOff>
    </xdr:from>
    <xdr:ext cx="405130" cy="249555"/>
    <xdr:sp macro="" textlink="">
      <xdr:nvSpPr>
        <xdr:cNvPr id="442" name="n_4mainValue【認定こども園・幼稚園・保育所】&#10;有形固定資産減価償却率">
          <a:extLst>
            <a:ext uri="{FF2B5EF4-FFF2-40B4-BE49-F238E27FC236}">
              <a16:creationId xmlns:a16="http://schemas.microsoft.com/office/drawing/2014/main" id="{39D25B6D-8B9F-4280-B601-B8D21BAE709B}"/>
            </a:ext>
          </a:extLst>
        </xdr:cNvPr>
        <xdr:cNvSpPr txBox="1"/>
      </xdr:nvSpPr>
      <xdr:spPr>
        <a:xfrm>
          <a:off x="11354435" y="603567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42.8</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73025</xdr:rowOff>
    </xdr:from>
    <xdr:to>
      <xdr:col>120</xdr:col>
      <xdr:colOff>152400</xdr:colOff>
      <xdr:row>28</xdr:row>
      <xdr:rowOff>24765</xdr:rowOff>
    </xdr:to>
    <xdr:sp macro="" textlink="">
      <xdr:nvSpPr>
        <xdr:cNvPr id="443" name="正方形/長方形 442">
          <a:extLst>
            <a:ext uri="{FF2B5EF4-FFF2-40B4-BE49-F238E27FC236}">
              <a16:creationId xmlns:a16="http://schemas.microsoft.com/office/drawing/2014/main" id="{7BB28E3B-BC77-4C57-812C-42E3DB00B754}"/>
            </a:ext>
          </a:extLst>
        </xdr:cNvPr>
        <xdr:cNvSpPr/>
      </xdr:nvSpPr>
      <xdr:spPr>
        <a:xfrm>
          <a:off x="16459200" y="4187825"/>
          <a:ext cx="4267200" cy="6337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28</xdr:row>
      <xdr:rowOff>48895</xdr:rowOff>
    </xdr:from>
    <xdr:to>
      <xdr:col>104</xdr:col>
      <xdr:colOff>127000</xdr:colOff>
      <xdr:row>29</xdr:row>
      <xdr:rowOff>128270</xdr:rowOff>
    </xdr:to>
    <xdr:sp macro="" textlink="">
      <xdr:nvSpPr>
        <xdr:cNvPr id="444" name="正方形/長方形 443">
          <a:extLst>
            <a:ext uri="{FF2B5EF4-FFF2-40B4-BE49-F238E27FC236}">
              <a16:creationId xmlns:a16="http://schemas.microsoft.com/office/drawing/2014/main" id="{3B067AF1-8B1B-45CC-954D-567A22BE26F1}"/>
            </a:ext>
          </a:extLst>
        </xdr:cNvPr>
        <xdr:cNvSpPr/>
      </xdr:nvSpPr>
      <xdr:spPr>
        <a:xfrm>
          <a:off x="16590010" y="4851400"/>
          <a:ext cx="1371600" cy="252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79375</xdr:rowOff>
    </xdr:from>
    <xdr:to>
      <xdr:col>104</xdr:col>
      <xdr:colOff>127000</xdr:colOff>
      <xdr:row>30</xdr:row>
      <xdr:rowOff>159385</xdr:rowOff>
    </xdr:to>
    <xdr:sp macro="" textlink="">
      <xdr:nvSpPr>
        <xdr:cNvPr id="445" name="正方形/長方形 444">
          <a:extLst>
            <a:ext uri="{FF2B5EF4-FFF2-40B4-BE49-F238E27FC236}">
              <a16:creationId xmlns:a16="http://schemas.microsoft.com/office/drawing/2014/main" id="{8C249C33-7333-4B41-A31C-CE16F79F8A76}"/>
            </a:ext>
          </a:extLst>
        </xdr:cNvPr>
        <xdr:cNvSpPr/>
      </xdr:nvSpPr>
      <xdr:spPr>
        <a:xfrm>
          <a:off x="16590010" y="5051425"/>
          <a:ext cx="13716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48895</xdr:rowOff>
    </xdr:from>
    <xdr:to>
      <xdr:col>110</xdr:col>
      <xdr:colOff>0</xdr:colOff>
      <xdr:row>29</xdr:row>
      <xdr:rowOff>128270</xdr:rowOff>
    </xdr:to>
    <xdr:sp macro="" textlink="">
      <xdr:nvSpPr>
        <xdr:cNvPr id="446" name="正方形/長方形 445">
          <a:extLst>
            <a:ext uri="{FF2B5EF4-FFF2-40B4-BE49-F238E27FC236}">
              <a16:creationId xmlns:a16="http://schemas.microsoft.com/office/drawing/2014/main" id="{E6BE2943-F999-49D6-B3FB-058A91C065B4}"/>
            </a:ext>
          </a:extLst>
        </xdr:cNvPr>
        <xdr:cNvSpPr/>
      </xdr:nvSpPr>
      <xdr:spPr>
        <a:xfrm>
          <a:off x="17487900" y="4851400"/>
          <a:ext cx="1371600" cy="252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79375</xdr:rowOff>
    </xdr:from>
    <xdr:to>
      <xdr:col>110</xdr:col>
      <xdr:colOff>0</xdr:colOff>
      <xdr:row>30</xdr:row>
      <xdr:rowOff>159385</xdr:rowOff>
    </xdr:to>
    <xdr:sp macro="" textlink="">
      <xdr:nvSpPr>
        <xdr:cNvPr id="447" name="正方形/長方形 446">
          <a:extLst>
            <a:ext uri="{FF2B5EF4-FFF2-40B4-BE49-F238E27FC236}">
              <a16:creationId xmlns:a16="http://schemas.microsoft.com/office/drawing/2014/main" id="{F05C2686-0D3D-4DCB-A8B6-75B04C7EEEA5}"/>
            </a:ext>
          </a:extLst>
        </xdr:cNvPr>
        <xdr:cNvSpPr/>
      </xdr:nvSpPr>
      <xdr:spPr>
        <a:xfrm>
          <a:off x="17487900" y="5051425"/>
          <a:ext cx="13716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48895</xdr:rowOff>
    </xdr:from>
    <xdr:to>
      <xdr:col>116</xdr:col>
      <xdr:colOff>0</xdr:colOff>
      <xdr:row>29</xdr:row>
      <xdr:rowOff>128270</xdr:rowOff>
    </xdr:to>
    <xdr:sp macro="" textlink="">
      <xdr:nvSpPr>
        <xdr:cNvPr id="448" name="正方形/長方形 447">
          <a:extLst>
            <a:ext uri="{FF2B5EF4-FFF2-40B4-BE49-F238E27FC236}">
              <a16:creationId xmlns:a16="http://schemas.microsoft.com/office/drawing/2014/main" id="{5A7049CB-3459-4A85-8B76-DDD84D18FED3}"/>
            </a:ext>
          </a:extLst>
        </xdr:cNvPr>
        <xdr:cNvSpPr/>
      </xdr:nvSpPr>
      <xdr:spPr>
        <a:xfrm>
          <a:off x="18516600" y="4851400"/>
          <a:ext cx="1371600" cy="252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108</xdr:col>
      <xdr:colOff>0</xdr:colOff>
      <xdr:row>29</xdr:row>
      <xdr:rowOff>79375</xdr:rowOff>
    </xdr:from>
    <xdr:to>
      <xdr:col>116</xdr:col>
      <xdr:colOff>0</xdr:colOff>
      <xdr:row>30</xdr:row>
      <xdr:rowOff>159385</xdr:rowOff>
    </xdr:to>
    <xdr:sp macro="" textlink="">
      <xdr:nvSpPr>
        <xdr:cNvPr id="449" name="正方形/長方形 448">
          <a:extLst>
            <a:ext uri="{FF2B5EF4-FFF2-40B4-BE49-F238E27FC236}">
              <a16:creationId xmlns:a16="http://schemas.microsoft.com/office/drawing/2014/main" id="{8D8A5104-1BC3-48EC-A097-C91840A52BA8}"/>
            </a:ext>
          </a:extLst>
        </xdr:cNvPr>
        <xdr:cNvSpPr/>
      </xdr:nvSpPr>
      <xdr:spPr>
        <a:xfrm>
          <a:off x="18516600" y="5051425"/>
          <a:ext cx="13716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18415</xdr:rowOff>
    </xdr:from>
    <xdr:to>
      <xdr:col>120</xdr:col>
      <xdr:colOff>152400</xdr:colOff>
      <xdr:row>44</xdr:row>
      <xdr:rowOff>73025</xdr:rowOff>
    </xdr:to>
    <xdr:sp macro="" textlink="">
      <xdr:nvSpPr>
        <xdr:cNvPr id="450" name="正方形/長方形 449">
          <a:extLst>
            <a:ext uri="{FF2B5EF4-FFF2-40B4-BE49-F238E27FC236}">
              <a16:creationId xmlns:a16="http://schemas.microsoft.com/office/drawing/2014/main" id="{FA9A2D2A-1888-4F4C-9EFC-F622944CFE2A}"/>
            </a:ext>
          </a:extLst>
        </xdr:cNvPr>
        <xdr:cNvSpPr/>
      </xdr:nvSpPr>
      <xdr:spPr>
        <a:xfrm>
          <a:off x="16459200" y="5337175"/>
          <a:ext cx="4267200" cy="22796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85" cy="217170"/>
    <xdr:sp macro="" textlink="">
      <xdr:nvSpPr>
        <xdr:cNvPr id="451" name="テキスト ボックス 450">
          <a:extLst>
            <a:ext uri="{FF2B5EF4-FFF2-40B4-BE49-F238E27FC236}">
              <a16:creationId xmlns:a16="http://schemas.microsoft.com/office/drawing/2014/main" id="{EF2DDCF2-C716-444D-AA16-A5E1D7186F4F}"/>
            </a:ext>
          </a:extLst>
        </xdr:cNvPr>
        <xdr:cNvSpPr txBox="1"/>
      </xdr:nvSpPr>
      <xdr:spPr>
        <a:xfrm>
          <a:off x="16440150" y="514350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73025</xdr:rowOff>
    </xdr:from>
    <xdr:to>
      <xdr:col>120</xdr:col>
      <xdr:colOff>114300</xdr:colOff>
      <xdr:row>44</xdr:row>
      <xdr:rowOff>73025</xdr:rowOff>
    </xdr:to>
    <xdr:cxnSp macro="">
      <xdr:nvCxnSpPr>
        <xdr:cNvPr id="452" name="直線コネクタ 451">
          <a:extLst>
            <a:ext uri="{FF2B5EF4-FFF2-40B4-BE49-F238E27FC236}">
              <a16:creationId xmlns:a16="http://schemas.microsoft.com/office/drawing/2014/main" id="{57285E77-F60E-41E5-A71F-91AD21855B88}"/>
            </a:ext>
          </a:extLst>
        </xdr:cNvPr>
        <xdr:cNvCxnSpPr/>
      </xdr:nvCxnSpPr>
      <xdr:spPr>
        <a:xfrm>
          <a:off x="16459200" y="76168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36830</xdr:rowOff>
    </xdr:from>
    <xdr:to>
      <xdr:col>120</xdr:col>
      <xdr:colOff>114300</xdr:colOff>
      <xdr:row>42</xdr:row>
      <xdr:rowOff>36830</xdr:rowOff>
    </xdr:to>
    <xdr:cxnSp macro="">
      <xdr:nvCxnSpPr>
        <xdr:cNvPr id="453" name="直線コネクタ 452">
          <a:extLst>
            <a:ext uri="{FF2B5EF4-FFF2-40B4-BE49-F238E27FC236}">
              <a16:creationId xmlns:a16="http://schemas.microsoft.com/office/drawing/2014/main" id="{891A2FA8-2021-4EC6-AC33-5B6B57F79D0D}"/>
            </a:ext>
          </a:extLst>
        </xdr:cNvPr>
        <xdr:cNvCxnSpPr/>
      </xdr:nvCxnSpPr>
      <xdr:spPr>
        <a:xfrm>
          <a:off x="16459200" y="72377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41</xdr:row>
      <xdr:rowOff>64770</xdr:rowOff>
    </xdr:from>
    <xdr:ext cx="464185" cy="249555"/>
    <xdr:sp macro="" textlink="">
      <xdr:nvSpPr>
        <xdr:cNvPr id="454" name="テキスト ボックス 453">
          <a:extLst>
            <a:ext uri="{FF2B5EF4-FFF2-40B4-BE49-F238E27FC236}">
              <a16:creationId xmlns:a16="http://schemas.microsoft.com/office/drawing/2014/main" id="{7F91DAE6-CB5A-41A1-B832-E4DBB19EBE64}"/>
            </a:ext>
          </a:extLst>
        </xdr:cNvPr>
        <xdr:cNvSpPr txBox="1"/>
      </xdr:nvSpPr>
      <xdr:spPr>
        <a:xfrm>
          <a:off x="16047085" y="7092315"/>
          <a:ext cx="4641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55" name="直線コネクタ 454">
          <a:extLst>
            <a:ext uri="{FF2B5EF4-FFF2-40B4-BE49-F238E27FC236}">
              <a16:creationId xmlns:a16="http://schemas.microsoft.com/office/drawing/2014/main" id="{2FE23193-7B93-45F1-8483-6244084A0EC6}"/>
            </a:ext>
          </a:extLst>
        </xdr:cNvPr>
        <xdr:cNvCxnSpPr/>
      </xdr:nvCxnSpPr>
      <xdr:spPr>
        <a:xfrm>
          <a:off x="16459200" y="6858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39</xdr:row>
      <xdr:rowOff>27940</xdr:rowOff>
    </xdr:from>
    <xdr:ext cx="464185" cy="246380"/>
    <xdr:sp macro="" textlink="">
      <xdr:nvSpPr>
        <xdr:cNvPr id="456" name="テキスト ボックス 455">
          <a:extLst>
            <a:ext uri="{FF2B5EF4-FFF2-40B4-BE49-F238E27FC236}">
              <a16:creationId xmlns:a16="http://schemas.microsoft.com/office/drawing/2014/main" id="{7A938BBD-BA1A-4F7C-B894-3D829C6E43B2}"/>
            </a:ext>
          </a:extLst>
        </xdr:cNvPr>
        <xdr:cNvSpPr txBox="1"/>
      </xdr:nvSpPr>
      <xdr:spPr>
        <a:xfrm>
          <a:off x="16047085" y="6712585"/>
          <a:ext cx="46418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0.050</a:t>
          </a:r>
          <a:endParaRPr kumimoji="1" lang="ja-JP" altLang="en-US" sz="1000">
            <a:latin typeface="ＭＳ Ｐゴシック"/>
            <a:ea typeface="ＭＳ Ｐゴシック"/>
          </a:endParaRPr>
        </a:p>
      </xdr:txBody>
    </xdr:sp>
    <xdr:clientData/>
  </xdr:oneCellAnchor>
  <xdr:twoCellAnchor>
    <xdr:from>
      <xdr:col>96</xdr:col>
      <xdr:colOff>0</xdr:colOff>
      <xdr:row>37</xdr:row>
      <xdr:rowOff>128270</xdr:rowOff>
    </xdr:from>
    <xdr:to>
      <xdr:col>120</xdr:col>
      <xdr:colOff>114300</xdr:colOff>
      <xdr:row>37</xdr:row>
      <xdr:rowOff>128270</xdr:rowOff>
    </xdr:to>
    <xdr:cxnSp macro="">
      <xdr:nvCxnSpPr>
        <xdr:cNvPr id="457" name="直線コネクタ 456">
          <a:extLst>
            <a:ext uri="{FF2B5EF4-FFF2-40B4-BE49-F238E27FC236}">
              <a16:creationId xmlns:a16="http://schemas.microsoft.com/office/drawing/2014/main" id="{654A5A91-A5A8-431F-8B69-542F6C95A377}"/>
            </a:ext>
          </a:extLst>
        </xdr:cNvPr>
        <xdr:cNvCxnSpPr/>
      </xdr:nvCxnSpPr>
      <xdr:spPr>
        <a:xfrm>
          <a:off x="16459200" y="64757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156845</xdr:rowOff>
    </xdr:from>
    <xdr:ext cx="464185" cy="246380"/>
    <xdr:sp macro="" textlink="">
      <xdr:nvSpPr>
        <xdr:cNvPr id="458" name="テキスト ボックス 457">
          <a:extLst>
            <a:ext uri="{FF2B5EF4-FFF2-40B4-BE49-F238E27FC236}">
              <a16:creationId xmlns:a16="http://schemas.microsoft.com/office/drawing/2014/main" id="{C53AF721-3241-4090-BB17-EB3CD73B951E}"/>
            </a:ext>
          </a:extLst>
        </xdr:cNvPr>
        <xdr:cNvSpPr txBox="1"/>
      </xdr:nvSpPr>
      <xdr:spPr>
        <a:xfrm>
          <a:off x="16047085" y="6330950"/>
          <a:ext cx="46418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35</xdr:row>
      <xdr:rowOff>92075</xdr:rowOff>
    </xdr:from>
    <xdr:to>
      <xdr:col>120</xdr:col>
      <xdr:colOff>114300</xdr:colOff>
      <xdr:row>35</xdr:row>
      <xdr:rowOff>92075</xdr:rowOff>
    </xdr:to>
    <xdr:cxnSp macro="">
      <xdr:nvCxnSpPr>
        <xdr:cNvPr id="459" name="直線コネクタ 458">
          <a:extLst>
            <a:ext uri="{FF2B5EF4-FFF2-40B4-BE49-F238E27FC236}">
              <a16:creationId xmlns:a16="http://schemas.microsoft.com/office/drawing/2014/main" id="{8836D9AF-6BCD-4BDA-84FF-EEA31C47B908}"/>
            </a:ext>
          </a:extLst>
        </xdr:cNvPr>
        <xdr:cNvCxnSpPr/>
      </xdr:nvCxnSpPr>
      <xdr:spPr>
        <a:xfrm>
          <a:off x="16459200" y="60966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34</xdr:row>
      <xdr:rowOff>120015</xdr:rowOff>
    </xdr:from>
    <xdr:ext cx="464185" cy="246380"/>
    <xdr:sp macro="" textlink="">
      <xdr:nvSpPr>
        <xdr:cNvPr id="460" name="テキスト ボックス 459">
          <a:extLst>
            <a:ext uri="{FF2B5EF4-FFF2-40B4-BE49-F238E27FC236}">
              <a16:creationId xmlns:a16="http://schemas.microsoft.com/office/drawing/2014/main" id="{EBF638EB-036F-46AF-B2A6-CCEF1B60EFF2}"/>
            </a:ext>
          </a:extLst>
        </xdr:cNvPr>
        <xdr:cNvSpPr txBox="1"/>
      </xdr:nvSpPr>
      <xdr:spPr>
        <a:xfrm>
          <a:off x="16047085" y="5951220"/>
          <a:ext cx="46418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96</xdr:col>
      <xdr:colOff>0</xdr:colOff>
      <xdr:row>33</xdr:row>
      <xdr:rowOff>55245</xdr:rowOff>
    </xdr:from>
    <xdr:to>
      <xdr:col>120</xdr:col>
      <xdr:colOff>114300</xdr:colOff>
      <xdr:row>33</xdr:row>
      <xdr:rowOff>55245</xdr:rowOff>
    </xdr:to>
    <xdr:cxnSp macro="">
      <xdr:nvCxnSpPr>
        <xdr:cNvPr id="461" name="直線コネクタ 460">
          <a:extLst>
            <a:ext uri="{FF2B5EF4-FFF2-40B4-BE49-F238E27FC236}">
              <a16:creationId xmlns:a16="http://schemas.microsoft.com/office/drawing/2014/main" id="{5C7D1004-F4A8-4761-A6FD-204308211485}"/>
            </a:ext>
          </a:extLst>
        </xdr:cNvPr>
        <xdr:cNvCxnSpPr/>
      </xdr:nvCxnSpPr>
      <xdr:spPr>
        <a:xfrm>
          <a:off x="16459200" y="57169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83185</xdr:rowOff>
    </xdr:from>
    <xdr:ext cx="464185" cy="246380"/>
    <xdr:sp macro="" textlink="">
      <xdr:nvSpPr>
        <xdr:cNvPr id="462" name="テキスト ボックス 461">
          <a:extLst>
            <a:ext uri="{FF2B5EF4-FFF2-40B4-BE49-F238E27FC236}">
              <a16:creationId xmlns:a16="http://schemas.microsoft.com/office/drawing/2014/main" id="{5D0B816A-F46B-4D7E-B059-7E0D31CBCEF4}"/>
            </a:ext>
          </a:extLst>
        </xdr:cNvPr>
        <xdr:cNvSpPr txBox="1"/>
      </xdr:nvSpPr>
      <xdr:spPr>
        <a:xfrm>
          <a:off x="16047085" y="5571490"/>
          <a:ext cx="46418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114300</xdr:colOff>
      <xdr:row>31</xdr:row>
      <xdr:rowOff>18415</xdr:rowOff>
    </xdr:to>
    <xdr:cxnSp macro="">
      <xdr:nvCxnSpPr>
        <xdr:cNvPr id="463" name="直線コネクタ 462">
          <a:extLst>
            <a:ext uri="{FF2B5EF4-FFF2-40B4-BE49-F238E27FC236}">
              <a16:creationId xmlns:a16="http://schemas.microsoft.com/office/drawing/2014/main" id="{BA6335BF-398C-4E28-9273-93166F0C71A8}"/>
            </a:ext>
          </a:extLst>
        </xdr:cNvPr>
        <xdr:cNvCxnSpPr/>
      </xdr:nvCxnSpPr>
      <xdr:spPr>
        <a:xfrm>
          <a:off x="16459200" y="53371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30</xdr:row>
      <xdr:rowOff>46355</xdr:rowOff>
    </xdr:from>
    <xdr:ext cx="464185" cy="249555"/>
    <xdr:sp macro="" textlink="">
      <xdr:nvSpPr>
        <xdr:cNvPr id="464" name="テキスト ボックス 463">
          <a:extLst>
            <a:ext uri="{FF2B5EF4-FFF2-40B4-BE49-F238E27FC236}">
              <a16:creationId xmlns:a16="http://schemas.microsoft.com/office/drawing/2014/main" id="{BAA82FD7-F5DA-4EF6-880C-64BC21C7892D}"/>
            </a:ext>
          </a:extLst>
        </xdr:cNvPr>
        <xdr:cNvSpPr txBox="1"/>
      </xdr:nvSpPr>
      <xdr:spPr>
        <a:xfrm>
          <a:off x="16047085" y="5191760"/>
          <a:ext cx="4641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0.250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152400</xdr:colOff>
      <xdr:row>44</xdr:row>
      <xdr:rowOff>73025</xdr:rowOff>
    </xdr:to>
    <xdr:sp macro="" textlink="">
      <xdr:nvSpPr>
        <xdr:cNvPr id="465" name="【認定こども園・幼稚園・保育所】&#10;一人当たり面積グラフ枠">
          <a:extLst>
            <a:ext uri="{FF2B5EF4-FFF2-40B4-BE49-F238E27FC236}">
              <a16:creationId xmlns:a16="http://schemas.microsoft.com/office/drawing/2014/main" id="{19452A3E-D527-40F9-ACAD-9804DEB60E4C}"/>
            </a:ext>
          </a:extLst>
        </xdr:cNvPr>
        <xdr:cNvSpPr/>
      </xdr:nvSpPr>
      <xdr:spPr>
        <a:xfrm>
          <a:off x="16459200" y="5337175"/>
          <a:ext cx="4267200" cy="22796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34</xdr:row>
      <xdr:rowOff>51435</xdr:rowOff>
    </xdr:from>
    <xdr:to>
      <xdr:col>116</xdr:col>
      <xdr:colOff>62865</xdr:colOff>
      <xdr:row>41</xdr:row>
      <xdr:rowOff>113665</xdr:rowOff>
    </xdr:to>
    <xdr:cxnSp macro="">
      <xdr:nvCxnSpPr>
        <xdr:cNvPr id="466" name="直線コネクタ 465">
          <a:extLst>
            <a:ext uri="{FF2B5EF4-FFF2-40B4-BE49-F238E27FC236}">
              <a16:creationId xmlns:a16="http://schemas.microsoft.com/office/drawing/2014/main" id="{9EC68BAA-38AA-43D8-A778-A079FB49FC73}"/>
            </a:ext>
          </a:extLst>
        </xdr:cNvPr>
        <xdr:cNvCxnSpPr/>
      </xdr:nvCxnSpPr>
      <xdr:spPr>
        <a:xfrm flipV="1">
          <a:off x="19947255" y="5884545"/>
          <a:ext cx="0" cy="12585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117475</xdr:rowOff>
    </xdr:from>
    <xdr:ext cx="466725" cy="246380"/>
    <xdr:sp macro="" textlink="">
      <xdr:nvSpPr>
        <xdr:cNvPr id="467" name="【認定こども園・幼稚園・保育所】&#10;一人当たり面積最小値テキスト">
          <a:extLst>
            <a:ext uri="{FF2B5EF4-FFF2-40B4-BE49-F238E27FC236}">
              <a16:creationId xmlns:a16="http://schemas.microsoft.com/office/drawing/2014/main" id="{2CAEC067-0E86-440D-B5B8-CE25886780EF}"/>
            </a:ext>
          </a:extLst>
        </xdr:cNvPr>
        <xdr:cNvSpPr txBox="1"/>
      </xdr:nvSpPr>
      <xdr:spPr>
        <a:xfrm>
          <a:off x="19985990" y="7146925"/>
          <a:ext cx="46672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0.012</a:t>
          </a:r>
          <a:endParaRPr kumimoji="1" lang="ja-JP" altLang="en-US" sz="1000" b="1">
            <a:latin typeface="ＭＳ Ｐゴシック"/>
            <a:ea typeface="ＭＳ Ｐゴシック"/>
          </a:endParaRPr>
        </a:p>
      </xdr:txBody>
    </xdr:sp>
    <xdr:clientData/>
  </xdr:oneCellAnchor>
  <xdr:twoCellAnchor>
    <xdr:from>
      <xdr:col>115</xdr:col>
      <xdr:colOff>165100</xdr:colOff>
      <xdr:row>41</xdr:row>
      <xdr:rowOff>113665</xdr:rowOff>
    </xdr:from>
    <xdr:to>
      <xdr:col>116</xdr:col>
      <xdr:colOff>152400</xdr:colOff>
      <xdr:row>41</xdr:row>
      <xdr:rowOff>113665</xdr:rowOff>
    </xdr:to>
    <xdr:cxnSp macro="">
      <xdr:nvCxnSpPr>
        <xdr:cNvPr id="468" name="直線コネクタ 467">
          <a:extLst>
            <a:ext uri="{FF2B5EF4-FFF2-40B4-BE49-F238E27FC236}">
              <a16:creationId xmlns:a16="http://schemas.microsoft.com/office/drawing/2014/main" id="{2FC7ABFF-A0FA-49B3-A850-12BB7EDED38A}"/>
            </a:ext>
          </a:extLst>
        </xdr:cNvPr>
        <xdr:cNvCxnSpPr/>
      </xdr:nvCxnSpPr>
      <xdr:spPr>
        <a:xfrm>
          <a:off x="19885660" y="714311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0</xdr:rowOff>
    </xdr:from>
    <xdr:ext cx="466725" cy="249555"/>
    <xdr:sp macro="" textlink="">
      <xdr:nvSpPr>
        <xdr:cNvPr id="469" name="【認定こども園・幼稚園・保育所】&#10;一人当たり面積最大値テキスト">
          <a:extLst>
            <a:ext uri="{FF2B5EF4-FFF2-40B4-BE49-F238E27FC236}">
              <a16:creationId xmlns:a16="http://schemas.microsoft.com/office/drawing/2014/main" id="{69D014BF-FBF5-46ED-B445-FC777A20169B}"/>
            </a:ext>
          </a:extLst>
        </xdr:cNvPr>
        <xdr:cNvSpPr txBox="1"/>
      </xdr:nvSpPr>
      <xdr:spPr>
        <a:xfrm>
          <a:off x="19985990" y="5657850"/>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0.178</a:t>
          </a:r>
          <a:endParaRPr kumimoji="1" lang="ja-JP" altLang="en-US" sz="1000" b="1">
            <a:latin typeface="ＭＳ Ｐゴシック"/>
            <a:ea typeface="ＭＳ Ｐゴシック"/>
          </a:endParaRPr>
        </a:p>
      </xdr:txBody>
    </xdr:sp>
    <xdr:clientData/>
  </xdr:oneCellAnchor>
  <xdr:twoCellAnchor>
    <xdr:from>
      <xdr:col>115</xdr:col>
      <xdr:colOff>165100</xdr:colOff>
      <xdr:row>34</xdr:row>
      <xdr:rowOff>51435</xdr:rowOff>
    </xdr:from>
    <xdr:to>
      <xdr:col>116</xdr:col>
      <xdr:colOff>152400</xdr:colOff>
      <xdr:row>34</xdr:row>
      <xdr:rowOff>51435</xdr:rowOff>
    </xdr:to>
    <xdr:cxnSp macro="">
      <xdr:nvCxnSpPr>
        <xdr:cNvPr id="470" name="直線コネクタ 469">
          <a:extLst>
            <a:ext uri="{FF2B5EF4-FFF2-40B4-BE49-F238E27FC236}">
              <a16:creationId xmlns:a16="http://schemas.microsoft.com/office/drawing/2014/main" id="{30279E20-E35C-4875-B2E9-26D4B6A31D65}"/>
            </a:ext>
          </a:extLst>
        </xdr:cNvPr>
        <xdr:cNvCxnSpPr/>
      </xdr:nvCxnSpPr>
      <xdr:spPr>
        <a:xfrm>
          <a:off x="19885660" y="588454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59055</xdr:rowOff>
    </xdr:from>
    <xdr:ext cx="466725" cy="246380"/>
    <xdr:sp macro="" textlink="">
      <xdr:nvSpPr>
        <xdr:cNvPr id="471" name="【認定こども園・幼稚園・保育所】&#10;一人当たり面積平均値テキスト">
          <a:extLst>
            <a:ext uri="{FF2B5EF4-FFF2-40B4-BE49-F238E27FC236}">
              <a16:creationId xmlns:a16="http://schemas.microsoft.com/office/drawing/2014/main" id="{B0F03847-869F-4A81-BCA9-D6D43FC19FB5}"/>
            </a:ext>
          </a:extLst>
        </xdr:cNvPr>
        <xdr:cNvSpPr txBox="1"/>
      </xdr:nvSpPr>
      <xdr:spPr>
        <a:xfrm>
          <a:off x="19985990" y="6741795"/>
          <a:ext cx="466725" cy="2463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0.055</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39</xdr:row>
      <xdr:rowOff>79375</xdr:rowOff>
    </xdr:from>
    <xdr:to>
      <xdr:col>116</xdr:col>
      <xdr:colOff>114300</xdr:colOff>
      <xdr:row>40</xdr:row>
      <xdr:rowOff>12065</xdr:rowOff>
    </xdr:to>
    <xdr:sp macro="" textlink="">
      <xdr:nvSpPr>
        <xdr:cNvPr id="472" name="フローチャート: 判断 471">
          <a:extLst>
            <a:ext uri="{FF2B5EF4-FFF2-40B4-BE49-F238E27FC236}">
              <a16:creationId xmlns:a16="http://schemas.microsoft.com/office/drawing/2014/main" id="{B0CC9A1D-0750-4E59-9B1A-D6EE36515EEF}"/>
            </a:ext>
          </a:extLst>
        </xdr:cNvPr>
        <xdr:cNvSpPr/>
      </xdr:nvSpPr>
      <xdr:spPr>
        <a:xfrm>
          <a:off x="19904710" y="6765925"/>
          <a:ext cx="97790" cy="1079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79375</xdr:rowOff>
    </xdr:from>
    <xdr:to>
      <xdr:col>112</xdr:col>
      <xdr:colOff>38100</xdr:colOff>
      <xdr:row>40</xdr:row>
      <xdr:rowOff>12065</xdr:rowOff>
    </xdr:to>
    <xdr:sp macro="" textlink="">
      <xdr:nvSpPr>
        <xdr:cNvPr id="473" name="フローチャート: 判断 472">
          <a:extLst>
            <a:ext uri="{FF2B5EF4-FFF2-40B4-BE49-F238E27FC236}">
              <a16:creationId xmlns:a16="http://schemas.microsoft.com/office/drawing/2014/main" id="{F38C4ACD-5715-49F0-A4DD-651EB666D98A}"/>
            </a:ext>
          </a:extLst>
        </xdr:cNvPr>
        <xdr:cNvSpPr/>
      </xdr:nvSpPr>
      <xdr:spPr>
        <a:xfrm>
          <a:off x="19161760" y="6765925"/>
          <a:ext cx="78740" cy="1079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57785</xdr:rowOff>
    </xdr:from>
    <xdr:to>
      <xdr:col>107</xdr:col>
      <xdr:colOff>101600</xdr:colOff>
      <xdr:row>39</xdr:row>
      <xdr:rowOff>155575</xdr:rowOff>
    </xdr:to>
    <xdr:sp macro="" textlink="">
      <xdr:nvSpPr>
        <xdr:cNvPr id="474" name="フローチャート: 判断 473">
          <a:extLst>
            <a:ext uri="{FF2B5EF4-FFF2-40B4-BE49-F238E27FC236}">
              <a16:creationId xmlns:a16="http://schemas.microsoft.com/office/drawing/2014/main" id="{A14F25EE-C269-4451-BD20-9C25DA333CD3}"/>
            </a:ext>
          </a:extLst>
        </xdr:cNvPr>
        <xdr:cNvSpPr/>
      </xdr:nvSpPr>
      <xdr:spPr>
        <a:xfrm>
          <a:off x="18345150" y="674052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27940</xdr:rowOff>
    </xdr:from>
    <xdr:to>
      <xdr:col>102</xdr:col>
      <xdr:colOff>165100</xdr:colOff>
      <xdr:row>39</xdr:row>
      <xdr:rowOff>126365</xdr:rowOff>
    </xdr:to>
    <xdr:sp macro="" textlink="">
      <xdr:nvSpPr>
        <xdr:cNvPr id="475" name="フローチャート: 判断 474">
          <a:extLst>
            <a:ext uri="{FF2B5EF4-FFF2-40B4-BE49-F238E27FC236}">
              <a16:creationId xmlns:a16="http://schemas.microsoft.com/office/drawing/2014/main" id="{A2D48C63-8A75-4C5D-B6BF-30867F1FEB98}"/>
            </a:ext>
          </a:extLst>
        </xdr:cNvPr>
        <xdr:cNvSpPr/>
      </xdr:nvSpPr>
      <xdr:spPr>
        <a:xfrm>
          <a:off x="17547590" y="6712585"/>
          <a:ext cx="10922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42545</xdr:rowOff>
    </xdr:from>
    <xdr:to>
      <xdr:col>98</xdr:col>
      <xdr:colOff>38100</xdr:colOff>
      <xdr:row>39</xdr:row>
      <xdr:rowOff>140335</xdr:rowOff>
    </xdr:to>
    <xdr:sp macro="" textlink="">
      <xdr:nvSpPr>
        <xdr:cNvPr id="476" name="フローチャート: 判断 475">
          <a:extLst>
            <a:ext uri="{FF2B5EF4-FFF2-40B4-BE49-F238E27FC236}">
              <a16:creationId xmlns:a16="http://schemas.microsoft.com/office/drawing/2014/main" id="{E9C28A87-B464-4DED-B1CD-7AC6B075214E}"/>
            </a:ext>
          </a:extLst>
        </xdr:cNvPr>
        <xdr:cNvSpPr/>
      </xdr:nvSpPr>
      <xdr:spPr>
        <a:xfrm>
          <a:off x="16761460" y="6731000"/>
          <a:ext cx="7874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71120</xdr:rowOff>
    </xdr:from>
    <xdr:ext cx="762000" cy="249555"/>
    <xdr:sp macro="" textlink="">
      <xdr:nvSpPr>
        <xdr:cNvPr id="477" name="テキスト ボックス 476">
          <a:extLst>
            <a:ext uri="{FF2B5EF4-FFF2-40B4-BE49-F238E27FC236}">
              <a16:creationId xmlns:a16="http://schemas.microsoft.com/office/drawing/2014/main" id="{005D0B8B-929F-417A-8A55-FEC739DFEF6E}"/>
            </a:ext>
          </a:extLst>
        </xdr:cNvPr>
        <xdr:cNvSpPr txBox="1"/>
      </xdr:nvSpPr>
      <xdr:spPr>
        <a:xfrm>
          <a:off x="19776440" y="76130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44</xdr:row>
      <xdr:rowOff>71120</xdr:rowOff>
    </xdr:from>
    <xdr:ext cx="762000" cy="249555"/>
    <xdr:sp macro="" textlink="">
      <xdr:nvSpPr>
        <xdr:cNvPr id="478" name="テキスト ボックス 477">
          <a:extLst>
            <a:ext uri="{FF2B5EF4-FFF2-40B4-BE49-F238E27FC236}">
              <a16:creationId xmlns:a16="http://schemas.microsoft.com/office/drawing/2014/main" id="{8067AB4F-38E5-4CA3-A572-377FB48E2304}"/>
            </a:ext>
          </a:extLst>
        </xdr:cNvPr>
        <xdr:cNvSpPr txBox="1"/>
      </xdr:nvSpPr>
      <xdr:spPr>
        <a:xfrm>
          <a:off x="19030315" y="76130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71120</xdr:rowOff>
    </xdr:from>
    <xdr:ext cx="762000" cy="249555"/>
    <xdr:sp macro="" textlink="">
      <xdr:nvSpPr>
        <xdr:cNvPr id="479" name="テキスト ボックス 478">
          <a:extLst>
            <a:ext uri="{FF2B5EF4-FFF2-40B4-BE49-F238E27FC236}">
              <a16:creationId xmlns:a16="http://schemas.microsoft.com/office/drawing/2014/main" id="{C0476953-5B8E-4422-B6C6-ECCE3101EF02}"/>
            </a:ext>
          </a:extLst>
        </xdr:cNvPr>
        <xdr:cNvSpPr txBox="1"/>
      </xdr:nvSpPr>
      <xdr:spPr>
        <a:xfrm>
          <a:off x="18228310" y="76130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71120</xdr:rowOff>
    </xdr:from>
    <xdr:ext cx="762000" cy="249555"/>
    <xdr:sp macro="" textlink="">
      <xdr:nvSpPr>
        <xdr:cNvPr id="480" name="テキスト ボックス 479">
          <a:extLst>
            <a:ext uri="{FF2B5EF4-FFF2-40B4-BE49-F238E27FC236}">
              <a16:creationId xmlns:a16="http://schemas.microsoft.com/office/drawing/2014/main" id="{258B867E-F23A-4240-A903-61D5F640718D}"/>
            </a:ext>
          </a:extLst>
        </xdr:cNvPr>
        <xdr:cNvSpPr txBox="1"/>
      </xdr:nvSpPr>
      <xdr:spPr>
        <a:xfrm>
          <a:off x="17430750" y="76130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44</xdr:row>
      <xdr:rowOff>71120</xdr:rowOff>
    </xdr:from>
    <xdr:ext cx="762000" cy="249555"/>
    <xdr:sp macro="" textlink="">
      <xdr:nvSpPr>
        <xdr:cNvPr id="481" name="テキスト ボックス 480">
          <a:extLst>
            <a:ext uri="{FF2B5EF4-FFF2-40B4-BE49-F238E27FC236}">
              <a16:creationId xmlns:a16="http://schemas.microsoft.com/office/drawing/2014/main" id="{473345CF-EE42-4018-B02C-B3F2553904C3}"/>
            </a:ext>
          </a:extLst>
        </xdr:cNvPr>
        <xdr:cNvSpPr txBox="1"/>
      </xdr:nvSpPr>
      <xdr:spPr>
        <a:xfrm>
          <a:off x="16630015" y="76130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24765</xdr:rowOff>
    </xdr:from>
    <xdr:to>
      <xdr:col>116</xdr:col>
      <xdr:colOff>114300</xdr:colOff>
      <xdr:row>38</xdr:row>
      <xdr:rowOff>122555</xdr:rowOff>
    </xdr:to>
    <xdr:sp macro="" textlink="">
      <xdr:nvSpPr>
        <xdr:cNvPr id="482" name="楕円 481">
          <a:extLst>
            <a:ext uri="{FF2B5EF4-FFF2-40B4-BE49-F238E27FC236}">
              <a16:creationId xmlns:a16="http://schemas.microsoft.com/office/drawing/2014/main" id="{DD637531-F8D6-4EB2-9E07-39E6F3803C42}"/>
            </a:ext>
          </a:extLst>
        </xdr:cNvPr>
        <xdr:cNvSpPr/>
      </xdr:nvSpPr>
      <xdr:spPr>
        <a:xfrm>
          <a:off x="19904710" y="653605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46355</xdr:rowOff>
    </xdr:from>
    <xdr:ext cx="466725" cy="249555"/>
    <xdr:sp macro="" textlink="">
      <xdr:nvSpPr>
        <xdr:cNvPr id="483" name="【認定こども園・幼稚園・保育所】&#10;一人当たり面積該当値テキスト">
          <a:extLst>
            <a:ext uri="{FF2B5EF4-FFF2-40B4-BE49-F238E27FC236}">
              <a16:creationId xmlns:a16="http://schemas.microsoft.com/office/drawing/2014/main" id="{E041F8E7-3F38-4C2D-8FA8-CA3E3E5823CD}"/>
            </a:ext>
          </a:extLst>
        </xdr:cNvPr>
        <xdr:cNvSpPr txBox="1"/>
      </xdr:nvSpPr>
      <xdr:spPr>
        <a:xfrm>
          <a:off x="19985990" y="6391910"/>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0.085</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31750</xdr:rowOff>
    </xdr:from>
    <xdr:to>
      <xdr:col>112</xdr:col>
      <xdr:colOff>38100</xdr:colOff>
      <xdr:row>38</xdr:row>
      <xdr:rowOff>129540</xdr:rowOff>
    </xdr:to>
    <xdr:sp macro="" textlink="">
      <xdr:nvSpPr>
        <xdr:cNvPr id="484" name="楕円 483">
          <a:extLst>
            <a:ext uri="{FF2B5EF4-FFF2-40B4-BE49-F238E27FC236}">
              <a16:creationId xmlns:a16="http://schemas.microsoft.com/office/drawing/2014/main" id="{0EDE0563-315D-4B54-81CB-88922A074DF3}"/>
            </a:ext>
          </a:extLst>
        </xdr:cNvPr>
        <xdr:cNvSpPr/>
      </xdr:nvSpPr>
      <xdr:spPr>
        <a:xfrm>
          <a:off x="19161760" y="654494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174625</xdr:colOff>
      <xdr:row>38</xdr:row>
      <xdr:rowOff>73025</xdr:rowOff>
    </xdr:from>
    <xdr:to>
      <xdr:col>116</xdr:col>
      <xdr:colOff>63500</xdr:colOff>
      <xdr:row>38</xdr:row>
      <xdr:rowOff>80645</xdr:rowOff>
    </xdr:to>
    <xdr:cxnSp macro="">
      <xdr:nvCxnSpPr>
        <xdr:cNvPr id="485" name="直線コネクタ 484">
          <a:extLst>
            <a:ext uri="{FF2B5EF4-FFF2-40B4-BE49-F238E27FC236}">
              <a16:creationId xmlns:a16="http://schemas.microsoft.com/office/drawing/2014/main" id="{55C99124-8C98-4B58-B4A1-4515F813807B}"/>
            </a:ext>
          </a:extLst>
        </xdr:cNvPr>
        <xdr:cNvCxnSpPr/>
      </xdr:nvCxnSpPr>
      <xdr:spPr>
        <a:xfrm flipV="1">
          <a:off x="19201765" y="6588125"/>
          <a:ext cx="746125"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33</xdr:row>
      <xdr:rowOff>160020</xdr:rowOff>
    </xdr:from>
    <xdr:to>
      <xdr:col>107</xdr:col>
      <xdr:colOff>101600</xdr:colOff>
      <xdr:row>34</xdr:row>
      <xdr:rowOff>93345</xdr:rowOff>
    </xdr:to>
    <xdr:sp macro="" textlink="">
      <xdr:nvSpPr>
        <xdr:cNvPr id="486" name="楕円 485">
          <a:extLst>
            <a:ext uri="{FF2B5EF4-FFF2-40B4-BE49-F238E27FC236}">
              <a16:creationId xmlns:a16="http://schemas.microsoft.com/office/drawing/2014/main" id="{FA386A74-9A5B-4A16-9F13-8479E15B6845}"/>
            </a:ext>
          </a:extLst>
        </xdr:cNvPr>
        <xdr:cNvSpPr/>
      </xdr:nvSpPr>
      <xdr:spPr>
        <a:xfrm>
          <a:off x="18345150" y="5819775"/>
          <a:ext cx="97790" cy="1066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43815</xdr:rowOff>
    </xdr:from>
    <xdr:to>
      <xdr:col>111</xdr:col>
      <xdr:colOff>174625</xdr:colOff>
      <xdr:row>38</xdr:row>
      <xdr:rowOff>80645</xdr:rowOff>
    </xdr:to>
    <xdr:cxnSp macro="">
      <xdr:nvCxnSpPr>
        <xdr:cNvPr id="487" name="直線コネクタ 486">
          <a:extLst>
            <a:ext uri="{FF2B5EF4-FFF2-40B4-BE49-F238E27FC236}">
              <a16:creationId xmlns:a16="http://schemas.microsoft.com/office/drawing/2014/main" id="{6367BF6E-8E30-494C-93EA-35698DC92BD0}"/>
            </a:ext>
          </a:extLst>
        </xdr:cNvPr>
        <xdr:cNvCxnSpPr/>
      </xdr:nvCxnSpPr>
      <xdr:spPr>
        <a:xfrm>
          <a:off x="18399760" y="5875020"/>
          <a:ext cx="802005" cy="7226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33</xdr:row>
      <xdr:rowOff>153035</xdr:rowOff>
    </xdr:from>
    <xdr:to>
      <xdr:col>102</xdr:col>
      <xdr:colOff>165100</xdr:colOff>
      <xdr:row>34</xdr:row>
      <xdr:rowOff>85725</xdr:rowOff>
    </xdr:to>
    <xdr:sp macro="" textlink="">
      <xdr:nvSpPr>
        <xdr:cNvPr id="488" name="楕円 487">
          <a:extLst>
            <a:ext uri="{FF2B5EF4-FFF2-40B4-BE49-F238E27FC236}">
              <a16:creationId xmlns:a16="http://schemas.microsoft.com/office/drawing/2014/main" id="{4D979662-3E94-4D94-A547-978B505749F6}"/>
            </a:ext>
          </a:extLst>
        </xdr:cNvPr>
        <xdr:cNvSpPr/>
      </xdr:nvSpPr>
      <xdr:spPr>
        <a:xfrm>
          <a:off x="17547590" y="5810885"/>
          <a:ext cx="10922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34</xdr:row>
      <xdr:rowOff>36830</xdr:rowOff>
    </xdr:from>
    <xdr:to>
      <xdr:col>107</xdr:col>
      <xdr:colOff>50800</xdr:colOff>
      <xdr:row>34</xdr:row>
      <xdr:rowOff>43815</xdr:rowOff>
    </xdr:to>
    <xdr:cxnSp macro="">
      <xdr:nvCxnSpPr>
        <xdr:cNvPr id="489" name="直線コネクタ 488">
          <a:extLst>
            <a:ext uri="{FF2B5EF4-FFF2-40B4-BE49-F238E27FC236}">
              <a16:creationId xmlns:a16="http://schemas.microsoft.com/office/drawing/2014/main" id="{3C2C96B4-380F-4E1D-A495-AC2BF24CE670}"/>
            </a:ext>
          </a:extLst>
        </xdr:cNvPr>
        <xdr:cNvCxnSpPr/>
      </xdr:nvCxnSpPr>
      <xdr:spPr>
        <a:xfrm>
          <a:off x="17602200" y="5866130"/>
          <a:ext cx="79756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35</xdr:row>
      <xdr:rowOff>5715</xdr:rowOff>
    </xdr:from>
    <xdr:to>
      <xdr:col>98</xdr:col>
      <xdr:colOff>38100</xdr:colOff>
      <xdr:row>35</xdr:row>
      <xdr:rowOff>104140</xdr:rowOff>
    </xdr:to>
    <xdr:sp macro="" textlink="">
      <xdr:nvSpPr>
        <xdr:cNvPr id="490" name="楕円 489">
          <a:extLst>
            <a:ext uri="{FF2B5EF4-FFF2-40B4-BE49-F238E27FC236}">
              <a16:creationId xmlns:a16="http://schemas.microsoft.com/office/drawing/2014/main" id="{DF7469CC-5F3D-46C7-8778-4F88A6B46E62}"/>
            </a:ext>
          </a:extLst>
        </xdr:cNvPr>
        <xdr:cNvSpPr/>
      </xdr:nvSpPr>
      <xdr:spPr>
        <a:xfrm>
          <a:off x="16761460" y="6008370"/>
          <a:ext cx="7874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174625</xdr:colOff>
      <xdr:row>34</xdr:row>
      <xdr:rowOff>36830</xdr:rowOff>
    </xdr:from>
    <xdr:to>
      <xdr:col>102</xdr:col>
      <xdr:colOff>114300</xdr:colOff>
      <xdr:row>35</xdr:row>
      <xdr:rowOff>55245</xdr:rowOff>
    </xdr:to>
    <xdr:cxnSp macro="">
      <xdr:nvCxnSpPr>
        <xdr:cNvPr id="491" name="直線コネクタ 490">
          <a:extLst>
            <a:ext uri="{FF2B5EF4-FFF2-40B4-BE49-F238E27FC236}">
              <a16:creationId xmlns:a16="http://schemas.microsoft.com/office/drawing/2014/main" id="{AD882E28-8601-4750-8700-60CE09EB8032}"/>
            </a:ext>
          </a:extLst>
        </xdr:cNvPr>
        <xdr:cNvCxnSpPr/>
      </xdr:nvCxnSpPr>
      <xdr:spPr>
        <a:xfrm flipV="1">
          <a:off x="16801465" y="5866130"/>
          <a:ext cx="800735" cy="193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40</xdr:row>
      <xdr:rowOff>3810</xdr:rowOff>
    </xdr:from>
    <xdr:ext cx="469900" cy="249555"/>
    <xdr:sp macro="" textlink="">
      <xdr:nvSpPr>
        <xdr:cNvPr id="492" name="n_1aveValue【認定こども園・幼稚園・保育所】&#10;一人当たり面積">
          <a:extLst>
            <a:ext uri="{FF2B5EF4-FFF2-40B4-BE49-F238E27FC236}">
              <a16:creationId xmlns:a16="http://schemas.microsoft.com/office/drawing/2014/main" id="{9943680E-0518-4227-BAF5-E46A260F9105}"/>
            </a:ext>
          </a:extLst>
        </xdr:cNvPr>
        <xdr:cNvSpPr txBox="1"/>
      </xdr:nvSpPr>
      <xdr:spPr>
        <a:xfrm>
          <a:off x="18982055" y="686371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0.055</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39</xdr:row>
      <xdr:rowOff>146685</xdr:rowOff>
    </xdr:from>
    <xdr:ext cx="466725" cy="249555"/>
    <xdr:sp macro="" textlink="">
      <xdr:nvSpPr>
        <xdr:cNvPr id="493" name="n_2aveValue【認定こども園・幼稚園・保育所】&#10;一人当たり面積">
          <a:extLst>
            <a:ext uri="{FF2B5EF4-FFF2-40B4-BE49-F238E27FC236}">
              <a16:creationId xmlns:a16="http://schemas.microsoft.com/office/drawing/2014/main" id="{BF879077-2840-4300-9DBE-B123A98CA3A5}"/>
            </a:ext>
          </a:extLst>
        </xdr:cNvPr>
        <xdr:cNvSpPr txBox="1"/>
      </xdr:nvSpPr>
      <xdr:spPr>
        <a:xfrm>
          <a:off x="18181955" y="6831330"/>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0.058</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39</xdr:row>
      <xdr:rowOff>117475</xdr:rowOff>
    </xdr:from>
    <xdr:ext cx="466725" cy="246380"/>
    <xdr:sp macro="" textlink="">
      <xdr:nvSpPr>
        <xdr:cNvPr id="494" name="n_3aveValue【認定こども園・幼稚園・保育所】&#10;一人当たり面積">
          <a:extLst>
            <a:ext uri="{FF2B5EF4-FFF2-40B4-BE49-F238E27FC236}">
              <a16:creationId xmlns:a16="http://schemas.microsoft.com/office/drawing/2014/main" id="{F5A9535E-1380-4F9D-A314-4EED8A350D85}"/>
            </a:ext>
          </a:extLst>
        </xdr:cNvPr>
        <xdr:cNvSpPr txBox="1"/>
      </xdr:nvSpPr>
      <xdr:spPr>
        <a:xfrm>
          <a:off x="17384395" y="6804025"/>
          <a:ext cx="46672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0.062</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39</xdr:row>
      <xdr:rowOff>132080</xdr:rowOff>
    </xdr:from>
    <xdr:ext cx="466725" cy="249555"/>
    <xdr:sp macro="" textlink="">
      <xdr:nvSpPr>
        <xdr:cNvPr id="495" name="n_4aveValue【認定こども園・幼稚園・保育所】&#10;一人当たり面積">
          <a:extLst>
            <a:ext uri="{FF2B5EF4-FFF2-40B4-BE49-F238E27FC236}">
              <a16:creationId xmlns:a16="http://schemas.microsoft.com/office/drawing/2014/main" id="{08334F55-BCC2-43E1-B327-0BC0EC73F384}"/>
            </a:ext>
          </a:extLst>
        </xdr:cNvPr>
        <xdr:cNvSpPr txBox="1"/>
      </xdr:nvSpPr>
      <xdr:spPr>
        <a:xfrm>
          <a:off x="16588740" y="6822440"/>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0.060</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36</xdr:row>
      <xdr:rowOff>145415</xdr:rowOff>
    </xdr:from>
    <xdr:ext cx="469900" cy="249555"/>
    <xdr:sp macro="" textlink="">
      <xdr:nvSpPr>
        <xdr:cNvPr id="496" name="n_1mainValue【認定こども園・幼稚園・保育所】&#10;一人当たり面積">
          <a:extLst>
            <a:ext uri="{FF2B5EF4-FFF2-40B4-BE49-F238E27FC236}">
              <a16:creationId xmlns:a16="http://schemas.microsoft.com/office/drawing/2014/main" id="{292A6D1B-DB82-4628-9382-F17BA6B2F9B6}"/>
            </a:ext>
          </a:extLst>
        </xdr:cNvPr>
        <xdr:cNvSpPr txBox="1"/>
      </xdr:nvSpPr>
      <xdr:spPr>
        <a:xfrm>
          <a:off x="18982055" y="631571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0.084</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32</xdr:row>
      <xdr:rowOff>108585</xdr:rowOff>
    </xdr:from>
    <xdr:ext cx="466725" cy="249555"/>
    <xdr:sp macro="" textlink="">
      <xdr:nvSpPr>
        <xdr:cNvPr id="497" name="n_2mainValue【認定こども園・幼稚園・保育所】&#10;一人当たり面積">
          <a:extLst>
            <a:ext uri="{FF2B5EF4-FFF2-40B4-BE49-F238E27FC236}">
              <a16:creationId xmlns:a16="http://schemas.microsoft.com/office/drawing/2014/main" id="{8FEC2218-0574-42AB-9A0C-0E24663BC7E7}"/>
            </a:ext>
          </a:extLst>
        </xdr:cNvPr>
        <xdr:cNvSpPr txBox="1"/>
      </xdr:nvSpPr>
      <xdr:spPr>
        <a:xfrm>
          <a:off x="18181955" y="5593080"/>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0.179</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32</xdr:row>
      <xdr:rowOff>101600</xdr:rowOff>
    </xdr:from>
    <xdr:ext cx="466725" cy="249555"/>
    <xdr:sp macro="" textlink="">
      <xdr:nvSpPr>
        <xdr:cNvPr id="498" name="n_3mainValue【認定こども園・幼稚園・保育所】&#10;一人当たり面積">
          <a:extLst>
            <a:ext uri="{FF2B5EF4-FFF2-40B4-BE49-F238E27FC236}">
              <a16:creationId xmlns:a16="http://schemas.microsoft.com/office/drawing/2014/main" id="{2E4F1B78-34D0-4836-B91B-3CC7CF91383F}"/>
            </a:ext>
          </a:extLst>
        </xdr:cNvPr>
        <xdr:cNvSpPr txBox="1"/>
      </xdr:nvSpPr>
      <xdr:spPr>
        <a:xfrm>
          <a:off x="17384395" y="5584190"/>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0.180</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33</xdr:row>
      <xdr:rowOff>120015</xdr:rowOff>
    </xdr:from>
    <xdr:ext cx="466725" cy="246380"/>
    <xdr:sp macro="" textlink="">
      <xdr:nvSpPr>
        <xdr:cNvPr id="499" name="n_4mainValue【認定こども園・幼稚園・保育所】&#10;一人当たり面積">
          <a:extLst>
            <a:ext uri="{FF2B5EF4-FFF2-40B4-BE49-F238E27FC236}">
              <a16:creationId xmlns:a16="http://schemas.microsoft.com/office/drawing/2014/main" id="{F8EDBB31-9BF1-4A4D-9609-059C95FD9E72}"/>
            </a:ext>
          </a:extLst>
        </xdr:cNvPr>
        <xdr:cNvSpPr txBox="1"/>
      </xdr:nvSpPr>
      <xdr:spPr>
        <a:xfrm>
          <a:off x="16588740" y="5779770"/>
          <a:ext cx="46672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109855</xdr:rowOff>
    </xdr:from>
    <xdr:to>
      <xdr:col>90</xdr:col>
      <xdr:colOff>25400</xdr:colOff>
      <xdr:row>50</xdr:row>
      <xdr:rowOff>60960</xdr:rowOff>
    </xdr:to>
    <xdr:sp macro="" textlink="">
      <xdr:nvSpPr>
        <xdr:cNvPr id="500" name="正方形/長方形 499">
          <a:extLst>
            <a:ext uri="{FF2B5EF4-FFF2-40B4-BE49-F238E27FC236}">
              <a16:creationId xmlns:a16="http://schemas.microsoft.com/office/drawing/2014/main" id="{382B426E-026D-48E8-B9E8-7CA60ED7E733}"/>
            </a:ext>
          </a:extLst>
        </xdr:cNvPr>
        <xdr:cNvSpPr/>
      </xdr:nvSpPr>
      <xdr:spPr>
        <a:xfrm>
          <a:off x="11203940" y="799465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85725</xdr:rowOff>
    </xdr:from>
    <xdr:to>
      <xdr:col>74</xdr:col>
      <xdr:colOff>0</xdr:colOff>
      <xdr:row>52</xdr:row>
      <xdr:rowOff>0</xdr:rowOff>
    </xdr:to>
    <xdr:sp macro="" textlink="">
      <xdr:nvSpPr>
        <xdr:cNvPr id="501" name="正方形/長方形 500">
          <a:extLst>
            <a:ext uri="{FF2B5EF4-FFF2-40B4-BE49-F238E27FC236}">
              <a16:creationId xmlns:a16="http://schemas.microsoft.com/office/drawing/2014/main" id="{A0B53D3F-E296-4FCA-A245-A6886F2B7379}"/>
            </a:ext>
          </a:extLst>
        </xdr:cNvPr>
        <xdr:cNvSpPr/>
      </xdr:nvSpPr>
      <xdr:spPr>
        <a:xfrm>
          <a:off x="11315700" y="8660130"/>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116205</xdr:rowOff>
    </xdr:from>
    <xdr:to>
      <xdr:col>74</xdr:col>
      <xdr:colOff>0</xdr:colOff>
      <xdr:row>53</xdr:row>
      <xdr:rowOff>30480</xdr:rowOff>
    </xdr:to>
    <xdr:sp macro="" textlink="">
      <xdr:nvSpPr>
        <xdr:cNvPr id="502" name="正方形/長方形 501">
          <a:extLst>
            <a:ext uri="{FF2B5EF4-FFF2-40B4-BE49-F238E27FC236}">
              <a16:creationId xmlns:a16="http://schemas.microsoft.com/office/drawing/2014/main" id="{6BBD1FEB-7F69-47B1-A500-BC7ACE2E9868}"/>
            </a:ext>
          </a:extLst>
        </xdr:cNvPr>
        <xdr:cNvSpPr/>
      </xdr:nvSpPr>
      <xdr:spPr>
        <a:xfrm>
          <a:off x="11315700" y="8860155"/>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21/36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85725</xdr:rowOff>
    </xdr:from>
    <xdr:to>
      <xdr:col>79</xdr:col>
      <xdr:colOff>63500</xdr:colOff>
      <xdr:row>52</xdr:row>
      <xdr:rowOff>0</xdr:rowOff>
    </xdr:to>
    <xdr:sp macro="" textlink="">
      <xdr:nvSpPr>
        <xdr:cNvPr id="503" name="正方形/長方形 502">
          <a:extLst>
            <a:ext uri="{FF2B5EF4-FFF2-40B4-BE49-F238E27FC236}">
              <a16:creationId xmlns:a16="http://schemas.microsoft.com/office/drawing/2014/main" id="{661BCB53-E7CB-4171-ADE8-2813F1840E00}"/>
            </a:ext>
          </a:extLst>
        </xdr:cNvPr>
        <xdr:cNvSpPr/>
      </xdr:nvSpPr>
      <xdr:spPr>
        <a:xfrm>
          <a:off x="12232640" y="8660130"/>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116205</xdr:rowOff>
    </xdr:from>
    <xdr:to>
      <xdr:col>79</xdr:col>
      <xdr:colOff>63500</xdr:colOff>
      <xdr:row>53</xdr:row>
      <xdr:rowOff>30480</xdr:rowOff>
    </xdr:to>
    <xdr:sp macro="" textlink="">
      <xdr:nvSpPr>
        <xdr:cNvPr id="504" name="正方形/長方形 503">
          <a:extLst>
            <a:ext uri="{FF2B5EF4-FFF2-40B4-BE49-F238E27FC236}">
              <a16:creationId xmlns:a16="http://schemas.microsoft.com/office/drawing/2014/main" id="{6C08A997-D6F2-4717-87CC-0BFC385F9B53}"/>
            </a:ext>
          </a:extLst>
        </xdr:cNvPr>
        <xdr:cNvSpPr/>
      </xdr:nvSpPr>
      <xdr:spPr>
        <a:xfrm>
          <a:off x="12232640" y="8860155"/>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85725</xdr:rowOff>
    </xdr:from>
    <xdr:to>
      <xdr:col>85</xdr:col>
      <xdr:colOff>63500</xdr:colOff>
      <xdr:row>52</xdr:row>
      <xdr:rowOff>0</xdr:rowOff>
    </xdr:to>
    <xdr:sp macro="" textlink="">
      <xdr:nvSpPr>
        <xdr:cNvPr id="505" name="正方形/長方形 504">
          <a:extLst>
            <a:ext uri="{FF2B5EF4-FFF2-40B4-BE49-F238E27FC236}">
              <a16:creationId xmlns:a16="http://schemas.microsoft.com/office/drawing/2014/main" id="{38AA88E2-45E1-4323-B5B6-0A0AA32389F7}"/>
            </a:ext>
          </a:extLst>
        </xdr:cNvPr>
        <xdr:cNvSpPr/>
      </xdr:nvSpPr>
      <xdr:spPr>
        <a:xfrm>
          <a:off x="13261340" y="8660130"/>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77</xdr:col>
      <xdr:colOff>63500</xdr:colOff>
      <xdr:row>51</xdr:row>
      <xdr:rowOff>116205</xdr:rowOff>
    </xdr:from>
    <xdr:to>
      <xdr:col>85</xdr:col>
      <xdr:colOff>63500</xdr:colOff>
      <xdr:row>53</xdr:row>
      <xdr:rowOff>30480</xdr:rowOff>
    </xdr:to>
    <xdr:sp macro="" textlink="">
      <xdr:nvSpPr>
        <xdr:cNvPr id="506" name="正方形/長方形 505">
          <a:extLst>
            <a:ext uri="{FF2B5EF4-FFF2-40B4-BE49-F238E27FC236}">
              <a16:creationId xmlns:a16="http://schemas.microsoft.com/office/drawing/2014/main" id="{B7B09CDA-4375-47D3-9E63-1DAD58D01D41}"/>
            </a:ext>
          </a:extLst>
        </xdr:cNvPr>
        <xdr:cNvSpPr/>
      </xdr:nvSpPr>
      <xdr:spPr>
        <a:xfrm>
          <a:off x="13261340" y="8860155"/>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55245</xdr:rowOff>
    </xdr:from>
    <xdr:to>
      <xdr:col>90</xdr:col>
      <xdr:colOff>25400</xdr:colOff>
      <xdr:row>66</xdr:row>
      <xdr:rowOff>109855</xdr:rowOff>
    </xdr:to>
    <xdr:sp macro="" textlink="">
      <xdr:nvSpPr>
        <xdr:cNvPr id="507" name="正方形/長方形 506">
          <a:extLst>
            <a:ext uri="{FF2B5EF4-FFF2-40B4-BE49-F238E27FC236}">
              <a16:creationId xmlns:a16="http://schemas.microsoft.com/office/drawing/2014/main" id="{A07641E6-2EF2-4807-B5EC-B9826FDD169C}"/>
            </a:ext>
          </a:extLst>
        </xdr:cNvPr>
        <xdr:cNvSpPr/>
      </xdr:nvSpPr>
      <xdr:spPr>
        <a:xfrm>
          <a:off x="11203940" y="9145905"/>
          <a:ext cx="4248150" cy="227774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36830</xdr:rowOff>
    </xdr:from>
    <xdr:ext cx="298450" cy="217170"/>
    <xdr:sp macro="" textlink="">
      <xdr:nvSpPr>
        <xdr:cNvPr id="508" name="テキスト ボックス 507">
          <a:extLst>
            <a:ext uri="{FF2B5EF4-FFF2-40B4-BE49-F238E27FC236}">
              <a16:creationId xmlns:a16="http://schemas.microsoft.com/office/drawing/2014/main" id="{909B5791-5C94-4C40-AAA7-07A4AB5D7357}"/>
            </a:ext>
          </a:extLst>
        </xdr:cNvPr>
        <xdr:cNvSpPr txBox="1"/>
      </xdr:nvSpPr>
      <xdr:spPr>
        <a:xfrm>
          <a:off x="11165840" y="8952230"/>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109855</xdr:rowOff>
    </xdr:from>
    <xdr:to>
      <xdr:col>89</xdr:col>
      <xdr:colOff>174625</xdr:colOff>
      <xdr:row>66</xdr:row>
      <xdr:rowOff>109855</xdr:rowOff>
    </xdr:to>
    <xdr:cxnSp macro="">
      <xdr:nvCxnSpPr>
        <xdr:cNvPr id="509" name="直線コネクタ 508">
          <a:extLst>
            <a:ext uri="{FF2B5EF4-FFF2-40B4-BE49-F238E27FC236}">
              <a16:creationId xmlns:a16="http://schemas.microsoft.com/office/drawing/2014/main" id="{04FFDCA4-C3C2-4B60-8637-926173B73185}"/>
            </a:ext>
          </a:extLst>
        </xdr:cNvPr>
        <xdr:cNvCxnSpPr/>
      </xdr:nvCxnSpPr>
      <xdr:spPr>
        <a:xfrm>
          <a:off x="11203940" y="11423650"/>
          <a:ext cx="4225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137795</xdr:rowOff>
    </xdr:from>
    <xdr:ext cx="464185" cy="249555"/>
    <xdr:sp macro="" textlink="">
      <xdr:nvSpPr>
        <xdr:cNvPr id="510" name="テキスト ボックス 509">
          <a:extLst>
            <a:ext uri="{FF2B5EF4-FFF2-40B4-BE49-F238E27FC236}">
              <a16:creationId xmlns:a16="http://schemas.microsoft.com/office/drawing/2014/main" id="{6A869F23-9CD0-4B00-A9A8-92BF8A7D4A52}"/>
            </a:ext>
          </a:extLst>
        </xdr:cNvPr>
        <xdr:cNvSpPr txBox="1"/>
      </xdr:nvSpPr>
      <xdr:spPr>
        <a:xfrm>
          <a:off x="10801350" y="11278235"/>
          <a:ext cx="4641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0</xdr:rowOff>
    </xdr:from>
    <xdr:to>
      <xdr:col>89</xdr:col>
      <xdr:colOff>174625</xdr:colOff>
      <xdr:row>64</xdr:row>
      <xdr:rowOff>0</xdr:rowOff>
    </xdr:to>
    <xdr:cxnSp macro="">
      <xdr:nvCxnSpPr>
        <xdr:cNvPr id="511" name="直線コネクタ 510">
          <a:extLst>
            <a:ext uri="{FF2B5EF4-FFF2-40B4-BE49-F238E27FC236}">
              <a16:creationId xmlns:a16="http://schemas.microsoft.com/office/drawing/2014/main" id="{89BFAC5C-2494-49E7-BCBD-5575AAFF34CB}"/>
            </a:ext>
          </a:extLst>
        </xdr:cNvPr>
        <xdr:cNvCxnSpPr/>
      </xdr:nvCxnSpPr>
      <xdr:spPr>
        <a:xfrm>
          <a:off x="11203940" y="10972800"/>
          <a:ext cx="4225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27940</xdr:rowOff>
    </xdr:from>
    <xdr:ext cx="464185" cy="246380"/>
    <xdr:sp macro="" textlink="">
      <xdr:nvSpPr>
        <xdr:cNvPr id="512" name="テキスト ボックス 511">
          <a:extLst>
            <a:ext uri="{FF2B5EF4-FFF2-40B4-BE49-F238E27FC236}">
              <a16:creationId xmlns:a16="http://schemas.microsoft.com/office/drawing/2014/main" id="{29F7F87A-308A-440B-B260-C0FF5DCDB15B}"/>
            </a:ext>
          </a:extLst>
        </xdr:cNvPr>
        <xdr:cNvSpPr txBox="1"/>
      </xdr:nvSpPr>
      <xdr:spPr>
        <a:xfrm>
          <a:off x="10801350" y="10827385"/>
          <a:ext cx="46418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61</xdr:row>
      <xdr:rowOff>55245</xdr:rowOff>
    </xdr:from>
    <xdr:to>
      <xdr:col>89</xdr:col>
      <xdr:colOff>174625</xdr:colOff>
      <xdr:row>61</xdr:row>
      <xdr:rowOff>55245</xdr:rowOff>
    </xdr:to>
    <xdr:cxnSp macro="">
      <xdr:nvCxnSpPr>
        <xdr:cNvPr id="513" name="直線コネクタ 512">
          <a:extLst>
            <a:ext uri="{FF2B5EF4-FFF2-40B4-BE49-F238E27FC236}">
              <a16:creationId xmlns:a16="http://schemas.microsoft.com/office/drawing/2014/main" id="{30C30352-DF63-4F0A-84B5-303068D82993}"/>
            </a:ext>
          </a:extLst>
        </xdr:cNvPr>
        <xdr:cNvCxnSpPr/>
      </xdr:nvCxnSpPr>
      <xdr:spPr>
        <a:xfrm>
          <a:off x="11203940" y="10517505"/>
          <a:ext cx="4225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60</xdr:row>
      <xdr:rowOff>83185</xdr:rowOff>
    </xdr:from>
    <xdr:ext cx="403225" cy="246380"/>
    <xdr:sp macro="" textlink="">
      <xdr:nvSpPr>
        <xdr:cNvPr id="514" name="テキスト ボックス 513">
          <a:extLst>
            <a:ext uri="{FF2B5EF4-FFF2-40B4-BE49-F238E27FC236}">
              <a16:creationId xmlns:a16="http://schemas.microsoft.com/office/drawing/2014/main" id="{DCA9A811-BB27-4535-92B8-0198BBBE3C7A}"/>
            </a:ext>
          </a:extLst>
        </xdr:cNvPr>
        <xdr:cNvSpPr txBox="1"/>
      </xdr:nvSpPr>
      <xdr:spPr>
        <a:xfrm>
          <a:off x="10842625" y="10372090"/>
          <a:ext cx="40322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58</xdr:row>
      <xdr:rowOff>109855</xdr:rowOff>
    </xdr:from>
    <xdr:to>
      <xdr:col>89</xdr:col>
      <xdr:colOff>174625</xdr:colOff>
      <xdr:row>58</xdr:row>
      <xdr:rowOff>109855</xdr:rowOff>
    </xdr:to>
    <xdr:cxnSp macro="">
      <xdr:nvCxnSpPr>
        <xdr:cNvPr id="515" name="直線コネクタ 514">
          <a:extLst>
            <a:ext uri="{FF2B5EF4-FFF2-40B4-BE49-F238E27FC236}">
              <a16:creationId xmlns:a16="http://schemas.microsoft.com/office/drawing/2014/main" id="{04257EF3-634B-4B87-9E41-CD33C3FF0C49}"/>
            </a:ext>
          </a:extLst>
        </xdr:cNvPr>
        <xdr:cNvCxnSpPr/>
      </xdr:nvCxnSpPr>
      <xdr:spPr>
        <a:xfrm>
          <a:off x="11203940" y="10052050"/>
          <a:ext cx="4225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57</xdr:row>
      <xdr:rowOff>137795</xdr:rowOff>
    </xdr:from>
    <xdr:ext cx="403225" cy="249555"/>
    <xdr:sp macro="" textlink="">
      <xdr:nvSpPr>
        <xdr:cNvPr id="516" name="テキスト ボックス 515">
          <a:extLst>
            <a:ext uri="{FF2B5EF4-FFF2-40B4-BE49-F238E27FC236}">
              <a16:creationId xmlns:a16="http://schemas.microsoft.com/office/drawing/2014/main" id="{B8D8776A-CA35-4A5F-B72B-ED67BAD4EF35}"/>
            </a:ext>
          </a:extLst>
        </xdr:cNvPr>
        <xdr:cNvSpPr txBox="1"/>
      </xdr:nvSpPr>
      <xdr:spPr>
        <a:xfrm>
          <a:off x="10842625" y="9906635"/>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56</xdr:row>
      <xdr:rowOff>0</xdr:rowOff>
    </xdr:from>
    <xdr:to>
      <xdr:col>89</xdr:col>
      <xdr:colOff>174625</xdr:colOff>
      <xdr:row>56</xdr:row>
      <xdr:rowOff>0</xdr:rowOff>
    </xdr:to>
    <xdr:cxnSp macro="">
      <xdr:nvCxnSpPr>
        <xdr:cNvPr id="517" name="直線コネクタ 516">
          <a:extLst>
            <a:ext uri="{FF2B5EF4-FFF2-40B4-BE49-F238E27FC236}">
              <a16:creationId xmlns:a16="http://schemas.microsoft.com/office/drawing/2014/main" id="{41035598-282D-46C4-A799-CFF7A11A2625}"/>
            </a:ext>
          </a:extLst>
        </xdr:cNvPr>
        <xdr:cNvCxnSpPr/>
      </xdr:nvCxnSpPr>
      <xdr:spPr>
        <a:xfrm>
          <a:off x="11203940" y="9601200"/>
          <a:ext cx="4225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55</xdr:row>
      <xdr:rowOff>27940</xdr:rowOff>
    </xdr:from>
    <xdr:ext cx="403225" cy="246380"/>
    <xdr:sp macro="" textlink="">
      <xdr:nvSpPr>
        <xdr:cNvPr id="518" name="テキスト ボックス 517">
          <a:extLst>
            <a:ext uri="{FF2B5EF4-FFF2-40B4-BE49-F238E27FC236}">
              <a16:creationId xmlns:a16="http://schemas.microsoft.com/office/drawing/2014/main" id="{E760CEAA-90BD-4633-9F7B-05E05C52F37D}"/>
            </a:ext>
          </a:extLst>
        </xdr:cNvPr>
        <xdr:cNvSpPr txBox="1"/>
      </xdr:nvSpPr>
      <xdr:spPr>
        <a:xfrm>
          <a:off x="10842625" y="9455785"/>
          <a:ext cx="40322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55245</xdr:rowOff>
    </xdr:from>
    <xdr:to>
      <xdr:col>89</xdr:col>
      <xdr:colOff>174625</xdr:colOff>
      <xdr:row>53</xdr:row>
      <xdr:rowOff>55245</xdr:rowOff>
    </xdr:to>
    <xdr:cxnSp macro="">
      <xdr:nvCxnSpPr>
        <xdr:cNvPr id="519" name="直線コネクタ 518">
          <a:extLst>
            <a:ext uri="{FF2B5EF4-FFF2-40B4-BE49-F238E27FC236}">
              <a16:creationId xmlns:a16="http://schemas.microsoft.com/office/drawing/2014/main" id="{F8AEEA74-D2B4-4045-8645-E46C11EE55BE}"/>
            </a:ext>
          </a:extLst>
        </xdr:cNvPr>
        <xdr:cNvCxnSpPr/>
      </xdr:nvCxnSpPr>
      <xdr:spPr>
        <a:xfrm>
          <a:off x="11203940" y="9145905"/>
          <a:ext cx="4225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52</xdr:row>
      <xdr:rowOff>83185</xdr:rowOff>
    </xdr:from>
    <xdr:ext cx="403225" cy="246380"/>
    <xdr:sp macro="" textlink="">
      <xdr:nvSpPr>
        <xdr:cNvPr id="520" name="テキスト ボックス 519">
          <a:extLst>
            <a:ext uri="{FF2B5EF4-FFF2-40B4-BE49-F238E27FC236}">
              <a16:creationId xmlns:a16="http://schemas.microsoft.com/office/drawing/2014/main" id="{73785A01-2C38-4A35-952E-E3AE6B463216}"/>
            </a:ext>
          </a:extLst>
        </xdr:cNvPr>
        <xdr:cNvSpPr txBox="1"/>
      </xdr:nvSpPr>
      <xdr:spPr>
        <a:xfrm>
          <a:off x="10842625" y="9000490"/>
          <a:ext cx="40322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55245</xdr:rowOff>
    </xdr:from>
    <xdr:to>
      <xdr:col>90</xdr:col>
      <xdr:colOff>25400</xdr:colOff>
      <xdr:row>66</xdr:row>
      <xdr:rowOff>109855</xdr:rowOff>
    </xdr:to>
    <xdr:sp macro="" textlink="">
      <xdr:nvSpPr>
        <xdr:cNvPr id="521" name="【学校施設】&#10;有形固定資産減価償却率グラフ枠">
          <a:extLst>
            <a:ext uri="{FF2B5EF4-FFF2-40B4-BE49-F238E27FC236}">
              <a16:creationId xmlns:a16="http://schemas.microsoft.com/office/drawing/2014/main" id="{3BBAFB99-4CBF-4C53-8A1F-00EC1F0BE7B3}"/>
            </a:ext>
          </a:extLst>
        </xdr:cNvPr>
        <xdr:cNvSpPr/>
      </xdr:nvSpPr>
      <xdr:spPr>
        <a:xfrm>
          <a:off x="11203940" y="9145905"/>
          <a:ext cx="4248150" cy="227774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55</xdr:row>
      <xdr:rowOff>33020</xdr:rowOff>
    </xdr:from>
    <xdr:to>
      <xdr:col>85</xdr:col>
      <xdr:colOff>126365</xdr:colOff>
      <xdr:row>62</xdr:row>
      <xdr:rowOff>147320</xdr:rowOff>
    </xdr:to>
    <xdr:cxnSp macro="">
      <xdr:nvCxnSpPr>
        <xdr:cNvPr id="522" name="直線コネクタ 521">
          <a:extLst>
            <a:ext uri="{FF2B5EF4-FFF2-40B4-BE49-F238E27FC236}">
              <a16:creationId xmlns:a16="http://schemas.microsoft.com/office/drawing/2014/main" id="{3D7ECB6A-5C83-4961-A529-E2E8DC7812CB}"/>
            </a:ext>
          </a:extLst>
        </xdr:cNvPr>
        <xdr:cNvCxnSpPr/>
      </xdr:nvCxnSpPr>
      <xdr:spPr>
        <a:xfrm flipV="1">
          <a:off x="14703425" y="9460865"/>
          <a:ext cx="0" cy="13144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151130</xdr:rowOff>
    </xdr:from>
    <xdr:ext cx="401955" cy="246380"/>
    <xdr:sp macro="" textlink="">
      <xdr:nvSpPr>
        <xdr:cNvPr id="523" name="【学校施設】&#10;有形固定資産減価償却率最小値テキスト">
          <a:extLst>
            <a:ext uri="{FF2B5EF4-FFF2-40B4-BE49-F238E27FC236}">
              <a16:creationId xmlns:a16="http://schemas.microsoft.com/office/drawing/2014/main" id="{8119FD75-16CF-4BB6-8ADB-E12F7CD17B06}"/>
            </a:ext>
          </a:extLst>
        </xdr:cNvPr>
        <xdr:cNvSpPr txBox="1"/>
      </xdr:nvSpPr>
      <xdr:spPr>
        <a:xfrm>
          <a:off x="14742160" y="10781030"/>
          <a:ext cx="40195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91.7</a:t>
          </a:r>
          <a:endParaRPr kumimoji="1" lang="ja-JP" altLang="en-US" sz="1000" b="1">
            <a:latin typeface="ＭＳ Ｐゴシック"/>
            <a:ea typeface="ＭＳ Ｐゴシック"/>
          </a:endParaRPr>
        </a:p>
      </xdr:txBody>
    </xdr:sp>
    <xdr:clientData/>
  </xdr:oneCellAnchor>
  <xdr:twoCellAnchor>
    <xdr:from>
      <xdr:col>85</xdr:col>
      <xdr:colOff>38100</xdr:colOff>
      <xdr:row>62</xdr:row>
      <xdr:rowOff>147320</xdr:rowOff>
    </xdr:from>
    <xdr:to>
      <xdr:col>86</xdr:col>
      <xdr:colOff>25400</xdr:colOff>
      <xdr:row>62</xdr:row>
      <xdr:rowOff>147320</xdr:rowOff>
    </xdr:to>
    <xdr:cxnSp macro="">
      <xdr:nvCxnSpPr>
        <xdr:cNvPr id="524" name="直線コネクタ 523">
          <a:extLst>
            <a:ext uri="{FF2B5EF4-FFF2-40B4-BE49-F238E27FC236}">
              <a16:creationId xmlns:a16="http://schemas.microsoft.com/office/drawing/2014/main" id="{1FE12E28-75AB-4BCB-BDF3-1AABDB314A05}"/>
            </a:ext>
          </a:extLst>
        </xdr:cNvPr>
        <xdr:cNvCxnSpPr/>
      </xdr:nvCxnSpPr>
      <xdr:spPr>
        <a:xfrm>
          <a:off x="14611350" y="1077531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146685</xdr:rowOff>
    </xdr:from>
    <xdr:ext cx="401955" cy="249555"/>
    <xdr:sp macro="" textlink="">
      <xdr:nvSpPr>
        <xdr:cNvPr id="525" name="【学校施設】&#10;有形固定資産減価償却率最大値テキスト">
          <a:extLst>
            <a:ext uri="{FF2B5EF4-FFF2-40B4-BE49-F238E27FC236}">
              <a16:creationId xmlns:a16="http://schemas.microsoft.com/office/drawing/2014/main" id="{EEAD1686-81CA-4878-AA07-7B85DB67D94C}"/>
            </a:ext>
          </a:extLst>
        </xdr:cNvPr>
        <xdr:cNvSpPr txBox="1"/>
      </xdr:nvSpPr>
      <xdr:spPr>
        <a:xfrm>
          <a:off x="14742160" y="9231630"/>
          <a:ext cx="4019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34.0</a:t>
          </a:r>
          <a:endParaRPr kumimoji="1" lang="ja-JP" altLang="en-US" sz="1000" b="1">
            <a:latin typeface="ＭＳ Ｐゴシック"/>
            <a:ea typeface="ＭＳ Ｐゴシック"/>
          </a:endParaRPr>
        </a:p>
      </xdr:txBody>
    </xdr:sp>
    <xdr:clientData/>
  </xdr:oneCellAnchor>
  <xdr:twoCellAnchor>
    <xdr:from>
      <xdr:col>85</xdr:col>
      <xdr:colOff>38100</xdr:colOff>
      <xdr:row>55</xdr:row>
      <xdr:rowOff>33020</xdr:rowOff>
    </xdr:from>
    <xdr:to>
      <xdr:col>86</xdr:col>
      <xdr:colOff>25400</xdr:colOff>
      <xdr:row>55</xdr:row>
      <xdr:rowOff>33020</xdr:rowOff>
    </xdr:to>
    <xdr:cxnSp macro="">
      <xdr:nvCxnSpPr>
        <xdr:cNvPr id="526" name="直線コネクタ 525">
          <a:extLst>
            <a:ext uri="{FF2B5EF4-FFF2-40B4-BE49-F238E27FC236}">
              <a16:creationId xmlns:a16="http://schemas.microsoft.com/office/drawing/2014/main" id="{DE409FB2-3583-437F-B20D-96FF9B60065D}"/>
            </a:ext>
          </a:extLst>
        </xdr:cNvPr>
        <xdr:cNvCxnSpPr/>
      </xdr:nvCxnSpPr>
      <xdr:spPr>
        <a:xfrm>
          <a:off x="14611350" y="946086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69850</xdr:rowOff>
    </xdr:from>
    <xdr:ext cx="401955" cy="249555"/>
    <xdr:sp macro="" textlink="">
      <xdr:nvSpPr>
        <xdr:cNvPr id="527" name="【学校施設】&#10;有形固定資産減価償却率平均値テキスト">
          <a:extLst>
            <a:ext uri="{FF2B5EF4-FFF2-40B4-BE49-F238E27FC236}">
              <a16:creationId xmlns:a16="http://schemas.microsoft.com/office/drawing/2014/main" id="{3D7C69CD-4B67-4E7D-A833-C7D4542ED219}"/>
            </a:ext>
          </a:extLst>
        </xdr:cNvPr>
        <xdr:cNvSpPr txBox="1"/>
      </xdr:nvSpPr>
      <xdr:spPr>
        <a:xfrm>
          <a:off x="14742160" y="10012045"/>
          <a:ext cx="40195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59</xdr:row>
      <xdr:rowOff>47625</xdr:rowOff>
    </xdr:from>
    <xdr:to>
      <xdr:col>85</xdr:col>
      <xdr:colOff>174625</xdr:colOff>
      <xdr:row>59</xdr:row>
      <xdr:rowOff>145415</xdr:rowOff>
    </xdr:to>
    <xdr:sp macro="" textlink="">
      <xdr:nvSpPr>
        <xdr:cNvPr id="528" name="フローチャート: 判断 527">
          <a:extLst>
            <a:ext uri="{FF2B5EF4-FFF2-40B4-BE49-F238E27FC236}">
              <a16:creationId xmlns:a16="http://schemas.microsoft.com/office/drawing/2014/main" id="{CBB5E688-2CEA-43C1-BBF5-A6D9E8D49795}"/>
            </a:ext>
          </a:extLst>
        </xdr:cNvPr>
        <xdr:cNvSpPr/>
      </xdr:nvSpPr>
      <xdr:spPr>
        <a:xfrm>
          <a:off x="14649450" y="10165080"/>
          <a:ext cx="9461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47625</xdr:rowOff>
    </xdr:from>
    <xdr:to>
      <xdr:col>81</xdr:col>
      <xdr:colOff>101600</xdr:colOff>
      <xdr:row>59</xdr:row>
      <xdr:rowOff>145415</xdr:rowOff>
    </xdr:to>
    <xdr:sp macro="" textlink="">
      <xdr:nvSpPr>
        <xdr:cNvPr id="529" name="フローチャート: 判断 528">
          <a:extLst>
            <a:ext uri="{FF2B5EF4-FFF2-40B4-BE49-F238E27FC236}">
              <a16:creationId xmlns:a16="http://schemas.microsoft.com/office/drawing/2014/main" id="{2F0B1C01-A4F6-457E-9134-70FEB7EC93ED}"/>
            </a:ext>
          </a:extLst>
        </xdr:cNvPr>
        <xdr:cNvSpPr/>
      </xdr:nvSpPr>
      <xdr:spPr>
        <a:xfrm>
          <a:off x="13887450" y="1016508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41275</xdr:rowOff>
    </xdr:from>
    <xdr:to>
      <xdr:col>76</xdr:col>
      <xdr:colOff>165100</xdr:colOff>
      <xdr:row>59</xdr:row>
      <xdr:rowOff>139065</xdr:rowOff>
    </xdr:to>
    <xdr:sp macro="" textlink="">
      <xdr:nvSpPr>
        <xdr:cNvPr id="530" name="フローチャート: 判断 529">
          <a:extLst>
            <a:ext uri="{FF2B5EF4-FFF2-40B4-BE49-F238E27FC236}">
              <a16:creationId xmlns:a16="http://schemas.microsoft.com/office/drawing/2014/main" id="{0F19DB31-4FA5-4B2B-BB49-4E7BA4B286F8}"/>
            </a:ext>
          </a:extLst>
        </xdr:cNvPr>
        <xdr:cNvSpPr/>
      </xdr:nvSpPr>
      <xdr:spPr>
        <a:xfrm>
          <a:off x="13089890" y="10156825"/>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32385</xdr:rowOff>
    </xdr:from>
    <xdr:to>
      <xdr:col>72</xdr:col>
      <xdr:colOff>38100</xdr:colOff>
      <xdr:row>59</xdr:row>
      <xdr:rowOff>130175</xdr:rowOff>
    </xdr:to>
    <xdr:sp macro="" textlink="">
      <xdr:nvSpPr>
        <xdr:cNvPr id="531" name="フローチャート: 判断 530">
          <a:extLst>
            <a:ext uri="{FF2B5EF4-FFF2-40B4-BE49-F238E27FC236}">
              <a16:creationId xmlns:a16="http://schemas.microsoft.com/office/drawing/2014/main" id="{C11130A2-CEE9-4A83-9490-EB340582B430}"/>
            </a:ext>
          </a:extLst>
        </xdr:cNvPr>
        <xdr:cNvSpPr/>
      </xdr:nvSpPr>
      <xdr:spPr>
        <a:xfrm>
          <a:off x="12303760" y="1014603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32385</xdr:rowOff>
    </xdr:from>
    <xdr:to>
      <xdr:col>67</xdr:col>
      <xdr:colOff>101600</xdr:colOff>
      <xdr:row>59</xdr:row>
      <xdr:rowOff>130175</xdr:rowOff>
    </xdr:to>
    <xdr:sp macro="" textlink="">
      <xdr:nvSpPr>
        <xdr:cNvPr id="532" name="フローチャート: 判断 531">
          <a:extLst>
            <a:ext uri="{FF2B5EF4-FFF2-40B4-BE49-F238E27FC236}">
              <a16:creationId xmlns:a16="http://schemas.microsoft.com/office/drawing/2014/main" id="{C0543CC4-D574-49A2-A037-F30ABF453363}"/>
            </a:ext>
          </a:extLst>
        </xdr:cNvPr>
        <xdr:cNvSpPr/>
      </xdr:nvSpPr>
      <xdr:spPr>
        <a:xfrm>
          <a:off x="11487150" y="1014603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107315</xdr:rowOff>
    </xdr:from>
    <xdr:ext cx="762000" cy="249555"/>
    <xdr:sp macro="" textlink="">
      <xdr:nvSpPr>
        <xdr:cNvPr id="533" name="テキスト ボックス 532">
          <a:extLst>
            <a:ext uri="{FF2B5EF4-FFF2-40B4-BE49-F238E27FC236}">
              <a16:creationId xmlns:a16="http://schemas.microsoft.com/office/drawing/2014/main" id="{68919AA3-D2F4-48E5-AF0F-80E1364A895E}"/>
            </a:ext>
          </a:extLst>
        </xdr:cNvPr>
        <xdr:cNvSpPr txBox="1"/>
      </xdr:nvSpPr>
      <xdr:spPr>
        <a:xfrm>
          <a:off x="14532610" y="1142111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107315</xdr:rowOff>
    </xdr:from>
    <xdr:ext cx="762000" cy="249555"/>
    <xdr:sp macro="" textlink="">
      <xdr:nvSpPr>
        <xdr:cNvPr id="534" name="テキスト ボックス 533">
          <a:extLst>
            <a:ext uri="{FF2B5EF4-FFF2-40B4-BE49-F238E27FC236}">
              <a16:creationId xmlns:a16="http://schemas.microsoft.com/office/drawing/2014/main" id="{835530CE-F0C6-495D-9422-ADCEA3D33EA2}"/>
            </a:ext>
          </a:extLst>
        </xdr:cNvPr>
        <xdr:cNvSpPr txBox="1"/>
      </xdr:nvSpPr>
      <xdr:spPr>
        <a:xfrm>
          <a:off x="13770610" y="1142111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107315</xdr:rowOff>
    </xdr:from>
    <xdr:ext cx="762000" cy="249555"/>
    <xdr:sp macro="" textlink="">
      <xdr:nvSpPr>
        <xdr:cNvPr id="535" name="テキスト ボックス 534">
          <a:extLst>
            <a:ext uri="{FF2B5EF4-FFF2-40B4-BE49-F238E27FC236}">
              <a16:creationId xmlns:a16="http://schemas.microsoft.com/office/drawing/2014/main" id="{66352FE7-B8B8-4B05-B5FB-8BDFD8C5AC9B}"/>
            </a:ext>
          </a:extLst>
        </xdr:cNvPr>
        <xdr:cNvSpPr txBox="1"/>
      </xdr:nvSpPr>
      <xdr:spPr>
        <a:xfrm>
          <a:off x="12973050" y="1142111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66</xdr:row>
      <xdr:rowOff>107315</xdr:rowOff>
    </xdr:from>
    <xdr:ext cx="762000" cy="249555"/>
    <xdr:sp macro="" textlink="">
      <xdr:nvSpPr>
        <xdr:cNvPr id="536" name="テキスト ボックス 535">
          <a:extLst>
            <a:ext uri="{FF2B5EF4-FFF2-40B4-BE49-F238E27FC236}">
              <a16:creationId xmlns:a16="http://schemas.microsoft.com/office/drawing/2014/main" id="{A1842596-D9BF-48C0-A9DE-BBAA403E55F2}"/>
            </a:ext>
          </a:extLst>
        </xdr:cNvPr>
        <xdr:cNvSpPr txBox="1"/>
      </xdr:nvSpPr>
      <xdr:spPr>
        <a:xfrm>
          <a:off x="12172315" y="1142111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107315</xdr:rowOff>
    </xdr:from>
    <xdr:ext cx="762000" cy="249555"/>
    <xdr:sp macro="" textlink="">
      <xdr:nvSpPr>
        <xdr:cNvPr id="537" name="テキスト ボックス 536">
          <a:extLst>
            <a:ext uri="{FF2B5EF4-FFF2-40B4-BE49-F238E27FC236}">
              <a16:creationId xmlns:a16="http://schemas.microsoft.com/office/drawing/2014/main" id="{FD6043E8-DCC4-4F6B-BD49-A836968E7A97}"/>
            </a:ext>
          </a:extLst>
        </xdr:cNvPr>
        <xdr:cNvSpPr txBox="1"/>
      </xdr:nvSpPr>
      <xdr:spPr>
        <a:xfrm>
          <a:off x="11370310" y="1142111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59</xdr:row>
      <xdr:rowOff>107315</xdr:rowOff>
    </xdr:from>
    <xdr:to>
      <xdr:col>85</xdr:col>
      <xdr:colOff>174625</xdr:colOff>
      <xdr:row>60</xdr:row>
      <xdr:rowOff>40005</xdr:rowOff>
    </xdr:to>
    <xdr:sp macro="" textlink="">
      <xdr:nvSpPr>
        <xdr:cNvPr id="538" name="楕円 537">
          <a:extLst>
            <a:ext uri="{FF2B5EF4-FFF2-40B4-BE49-F238E27FC236}">
              <a16:creationId xmlns:a16="http://schemas.microsoft.com/office/drawing/2014/main" id="{B2DD69CA-9AA7-47CB-B438-8AACE995AAC3}"/>
            </a:ext>
          </a:extLst>
        </xdr:cNvPr>
        <xdr:cNvSpPr/>
      </xdr:nvSpPr>
      <xdr:spPr>
        <a:xfrm>
          <a:off x="14649450" y="10220960"/>
          <a:ext cx="94615"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86995</xdr:rowOff>
    </xdr:from>
    <xdr:ext cx="401955" cy="246380"/>
    <xdr:sp macro="" textlink="">
      <xdr:nvSpPr>
        <xdr:cNvPr id="539" name="【学校施設】&#10;有形固定資産減価償却率該当値テキスト">
          <a:extLst>
            <a:ext uri="{FF2B5EF4-FFF2-40B4-BE49-F238E27FC236}">
              <a16:creationId xmlns:a16="http://schemas.microsoft.com/office/drawing/2014/main" id="{08D1542E-72C3-4A2A-9AC7-13B649E7D6EC}"/>
            </a:ext>
          </a:extLst>
        </xdr:cNvPr>
        <xdr:cNvSpPr txBox="1"/>
      </xdr:nvSpPr>
      <xdr:spPr>
        <a:xfrm>
          <a:off x="14742160" y="10204450"/>
          <a:ext cx="40195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59</xdr:row>
      <xdr:rowOff>65405</xdr:rowOff>
    </xdr:from>
    <xdr:to>
      <xdr:col>81</xdr:col>
      <xdr:colOff>101600</xdr:colOff>
      <xdr:row>59</xdr:row>
      <xdr:rowOff>163195</xdr:rowOff>
    </xdr:to>
    <xdr:sp macro="" textlink="">
      <xdr:nvSpPr>
        <xdr:cNvPr id="540" name="楕円 539">
          <a:extLst>
            <a:ext uri="{FF2B5EF4-FFF2-40B4-BE49-F238E27FC236}">
              <a16:creationId xmlns:a16="http://schemas.microsoft.com/office/drawing/2014/main" id="{97B9588E-347D-4D98-93B2-EA783F3B5DE0}"/>
            </a:ext>
          </a:extLst>
        </xdr:cNvPr>
        <xdr:cNvSpPr/>
      </xdr:nvSpPr>
      <xdr:spPr>
        <a:xfrm>
          <a:off x="13887450" y="1017905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114300</xdr:rowOff>
    </xdr:from>
    <xdr:to>
      <xdr:col>85</xdr:col>
      <xdr:colOff>127000</xdr:colOff>
      <xdr:row>59</xdr:row>
      <xdr:rowOff>156845</xdr:rowOff>
    </xdr:to>
    <xdr:cxnSp macro="">
      <xdr:nvCxnSpPr>
        <xdr:cNvPr id="541" name="直線コネクタ 540">
          <a:extLst>
            <a:ext uri="{FF2B5EF4-FFF2-40B4-BE49-F238E27FC236}">
              <a16:creationId xmlns:a16="http://schemas.microsoft.com/office/drawing/2014/main" id="{C832DBE9-C728-4411-BC73-B6222187EDEC}"/>
            </a:ext>
          </a:extLst>
        </xdr:cNvPr>
        <xdr:cNvCxnSpPr/>
      </xdr:nvCxnSpPr>
      <xdr:spPr>
        <a:xfrm>
          <a:off x="13942060" y="10229850"/>
          <a:ext cx="7620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36830</xdr:rowOff>
    </xdr:from>
    <xdr:to>
      <xdr:col>76</xdr:col>
      <xdr:colOff>165100</xdr:colOff>
      <xdr:row>59</xdr:row>
      <xdr:rowOff>134620</xdr:rowOff>
    </xdr:to>
    <xdr:sp macro="" textlink="">
      <xdr:nvSpPr>
        <xdr:cNvPr id="542" name="楕円 541">
          <a:extLst>
            <a:ext uri="{FF2B5EF4-FFF2-40B4-BE49-F238E27FC236}">
              <a16:creationId xmlns:a16="http://schemas.microsoft.com/office/drawing/2014/main" id="{0582C626-C054-4CC0-9633-26A04FC8E3C2}"/>
            </a:ext>
          </a:extLst>
        </xdr:cNvPr>
        <xdr:cNvSpPr/>
      </xdr:nvSpPr>
      <xdr:spPr>
        <a:xfrm>
          <a:off x="13089890" y="1015238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85725</xdr:rowOff>
    </xdr:from>
    <xdr:to>
      <xdr:col>81</xdr:col>
      <xdr:colOff>50800</xdr:colOff>
      <xdr:row>59</xdr:row>
      <xdr:rowOff>114300</xdr:rowOff>
    </xdr:to>
    <xdr:cxnSp macro="">
      <xdr:nvCxnSpPr>
        <xdr:cNvPr id="543" name="直線コネクタ 542">
          <a:extLst>
            <a:ext uri="{FF2B5EF4-FFF2-40B4-BE49-F238E27FC236}">
              <a16:creationId xmlns:a16="http://schemas.microsoft.com/office/drawing/2014/main" id="{D04A2D29-D623-48FA-ABEC-C5A649ABAE5B}"/>
            </a:ext>
          </a:extLst>
        </xdr:cNvPr>
        <xdr:cNvCxnSpPr/>
      </xdr:nvCxnSpPr>
      <xdr:spPr>
        <a:xfrm>
          <a:off x="13144500" y="10203180"/>
          <a:ext cx="79756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162560</xdr:rowOff>
    </xdr:from>
    <xdr:to>
      <xdr:col>72</xdr:col>
      <xdr:colOff>38100</xdr:colOff>
      <xdr:row>60</xdr:row>
      <xdr:rowOff>95250</xdr:rowOff>
    </xdr:to>
    <xdr:sp macro="" textlink="">
      <xdr:nvSpPr>
        <xdr:cNvPr id="544" name="楕円 543">
          <a:extLst>
            <a:ext uri="{FF2B5EF4-FFF2-40B4-BE49-F238E27FC236}">
              <a16:creationId xmlns:a16="http://schemas.microsoft.com/office/drawing/2014/main" id="{A6CB5642-3B02-4B58-B05E-55EE69DDE754}"/>
            </a:ext>
          </a:extLst>
        </xdr:cNvPr>
        <xdr:cNvSpPr/>
      </xdr:nvSpPr>
      <xdr:spPr>
        <a:xfrm>
          <a:off x="12303760" y="10280015"/>
          <a:ext cx="7874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174625</xdr:colOff>
      <xdr:row>59</xdr:row>
      <xdr:rowOff>85725</xdr:rowOff>
    </xdr:from>
    <xdr:to>
      <xdr:col>76</xdr:col>
      <xdr:colOff>114300</xdr:colOff>
      <xdr:row>60</xdr:row>
      <xdr:rowOff>46355</xdr:rowOff>
    </xdr:to>
    <xdr:cxnSp macro="">
      <xdr:nvCxnSpPr>
        <xdr:cNvPr id="545" name="直線コネクタ 544">
          <a:extLst>
            <a:ext uri="{FF2B5EF4-FFF2-40B4-BE49-F238E27FC236}">
              <a16:creationId xmlns:a16="http://schemas.microsoft.com/office/drawing/2014/main" id="{0D0A2E38-D91A-4238-B79B-1F438C741919}"/>
            </a:ext>
          </a:extLst>
        </xdr:cNvPr>
        <xdr:cNvCxnSpPr/>
      </xdr:nvCxnSpPr>
      <xdr:spPr>
        <a:xfrm flipV="1">
          <a:off x="12343765" y="10203180"/>
          <a:ext cx="800735" cy="132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32385</xdr:rowOff>
    </xdr:from>
    <xdr:to>
      <xdr:col>67</xdr:col>
      <xdr:colOff>101600</xdr:colOff>
      <xdr:row>60</xdr:row>
      <xdr:rowOff>130175</xdr:rowOff>
    </xdr:to>
    <xdr:sp macro="" textlink="">
      <xdr:nvSpPr>
        <xdr:cNvPr id="546" name="楕円 545">
          <a:extLst>
            <a:ext uri="{FF2B5EF4-FFF2-40B4-BE49-F238E27FC236}">
              <a16:creationId xmlns:a16="http://schemas.microsoft.com/office/drawing/2014/main" id="{2A97CDFD-B35A-46B7-8EE7-3DEAC6C6F9CE}"/>
            </a:ext>
          </a:extLst>
        </xdr:cNvPr>
        <xdr:cNvSpPr/>
      </xdr:nvSpPr>
      <xdr:spPr>
        <a:xfrm>
          <a:off x="11487150" y="1031748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46355</xdr:rowOff>
    </xdr:from>
    <xdr:to>
      <xdr:col>71</xdr:col>
      <xdr:colOff>174625</xdr:colOff>
      <xdr:row>60</xdr:row>
      <xdr:rowOff>81280</xdr:rowOff>
    </xdr:to>
    <xdr:cxnSp macro="">
      <xdr:nvCxnSpPr>
        <xdr:cNvPr id="547" name="直線コネクタ 546">
          <a:extLst>
            <a:ext uri="{FF2B5EF4-FFF2-40B4-BE49-F238E27FC236}">
              <a16:creationId xmlns:a16="http://schemas.microsoft.com/office/drawing/2014/main" id="{751B2974-19D4-4D70-B2DA-E60561AE5B84}"/>
            </a:ext>
          </a:extLst>
        </xdr:cNvPr>
        <xdr:cNvCxnSpPr/>
      </xdr:nvCxnSpPr>
      <xdr:spPr>
        <a:xfrm flipV="1">
          <a:off x="11541760" y="10335260"/>
          <a:ext cx="802005"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57</xdr:row>
      <xdr:rowOff>161290</xdr:rowOff>
    </xdr:from>
    <xdr:ext cx="405130" cy="246380"/>
    <xdr:sp macro="" textlink="">
      <xdr:nvSpPr>
        <xdr:cNvPr id="548" name="n_1aveValue【学校施設】&#10;有形固定資産減価償却率">
          <a:extLst>
            <a:ext uri="{FF2B5EF4-FFF2-40B4-BE49-F238E27FC236}">
              <a16:creationId xmlns:a16="http://schemas.microsoft.com/office/drawing/2014/main" id="{62F6ECB1-6657-4A06-B200-320F97F47589}"/>
            </a:ext>
          </a:extLst>
        </xdr:cNvPr>
        <xdr:cNvSpPr txBox="1"/>
      </xdr:nvSpPr>
      <xdr:spPr>
        <a:xfrm>
          <a:off x="13738225" y="9935845"/>
          <a:ext cx="4051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59</xdr:row>
      <xdr:rowOff>130810</xdr:rowOff>
    </xdr:from>
    <xdr:ext cx="405130" cy="249555"/>
    <xdr:sp macro="" textlink="">
      <xdr:nvSpPr>
        <xdr:cNvPr id="549" name="n_2aveValue【学校施設】&#10;有形固定資産減価償却率">
          <a:extLst>
            <a:ext uri="{FF2B5EF4-FFF2-40B4-BE49-F238E27FC236}">
              <a16:creationId xmlns:a16="http://schemas.microsoft.com/office/drawing/2014/main" id="{441860E1-FA36-47FF-8264-CAFAFE93F221}"/>
            </a:ext>
          </a:extLst>
        </xdr:cNvPr>
        <xdr:cNvSpPr txBox="1"/>
      </xdr:nvSpPr>
      <xdr:spPr>
        <a:xfrm>
          <a:off x="12957175" y="1025017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66.6</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57</xdr:row>
      <xdr:rowOff>146050</xdr:rowOff>
    </xdr:from>
    <xdr:ext cx="405130" cy="249555"/>
    <xdr:sp macro="" textlink="">
      <xdr:nvSpPr>
        <xdr:cNvPr id="550" name="n_3aveValue【学校施設】&#10;有形固定資産減価償却率">
          <a:extLst>
            <a:ext uri="{FF2B5EF4-FFF2-40B4-BE49-F238E27FC236}">
              <a16:creationId xmlns:a16="http://schemas.microsoft.com/office/drawing/2014/main" id="{EC508212-162B-4F6F-BFC0-60C396B5D4E8}"/>
            </a:ext>
          </a:extLst>
        </xdr:cNvPr>
        <xdr:cNvSpPr txBox="1"/>
      </xdr:nvSpPr>
      <xdr:spPr>
        <a:xfrm>
          <a:off x="12171045" y="991679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57</xdr:row>
      <xdr:rowOff>146050</xdr:rowOff>
    </xdr:from>
    <xdr:ext cx="405130" cy="249555"/>
    <xdr:sp macro="" textlink="">
      <xdr:nvSpPr>
        <xdr:cNvPr id="551" name="n_4aveValue【学校施設】&#10;有形固定資産減価償却率">
          <a:extLst>
            <a:ext uri="{FF2B5EF4-FFF2-40B4-BE49-F238E27FC236}">
              <a16:creationId xmlns:a16="http://schemas.microsoft.com/office/drawing/2014/main" id="{EF004662-DDC1-4AD2-9CB2-B42018FAEF90}"/>
            </a:ext>
          </a:extLst>
        </xdr:cNvPr>
        <xdr:cNvSpPr txBox="1"/>
      </xdr:nvSpPr>
      <xdr:spPr>
        <a:xfrm>
          <a:off x="11354435" y="991679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59</xdr:row>
      <xdr:rowOff>154940</xdr:rowOff>
    </xdr:from>
    <xdr:ext cx="405130" cy="246380"/>
    <xdr:sp macro="" textlink="">
      <xdr:nvSpPr>
        <xdr:cNvPr id="552" name="n_1mainValue【学校施設】&#10;有形固定資産減価償却率">
          <a:extLst>
            <a:ext uri="{FF2B5EF4-FFF2-40B4-BE49-F238E27FC236}">
              <a16:creationId xmlns:a16="http://schemas.microsoft.com/office/drawing/2014/main" id="{420AF779-4680-4D6F-9153-5EE35C550F39}"/>
            </a:ext>
          </a:extLst>
        </xdr:cNvPr>
        <xdr:cNvSpPr txBox="1"/>
      </xdr:nvSpPr>
      <xdr:spPr>
        <a:xfrm>
          <a:off x="13738225" y="10270490"/>
          <a:ext cx="4051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67.7</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57</xdr:row>
      <xdr:rowOff>150495</xdr:rowOff>
    </xdr:from>
    <xdr:ext cx="405130" cy="246380"/>
    <xdr:sp macro="" textlink="">
      <xdr:nvSpPr>
        <xdr:cNvPr id="553" name="n_2mainValue【学校施設】&#10;有形固定資産減価償却率">
          <a:extLst>
            <a:ext uri="{FF2B5EF4-FFF2-40B4-BE49-F238E27FC236}">
              <a16:creationId xmlns:a16="http://schemas.microsoft.com/office/drawing/2014/main" id="{2D91E592-A91B-42B5-815A-098C9615D558}"/>
            </a:ext>
          </a:extLst>
        </xdr:cNvPr>
        <xdr:cNvSpPr txBox="1"/>
      </xdr:nvSpPr>
      <xdr:spPr>
        <a:xfrm>
          <a:off x="12957175" y="9923145"/>
          <a:ext cx="4051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66.4</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60</xdr:row>
      <xdr:rowOff>86995</xdr:rowOff>
    </xdr:from>
    <xdr:ext cx="405130" cy="246380"/>
    <xdr:sp macro="" textlink="">
      <xdr:nvSpPr>
        <xdr:cNvPr id="554" name="n_3mainValue【学校施設】&#10;有形固定資産減価償却率">
          <a:extLst>
            <a:ext uri="{FF2B5EF4-FFF2-40B4-BE49-F238E27FC236}">
              <a16:creationId xmlns:a16="http://schemas.microsoft.com/office/drawing/2014/main" id="{69B7EAB8-8A9B-493B-B3D7-0D61C7F20515}"/>
            </a:ext>
          </a:extLst>
        </xdr:cNvPr>
        <xdr:cNvSpPr txBox="1"/>
      </xdr:nvSpPr>
      <xdr:spPr>
        <a:xfrm>
          <a:off x="12171045" y="10375900"/>
          <a:ext cx="4051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72.1</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60</xdr:row>
      <xdr:rowOff>121920</xdr:rowOff>
    </xdr:from>
    <xdr:ext cx="405130" cy="246380"/>
    <xdr:sp macro="" textlink="">
      <xdr:nvSpPr>
        <xdr:cNvPr id="555" name="n_4mainValue【学校施設】&#10;有形固定資産減価償却率">
          <a:extLst>
            <a:ext uri="{FF2B5EF4-FFF2-40B4-BE49-F238E27FC236}">
              <a16:creationId xmlns:a16="http://schemas.microsoft.com/office/drawing/2014/main" id="{DAC2348E-1801-400D-9270-7C3BA464B1D5}"/>
            </a:ext>
          </a:extLst>
        </xdr:cNvPr>
        <xdr:cNvSpPr txBox="1"/>
      </xdr:nvSpPr>
      <xdr:spPr>
        <a:xfrm>
          <a:off x="11354435" y="10410825"/>
          <a:ext cx="4051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109855</xdr:rowOff>
    </xdr:from>
    <xdr:to>
      <xdr:col>120</xdr:col>
      <xdr:colOff>152400</xdr:colOff>
      <xdr:row>50</xdr:row>
      <xdr:rowOff>60960</xdr:rowOff>
    </xdr:to>
    <xdr:sp macro="" textlink="">
      <xdr:nvSpPr>
        <xdr:cNvPr id="556" name="正方形/長方形 555">
          <a:extLst>
            <a:ext uri="{FF2B5EF4-FFF2-40B4-BE49-F238E27FC236}">
              <a16:creationId xmlns:a16="http://schemas.microsoft.com/office/drawing/2014/main" id="{53FEAEC1-E955-424A-B2BE-59D1D647E9C2}"/>
            </a:ext>
          </a:extLst>
        </xdr:cNvPr>
        <xdr:cNvSpPr/>
      </xdr:nvSpPr>
      <xdr:spPr>
        <a:xfrm>
          <a:off x="16459200" y="799465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85725</xdr:rowOff>
    </xdr:from>
    <xdr:to>
      <xdr:col>104</xdr:col>
      <xdr:colOff>127000</xdr:colOff>
      <xdr:row>52</xdr:row>
      <xdr:rowOff>0</xdr:rowOff>
    </xdr:to>
    <xdr:sp macro="" textlink="">
      <xdr:nvSpPr>
        <xdr:cNvPr id="557" name="正方形/長方形 556">
          <a:extLst>
            <a:ext uri="{FF2B5EF4-FFF2-40B4-BE49-F238E27FC236}">
              <a16:creationId xmlns:a16="http://schemas.microsoft.com/office/drawing/2014/main" id="{79920CA0-5FF3-4F69-B548-2B2CCEA29619}"/>
            </a:ext>
          </a:extLst>
        </xdr:cNvPr>
        <xdr:cNvSpPr/>
      </xdr:nvSpPr>
      <xdr:spPr>
        <a:xfrm>
          <a:off x="16590010" y="8660130"/>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116205</xdr:rowOff>
    </xdr:from>
    <xdr:to>
      <xdr:col>104</xdr:col>
      <xdr:colOff>127000</xdr:colOff>
      <xdr:row>53</xdr:row>
      <xdr:rowOff>30480</xdr:rowOff>
    </xdr:to>
    <xdr:sp macro="" textlink="">
      <xdr:nvSpPr>
        <xdr:cNvPr id="558" name="正方形/長方形 557">
          <a:extLst>
            <a:ext uri="{FF2B5EF4-FFF2-40B4-BE49-F238E27FC236}">
              <a16:creationId xmlns:a16="http://schemas.microsoft.com/office/drawing/2014/main" id="{545224C9-C065-483F-ADFA-14F4E3715268}"/>
            </a:ext>
          </a:extLst>
        </xdr:cNvPr>
        <xdr:cNvSpPr/>
      </xdr:nvSpPr>
      <xdr:spPr>
        <a:xfrm>
          <a:off x="16590010" y="8860155"/>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15/36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85725</xdr:rowOff>
    </xdr:from>
    <xdr:to>
      <xdr:col>110</xdr:col>
      <xdr:colOff>0</xdr:colOff>
      <xdr:row>52</xdr:row>
      <xdr:rowOff>0</xdr:rowOff>
    </xdr:to>
    <xdr:sp macro="" textlink="">
      <xdr:nvSpPr>
        <xdr:cNvPr id="559" name="正方形/長方形 558">
          <a:extLst>
            <a:ext uri="{FF2B5EF4-FFF2-40B4-BE49-F238E27FC236}">
              <a16:creationId xmlns:a16="http://schemas.microsoft.com/office/drawing/2014/main" id="{B5F28DE1-30D5-4853-9875-F2C7C1F19157}"/>
            </a:ext>
          </a:extLst>
        </xdr:cNvPr>
        <xdr:cNvSpPr/>
      </xdr:nvSpPr>
      <xdr:spPr>
        <a:xfrm>
          <a:off x="17487900" y="8660130"/>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116205</xdr:rowOff>
    </xdr:from>
    <xdr:to>
      <xdr:col>110</xdr:col>
      <xdr:colOff>0</xdr:colOff>
      <xdr:row>53</xdr:row>
      <xdr:rowOff>30480</xdr:rowOff>
    </xdr:to>
    <xdr:sp macro="" textlink="">
      <xdr:nvSpPr>
        <xdr:cNvPr id="560" name="正方形/長方形 559">
          <a:extLst>
            <a:ext uri="{FF2B5EF4-FFF2-40B4-BE49-F238E27FC236}">
              <a16:creationId xmlns:a16="http://schemas.microsoft.com/office/drawing/2014/main" id="{260BD788-4434-40FB-BDAB-FBA6BC5DBBF7}"/>
            </a:ext>
          </a:extLst>
        </xdr:cNvPr>
        <xdr:cNvSpPr/>
      </xdr:nvSpPr>
      <xdr:spPr>
        <a:xfrm>
          <a:off x="17487900" y="8860155"/>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85725</xdr:rowOff>
    </xdr:from>
    <xdr:to>
      <xdr:col>116</xdr:col>
      <xdr:colOff>0</xdr:colOff>
      <xdr:row>52</xdr:row>
      <xdr:rowOff>0</xdr:rowOff>
    </xdr:to>
    <xdr:sp macro="" textlink="">
      <xdr:nvSpPr>
        <xdr:cNvPr id="561" name="正方形/長方形 560">
          <a:extLst>
            <a:ext uri="{FF2B5EF4-FFF2-40B4-BE49-F238E27FC236}">
              <a16:creationId xmlns:a16="http://schemas.microsoft.com/office/drawing/2014/main" id="{307CE554-ED34-41E3-AB21-5D0F932E0C8B}"/>
            </a:ext>
          </a:extLst>
        </xdr:cNvPr>
        <xdr:cNvSpPr/>
      </xdr:nvSpPr>
      <xdr:spPr>
        <a:xfrm>
          <a:off x="18516600" y="8660130"/>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108</xdr:col>
      <xdr:colOff>0</xdr:colOff>
      <xdr:row>51</xdr:row>
      <xdr:rowOff>116205</xdr:rowOff>
    </xdr:from>
    <xdr:to>
      <xdr:col>116</xdr:col>
      <xdr:colOff>0</xdr:colOff>
      <xdr:row>53</xdr:row>
      <xdr:rowOff>30480</xdr:rowOff>
    </xdr:to>
    <xdr:sp macro="" textlink="">
      <xdr:nvSpPr>
        <xdr:cNvPr id="562" name="正方形/長方形 561">
          <a:extLst>
            <a:ext uri="{FF2B5EF4-FFF2-40B4-BE49-F238E27FC236}">
              <a16:creationId xmlns:a16="http://schemas.microsoft.com/office/drawing/2014/main" id="{1151376B-B29B-4CF2-BECC-2CBDC4FC3161}"/>
            </a:ext>
          </a:extLst>
        </xdr:cNvPr>
        <xdr:cNvSpPr/>
      </xdr:nvSpPr>
      <xdr:spPr>
        <a:xfrm>
          <a:off x="18516600" y="8860155"/>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1.449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55245</xdr:rowOff>
    </xdr:from>
    <xdr:to>
      <xdr:col>120</xdr:col>
      <xdr:colOff>152400</xdr:colOff>
      <xdr:row>66</xdr:row>
      <xdr:rowOff>109855</xdr:rowOff>
    </xdr:to>
    <xdr:sp macro="" textlink="">
      <xdr:nvSpPr>
        <xdr:cNvPr id="563" name="正方形/長方形 562">
          <a:extLst>
            <a:ext uri="{FF2B5EF4-FFF2-40B4-BE49-F238E27FC236}">
              <a16:creationId xmlns:a16="http://schemas.microsoft.com/office/drawing/2014/main" id="{970AAF8B-F2B3-4447-A6E3-A8B847341533}"/>
            </a:ext>
          </a:extLst>
        </xdr:cNvPr>
        <xdr:cNvSpPr/>
      </xdr:nvSpPr>
      <xdr:spPr>
        <a:xfrm>
          <a:off x="16459200" y="9145905"/>
          <a:ext cx="4267200" cy="227774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36830</xdr:rowOff>
    </xdr:from>
    <xdr:ext cx="349885" cy="217170"/>
    <xdr:sp macro="" textlink="">
      <xdr:nvSpPr>
        <xdr:cNvPr id="564" name="テキスト ボックス 563">
          <a:extLst>
            <a:ext uri="{FF2B5EF4-FFF2-40B4-BE49-F238E27FC236}">
              <a16:creationId xmlns:a16="http://schemas.microsoft.com/office/drawing/2014/main" id="{EE97F48E-D8BD-48AC-9F43-66C88955F636}"/>
            </a:ext>
          </a:extLst>
        </xdr:cNvPr>
        <xdr:cNvSpPr txBox="1"/>
      </xdr:nvSpPr>
      <xdr:spPr>
        <a:xfrm>
          <a:off x="16440150" y="895223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109855</xdr:rowOff>
    </xdr:from>
    <xdr:to>
      <xdr:col>120</xdr:col>
      <xdr:colOff>114300</xdr:colOff>
      <xdr:row>66</xdr:row>
      <xdr:rowOff>109855</xdr:rowOff>
    </xdr:to>
    <xdr:cxnSp macro="">
      <xdr:nvCxnSpPr>
        <xdr:cNvPr id="565" name="直線コネクタ 564">
          <a:extLst>
            <a:ext uri="{FF2B5EF4-FFF2-40B4-BE49-F238E27FC236}">
              <a16:creationId xmlns:a16="http://schemas.microsoft.com/office/drawing/2014/main" id="{0584EC47-D076-41EF-8DD5-00FBD7309546}"/>
            </a:ext>
          </a:extLst>
        </xdr:cNvPr>
        <xdr:cNvCxnSpPr/>
      </xdr:nvCxnSpPr>
      <xdr:spPr>
        <a:xfrm>
          <a:off x="16459200" y="114236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65</xdr:row>
      <xdr:rowOff>137795</xdr:rowOff>
    </xdr:from>
    <xdr:ext cx="464185" cy="249555"/>
    <xdr:sp macro="" textlink="">
      <xdr:nvSpPr>
        <xdr:cNvPr id="566" name="テキスト ボックス 565">
          <a:extLst>
            <a:ext uri="{FF2B5EF4-FFF2-40B4-BE49-F238E27FC236}">
              <a16:creationId xmlns:a16="http://schemas.microsoft.com/office/drawing/2014/main" id="{443E5108-CE0B-4878-8AEC-2707D5EB033C}"/>
            </a:ext>
          </a:extLst>
        </xdr:cNvPr>
        <xdr:cNvSpPr txBox="1"/>
      </xdr:nvSpPr>
      <xdr:spPr>
        <a:xfrm>
          <a:off x="16047085" y="11278235"/>
          <a:ext cx="4641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64</xdr:row>
      <xdr:rowOff>126365</xdr:rowOff>
    </xdr:from>
    <xdr:to>
      <xdr:col>120</xdr:col>
      <xdr:colOff>114300</xdr:colOff>
      <xdr:row>64</xdr:row>
      <xdr:rowOff>126365</xdr:rowOff>
    </xdr:to>
    <xdr:cxnSp macro="">
      <xdr:nvCxnSpPr>
        <xdr:cNvPr id="567" name="直線コネクタ 566">
          <a:extLst>
            <a:ext uri="{FF2B5EF4-FFF2-40B4-BE49-F238E27FC236}">
              <a16:creationId xmlns:a16="http://schemas.microsoft.com/office/drawing/2014/main" id="{3B9057AA-85CC-4FD4-BD85-B74FBDEDCECE}"/>
            </a:ext>
          </a:extLst>
        </xdr:cNvPr>
        <xdr:cNvCxnSpPr/>
      </xdr:nvCxnSpPr>
      <xdr:spPr>
        <a:xfrm>
          <a:off x="16459200" y="111029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154305</xdr:rowOff>
    </xdr:from>
    <xdr:ext cx="464185" cy="246380"/>
    <xdr:sp macro="" textlink="">
      <xdr:nvSpPr>
        <xdr:cNvPr id="568" name="テキスト ボックス 567">
          <a:extLst>
            <a:ext uri="{FF2B5EF4-FFF2-40B4-BE49-F238E27FC236}">
              <a16:creationId xmlns:a16="http://schemas.microsoft.com/office/drawing/2014/main" id="{DE3E17E9-2914-4E13-A590-236F49CC2CAB}"/>
            </a:ext>
          </a:extLst>
        </xdr:cNvPr>
        <xdr:cNvSpPr txBox="1"/>
      </xdr:nvSpPr>
      <xdr:spPr>
        <a:xfrm>
          <a:off x="16047085" y="10955655"/>
          <a:ext cx="46418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62</xdr:row>
      <xdr:rowOff>140970</xdr:rowOff>
    </xdr:from>
    <xdr:to>
      <xdr:col>120</xdr:col>
      <xdr:colOff>114300</xdr:colOff>
      <xdr:row>62</xdr:row>
      <xdr:rowOff>140970</xdr:rowOff>
    </xdr:to>
    <xdr:cxnSp macro="">
      <xdr:nvCxnSpPr>
        <xdr:cNvPr id="569" name="直線コネクタ 568">
          <a:extLst>
            <a:ext uri="{FF2B5EF4-FFF2-40B4-BE49-F238E27FC236}">
              <a16:creationId xmlns:a16="http://schemas.microsoft.com/office/drawing/2014/main" id="{9F5EFBC1-0FB8-4487-9BCF-7957048154C3}"/>
            </a:ext>
          </a:extLst>
        </xdr:cNvPr>
        <xdr:cNvCxnSpPr/>
      </xdr:nvCxnSpPr>
      <xdr:spPr>
        <a:xfrm>
          <a:off x="16459200" y="107689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62</xdr:row>
      <xdr:rowOff>4445</xdr:rowOff>
    </xdr:from>
    <xdr:ext cx="464185" cy="249555"/>
    <xdr:sp macro="" textlink="">
      <xdr:nvSpPr>
        <xdr:cNvPr id="570" name="テキスト ボックス 569">
          <a:extLst>
            <a:ext uri="{FF2B5EF4-FFF2-40B4-BE49-F238E27FC236}">
              <a16:creationId xmlns:a16="http://schemas.microsoft.com/office/drawing/2014/main" id="{3206EF59-C7D7-46D3-9330-1B1A2240E74F}"/>
            </a:ext>
          </a:extLst>
        </xdr:cNvPr>
        <xdr:cNvSpPr txBox="1"/>
      </xdr:nvSpPr>
      <xdr:spPr>
        <a:xfrm>
          <a:off x="16047085" y="10636250"/>
          <a:ext cx="4641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60</xdr:row>
      <xdr:rowOff>157480</xdr:rowOff>
    </xdr:from>
    <xdr:to>
      <xdr:col>120</xdr:col>
      <xdr:colOff>114300</xdr:colOff>
      <xdr:row>60</xdr:row>
      <xdr:rowOff>157480</xdr:rowOff>
    </xdr:to>
    <xdr:cxnSp macro="">
      <xdr:nvCxnSpPr>
        <xdr:cNvPr id="571" name="直線コネクタ 570">
          <a:extLst>
            <a:ext uri="{FF2B5EF4-FFF2-40B4-BE49-F238E27FC236}">
              <a16:creationId xmlns:a16="http://schemas.microsoft.com/office/drawing/2014/main" id="{7B8368AA-3137-406F-911B-12F8CC8DA10B}"/>
            </a:ext>
          </a:extLst>
        </xdr:cNvPr>
        <xdr:cNvCxnSpPr/>
      </xdr:nvCxnSpPr>
      <xdr:spPr>
        <a:xfrm>
          <a:off x="16459200" y="104463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20320</xdr:rowOff>
    </xdr:from>
    <xdr:ext cx="464185" cy="246380"/>
    <xdr:sp macro="" textlink="">
      <xdr:nvSpPr>
        <xdr:cNvPr id="572" name="テキスト ボックス 571">
          <a:extLst>
            <a:ext uri="{FF2B5EF4-FFF2-40B4-BE49-F238E27FC236}">
              <a16:creationId xmlns:a16="http://schemas.microsoft.com/office/drawing/2014/main" id="{A91213BF-6885-4F36-BE83-952E73DC28A0}"/>
            </a:ext>
          </a:extLst>
        </xdr:cNvPr>
        <xdr:cNvSpPr txBox="1"/>
      </xdr:nvSpPr>
      <xdr:spPr>
        <a:xfrm>
          <a:off x="16047085" y="10303510"/>
          <a:ext cx="46418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59</xdr:row>
      <xdr:rowOff>7620</xdr:rowOff>
    </xdr:from>
    <xdr:to>
      <xdr:col>120</xdr:col>
      <xdr:colOff>114300</xdr:colOff>
      <xdr:row>59</xdr:row>
      <xdr:rowOff>7620</xdr:rowOff>
    </xdr:to>
    <xdr:cxnSp macro="">
      <xdr:nvCxnSpPr>
        <xdr:cNvPr id="573" name="直線コネクタ 572">
          <a:extLst>
            <a:ext uri="{FF2B5EF4-FFF2-40B4-BE49-F238E27FC236}">
              <a16:creationId xmlns:a16="http://schemas.microsoft.com/office/drawing/2014/main" id="{F86838A0-37C3-42FF-8CE5-B60A0A117547}"/>
            </a:ext>
          </a:extLst>
        </xdr:cNvPr>
        <xdr:cNvCxnSpPr/>
      </xdr:nvCxnSpPr>
      <xdr:spPr>
        <a:xfrm>
          <a:off x="16459200" y="101250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58</xdr:row>
      <xdr:rowOff>36195</xdr:rowOff>
    </xdr:from>
    <xdr:ext cx="464185" cy="249555"/>
    <xdr:sp macro="" textlink="">
      <xdr:nvSpPr>
        <xdr:cNvPr id="574" name="テキスト ボックス 573">
          <a:extLst>
            <a:ext uri="{FF2B5EF4-FFF2-40B4-BE49-F238E27FC236}">
              <a16:creationId xmlns:a16="http://schemas.microsoft.com/office/drawing/2014/main" id="{111DF5B2-438A-4061-96D2-A90C9DF90ABD}"/>
            </a:ext>
          </a:extLst>
        </xdr:cNvPr>
        <xdr:cNvSpPr txBox="1"/>
      </xdr:nvSpPr>
      <xdr:spPr>
        <a:xfrm>
          <a:off x="16047085" y="9980295"/>
          <a:ext cx="4641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dr:col>96</xdr:col>
      <xdr:colOff>0</xdr:colOff>
      <xdr:row>57</xdr:row>
      <xdr:rowOff>24130</xdr:rowOff>
    </xdr:from>
    <xdr:to>
      <xdr:col>120</xdr:col>
      <xdr:colOff>114300</xdr:colOff>
      <xdr:row>57</xdr:row>
      <xdr:rowOff>24130</xdr:rowOff>
    </xdr:to>
    <xdr:cxnSp macro="">
      <xdr:nvCxnSpPr>
        <xdr:cNvPr id="575" name="直線コネクタ 574">
          <a:extLst>
            <a:ext uri="{FF2B5EF4-FFF2-40B4-BE49-F238E27FC236}">
              <a16:creationId xmlns:a16="http://schemas.microsoft.com/office/drawing/2014/main" id="{2A33355D-B36B-47EC-8DB8-D1C700A12B78}"/>
            </a:ext>
          </a:extLst>
        </xdr:cNvPr>
        <xdr:cNvCxnSpPr/>
      </xdr:nvCxnSpPr>
      <xdr:spPr>
        <a:xfrm>
          <a:off x="16459200" y="979297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52070</xdr:rowOff>
    </xdr:from>
    <xdr:ext cx="464185" cy="246380"/>
    <xdr:sp macro="" textlink="">
      <xdr:nvSpPr>
        <xdr:cNvPr id="576" name="テキスト ボックス 575">
          <a:extLst>
            <a:ext uri="{FF2B5EF4-FFF2-40B4-BE49-F238E27FC236}">
              <a16:creationId xmlns:a16="http://schemas.microsoft.com/office/drawing/2014/main" id="{8941B410-26AC-41CB-BD21-656795F0D3EC}"/>
            </a:ext>
          </a:extLst>
        </xdr:cNvPr>
        <xdr:cNvSpPr txBox="1"/>
      </xdr:nvSpPr>
      <xdr:spPr>
        <a:xfrm>
          <a:off x="16047085" y="9657080"/>
          <a:ext cx="46418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a:t>
          </a:r>
          <a:endParaRPr kumimoji="1" lang="ja-JP" altLang="en-US" sz="1000">
            <a:latin typeface="ＭＳ Ｐゴシック"/>
            <a:ea typeface="ＭＳ Ｐゴシック"/>
          </a:endParaRPr>
        </a:p>
      </xdr:txBody>
    </xdr:sp>
    <xdr:clientData/>
  </xdr:oneCellAnchor>
  <xdr:twoCellAnchor>
    <xdr:from>
      <xdr:col>96</xdr:col>
      <xdr:colOff>0</xdr:colOff>
      <xdr:row>55</xdr:row>
      <xdr:rowOff>38735</xdr:rowOff>
    </xdr:from>
    <xdr:to>
      <xdr:col>120</xdr:col>
      <xdr:colOff>114300</xdr:colOff>
      <xdr:row>55</xdr:row>
      <xdr:rowOff>38735</xdr:rowOff>
    </xdr:to>
    <xdr:cxnSp macro="">
      <xdr:nvCxnSpPr>
        <xdr:cNvPr id="577" name="直線コネクタ 576">
          <a:extLst>
            <a:ext uri="{FF2B5EF4-FFF2-40B4-BE49-F238E27FC236}">
              <a16:creationId xmlns:a16="http://schemas.microsoft.com/office/drawing/2014/main" id="{B5B6E821-60FF-429E-875D-7A31B4588A63}"/>
            </a:ext>
          </a:extLst>
        </xdr:cNvPr>
        <xdr:cNvCxnSpPr/>
      </xdr:nvCxnSpPr>
      <xdr:spPr>
        <a:xfrm>
          <a:off x="16459200" y="94684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67310</xdr:rowOff>
    </xdr:from>
    <xdr:ext cx="464185" cy="249555"/>
    <xdr:sp macro="" textlink="">
      <xdr:nvSpPr>
        <xdr:cNvPr id="578" name="テキスト ボックス 577">
          <a:extLst>
            <a:ext uri="{FF2B5EF4-FFF2-40B4-BE49-F238E27FC236}">
              <a16:creationId xmlns:a16="http://schemas.microsoft.com/office/drawing/2014/main" id="{1AFB7F47-DD3B-498A-AA44-7DF449C981E4}"/>
            </a:ext>
          </a:extLst>
        </xdr:cNvPr>
        <xdr:cNvSpPr txBox="1"/>
      </xdr:nvSpPr>
      <xdr:spPr>
        <a:xfrm>
          <a:off x="16047085" y="9323705"/>
          <a:ext cx="4641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96</xdr:col>
      <xdr:colOff>0</xdr:colOff>
      <xdr:row>53</xdr:row>
      <xdr:rowOff>55245</xdr:rowOff>
    </xdr:from>
    <xdr:to>
      <xdr:col>120</xdr:col>
      <xdr:colOff>114300</xdr:colOff>
      <xdr:row>53</xdr:row>
      <xdr:rowOff>55245</xdr:rowOff>
    </xdr:to>
    <xdr:cxnSp macro="">
      <xdr:nvCxnSpPr>
        <xdr:cNvPr id="579" name="直線コネクタ 578">
          <a:extLst>
            <a:ext uri="{FF2B5EF4-FFF2-40B4-BE49-F238E27FC236}">
              <a16:creationId xmlns:a16="http://schemas.microsoft.com/office/drawing/2014/main" id="{FF9687C2-7B03-4719-9961-B8FE71A7A432}"/>
            </a:ext>
          </a:extLst>
        </xdr:cNvPr>
        <xdr:cNvCxnSpPr/>
      </xdr:nvCxnSpPr>
      <xdr:spPr>
        <a:xfrm>
          <a:off x="16459200" y="91459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83185</xdr:rowOff>
    </xdr:from>
    <xdr:ext cx="464185" cy="246380"/>
    <xdr:sp macro="" textlink="">
      <xdr:nvSpPr>
        <xdr:cNvPr id="580" name="テキスト ボックス 579">
          <a:extLst>
            <a:ext uri="{FF2B5EF4-FFF2-40B4-BE49-F238E27FC236}">
              <a16:creationId xmlns:a16="http://schemas.microsoft.com/office/drawing/2014/main" id="{25621C3F-1EC3-4BC0-B383-918B959D559A}"/>
            </a:ext>
          </a:extLst>
        </xdr:cNvPr>
        <xdr:cNvSpPr txBox="1"/>
      </xdr:nvSpPr>
      <xdr:spPr>
        <a:xfrm>
          <a:off x="16047085" y="9000490"/>
          <a:ext cx="46418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53</xdr:row>
      <xdr:rowOff>55245</xdr:rowOff>
    </xdr:from>
    <xdr:to>
      <xdr:col>120</xdr:col>
      <xdr:colOff>152400</xdr:colOff>
      <xdr:row>66</xdr:row>
      <xdr:rowOff>109855</xdr:rowOff>
    </xdr:to>
    <xdr:sp macro="" textlink="">
      <xdr:nvSpPr>
        <xdr:cNvPr id="581" name="【学校施設】&#10;一人当たり面積グラフ枠">
          <a:extLst>
            <a:ext uri="{FF2B5EF4-FFF2-40B4-BE49-F238E27FC236}">
              <a16:creationId xmlns:a16="http://schemas.microsoft.com/office/drawing/2014/main" id="{C30B857A-DA8B-4142-AF9B-3A0EC156F5D0}"/>
            </a:ext>
          </a:extLst>
        </xdr:cNvPr>
        <xdr:cNvSpPr/>
      </xdr:nvSpPr>
      <xdr:spPr>
        <a:xfrm>
          <a:off x="16459200" y="9145905"/>
          <a:ext cx="4267200" cy="227774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55</xdr:row>
      <xdr:rowOff>157480</xdr:rowOff>
    </xdr:from>
    <xdr:to>
      <xdr:col>116</xdr:col>
      <xdr:colOff>62865</xdr:colOff>
      <xdr:row>64</xdr:row>
      <xdr:rowOff>73660</xdr:rowOff>
    </xdr:to>
    <xdr:cxnSp macro="">
      <xdr:nvCxnSpPr>
        <xdr:cNvPr id="582" name="直線コネクタ 581">
          <a:extLst>
            <a:ext uri="{FF2B5EF4-FFF2-40B4-BE49-F238E27FC236}">
              <a16:creationId xmlns:a16="http://schemas.microsoft.com/office/drawing/2014/main" id="{193F3F9C-B149-4784-8B6F-801F0C24EBA6}"/>
            </a:ext>
          </a:extLst>
        </xdr:cNvPr>
        <xdr:cNvCxnSpPr/>
      </xdr:nvCxnSpPr>
      <xdr:spPr>
        <a:xfrm flipV="1">
          <a:off x="19947255" y="9589135"/>
          <a:ext cx="0" cy="14573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77470</xdr:rowOff>
    </xdr:from>
    <xdr:ext cx="466725" cy="249555"/>
    <xdr:sp macro="" textlink="">
      <xdr:nvSpPr>
        <xdr:cNvPr id="583" name="【学校施設】&#10;一人当たり面積最小値テキスト">
          <a:extLst>
            <a:ext uri="{FF2B5EF4-FFF2-40B4-BE49-F238E27FC236}">
              <a16:creationId xmlns:a16="http://schemas.microsoft.com/office/drawing/2014/main" id="{A4941D63-9AFA-430D-A41A-E2349CE9C984}"/>
            </a:ext>
          </a:extLst>
        </xdr:cNvPr>
        <xdr:cNvSpPr txBox="1"/>
      </xdr:nvSpPr>
      <xdr:spPr>
        <a:xfrm>
          <a:off x="19985990" y="11050270"/>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0.833</a:t>
          </a:r>
          <a:endParaRPr kumimoji="1" lang="ja-JP" altLang="en-US" sz="1000" b="1">
            <a:latin typeface="ＭＳ Ｐゴシック"/>
            <a:ea typeface="ＭＳ Ｐゴシック"/>
          </a:endParaRPr>
        </a:p>
      </xdr:txBody>
    </xdr:sp>
    <xdr:clientData/>
  </xdr:oneCellAnchor>
  <xdr:twoCellAnchor>
    <xdr:from>
      <xdr:col>115</xdr:col>
      <xdr:colOff>165100</xdr:colOff>
      <xdr:row>64</xdr:row>
      <xdr:rowOff>73660</xdr:rowOff>
    </xdr:from>
    <xdr:to>
      <xdr:col>116</xdr:col>
      <xdr:colOff>152400</xdr:colOff>
      <xdr:row>64</xdr:row>
      <xdr:rowOff>73660</xdr:rowOff>
    </xdr:to>
    <xdr:cxnSp macro="">
      <xdr:nvCxnSpPr>
        <xdr:cNvPr id="584" name="直線コネクタ 583">
          <a:extLst>
            <a:ext uri="{FF2B5EF4-FFF2-40B4-BE49-F238E27FC236}">
              <a16:creationId xmlns:a16="http://schemas.microsoft.com/office/drawing/2014/main" id="{F5A8FE83-005B-4259-A48B-AEEC2FEB0C00}"/>
            </a:ext>
          </a:extLst>
        </xdr:cNvPr>
        <xdr:cNvCxnSpPr/>
      </xdr:nvCxnSpPr>
      <xdr:spPr>
        <a:xfrm>
          <a:off x="19885660" y="1104646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105410</xdr:rowOff>
    </xdr:from>
    <xdr:ext cx="466725" cy="249555"/>
    <xdr:sp macro="" textlink="">
      <xdr:nvSpPr>
        <xdr:cNvPr id="585" name="【学校施設】&#10;一人当たり面積最大値テキスト">
          <a:extLst>
            <a:ext uri="{FF2B5EF4-FFF2-40B4-BE49-F238E27FC236}">
              <a16:creationId xmlns:a16="http://schemas.microsoft.com/office/drawing/2014/main" id="{037E5A05-31D3-4BFF-B593-28380B32EA05}"/>
            </a:ext>
          </a:extLst>
        </xdr:cNvPr>
        <xdr:cNvSpPr txBox="1"/>
      </xdr:nvSpPr>
      <xdr:spPr>
        <a:xfrm>
          <a:off x="19985990" y="9361805"/>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1.725</a:t>
          </a:r>
          <a:endParaRPr kumimoji="1" lang="ja-JP" altLang="en-US" sz="1000" b="1">
            <a:latin typeface="ＭＳ Ｐゴシック"/>
            <a:ea typeface="ＭＳ Ｐゴシック"/>
          </a:endParaRPr>
        </a:p>
      </xdr:txBody>
    </xdr:sp>
    <xdr:clientData/>
  </xdr:oneCellAnchor>
  <xdr:twoCellAnchor>
    <xdr:from>
      <xdr:col>115</xdr:col>
      <xdr:colOff>165100</xdr:colOff>
      <xdr:row>55</xdr:row>
      <xdr:rowOff>157480</xdr:rowOff>
    </xdr:from>
    <xdr:to>
      <xdr:col>116</xdr:col>
      <xdr:colOff>152400</xdr:colOff>
      <xdr:row>55</xdr:row>
      <xdr:rowOff>157480</xdr:rowOff>
    </xdr:to>
    <xdr:cxnSp macro="">
      <xdr:nvCxnSpPr>
        <xdr:cNvPr id="586" name="直線コネクタ 585">
          <a:extLst>
            <a:ext uri="{FF2B5EF4-FFF2-40B4-BE49-F238E27FC236}">
              <a16:creationId xmlns:a16="http://schemas.microsoft.com/office/drawing/2014/main" id="{56DE6ADE-16FB-459F-9C30-BCBE1CE0491C}"/>
            </a:ext>
          </a:extLst>
        </xdr:cNvPr>
        <xdr:cNvCxnSpPr/>
      </xdr:nvCxnSpPr>
      <xdr:spPr>
        <a:xfrm>
          <a:off x="19885660" y="958913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163195</xdr:rowOff>
    </xdr:from>
    <xdr:ext cx="466725" cy="246380"/>
    <xdr:sp macro="" textlink="">
      <xdr:nvSpPr>
        <xdr:cNvPr id="587" name="【学校施設】&#10;一人当たり面積平均値テキスト">
          <a:extLst>
            <a:ext uri="{FF2B5EF4-FFF2-40B4-BE49-F238E27FC236}">
              <a16:creationId xmlns:a16="http://schemas.microsoft.com/office/drawing/2014/main" id="{BA7A1066-2EB4-4D23-A073-D014245B7F74}"/>
            </a:ext>
          </a:extLst>
        </xdr:cNvPr>
        <xdr:cNvSpPr txBox="1"/>
      </xdr:nvSpPr>
      <xdr:spPr>
        <a:xfrm>
          <a:off x="19985990" y="10452100"/>
          <a:ext cx="466725" cy="2463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1.152</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61</xdr:row>
      <xdr:rowOff>19050</xdr:rowOff>
    </xdr:from>
    <xdr:to>
      <xdr:col>116</xdr:col>
      <xdr:colOff>114300</xdr:colOff>
      <xdr:row>61</xdr:row>
      <xdr:rowOff>116840</xdr:rowOff>
    </xdr:to>
    <xdr:sp macro="" textlink="">
      <xdr:nvSpPr>
        <xdr:cNvPr id="588" name="フローチャート: 判断 587">
          <a:extLst>
            <a:ext uri="{FF2B5EF4-FFF2-40B4-BE49-F238E27FC236}">
              <a16:creationId xmlns:a16="http://schemas.microsoft.com/office/drawing/2014/main" id="{8843FDA8-D95B-4317-BD96-7F083402C267}"/>
            </a:ext>
          </a:extLst>
        </xdr:cNvPr>
        <xdr:cNvSpPr/>
      </xdr:nvSpPr>
      <xdr:spPr>
        <a:xfrm>
          <a:off x="19904710" y="1047369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10795</xdr:rowOff>
    </xdr:from>
    <xdr:to>
      <xdr:col>112</xdr:col>
      <xdr:colOff>38100</xdr:colOff>
      <xdr:row>61</xdr:row>
      <xdr:rowOff>108585</xdr:rowOff>
    </xdr:to>
    <xdr:sp macro="" textlink="">
      <xdr:nvSpPr>
        <xdr:cNvPr id="589" name="フローチャート: 判断 588">
          <a:extLst>
            <a:ext uri="{FF2B5EF4-FFF2-40B4-BE49-F238E27FC236}">
              <a16:creationId xmlns:a16="http://schemas.microsoft.com/office/drawing/2014/main" id="{A5A014F6-0777-4C4F-B2D5-C06B206F7B26}"/>
            </a:ext>
          </a:extLst>
        </xdr:cNvPr>
        <xdr:cNvSpPr/>
      </xdr:nvSpPr>
      <xdr:spPr>
        <a:xfrm>
          <a:off x="19161760" y="1047115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20320</xdr:rowOff>
    </xdr:from>
    <xdr:to>
      <xdr:col>107</xdr:col>
      <xdr:colOff>101600</xdr:colOff>
      <xdr:row>61</xdr:row>
      <xdr:rowOff>118110</xdr:rowOff>
    </xdr:to>
    <xdr:sp macro="" textlink="">
      <xdr:nvSpPr>
        <xdr:cNvPr id="590" name="フローチャート: 判断 589">
          <a:extLst>
            <a:ext uri="{FF2B5EF4-FFF2-40B4-BE49-F238E27FC236}">
              <a16:creationId xmlns:a16="http://schemas.microsoft.com/office/drawing/2014/main" id="{45234702-C28C-4B73-8B38-0E3B1FCC2DD0}"/>
            </a:ext>
          </a:extLst>
        </xdr:cNvPr>
        <xdr:cNvSpPr/>
      </xdr:nvSpPr>
      <xdr:spPr>
        <a:xfrm>
          <a:off x="18345150" y="1047496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45085</xdr:rowOff>
    </xdr:from>
    <xdr:to>
      <xdr:col>102</xdr:col>
      <xdr:colOff>165100</xdr:colOff>
      <xdr:row>60</xdr:row>
      <xdr:rowOff>142875</xdr:rowOff>
    </xdr:to>
    <xdr:sp macro="" textlink="">
      <xdr:nvSpPr>
        <xdr:cNvPr id="591" name="フローチャート: 判断 590">
          <a:extLst>
            <a:ext uri="{FF2B5EF4-FFF2-40B4-BE49-F238E27FC236}">
              <a16:creationId xmlns:a16="http://schemas.microsoft.com/office/drawing/2014/main" id="{0633B6BF-3D65-4DA0-A643-FB550F85D733}"/>
            </a:ext>
          </a:extLst>
        </xdr:cNvPr>
        <xdr:cNvSpPr/>
      </xdr:nvSpPr>
      <xdr:spPr>
        <a:xfrm>
          <a:off x="17547590" y="1033399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12065</xdr:rowOff>
    </xdr:from>
    <xdr:to>
      <xdr:col>98</xdr:col>
      <xdr:colOff>38100</xdr:colOff>
      <xdr:row>60</xdr:row>
      <xdr:rowOff>109855</xdr:rowOff>
    </xdr:to>
    <xdr:sp macro="" textlink="">
      <xdr:nvSpPr>
        <xdr:cNvPr id="592" name="フローチャート: 判断 591">
          <a:extLst>
            <a:ext uri="{FF2B5EF4-FFF2-40B4-BE49-F238E27FC236}">
              <a16:creationId xmlns:a16="http://schemas.microsoft.com/office/drawing/2014/main" id="{BA5C34BD-4A18-4493-851D-07448C989CAA}"/>
            </a:ext>
          </a:extLst>
        </xdr:cNvPr>
        <xdr:cNvSpPr/>
      </xdr:nvSpPr>
      <xdr:spPr>
        <a:xfrm>
          <a:off x="16761460" y="10302875"/>
          <a:ext cx="7874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107315</xdr:rowOff>
    </xdr:from>
    <xdr:ext cx="762000" cy="249555"/>
    <xdr:sp macro="" textlink="">
      <xdr:nvSpPr>
        <xdr:cNvPr id="593" name="テキスト ボックス 592">
          <a:extLst>
            <a:ext uri="{FF2B5EF4-FFF2-40B4-BE49-F238E27FC236}">
              <a16:creationId xmlns:a16="http://schemas.microsoft.com/office/drawing/2014/main" id="{EEC8E028-BB7A-403C-8D5E-8884927D3851}"/>
            </a:ext>
          </a:extLst>
        </xdr:cNvPr>
        <xdr:cNvSpPr txBox="1"/>
      </xdr:nvSpPr>
      <xdr:spPr>
        <a:xfrm>
          <a:off x="19776440" y="1142111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66</xdr:row>
      <xdr:rowOff>107315</xdr:rowOff>
    </xdr:from>
    <xdr:ext cx="762000" cy="249555"/>
    <xdr:sp macro="" textlink="">
      <xdr:nvSpPr>
        <xdr:cNvPr id="594" name="テキスト ボックス 593">
          <a:extLst>
            <a:ext uri="{FF2B5EF4-FFF2-40B4-BE49-F238E27FC236}">
              <a16:creationId xmlns:a16="http://schemas.microsoft.com/office/drawing/2014/main" id="{DD72B7B1-E33C-4163-8CAB-DDA10E4C411A}"/>
            </a:ext>
          </a:extLst>
        </xdr:cNvPr>
        <xdr:cNvSpPr txBox="1"/>
      </xdr:nvSpPr>
      <xdr:spPr>
        <a:xfrm>
          <a:off x="19030315" y="1142111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107315</xdr:rowOff>
    </xdr:from>
    <xdr:ext cx="762000" cy="249555"/>
    <xdr:sp macro="" textlink="">
      <xdr:nvSpPr>
        <xdr:cNvPr id="595" name="テキスト ボックス 594">
          <a:extLst>
            <a:ext uri="{FF2B5EF4-FFF2-40B4-BE49-F238E27FC236}">
              <a16:creationId xmlns:a16="http://schemas.microsoft.com/office/drawing/2014/main" id="{C06A32B6-0BBC-433B-97E3-66CFE62A93A0}"/>
            </a:ext>
          </a:extLst>
        </xdr:cNvPr>
        <xdr:cNvSpPr txBox="1"/>
      </xdr:nvSpPr>
      <xdr:spPr>
        <a:xfrm>
          <a:off x="18228310" y="1142111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107315</xdr:rowOff>
    </xdr:from>
    <xdr:ext cx="762000" cy="249555"/>
    <xdr:sp macro="" textlink="">
      <xdr:nvSpPr>
        <xdr:cNvPr id="596" name="テキスト ボックス 595">
          <a:extLst>
            <a:ext uri="{FF2B5EF4-FFF2-40B4-BE49-F238E27FC236}">
              <a16:creationId xmlns:a16="http://schemas.microsoft.com/office/drawing/2014/main" id="{4A394B8C-83F4-4B05-9A87-E194A384D5A6}"/>
            </a:ext>
          </a:extLst>
        </xdr:cNvPr>
        <xdr:cNvSpPr txBox="1"/>
      </xdr:nvSpPr>
      <xdr:spPr>
        <a:xfrm>
          <a:off x="17430750" y="1142111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66</xdr:row>
      <xdr:rowOff>107315</xdr:rowOff>
    </xdr:from>
    <xdr:ext cx="762000" cy="249555"/>
    <xdr:sp macro="" textlink="">
      <xdr:nvSpPr>
        <xdr:cNvPr id="597" name="テキスト ボックス 596">
          <a:extLst>
            <a:ext uri="{FF2B5EF4-FFF2-40B4-BE49-F238E27FC236}">
              <a16:creationId xmlns:a16="http://schemas.microsoft.com/office/drawing/2014/main" id="{70E172A6-065D-4910-A95D-4DEDA2CFDF52}"/>
            </a:ext>
          </a:extLst>
        </xdr:cNvPr>
        <xdr:cNvSpPr txBox="1"/>
      </xdr:nvSpPr>
      <xdr:spPr>
        <a:xfrm>
          <a:off x="16630015" y="1142111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60</xdr:row>
      <xdr:rowOff>133350</xdr:rowOff>
    </xdr:from>
    <xdr:to>
      <xdr:col>116</xdr:col>
      <xdr:colOff>114300</xdr:colOff>
      <xdr:row>61</xdr:row>
      <xdr:rowOff>66040</xdr:rowOff>
    </xdr:to>
    <xdr:sp macro="" textlink="">
      <xdr:nvSpPr>
        <xdr:cNvPr id="598" name="楕円 597">
          <a:extLst>
            <a:ext uri="{FF2B5EF4-FFF2-40B4-BE49-F238E27FC236}">
              <a16:creationId xmlns:a16="http://schemas.microsoft.com/office/drawing/2014/main" id="{D8A31C72-5A53-41ED-8002-6098EB3736EA}"/>
            </a:ext>
          </a:extLst>
        </xdr:cNvPr>
        <xdr:cNvSpPr/>
      </xdr:nvSpPr>
      <xdr:spPr>
        <a:xfrm>
          <a:off x="19904710" y="10416540"/>
          <a:ext cx="9779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155575</xdr:rowOff>
    </xdr:from>
    <xdr:ext cx="466725" cy="246380"/>
    <xdr:sp macro="" textlink="">
      <xdr:nvSpPr>
        <xdr:cNvPr id="599" name="【学校施設】&#10;一人当たり面積該当値テキスト">
          <a:extLst>
            <a:ext uri="{FF2B5EF4-FFF2-40B4-BE49-F238E27FC236}">
              <a16:creationId xmlns:a16="http://schemas.microsoft.com/office/drawing/2014/main" id="{898280A1-9DDE-427E-B814-879BEA245D1B}"/>
            </a:ext>
          </a:extLst>
        </xdr:cNvPr>
        <xdr:cNvSpPr txBox="1"/>
      </xdr:nvSpPr>
      <xdr:spPr>
        <a:xfrm>
          <a:off x="19985990" y="10271125"/>
          <a:ext cx="46672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1.184</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60</xdr:row>
      <xdr:rowOff>146050</xdr:rowOff>
    </xdr:from>
    <xdr:to>
      <xdr:col>112</xdr:col>
      <xdr:colOff>38100</xdr:colOff>
      <xdr:row>61</xdr:row>
      <xdr:rowOff>78740</xdr:rowOff>
    </xdr:to>
    <xdr:sp macro="" textlink="">
      <xdr:nvSpPr>
        <xdr:cNvPr id="600" name="楕円 599">
          <a:extLst>
            <a:ext uri="{FF2B5EF4-FFF2-40B4-BE49-F238E27FC236}">
              <a16:creationId xmlns:a16="http://schemas.microsoft.com/office/drawing/2014/main" id="{94F9ACA8-7CD5-4B26-AA65-BC570289184E}"/>
            </a:ext>
          </a:extLst>
        </xdr:cNvPr>
        <xdr:cNvSpPr/>
      </xdr:nvSpPr>
      <xdr:spPr>
        <a:xfrm>
          <a:off x="19161760" y="10431145"/>
          <a:ext cx="7874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174625</xdr:colOff>
      <xdr:row>61</xdr:row>
      <xdr:rowOff>17145</xdr:rowOff>
    </xdr:from>
    <xdr:to>
      <xdr:col>116</xdr:col>
      <xdr:colOff>63500</xdr:colOff>
      <xdr:row>61</xdr:row>
      <xdr:rowOff>29845</xdr:rowOff>
    </xdr:to>
    <xdr:cxnSp macro="">
      <xdr:nvCxnSpPr>
        <xdr:cNvPr id="601" name="直線コネクタ 600">
          <a:extLst>
            <a:ext uri="{FF2B5EF4-FFF2-40B4-BE49-F238E27FC236}">
              <a16:creationId xmlns:a16="http://schemas.microsoft.com/office/drawing/2014/main" id="{6051DA03-90E8-41BF-A132-70DAA2360D86}"/>
            </a:ext>
          </a:extLst>
        </xdr:cNvPr>
        <xdr:cNvCxnSpPr/>
      </xdr:nvCxnSpPr>
      <xdr:spPr>
        <a:xfrm flipV="1">
          <a:off x="19201765" y="10479405"/>
          <a:ext cx="746125"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157480</xdr:rowOff>
    </xdr:from>
    <xdr:to>
      <xdr:col>107</xdr:col>
      <xdr:colOff>101600</xdr:colOff>
      <xdr:row>61</xdr:row>
      <xdr:rowOff>90170</xdr:rowOff>
    </xdr:to>
    <xdr:sp macro="" textlink="">
      <xdr:nvSpPr>
        <xdr:cNvPr id="602" name="楕円 601">
          <a:extLst>
            <a:ext uri="{FF2B5EF4-FFF2-40B4-BE49-F238E27FC236}">
              <a16:creationId xmlns:a16="http://schemas.microsoft.com/office/drawing/2014/main" id="{4ED8DCBB-89E2-48FC-B365-6E2A834C932A}"/>
            </a:ext>
          </a:extLst>
        </xdr:cNvPr>
        <xdr:cNvSpPr/>
      </xdr:nvSpPr>
      <xdr:spPr>
        <a:xfrm>
          <a:off x="18345150" y="10446385"/>
          <a:ext cx="9779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29845</xdr:rowOff>
    </xdr:from>
    <xdr:to>
      <xdr:col>111</xdr:col>
      <xdr:colOff>174625</xdr:colOff>
      <xdr:row>61</xdr:row>
      <xdr:rowOff>40640</xdr:rowOff>
    </xdr:to>
    <xdr:cxnSp macro="">
      <xdr:nvCxnSpPr>
        <xdr:cNvPr id="603" name="直線コネクタ 602">
          <a:extLst>
            <a:ext uri="{FF2B5EF4-FFF2-40B4-BE49-F238E27FC236}">
              <a16:creationId xmlns:a16="http://schemas.microsoft.com/office/drawing/2014/main" id="{8C5A055E-6CED-4A26-838A-ED4FFF07EBB8}"/>
            </a:ext>
          </a:extLst>
        </xdr:cNvPr>
        <xdr:cNvCxnSpPr/>
      </xdr:nvCxnSpPr>
      <xdr:spPr>
        <a:xfrm flipV="1">
          <a:off x="18399760" y="10486390"/>
          <a:ext cx="802005"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1270</xdr:rowOff>
    </xdr:from>
    <xdr:to>
      <xdr:col>102</xdr:col>
      <xdr:colOff>165100</xdr:colOff>
      <xdr:row>61</xdr:row>
      <xdr:rowOff>99060</xdr:rowOff>
    </xdr:to>
    <xdr:sp macro="" textlink="">
      <xdr:nvSpPr>
        <xdr:cNvPr id="604" name="楕円 603">
          <a:extLst>
            <a:ext uri="{FF2B5EF4-FFF2-40B4-BE49-F238E27FC236}">
              <a16:creationId xmlns:a16="http://schemas.microsoft.com/office/drawing/2014/main" id="{EAAC0DCB-6075-412F-BE71-5E662D171167}"/>
            </a:ext>
          </a:extLst>
        </xdr:cNvPr>
        <xdr:cNvSpPr/>
      </xdr:nvSpPr>
      <xdr:spPr>
        <a:xfrm>
          <a:off x="17547590" y="1045972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40640</xdr:rowOff>
    </xdr:from>
    <xdr:to>
      <xdr:col>107</xdr:col>
      <xdr:colOff>50800</xdr:colOff>
      <xdr:row>61</xdr:row>
      <xdr:rowOff>50165</xdr:rowOff>
    </xdr:to>
    <xdr:cxnSp macro="">
      <xdr:nvCxnSpPr>
        <xdr:cNvPr id="605" name="直線コネクタ 604">
          <a:extLst>
            <a:ext uri="{FF2B5EF4-FFF2-40B4-BE49-F238E27FC236}">
              <a16:creationId xmlns:a16="http://schemas.microsoft.com/office/drawing/2014/main" id="{57D904D5-F4AA-42D0-8D38-640DB9F5D733}"/>
            </a:ext>
          </a:extLst>
        </xdr:cNvPr>
        <xdr:cNvCxnSpPr/>
      </xdr:nvCxnSpPr>
      <xdr:spPr>
        <a:xfrm flipV="1">
          <a:off x="17602200" y="10499090"/>
          <a:ext cx="79756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31115</xdr:rowOff>
    </xdr:from>
    <xdr:to>
      <xdr:col>98</xdr:col>
      <xdr:colOff>38100</xdr:colOff>
      <xdr:row>61</xdr:row>
      <xdr:rowOff>128905</xdr:rowOff>
    </xdr:to>
    <xdr:sp macro="" textlink="">
      <xdr:nvSpPr>
        <xdr:cNvPr id="606" name="楕円 605">
          <a:extLst>
            <a:ext uri="{FF2B5EF4-FFF2-40B4-BE49-F238E27FC236}">
              <a16:creationId xmlns:a16="http://schemas.microsoft.com/office/drawing/2014/main" id="{6740FBE4-90AE-401B-AD61-0ED6353DB157}"/>
            </a:ext>
          </a:extLst>
        </xdr:cNvPr>
        <xdr:cNvSpPr/>
      </xdr:nvSpPr>
      <xdr:spPr>
        <a:xfrm>
          <a:off x="16761460" y="1048766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174625</xdr:colOff>
      <xdr:row>61</xdr:row>
      <xdr:rowOff>50165</xdr:rowOff>
    </xdr:from>
    <xdr:to>
      <xdr:col>102</xdr:col>
      <xdr:colOff>114300</xdr:colOff>
      <xdr:row>61</xdr:row>
      <xdr:rowOff>80010</xdr:rowOff>
    </xdr:to>
    <xdr:cxnSp macro="">
      <xdr:nvCxnSpPr>
        <xdr:cNvPr id="607" name="直線コネクタ 606">
          <a:extLst>
            <a:ext uri="{FF2B5EF4-FFF2-40B4-BE49-F238E27FC236}">
              <a16:creationId xmlns:a16="http://schemas.microsoft.com/office/drawing/2014/main" id="{732F1B22-F698-46D3-B0CC-5A3F56E774DD}"/>
            </a:ext>
          </a:extLst>
        </xdr:cNvPr>
        <xdr:cNvCxnSpPr/>
      </xdr:nvCxnSpPr>
      <xdr:spPr>
        <a:xfrm flipV="1">
          <a:off x="16801465" y="10512425"/>
          <a:ext cx="800735"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61</xdr:row>
      <xdr:rowOff>100330</xdr:rowOff>
    </xdr:from>
    <xdr:ext cx="469900" cy="249555"/>
    <xdr:sp macro="" textlink="">
      <xdr:nvSpPr>
        <xdr:cNvPr id="608" name="n_1aveValue【学校施設】&#10;一人当たり面積">
          <a:extLst>
            <a:ext uri="{FF2B5EF4-FFF2-40B4-BE49-F238E27FC236}">
              <a16:creationId xmlns:a16="http://schemas.microsoft.com/office/drawing/2014/main" id="{D8A313BE-9410-4154-9F92-6706BA04A68C}"/>
            </a:ext>
          </a:extLst>
        </xdr:cNvPr>
        <xdr:cNvSpPr txBox="1"/>
      </xdr:nvSpPr>
      <xdr:spPr>
        <a:xfrm>
          <a:off x="18982055" y="1055497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1.157</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61</xdr:row>
      <xdr:rowOff>109220</xdr:rowOff>
    </xdr:from>
    <xdr:ext cx="466725" cy="248920"/>
    <xdr:sp macro="" textlink="">
      <xdr:nvSpPr>
        <xdr:cNvPr id="609" name="n_2aveValue【学校施設】&#10;一人当たり面積">
          <a:extLst>
            <a:ext uri="{FF2B5EF4-FFF2-40B4-BE49-F238E27FC236}">
              <a16:creationId xmlns:a16="http://schemas.microsoft.com/office/drawing/2014/main" id="{3F5AD6FA-72A6-401B-AE3B-D38BD31373C0}"/>
            </a:ext>
          </a:extLst>
        </xdr:cNvPr>
        <xdr:cNvSpPr txBox="1"/>
      </xdr:nvSpPr>
      <xdr:spPr>
        <a:xfrm>
          <a:off x="18181955" y="10565765"/>
          <a:ext cx="4667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1.151</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58</xdr:row>
      <xdr:rowOff>159385</xdr:rowOff>
    </xdr:from>
    <xdr:ext cx="466725" cy="246380"/>
    <xdr:sp macro="" textlink="">
      <xdr:nvSpPr>
        <xdr:cNvPr id="610" name="n_3aveValue【学校施設】&#10;一人当たり面積">
          <a:extLst>
            <a:ext uri="{FF2B5EF4-FFF2-40B4-BE49-F238E27FC236}">
              <a16:creationId xmlns:a16="http://schemas.microsoft.com/office/drawing/2014/main" id="{7E7C14A0-5811-4525-854D-DFC2A2F41799}"/>
            </a:ext>
          </a:extLst>
        </xdr:cNvPr>
        <xdr:cNvSpPr txBox="1"/>
      </xdr:nvSpPr>
      <xdr:spPr>
        <a:xfrm>
          <a:off x="17384395" y="10105390"/>
          <a:ext cx="46672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1.240</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58</xdr:row>
      <xdr:rowOff>126365</xdr:rowOff>
    </xdr:from>
    <xdr:ext cx="466725" cy="246380"/>
    <xdr:sp macro="" textlink="">
      <xdr:nvSpPr>
        <xdr:cNvPr id="611" name="n_4aveValue【学校施設】&#10;一人当たり面積">
          <a:extLst>
            <a:ext uri="{FF2B5EF4-FFF2-40B4-BE49-F238E27FC236}">
              <a16:creationId xmlns:a16="http://schemas.microsoft.com/office/drawing/2014/main" id="{6AE1C8D6-7DAA-42A9-8120-4781EE380045}"/>
            </a:ext>
          </a:extLst>
        </xdr:cNvPr>
        <xdr:cNvSpPr txBox="1"/>
      </xdr:nvSpPr>
      <xdr:spPr>
        <a:xfrm>
          <a:off x="16588740" y="10074275"/>
          <a:ext cx="46672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1.261</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59</xdr:row>
      <xdr:rowOff>94615</xdr:rowOff>
    </xdr:from>
    <xdr:ext cx="469900" cy="246380"/>
    <xdr:sp macro="" textlink="">
      <xdr:nvSpPr>
        <xdr:cNvPr id="612" name="n_1mainValue【学校施設】&#10;一人当たり面積">
          <a:extLst>
            <a:ext uri="{FF2B5EF4-FFF2-40B4-BE49-F238E27FC236}">
              <a16:creationId xmlns:a16="http://schemas.microsoft.com/office/drawing/2014/main" id="{EC376149-67E1-4B9A-8393-C60883CC9BBA}"/>
            </a:ext>
          </a:extLst>
        </xdr:cNvPr>
        <xdr:cNvSpPr txBox="1"/>
      </xdr:nvSpPr>
      <xdr:spPr>
        <a:xfrm>
          <a:off x="18982055" y="10213975"/>
          <a:ext cx="46990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1.176</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59</xdr:row>
      <xdr:rowOff>105410</xdr:rowOff>
    </xdr:from>
    <xdr:ext cx="466725" cy="249555"/>
    <xdr:sp macro="" textlink="">
      <xdr:nvSpPr>
        <xdr:cNvPr id="613" name="n_2mainValue【学校施設】&#10;一人当たり面積">
          <a:extLst>
            <a:ext uri="{FF2B5EF4-FFF2-40B4-BE49-F238E27FC236}">
              <a16:creationId xmlns:a16="http://schemas.microsoft.com/office/drawing/2014/main" id="{7A2A0CD7-0DE8-400D-99B6-16A5925755B4}"/>
            </a:ext>
          </a:extLst>
        </xdr:cNvPr>
        <xdr:cNvSpPr txBox="1"/>
      </xdr:nvSpPr>
      <xdr:spPr>
        <a:xfrm>
          <a:off x="18181955" y="10219055"/>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1.169</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61</xdr:row>
      <xdr:rowOff>90805</xdr:rowOff>
    </xdr:from>
    <xdr:ext cx="466725" cy="246380"/>
    <xdr:sp macro="" textlink="">
      <xdr:nvSpPr>
        <xdr:cNvPr id="614" name="n_3mainValue【学校施設】&#10;一人当たり面積">
          <a:extLst>
            <a:ext uri="{FF2B5EF4-FFF2-40B4-BE49-F238E27FC236}">
              <a16:creationId xmlns:a16="http://schemas.microsoft.com/office/drawing/2014/main" id="{78C0BDA1-C4A2-4FA6-ACF8-1623DB200250}"/>
            </a:ext>
          </a:extLst>
        </xdr:cNvPr>
        <xdr:cNvSpPr txBox="1"/>
      </xdr:nvSpPr>
      <xdr:spPr>
        <a:xfrm>
          <a:off x="17384395" y="10553065"/>
          <a:ext cx="46672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1.163</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61</xdr:row>
      <xdr:rowOff>120650</xdr:rowOff>
    </xdr:from>
    <xdr:ext cx="466725" cy="245745"/>
    <xdr:sp macro="" textlink="">
      <xdr:nvSpPr>
        <xdr:cNvPr id="615" name="n_4mainValue【学校施設】&#10;一人当たり面積">
          <a:extLst>
            <a:ext uri="{FF2B5EF4-FFF2-40B4-BE49-F238E27FC236}">
              <a16:creationId xmlns:a16="http://schemas.microsoft.com/office/drawing/2014/main" id="{81D7443D-3C34-40AC-A569-DCA6D9FE660C}"/>
            </a:ext>
          </a:extLst>
        </xdr:cNvPr>
        <xdr:cNvSpPr txBox="1"/>
      </xdr:nvSpPr>
      <xdr:spPr>
        <a:xfrm>
          <a:off x="16588740" y="10581005"/>
          <a:ext cx="46672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1.144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146685</xdr:rowOff>
    </xdr:from>
    <xdr:to>
      <xdr:col>90</xdr:col>
      <xdr:colOff>25400</xdr:colOff>
      <xdr:row>72</xdr:row>
      <xdr:rowOff>97790</xdr:rowOff>
    </xdr:to>
    <xdr:sp macro="" textlink="">
      <xdr:nvSpPr>
        <xdr:cNvPr id="616" name="正方形/長方形 615">
          <a:extLst>
            <a:ext uri="{FF2B5EF4-FFF2-40B4-BE49-F238E27FC236}">
              <a16:creationId xmlns:a16="http://schemas.microsoft.com/office/drawing/2014/main" id="{7C4AC67B-9E64-491D-B975-7F59D6D8DB4A}"/>
            </a:ext>
          </a:extLst>
        </xdr:cNvPr>
        <xdr:cNvSpPr/>
      </xdr:nvSpPr>
      <xdr:spPr>
        <a:xfrm>
          <a:off x="11203940" y="1180338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122555</xdr:rowOff>
    </xdr:from>
    <xdr:to>
      <xdr:col>74</xdr:col>
      <xdr:colOff>0</xdr:colOff>
      <xdr:row>74</xdr:row>
      <xdr:rowOff>36830</xdr:rowOff>
    </xdr:to>
    <xdr:sp macro="" textlink="">
      <xdr:nvSpPr>
        <xdr:cNvPr id="617" name="正方形/長方形 616">
          <a:extLst>
            <a:ext uri="{FF2B5EF4-FFF2-40B4-BE49-F238E27FC236}">
              <a16:creationId xmlns:a16="http://schemas.microsoft.com/office/drawing/2014/main" id="{5D6D3CBA-EDB9-4349-8B14-C294CB66C426}"/>
            </a:ext>
          </a:extLst>
        </xdr:cNvPr>
        <xdr:cNvSpPr/>
      </xdr:nvSpPr>
      <xdr:spPr>
        <a:xfrm>
          <a:off x="11315700" y="12468860"/>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153035</xdr:rowOff>
    </xdr:from>
    <xdr:to>
      <xdr:col>74</xdr:col>
      <xdr:colOff>0</xdr:colOff>
      <xdr:row>75</xdr:row>
      <xdr:rowOff>67310</xdr:rowOff>
    </xdr:to>
    <xdr:sp macro="" textlink="">
      <xdr:nvSpPr>
        <xdr:cNvPr id="618" name="正方形/長方形 617">
          <a:extLst>
            <a:ext uri="{FF2B5EF4-FFF2-40B4-BE49-F238E27FC236}">
              <a16:creationId xmlns:a16="http://schemas.microsoft.com/office/drawing/2014/main" id="{C0809377-CCF7-4B47-A195-86A4F18FE71D}"/>
            </a:ext>
          </a:extLst>
        </xdr:cNvPr>
        <xdr:cNvSpPr/>
      </xdr:nvSpPr>
      <xdr:spPr>
        <a:xfrm>
          <a:off x="11315700" y="12668885"/>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23/32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122555</xdr:rowOff>
    </xdr:from>
    <xdr:to>
      <xdr:col>79</xdr:col>
      <xdr:colOff>63500</xdr:colOff>
      <xdr:row>74</xdr:row>
      <xdr:rowOff>36830</xdr:rowOff>
    </xdr:to>
    <xdr:sp macro="" textlink="">
      <xdr:nvSpPr>
        <xdr:cNvPr id="619" name="正方形/長方形 618">
          <a:extLst>
            <a:ext uri="{FF2B5EF4-FFF2-40B4-BE49-F238E27FC236}">
              <a16:creationId xmlns:a16="http://schemas.microsoft.com/office/drawing/2014/main" id="{4753D8B5-4EA5-4359-A810-6E6E0A404666}"/>
            </a:ext>
          </a:extLst>
        </xdr:cNvPr>
        <xdr:cNvSpPr/>
      </xdr:nvSpPr>
      <xdr:spPr>
        <a:xfrm>
          <a:off x="12232640" y="12468860"/>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153035</xdr:rowOff>
    </xdr:from>
    <xdr:to>
      <xdr:col>79</xdr:col>
      <xdr:colOff>63500</xdr:colOff>
      <xdr:row>75</xdr:row>
      <xdr:rowOff>67310</xdr:rowOff>
    </xdr:to>
    <xdr:sp macro="" textlink="">
      <xdr:nvSpPr>
        <xdr:cNvPr id="620" name="正方形/長方形 619">
          <a:extLst>
            <a:ext uri="{FF2B5EF4-FFF2-40B4-BE49-F238E27FC236}">
              <a16:creationId xmlns:a16="http://schemas.microsoft.com/office/drawing/2014/main" id="{112E2CE3-3214-47A7-BD5D-2FE7D707553D}"/>
            </a:ext>
          </a:extLst>
        </xdr:cNvPr>
        <xdr:cNvSpPr/>
      </xdr:nvSpPr>
      <xdr:spPr>
        <a:xfrm>
          <a:off x="12232640" y="12668885"/>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122555</xdr:rowOff>
    </xdr:from>
    <xdr:to>
      <xdr:col>85</xdr:col>
      <xdr:colOff>63500</xdr:colOff>
      <xdr:row>74</xdr:row>
      <xdr:rowOff>36830</xdr:rowOff>
    </xdr:to>
    <xdr:sp macro="" textlink="">
      <xdr:nvSpPr>
        <xdr:cNvPr id="621" name="正方形/長方形 620">
          <a:extLst>
            <a:ext uri="{FF2B5EF4-FFF2-40B4-BE49-F238E27FC236}">
              <a16:creationId xmlns:a16="http://schemas.microsoft.com/office/drawing/2014/main" id="{6C1F2813-7E45-4947-8AF6-330AFD6CFD8C}"/>
            </a:ext>
          </a:extLst>
        </xdr:cNvPr>
        <xdr:cNvSpPr/>
      </xdr:nvSpPr>
      <xdr:spPr>
        <a:xfrm>
          <a:off x="13261340" y="12468860"/>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77</xdr:col>
      <xdr:colOff>63500</xdr:colOff>
      <xdr:row>73</xdr:row>
      <xdr:rowOff>153035</xdr:rowOff>
    </xdr:from>
    <xdr:to>
      <xdr:col>85</xdr:col>
      <xdr:colOff>63500</xdr:colOff>
      <xdr:row>75</xdr:row>
      <xdr:rowOff>67310</xdr:rowOff>
    </xdr:to>
    <xdr:sp macro="" textlink="">
      <xdr:nvSpPr>
        <xdr:cNvPr id="622" name="正方形/長方形 621">
          <a:extLst>
            <a:ext uri="{FF2B5EF4-FFF2-40B4-BE49-F238E27FC236}">
              <a16:creationId xmlns:a16="http://schemas.microsoft.com/office/drawing/2014/main" id="{8B23440E-B0E9-4B26-A5B9-77FCAEC72906}"/>
            </a:ext>
          </a:extLst>
        </xdr:cNvPr>
        <xdr:cNvSpPr/>
      </xdr:nvSpPr>
      <xdr:spPr>
        <a:xfrm>
          <a:off x="13261340" y="12668885"/>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92075</xdr:rowOff>
    </xdr:from>
    <xdr:to>
      <xdr:col>90</xdr:col>
      <xdr:colOff>25400</xdr:colOff>
      <xdr:row>88</xdr:row>
      <xdr:rowOff>146685</xdr:rowOff>
    </xdr:to>
    <xdr:sp macro="" textlink="">
      <xdr:nvSpPr>
        <xdr:cNvPr id="623" name="正方形/長方形 622">
          <a:extLst>
            <a:ext uri="{FF2B5EF4-FFF2-40B4-BE49-F238E27FC236}">
              <a16:creationId xmlns:a16="http://schemas.microsoft.com/office/drawing/2014/main" id="{BE93B9EC-F39F-4B75-B7DC-6DE0D0BE9ABB}"/>
            </a:ext>
          </a:extLst>
        </xdr:cNvPr>
        <xdr:cNvSpPr/>
      </xdr:nvSpPr>
      <xdr:spPr>
        <a:xfrm>
          <a:off x="11203940" y="12954635"/>
          <a:ext cx="4248150" cy="227774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73025</xdr:rowOff>
    </xdr:from>
    <xdr:ext cx="298450" cy="217170"/>
    <xdr:sp macro="" textlink="">
      <xdr:nvSpPr>
        <xdr:cNvPr id="624" name="テキスト ボックス 623">
          <a:extLst>
            <a:ext uri="{FF2B5EF4-FFF2-40B4-BE49-F238E27FC236}">
              <a16:creationId xmlns:a16="http://schemas.microsoft.com/office/drawing/2014/main" id="{60FB4255-2F55-4616-B4E1-92D263ECB57D}"/>
            </a:ext>
          </a:extLst>
        </xdr:cNvPr>
        <xdr:cNvSpPr txBox="1"/>
      </xdr:nvSpPr>
      <xdr:spPr>
        <a:xfrm>
          <a:off x="11165840" y="12760325"/>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146685</xdr:rowOff>
    </xdr:from>
    <xdr:to>
      <xdr:col>89</xdr:col>
      <xdr:colOff>174625</xdr:colOff>
      <xdr:row>88</xdr:row>
      <xdr:rowOff>146685</xdr:rowOff>
    </xdr:to>
    <xdr:cxnSp macro="">
      <xdr:nvCxnSpPr>
        <xdr:cNvPr id="625" name="直線コネクタ 624">
          <a:extLst>
            <a:ext uri="{FF2B5EF4-FFF2-40B4-BE49-F238E27FC236}">
              <a16:creationId xmlns:a16="http://schemas.microsoft.com/office/drawing/2014/main" id="{56852CF9-566F-403B-9379-B467960FD5F2}"/>
            </a:ext>
          </a:extLst>
        </xdr:cNvPr>
        <xdr:cNvCxnSpPr/>
      </xdr:nvCxnSpPr>
      <xdr:spPr>
        <a:xfrm>
          <a:off x="11203940" y="15232380"/>
          <a:ext cx="4225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9525</xdr:rowOff>
    </xdr:from>
    <xdr:ext cx="464185" cy="249555"/>
    <xdr:sp macro="" textlink="">
      <xdr:nvSpPr>
        <xdr:cNvPr id="626" name="テキスト ボックス 625">
          <a:extLst>
            <a:ext uri="{FF2B5EF4-FFF2-40B4-BE49-F238E27FC236}">
              <a16:creationId xmlns:a16="http://schemas.microsoft.com/office/drawing/2014/main" id="{90863A59-3E6E-4A5E-BBD2-4C48A8F9052D}"/>
            </a:ext>
          </a:extLst>
        </xdr:cNvPr>
        <xdr:cNvSpPr txBox="1"/>
      </xdr:nvSpPr>
      <xdr:spPr>
        <a:xfrm>
          <a:off x="10801350" y="15099030"/>
          <a:ext cx="4641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109855</xdr:rowOff>
    </xdr:from>
    <xdr:to>
      <xdr:col>89</xdr:col>
      <xdr:colOff>174625</xdr:colOff>
      <xdr:row>86</xdr:row>
      <xdr:rowOff>109855</xdr:rowOff>
    </xdr:to>
    <xdr:cxnSp macro="">
      <xdr:nvCxnSpPr>
        <xdr:cNvPr id="627" name="直線コネクタ 626">
          <a:extLst>
            <a:ext uri="{FF2B5EF4-FFF2-40B4-BE49-F238E27FC236}">
              <a16:creationId xmlns:a16="http://schemas.microsoft.com/office/drawing/2014/main" id="{9783A99D-6BA6-4245-AEBD-03292F2E9074}"/>
            </a:ext>
          </a:extLst>
        </xdr:cNvPr>
        <xdr:cNvCxnSpPr/>
      </xdr:nvCxnSpPr>
      <xdr:spPr>
        <a:xfrm>
          <a:off x="11203940" y="14852650"/>
          <a:ext cx="4225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137795</xdr:rowOff>
    </xdr:from>
    <xdr:ext cx="464185" cy="249555"/>
    <xdr:sp macro="" textlink="">
      <xdr:nvSpPr>
        <xdr:cNvPr id="628" name="テキスト ボックス 627">
          <a:extLst>
            <a:ext uri="{FF2B5EF4-FFF2-40B4-BE49-F238E27FC236}">
              <a16:creationId xmlns:a16="http://schemas.microsoft.com/office/drawing/2014/main" id="{18BC3ED1-39D3-4A45-9EF9-1E8D578236EE}"/>
            </a:ext>
          </a:extLst>
        </xdr:cNvPr>
        <xdr:cNvSpPr txBox="1"/>
      </xdr:nvSpPr>
      <xdr:spPr>
        <a:xfrm>
          <a:off x="10801350" y="14707235"/>
          <a:ext cx="4641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84</xdr:row>
      <xdr:rowOff>73025</xdr:rowOff>
    </xdr:from>
    <xdr:to>
      <xdr:col>89</xdr:col>
      <xdr:colOff>174625</xdr:colOff>
      <xdr:row>84</xdr:row>
      <xdr:rowOff>73025</xdr:rowOff>
    </xdr:to>
    <xdr:cxnSp macro="">
      <xdr:nvCxnSpPr>
        <xdr:cNvPr id="629" name="直線コネクタ 628">
          <a:extLst>
            <a:ext uri="{FF2B5EF4-FFF2-40B4-BE49-F238E27FC236}">
              <a16:creationId xmlns:a16="http://schemas.microsoft.com/office/drawing/2014/main" id="{40A21F13-9ED0-42DC-8BD2-A9AA9160E299}"/>
            </a:ext>
          </a:extLst>
        </xdr:cNvPr>
        <xdr:cNvCxnSpPr/>
      </xdr:nvCxnSpPr>
      <xdr:spPr>
        <a:xfrm>
          <a:off x="11203940" y="14474825"/>
          <a:ext cx="4225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83</xdr:row>
      <xdr:rowOff>101600</xdr:rowOff>
    </xdr:from>
    <xdr:ext cx="403225" cy="249555"/>
    <xdr:sp macro="" textlink="">
      <xdr:nvSpPr>
        <xdr:cNvPr id="630" name="テキスト ボックス 629">
          <a:extLst>
            <a:ext uri="{FF2B5EF4-FFF2-40B4-BE49-F238E27FC236}">
              <a16:creationId xmlns:a16="http://schemas.microsoft.com/office/drawing/2014/main" id="{1231373D-ADAF-44A3-AD77-038506C032EB}"/>
            </a:ext>
          </a:extLst>
        </xdr:cNvPr>
        <xdr:cNvSpPr txBox="1"/>
      </xdr:nvSpPr>
      <xdr:spPr>
        <a:xfrm>
          <a:off x="10842625" y="1432814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82</xdr:row>
      <xdr:rowOff>36830</xdr:rowOff>
    </xdr:from>
    <xdr:to>
      <xdr:col>89</xdr:col>
      <xdr:colOff>174625</xdr:colOff>
      <xdr:row>82</xdr:row>
      <xdr:rowOff>36830</xdr:rowOff>
    </xdr:to>
    <xdr:cxnSp macro="">
      <xdr:nvCxnSpPr>
        <xdr:cNvPr id="631" name="直線コネクタ 630">
          <a:extLst>
            <a:ext uri="{FF2B5EF4-FFF2-40B4-BE49-F238E27FC236}">
              <a16:creationId xmlns:a16="http://schemas.microsoft.com/office/drawing/2014/main" id="{AA0B9F42-DFC1-4CFD-B753-8D1AC4D7C423}"/>
            </a:ext>
          </a:extLst>
        </xdr:cNvPr>
        <xdr:cNvCxnSpPr/>
      </xdr:nvCxnSpPr>
      <xdr:spPr>
        <a:xfrm>
          <a:off x="11203940" y="14095730"/>
          <a:ext cx="4225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81</xdr:row>
      <xdr:rowOff>64770</xdr:rowOff>
    </xdr:from>
    <xdr:ext cx="403225" cy="249555"/>
    <xdr:sp macro="" textlink="">
      <xdr:nvSpPr>
        <xdr:cNvPr id="632" name="テキスト ボックス 631">
          <a:extLst>
            <a:ext uri="{FF2B5EF4-FFF2-40B4-BE49-F238E27FC236}">
              <a16:creationId xmlns:a16="http://schemas.microsoft.com/office/drawing/2014/main" id="{1A2EE6C8-C271-48DE-AEBF-B3ED77AB6F1B}"/>
            </a:ext>
          </a:extLst>
        </xdr:cNvPr>
        <xdr:cNvSpPr txBox="1"/>
      </xdr:nvSpPr>
      <xdr:spPr>
        <a:xfrm>
          <a:off x="10842625" y="13950315"/>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0</xdr:rowOff>
    </xdr:from>
    <xdr:to>
      <xdr:col>89</xdr:col>
      <xdr:colOff>174625</xdr:colOff>
      <xdr:row>80</xdr:row>
      <xdr:rowOff>0</xdr:rowOff>
    </xdr:to>
    <xdr:cxnSp macro="">
      <xdr:nvCxnSpPr>
        <xdr:cNvPr id="633" name="直線コネクタ 632">
          <a:extLst>
            <a:ext uri="{FF2B5EF4-FFF2-40B4-BE49-F238E27FC236}">
              <a16:creationId xmlns:a16="http://schemas.microsoft.com/office/drawing/2014/main" id="{D6EB70DC-1B9C-4742-B9F9-1469B5BBA11E}"/>
            </a:ext>
          </a:extLst>
        </xdr:cNvPr>
        <xdr:cNvCxnSpPr/>
      </xdr:nvCxnSpPr>
      <xdr:spPr>
        <a:xfrm>
          <a:off x="11203940" y="13716000"/>
          <a:ext cx="4225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79</xdr:row>
      <xdr:rowOff>27940</xdr:rowOff>
    </xdr:from>
    <xdr:ext cx="403225" cy="246380"/>
    <xdr:sp macro="" textlink="">
      <xdr:nvSpPr>
        <xdr:cNvPr id="634" name="テキスト ボックス 633">
          <a:extLst>
            <a:ext uri="{FF2B5EF4-FFF2-40B4-BE49-F238E27FC236}">
              <a16:creationId xmlns:a16="http://schemas.microsoft.com/office/drawing/2014/main" id="{96E965B4-497E-49A4-B0F2-DAEC08170974}"/>
            </a:ext>
          </a:extLst>
        </xdr:cNvPr>
        <xdr:cNvSpPr txBox="1"/>
      </xdr:nvSpPr>
      <xdr:spPr>
        <a:xfrm>
          <a:off x="10842625" y="13570585"/>
          <a:ext cx="40322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128270</xdr:rowOff>
    </xdr:from>
    <xdr:to>
      <xdr:col>89</xdr:col>
      <xdr:colOff>174625</xdr:colOff>
      <xdr:row>77</xdr:row>
      <xdr:rowOff>128270</xdr:rowOff>
    </xdr:to>
    <xdr:cxnSp macro="">
      <xdr:nvCxnSpPr>
        <xdr:cNvPr id="635" name="直線コネクタ 634">
          <a:extLst>
            <a:ext uri="{FF2B5EF4-FFF2-40B4-BE49-F238E27FC236}">
              <a16:creationId xmlns:a16="http://schemas.microsoft.com/office/drawing/2014/main" id="{D885F390-2B8C-4F2F-B3D6-73643469396D}"/>
            </a:ext>
          </a:extLst>
        </xdr:cNvPr>
        <xdr:cNvCxnSpPr/>
      </xdr:nvCxnSpPr>
      <xdr:spPr>
        <a:xfrm>
          <a:off x="11203940" y="13333730"/>
          <a:ext cx="4225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76</xdr:row>
      <xdr:rowOff>156845</xdr:rowOff>
    </xdr:from>
    <xdr:ext cx="403225" cy="246380"/>
    <xdr:sp macro="" textlink="">
      <xdr:nvSpPr>
        <xdr:cNvPr id="636" name="テキスト ボックス 635">
          <a:extLst>
            <a:ext uri="{FF2B5EF4-FFF2-40B4-BE49-F238E27FC236}">
              <a16:creationId xmlns:a16="http://schemas.microsoft.com/office/drawing/2014/main" id="{0AB1EBF2-7588-492C-9EB4-9DF18CCDB013}"/>
            </a:ext>
          </a:extLst>
        </xdr:cNvPr>
        <xdr:cNvSpPr txBox="1"/>
      </xdr:nvSpPr>
      <xdr:spPr>
        <a:xfrm>
          <a:off x="10842625" y="13188950"/>
          <a:ext cx="40322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92075</xdr:rowOff>
    </xdr:from>
    <xdr:to>
      <xdr:col>89</xdr:col>
      <xdr:colOff>174625</xdr:colOff>
      <xdr:row>75</xdr:row>
      <xdr:rowOff>92075</xdr:rowOff>
    </xdr:to>
    <xdr:cxnSp macro="">
      <xdr:nvCxnSpPr>
        <xdr:cNvPr id="637" name="直線コネクタ 636">
          <a:extLst>
            <a:ext uri="{FF2B5EF4-FFF2-40B4-BE49-F238E27FC236}">
              <a16:creationId xmlns:a16="http://schemas.microsoft.com/office/drawing/2014/main" id="{49F351D9-022F-4783-940F-284C17D2F1D1}"/>
            </a:ext>
          </a:extLst>
        </xdr:cNvPr>
        <xdr:cNvCxnSpPr/>
      </xdr:nvCxnSpPr>
      <xdr:spPr>
        <a:xfrm>
          <a:off x="11203940" y="12954635"/>
          <a:ext cx="4225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74</xdr:row>
      <xdr:rowOff>120015</xdr:rowOff>
    </xdr:from>
    <xdr:ext cx="339090" cy="246380"/>
    <xdr:sp macro="" textlink="">
      <xdr:nvSpPr>
        <xdr:cNvPr id="638" name="テキスト ボックス 637">
          <a:extLst>
            <a:ext uri="{FF2B5EF4-FFF2-40B4-BE49-F238E27FC236}">
              <a16:creationId xmlns:a16="http://schemas.microsoft.com/office/drawing/2014/main" id="{18A01AE4-6CDB-482C-AFC2-478EFBC501C3}"/>
            </a:ext>
          </a:extLst>
        </xdr:cNvPr>
        <xdr:cNvSpPr txBox="1"/>
      </xdr:nvSpPr>
      <xdr:spPr>
        <a:xfrm>
          <a:off x="10904855" y="12809220"/>
          <a:ext cx="33909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92075</xdr:rowOff>
    </xdr:from>
    <xdr:to>
      <xdr:col>90</xdr:col>
      <xdr:colOff>25400</xdr:colOff>
      <xdr:row>88</xdr:row>
      <xdr:rowOff>146685</xdr:rowOff>
    </xdr:to>
    <xdr:sp macro="" textlink="">
      <xdr:nvSpPr>
        <xdr:cNvPr id="639" name="【児童館】&#10;有形固定資産減価償却率グラフ枠">
          <a:extLst>
            <a:ext uri="{FF2B5EF4-FFF2-40B4-BE49-F238E27FC236}">
              <a16:creationId xmlns:a16="http://schemas.microsoft.com/office/drawing/2014/main" id="{9C8D4FA9-BC53-4A1C-ADFA-82DFCAB365FC}"/>
            </a:ext>
          </a:extLst>
        </xdr:cNvPr>
        <xdr:cNvSpPr/>
      </xdr:nvSpPr>
      <xdr:spPr>
        <a:xfrm>
          <a:off x="11203940" y="12954635"/>
          <a:ext cx="4248150" cy="227774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77</xdr:row>
      <xdr:rowOff>95250</xdr:rowOff>
    </xdr:from>
    <xdr:to>
      <xdr:col>85</xdr:col>
      <xdr:colOff>126365</xdr:colOff>
      <xdr:row>86</xdr:row>
      <xdr:rowOff>109855</xdr:rowOff>
    </xdr:to>
    <xdr:cxnSp macro="">
      <xdr:nvCxnSpPr>
        <xdr:cNvPr id="640" name="直線コネクタ 639">
          <a:extLst>
            <a:ext uri="{FF2B5EF4-FFF2-40B4-BE49-F238E27FC236}">
              <a16:creationId xmlns:a16="http://schemas.microsoft.com/office/drawing/2014/main" id="{F1A505F8-FD5E-4DF3-A0D1-0A7FAB971C02}"/>
            </a:ext>
          </a:extLst>
        </xdr:cNvPr>
        <xdr:cNvCxnSpPr/>
      </xdr:nvCxnSpPr>
      <xdr:spPr>
        <a:xfrm flipV="1">
          <a:off x="14703425" y="13293090"/>
          <a:ext cx="0" cy="15595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113665</xdr:rowOff>
    </xdr:from>
    <xdr:ext cx="466725" cy="249555"/>
    <xdr:sp macro="" textlink="">
      <xdr:nvSpPr>
        <xdr:cNvPr id="641" name="【児童館】&#10;有形固定資産減価償却率最小値テキスト">
          <a:extLst>
            <a:ext uri="{FF2B5EF4-FFF2-40B4-BE49-F238E27FC236}">
              <a16:creationId xmlns:a16="http://schemas.microsoft.com/office/drawing/2014/main" id="{0B74BE4D-7859-4530-AE55-88402A918A1D}"/>
            </a:ext>
          </a:extLst>
        </xdr:cNvPr>
        <xdr:cNvSpPr txBox="1"/>
      </xdr:nvSpPr>
      <xdr:spPr>
        <a:xfrm>
          <a:off x="14742160" y="14858365"/>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109855</xdr:rowOff>
    </xdr:from>
    <xdr:to>
      <xdr:col>86</xdr:col>
      <xdr:colOff>25400</xdr:colOff>
      <xdr:row>86</xdr:row>
      <xdr:rowOff>109855</xdr:rowOff>
    </xdr:to>
    <xdr:cxnSp macro="">
      <xdr:nvCxnSpPr>
        <xdr:cNvPr id="642" name="直線コネクタ 641">
          <a:extLst>
            <a:ext uri="{FF2B5EF4-FFF2-40B4-BE49-F238E27FC236}">
              <a16:creationId xmlns:a16="http://schemas.microsoft.com/office/drawing/2014/main" id="{B93B08A2-496A-4528-AEEE-566B3146E709}"/>
            </a:ext>
          </a:extLst>
        </xdr:cNvPr>
        <xdr:cNvCxnSpPr/>
      </xdr:nvCxnSpPr>
      <xdr:spPr>
        <a:xfrm>
          <a:off x="14611350" y="1485265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43815</xdr:rowOff>
    </xdr:from>
    <xdr:ext cx="401955" cy="249555"/>
    <xdr:sp macro="" textlink="">
      <xdr:nvSpPr>
        <xdr:cNvPr id="643" name="【児童館】&#10;有形固定資産減価償却率最大値テキスト">
          <a:extLst>
            <a:ext uri="{FF2B5EF4-FFF2-40B4-BE49-F238E27FC236}">
              <a16:creationId xmlns:a16="http://schemas.microsoft.com/office/drawing/2014/main" id="{813441DF-9EB5-4332-8AC4-71876B7DBCB8}"/>
            </a:ext>
          </a:extLst>
        </xdr:cNvPr>
        <xdr:cNvSpPr txBox="1"/>
      </xdr:nvSpPr>
      <xdr:spPr>
        <a:xfrm>
          <a:off x="14742160" y="13075920"/>
          <a:ext cx="4019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18.2</a:t>
          </a:r>
          <a:endParaRPr kumimoji="1" lang="ja-JP" altLang="en-US" sz="1000" b="1">
            <a:latin typeface="ＭＳ Ｐゴシック"/>
            <a:ea typeface="ＭＳ Ｐゴシック"/>
          </a:endParaRPr>
        </a:p>
      </xdr:txBody>
    </xdr:sp>
    <xdr:clientData/>
  </xdr:oneCellAnchor>
  <xdr:twoCellAnchor>
    <xdr:from>
      <xdr:col>85</xdr:col>
      <xdr:colOff>38100</xdr:colOff>
      <xdr:row>77</xdr:row>
      <xdr:rowOff>95250</xdr:rowOff>
    </xdr:from>
    <xdr:to>
      <xdr:col>86</xdr:col>
      <xdr:colOff>25400</xdr:colOff>
      <xdr:row>77</xdr:row>
      <xdr:rowOff>95250</xdr:rowOff>
    </xdr:to>
    <xdr:cxnSp macro="">
      <xdr:nvCxnSpPr>
        <xdr:cNvPr id="644" name="直線コネクタ 643">
          <a:extLst>
            <a:ext uri="{FF2B5EF4-FFF2-40B4-BE49-F238E27FC236}">
              <a16:creationId xmlns:a16="http://schemas.microsoft.com/office/drawing/2014/main" id="{4EF317FC-8B77-4EF1-ABE5-33987CB30526}"/>
            </a:ext>
          </a:extLst>
        </xdr:cNvPr>
        <xdr:cNvCxnSpPr/>
      </xdr:nvCxnSpPr>
      <xdr:spPr>
        <a:xfrm>
          <a:off x="14611350" y="1329309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132715</xdr:rowOff>
    </xdr:from>
    <xdr:ext cx="401955" cy="249555"/>
    <xdr:sp macro="" textlink="">
      <xdr:nvSpPr>
        <xdr:cNvPr id="645" name="【児童館】&#10;有形固定資産減価償却率平均値テキスト">
          <a:extLst>
            <a:ext uri="{FF2B5EF4-FFF2-40B4-BE49-F238E27FC236}">
              <a16:creationId xmlns:a16="http://schemas.microsoft.com/office/drawing/2014/main" id="{F40C0426-B787-47B0-B27F-1A45EE40C8F9}"/>
            </a:ext>
          </a:extLst>
        </xdr:cNvPr>
        <xdr:cNvSpPr txBox="1"/>
      </xdr:nvSpPr>
      <xdr:spPr>
        <a:xfrm>
          <a:off x="14742160" y="13852525"/>
          <a:ext cx="40195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81</xdr:row>
      <xdr:rowOff>110490</xdr:rowOff>
    </xdr:from>
    <xdr:to>
      <xdr:col>85</xdr:col>
      <xdr:colOff>174625</xdr:colOff>
      <xdr:row>82</xdr:row>
      <xdr:rowOff>43180</xdr:rowOff>
    </xdr:to>
    <xdr:sp macro="" textlink="">
      <xdr:nvSpPr>
        <xdr:cNvPr id="646" name="フローチャート: 判断 645">
          <a:extLst>
            <a:ext uri="{FF2B5EF4-FFF2-40B4-BE49-F238E27FC236}">
              <a16:creationId xmlns:a16="http://schemas.microsoft.com/office/drawing/2014/main" id="{17E0BE7F-0B4A-49D9-8959-4FA965E1ACE8}"/>
            </a:ext>
          </a:extLst>
        </xdr:cNvPr>
        <xdr:cNvSpPr/>
      </xdr:nvSpPr>
      <xdr:spPr>
        <a:xfrm>
          <a:off x="14649450" y="13997940"/>
          <a:ext cx="94615"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85090</xdr:rowOff>
    </xdr:from>
    <xdr:to>
      <xdr:col>81</xdr:col>
      <xdr:colOff>101600</xdr:colOff>
      <xdr:row>82</xdr:row>
      <xdr:rowOff>17780</xdr:rowOff>
    </xdr:to>
    <xdr:sp macro="" textlink="">
      <xdr:nvSpPr>
        <xdr:cNvPr id="647" name="フローチャート: 判断 646">
          <a:extLst>
            <a:ext uri="{FF2B5EF4-FFF2-40B4-BE49-F238E27FC236}">
              <a16:creationId xmlns:a16="http://schemas.microsoft.com/office/drawing/2014/main" id="{8CDB9B5C-B6F4-45BF-91AF-B14FAD5B1253}"/>
            </a:ext>
          </a:extLst>
        </xdr:cNvPr>
        <xdr:cNvSpPr/>
      </xdr:nvSpPr>
      <xdr:spPr>
        <a:xfrm>
          <a:off x="13887450" y="13974445"/>
          <a:ext cx="9779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79375</xdr:rowOff>
    </xdr:from>
    <xdr:to>
      <xdr:col>76</xdr:col>
      <xdr:colOff>165100</xdr:colOff>
      <xdr:row>82</xdr:row>
      <xdr:rowOff>12065</xdr:rowOff>
    </xdr:to>
    <xdr:sp macro="" textlink="">
      <xdr:nvSpPr>
        <xdr:cNvPr id="648" name="フローチャート: 判断 647">
          <a:extLst>
            <a:ext uri="{FF2B5EF4-FFF2-40B4-BE49-F238E27FC236}">
              <a16:creationId xmlns:a16="http://schemas.microsoft.com/office/drawing/2014/main" id="{E62669EC-9686-470D-9CAF-7C0D10EBC731}"/>
            </a:ext>
          </a:extLst>
        </xdr:cNvPr>
        <xdr:cNvSpPr/>
      </xdr:nvSpPr>
      <xdr:spPr>
        <a:xfrm>
          <a:off x="13089890" y="13966825"/>
          <a:ext cx="109220" cy="1079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104775</xdr:rowOff>
    </xdr:from>
    <xdr:to>
      <xdr:col>72</xdr:col>
      <xdr:colOff>38100</xdr:colOff>
      <xdr:row>82</xdr:row>
      <xdr:rowOff>38100</xdr:rowOff>
    </xdr:to>
    <xdr:sp macro="" textlink="">
      <xdr:nvSpPr>
        <xdr:cNvPr id="649" name="フローチャート: 判断 648">
          <a:extLst>
            <a:ext uri="{FF2B5EF4-FFF2-40B4-BE49-F238E27FC236}">
              <a16:creationId xmlns:a16="http://schemas.microsoft.com/office/drawing/2014/main" id="{1AEE2A32-8075-4E63-99E0-B5C5F6D0C1EC}"/>
            </a:ext>
          </a:extLst>
        </xdr:cNvPr>
        <xdr:cNvSpPr/>
      </xdr:nvSpPr>
      <xdr:spPr>
        <a:xfrm>
          <a:off x="12303760" y="13990320"/>
          <a:ext cx="78740" cy="1066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85090</xdr:rowOff>
    </xdr:from>
    <xdr:to>
      <xdr:col>67</xdr:col>
      <xdr:colOff>101600</xdr:colOff>
      <xdr:row>82</xdr:row>
      <xdr:rowOff>17780</xdr:rowOff>
    </xdr:to>
    <xdr:sp macro="" textlink="">
      <xdr:nvSpPr>
        <xdr:cNvPr id="650" name="フローチャート: 判断 649">
          <a:extLst>
            <a:ext uri="{FF2B5EF4-FFF2-40B4-BE49-F238E27FC236}">
              <a16:creationId xmlns:a16="http://schemas.microsoft.com/office/drawing/2014/main" id="{51A04DB0-E787-49C5-AF99-00B6E6302A39}"/>
            </a:ext>
          </a:extLst>
        </xdr:cNvPr>
        <xdr:cNvSpPr/>
      </xdr:nvSpPr>
      <xdr:spPr>
        <a:xfrm>
          <a:off x="11487150" y="13974445"/>
          <a:ext cx="9779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144145</xdr:rowOff>
    </xdr:from>
    <xdr:ext cx="762000" cy="249555"/>
    <xdr:sp macro="" textlink="">
      <xdr:nvSpPr>
        <xdr:cNvPr id="651" name="テキスト ボックス 650">
          <a:extLst>
            <a:ext uri="{FF2B5EF4-FFF2-40B4-BE49-F238E27FC236}">
              <a16:creationId xmlns:a16="http://schemas.microsoft.com/office/drawing/2014/main" id="{058FCBAB-00B3-41FC-A484-6B8FF7E3F685}"/>
            </a:ext>
          </a:extLst>
        </xdr:cNvPr>
        <xdr:cNvSpPr txBox="1"/>
      </xdr:nvSpPr>
      <xdr:spPr>
        <a:xfrm>
          <a:off x="14532610" y="1522984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144145</xdr:rowOff>
    </xdr:from>
    <xdr:ext cx="762000" cy="249555"/>
    <xdr:sp macro="" textlink="">
      <xdr:nvSpPr>
        <xdr:cNvPr id="652" name="テキスト ボックス 651">
          <a:extLst>
            <a:ext uri="{FF2B5EF4-FFF2-40B4-BE49-F238E27FC236}">
              <a16:creationId xmlns:a16="http://schemas.microsoft.com/office/drawing/2014/main" id="{D13B1BCA-17EE-4440-959D-50CC0A07EBFB}"/>
            </a:ext>
          </a:extLst>
        </xdr:cNvPr>
        <xdr:cNvSpPr txBox="1"/>
      </xdr:nvSpPr>
      <xdr:spPr>
        <a:xfrm>
          <a:off x="13770610" y="1522984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144145</xdr:rowOff>
    </xdr:from>
    <xdr:ext cx="762000" cy="249555"/>
    <xdr:sp macro="" textlink="">
      <xdr:nvSpPr>
        <xdr:cNvPr id="653" name="テキスト ボックス 652">
          <a:extLst>
            <a:ext uri="{FF2B5EF4-FFF2-40B4-BE49-F238E27FC236}">
              <a16:creationId xmlns:a16="http://schemas.microsoft.com/office/drawing/2014/main" id="{88839711-9B0B-47C3-9AB5-BE7910D454E1}"/>
            </a:ext>
          </a:extLst>
        </xdr:cNvPr>
        <xdr:cNvSpPr txBox="1"/>
      </xdr:nvSpPr>
      <xdr:spPr>
        <a:xfrm>
          <a:off x="12973050" y="1522984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88</xdr:row>
      <xdr:rowOff>144145</xdr:rowOff>
    </xdr:from>
    <xdr:ext cx="762000" cy="249555"/>
    <xdr:sp macro="" textlink="">
      <xdr:nvSpPr>
        <xdr:cNvPr id="654" name="テキスト ボックス 653">
          <a:extLst>
            <a:ext uri="{FF2B5EF4-FFF2-40B4-BE49-F238E27FC236}">
              <a16:creationId xmlns:a16="http://schemas.microsoft.com/office/drawing/2014/main" id="{D8DCECA2-FA50-4C4E-AB39-78C221755C1E}"/>
            </a:ext>
          </a:extLst>
        </xdr:cNvPr>
        <xdr:cNvSpPr txBox="1"/>
      </xdr:nvSpPr>
      <xdr:spPr>
        <a:xfrm>
          <a:off x="12172315" y="1522984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144145</xdr:rowOff>
    </xdr:from>
    <xdr:ext cx="762000" cy="249555"/>
    <xdr:sp macro="" textlink="">
      <xdr:nvSpPr>
        <xdr:cNvPr id="655" name="テキスト ボックス 654">
          <a:extLst>
            <a:ext uri="{FF2B5EF4-FFF2-40B4-BE49-F238E27FC236}">
              <a16:creationId xmlns:a16="http://schemas.microsoft.com/office/drawing/2014/main" id="{F7882906-4113-4D89-92DC-2FE246FCE629}"/>
            </a:ext>
          </a:extLst>
        </xdr:cNvPr>
        <xdr:cNvSpPr txBox="1"/>
      </xdr:nvSpPr>
      <xdr:spPr>
        <a:xfrm>
          <a:off x="11370310" y="1522984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83</xdr:row>
      <xdr:rowOff>136525</xdr:rowOff>
    </xdr:from>
    <xdr:to>
      <xdr:col>85</xdr:col>
      <xdr:colOff>174625</xdr:colOff>
      <xdr:row>84</xdr:row>
      <xdr:rowOff>69215</xdr:rowOff>
    </xdr:to>
    <xdr:sp macro="" textlink="">
      <xdr:nvSpPr>
        <xdr:cNvPr id="656" name="楕円 655">
          <a:extLst>
            <a:ext uri="{FF2B5EF4-FFF2-40B4-BE49-F238E27FC236}">
              <a16:creationId xmlns:a16="http://schemas.microsoft.com/office/drawing/2014/main" id="{8A8225E5-9320-4F21-A1B2-C5279CC73F08}"/>
            </a:ext>
          </a:extLst>
        </xdr:cNvPr>
        <xdr:cNvSpPr/>
      </xdr:nvSpPr>
      <xdr:spPr>
        <a:xfrm>
          <a:off x="14649450" y="14363065"/>
          <a:ext cx="94615"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116205</xdr:rowOff>
    </xdr:from>
    <xdr:ext cx="401955" cy="246380"/>
    <xdr:sp macro="" textlink="">
      <xdr:nvSpPr>
        <xdr:cNvPr id="657" name="【児童館】&#10;有形固定資産減価償却率該当値テキスト">
          <a:extLst>
            <a:ext uri="{FF2B5EF4-FFF2-40B4-BE49-F238E27FC236}">
              <a16:creationId xmlns:a16="http://schemas.microsoft.com/office/drawing/2014/main" id="{D2DBA029-A8F6-4686-BDB9-E3382224D073}"/>
            </a:ext>
          </a:extLst>
        </xdr:cNvPr>
        <xdr:cNvSpPr txBox="1"/>
      </xdr:nvSpPr>
      <xdr:spPr>
        <a:xfrm>
          <a:off x="14742160" y="14346555"/>
          <a:ext cx="40195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77.1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83</xdr:row>
      <xdr:rowOff>101600</xdr:rowOff>
    </xdr:from>
    <xdr:to>
      <xdr:col>81</xdr:col>
      <xdr:colOff>101600</xdr:colOff>
      <xdr:row>84</xdr:row>
      <xdr:rowOff>34290</xdr:rowOff>
    </xdr:to>
    <xdr:sp macro="" textlink="">
      <xdr:nvSpPr>
        <xdr:cNvPr id="658" name="楕円 657">
          <a:extLst>
            <a:ext uri="{FF2B5EF4-FFF2-40B4-BE49-F238E27FC236}">
              <a16:creationId xmlns:a16="http://schemas.microsoft.com/office/drawing/2014/main" id="{33645AE2-2F1F-4DB5-90B5-3CFBA1F2D673}"/>
            </a:ext>
          </a:extLst>
        </xdr:cNvPr>
        <xdr:cNvSpPr/>
      </xdr:nvSpPr>
      <xdr:spPr>
        <a:xfrm>
          <a:off x="13887450" y="14328140"/>
          <a:ext cx="97790" cy="1079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150495</xdr:rowOff>
    </xdr:from>
    <xdr:to>
      <xdr:col>85</xdr:col>
      <xdr:colOff>127000</xdr:colOff>
      <xdr:row>84</xdr:row>
      <xdr:rowOff>20320</xdr:rowOff>
    </xdr:to>
    <xdr:cxnSp macro="">
      <xdr:nvCxnSpPr>
        <xdr:cNvPr id="659" name="直線コネクタ 658">
          <a:extLst>
            <a:ext uri="{FF2B5EF4-FFF2-40B4-BE49-F238E27FC236}">
              <a16:creationId xmlns:a16="http://schemas.microsoft.com/office/drawing/2014/main" id="{EE1955C5-23B2-44F8-9C57-2440D1A95CFE}"/>
            </a:ext>
          </a:extLst>
        </xdr:cNvPr>
        <xdr:cNvCxnSpPr/>
      </xdr:nvCxnSpPr>
      <xdr:spPr>
        <a:xfrm>
          <a:off x="13942060" y="14380845"/>
          <a:ext cx="7620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64770</xdr:rowOff>
    </xdr:from>
    <xdr:to>
      <xdr:col>76</xdr:col>
      <xdr:colOff>165100</xdr:colOff>
      <xdr:row>83</xdr:row>
      <xdr:rowOff>162560</xdr:rowOff>
    </xdr:to>
    <xdr:sp macro="" textlink="">
      <xdr:nvSpPr>
        <xdr:cNvPr id="660" name="楕円 659">
          <a:extLst>
            <a:ext uri="{FF2B5EF4-FFF2-40B4-BE49-F238E27FC236}">
              <a16:creationId xmlns:a16="http://schemas.microsoft.com/office/drawing/2014/main" id="{97A20EA9-CE86-4CFF-BAEC-C050D84F3343}"/>
            </a:ext>
          </a:extLst>
        </xdr:cNvPr>
        <xdr:cNvSpPr/>
      </xdr:nvSpPr>
      <xdr:spPr>
        <a:xfrm>
          <a:off x="13089890" y="14293215"/>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113665</xdr:rowOff>
    </xdr:from>
    <xdr:to>
      <xdr:col>81</xdr:col>
      <xdr:colOff>50800</xdr:colOff>
      <xdr:row>83</xdr:row>
      <xdr:rowOff>150495</xdr:rowOff>
    </xdr:to>
    <xdr:cxnSp macro="">
      <xdr:nvCxnSpPr>
        <xdr:cNvPr id="661" name="直線コネクタ 660">
          <a:extLst>
            <a:ext uri="{FF2B5EF4-FFF2-40B4-BE49-F238E27FC236}">
              <a16:creationId xmlns:a16="http://schemas.microsoft.com/office/drawing/2014/main" id="{F0E85A62-1150-469F-8EA9-AFD474B8EADB}"/>
            </a:ext>
          </a:extLst>
        </xdr:cNvPr>
        <xdr:cNvCxnSpPr/>
      </xdr:nvCxnSpPr>
      <xdr:spPr>
        <a:xfrm>
          <a:off x="13144500" y="14344015"/>
          <a:ext cx="79756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27940</xdr:rowOff>
    </xdr:from>
    <xdr:to>
      <xdr:col>72</xdr:col>
      <xdr:colOff>38100</xdr:colOff>
      <xdr:row>83</xdr:row>
      <xdr:rowOff>126365</xdr:rowOff>
    </xdr:to>
    <xdr:sp macro="" textlink="">
      <xdr:nvSpPr>
        <xdr:cNvPr id="662" name="楕円 661">
          <a:extLst>
            <a:ext uri="{FF2B5EF4-FFF2-40B4-BE49-F238E27FC236}">
              <a16:creationId xmlns:a16="http://schemas.microsoft.com/office/drawing/2014/main" id="{E749CB1F-24D6-43C2-A3D2-7D772FBDB34B}"/>
            </a:ext>
          </a:extLst>
        </xdr:cNvPr>
        <xdr:cNvSpPr/>
      </xdr:nvSpPr>
      <xdr:spPr>
        <a:xfrm>
          <a:off x="12303760" y="14256385"/>
          <a:ext cx="7874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174625</xdr:colOff>
      <xdr:row>83</xdr:row>
      <xdr:rowOff>76835</xdr:rowOff>
    </xdr:from>
    <xdr:to>
      <xdr:col>76</xdr:col>
      <xdr:colOff>114300</xdr:colOff>
      <xdr:row>83</xdr:row>
      <xdr:rowOff>113665</xdr:rowOff>
    </xdr:to>
    <xdr:cxnSp macro="">
      <xdr:nvCxnSpPr>
        <xdr:cNvPr id="663" name="直線コネクタ 662">
          <a:extLst>
            <a:ext uri="{FF2B5EF4-FFF2-40B4-BE49-F238E27FC236}">
              <a16:creationId xmlns:a16="http://schemas.microsoft.com/office/drawing/2014/main" id="{18902905-5BBD-4418-B073-895D0D1BA0AC}"/>
            </a:ext>
          </a:extLst>
        </xdr:cNvPr>
        <xdr:cNvCxnSpPr/>
      </xdr:nvCxnSpPr>
      <xdr:spPr>
        <a:xfrm>
          <a:off x="12343765" y="14307185"/>
          <a:ext cx="800735"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156845</xdr:rowOff>
    </xdr:from>
    <xdr:to>
      <xdr:col>67</xdr:col>
      <xdr:colOff>101600</xdr:colOff>
      <xdr:row>83</xdr:row>
      <xdr:rowOff>89535</xdr:rowOff>
    </xdr:to>
    <xdr:sp macro="" textlink="">
      <xdr:nvSpPr>
        <xdr:cNvPr id="664" name="楕円 663">
          <a:extLst>
            <a:ext uri="{FF2B5EF4-FFF2-40B4-BE49-F238E27FC236}">
              <a16:creationId xmlns:a16="http://schemas.microsoft.com/office/drawing/2014/main" id="{E0474C0A-5C06-4999-A42D-A50C25954075}"/>
            </a:ext>
          </a:extLst>
        </xdr:cNvPr>
        <xdr:cNvSpPr/>
      </xdr:nvSpPr>
      <xdr:spPr>
        <a:xfrm>
          <a:off x="11487150" y="14217650"/>
          <a:ext cx="9779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40005</xdr:rowOff>
    </xdr:from>
    <xdr:to>
      <xdr:col>71</xdr:col>
      <xdr:colOff>174625</xdr:colOff>
      <xdr:row>83</xdr:row>
      <xdr:rowOff>76835</xdr:rowOff>
    </xdr:to>
    <xdr:cxnSp macro="">
      <xdr:nvCxnSpPr>
        <xdr:cNvPr id="665" name="直線コネクタ 664">
          <a:extLst>
            <a:ext uri="{FF2B5EF4-FFF2-40B4-BE49-F238E27FC236}">
              <a16:creationId xmlns:a16="http://schemas.microsoft.com/office/drawing/2014/main" id="{A714C1EC-3AF3-4D01-BD92-24E9149F5045}"/>
            </a:ext>
          </a:extLst>
        </xdr:cNvPr>
        <xdr:cNvCxnSpPr/>
      </xdr:nvCxnSpPr>
      <xdr:spPr>
        <a:xfrm>
          <a:off x="11541760" y="14270355"/>
          <a:ext cx="802005"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80</xdr:row>
      <xdr:rowOff>33655</xdr:rowOff>
    </xdr:from>
    <xdr:ext cx="405130" cy="249555"/>
    <xdr:sp macro="" textlink="">
      <xdr:nvSpPr>
        <xdr:cNvPr id="666" name="n_1aveValue【児童館】&#10;有形固定資産減価償却率">
          <a:extLst>
            <a:ext uri="{FF2B5EF4-FFF2-40B4-BE49-F238E27FC236}">
              <a16:creationId xmlns:a16="http://schemas.microsoft.com/office/drawing/2014/main" id="{699E346F-E415-4EC9-B330-AB86E0FFE430}"/>
            </a:ext>
          </a:extLst>
        </xdr:cNvPr>
        <xdr:cNvSpPr txBox="1"/>
      </xdr:nvSpPr>
      <xdr:spPr>
        <a:xfrm>
          <a:off x="13738225" y="1374775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56.3</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80</xdr:row>
      <xdr:rowOff>27940</xdr:rowOff>
    </xdr:from>
    <xdr:ext cx="405130" cy="246380"/>
    <xdr:sp macro="" textlink="">
      <xdr:nvSpPr>
        <xdr:cNvPr id="667" name="n_2aveValue【児童館】&#10;有形固定資産減価償却率">
          <a:extLst>
            <a:ext uri="{FF2B5EF4-FFF2-40B4-BE49-F238E27FC236}">
              <a16:creationId xmlns:a16="http://schemas.microsoft.com/office/drawing/2014/main" id="{3853D4D3-E115-463D-A742-558AC0ECF338}"/>
            </a:ext>
          </a:extLst>
        </xdr:cNvPr>
        <xdr:cNvSpPr txBox="1"/>
      </xdr:nvSpPr>
      <xdr:spPr>
        <a:xfrm>
          <a:off x="12957175" y="13742035"/>
          <a:ext cx="4051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56.0</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80</xdr:row>
      <xdr:rowOff>53975</xdr:rowOff>
    </xdr:from>
    <xdr:ext cx="405130" cy="246380"/>
    <xdr:sp macro="" textlink="">
      <xdr:nvSpPr>
        <xdr:cNvPr id="668" name="n_3aveValue【児童館】&#10;有形固定資産減価償却率">
          <a:extLst>
            <a:ext uri="{FF2B5EF4-FFF2-40B4-BE49-F238E27FC236}">
              <a16:creationId xmlns:a16="http://schemas.microsoft.com/office/drawing/2014/main" id="{7ABB1817-EFA3-463B-AFE3-CF7343D09DA4}"/>
            </a:ext>
          </a:extLst>
        </xdr:cNvPr>
        <xdr:cNvSpPr txBox="1"/>
      </xdr:nvSpPr>
      <xdr:spPr>
        <a:xfrm>
          <a:off x="12171045" y="13773785"/>
          <a:ext cx="4051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57.4</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80</xdr:row>
      <xdr:rowOff>33655</xdr:rowOff>
    </xdr:from>
    <xdr:ext cx="405130" cy="249555"/>
    <xdr:sp macro="" textlink="">
      <xdr:nvSpPr>
        <xdr:cNvPr id="669" name="n_4aveValue【児童館】&#10;有形固定資産減価償却率">
          <a:extLst>
            <a:ext uri="{FF2B5EF4-FFF2-40B4-BE49-F238E27FC236}">
              <a16:creationId xmlns:a16="http://schemas.microsoft.com/office/drawing/2014/main" id="{3B229C40-3C5A-455F-919F-601994CE12ED}"/>
            </a:ext>
          </a:extLst>
        </xdr:cNvPr>
        <xdr:cNvSpPr txBox="1"/>
      </xdr:nvSpPr>
      <xdr:spPr>
        <a:xfrm>
          <a:off x="11354435" y="1374775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56.3</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84</xdr:row>
      <xdr:rowOff>26035</xdr:rowOff>
    </xdr:from>
    <xdr:ext cx="405130" cy="246380"/>
    <xdr:sp macro="" textlink="">
      <xdr:nvSpPr>
        <xdr:cNvPr id="670" name="n_1mainValue【児童館】&#10;有形固定資産減価償却率">
          <a:extLst>
            <a:ext uri="{FF2B5EF4-FFF2-40B4-BE49-F238E27FC236}">
              <a16:creationId xmlns:a16="http://schemas.microsoft.com/office/drawing/2014/main" id="{DE3528E3-8FD9-4C76-B2B5-DF2EFEC1222B}"/>
            </a:ext>
          </a:extLst>
        </xdr:cNvPr>
        <xdr:cNvSpPr txBox="1"/>
      </xdr:nvSpPr>
      <xdr:spPr>
        <a:xfrm>
          <a:off x="13738225" y="14424025"/>
          <a:ext cx="4051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75.2</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83</xdr:row>
      <xdr:rowOff>154305</xdr:rowOff>
    </xdr:from>
    <xdr:ext cx="405130" cy="246380"/>
    <xdr:sp macro="" textlink="">
      <xdr:nvSpPr>
        <xdr:cNvPr id="671" name="n_2mainValue【児童館】&#10;有形固定資産減価償却率">
          <a:extLst>
            <a:ext uri="{FF2B5EF4-FFF2-40B4-BE49-F238E27FC236}">
              <a16:creationId xmlns:a16="http://schemas.microsoft.com/office/drawing/2014/main" id="{7A6BD7A6-65A7-4D97-ABBE-48D86664CF86}"/>
            </a:ext>
          </a:extLst>
        </xdr:cNvPr>
        <xdr:cNvSpPr txBox="1"/>
      </xdr:nvSpPr>
      <xdr:spPr>
        <a:xfrm>
          <a:off x="12957175" y="14384655"/>
          <a:ext cx="4051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73.2</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83</xdr:row>
      <xdr:rowOff>117475</xdr:rowOff>
    </xdr:from>
    <xdr:ext cx="405130" cy="246380"/>
    <xdr:sp macro="" textlink="">
      <xdr:nvSpPr>
        <xdr:cNvPr id="672" name="n_3mainValue【児童館】&#10;有形固定資産減価償却率">
          <a:extLst>
            <a:ext uri="{FF2B5EF4-FFF2-40B4-BE49-F238E27FC236}">
              <a16:creationId xmlns:a16="http://schemas.microsoft.com/office/drawing/2014/main" id="{A730AE88-27EE-43AB-8BC0-DE56BD39496F}"/>
            </a:ext>
          </a:extLst>
        </xdr:cNvPr>
        <xdr:cNvSpPr txBox="1"/>
      </xdr:nvSpPr>
      <xdr:spPr>
        <a:xfrm>
          <a:off x="12171045" y="14347825"/>
          <a:ext cx="4051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71.2</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83</xdr:row>
      <xdr:rowOff>80645</xdr:rowOff>
    </xdr:from>
    <xdr:ext cx="405130" cy="249555"/>
    <xdr:sp macro="" textlink="">
      <xdr:nvSpPr>
        <xdr:cNvPr id="673" name="n_4mainValue【児童館】&#10;有形固定資産減価償却率">
          <a:extLst>
            <a:ext uri="{FF2B5EF4-FFF2-40B4-BE49-F238E27FC236}">
              <a16:creationId xmlns:a16="http://schemas.microsoft.com/office/drawing/2014/main" id="{FA37697D-3F95-4737-992F-42F42F050649}"/>
            </a:ext>
          </a:extLst>
        </xdr:cNvPr>
        <xdr:cNvSpPr txBox="1"/>
      </xdr:nvSpPr>
      <xdr:spPr>
        <a:xfrm>
          <a:off x="11354435" y="1431290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146685</xdr:rowOff>
    </xdr:from>
    <xdr:to>
      <xdr:col>120</xdr:col>
      <xdr:colOff>152400</xdr:colOff>
      <xdr:row>72</xdr:row>
      <xdr:rowOff>97790</xdr:rowOff>
    </xdr:to>
    <xdr:sp macro="" textlink="">
      <xdr:nvSpPr>
        <xdr:cNvPr id="674" name="正方形/長方形 673">
          <a:extLst>
            <a:ext uri="{FF2B5EF4-FFF2-40B4-BE49-F238E27FC236}">
              <a16:creationId xmlns:a16="http://schemas.microsoft.com/office/drawing/2014/main" id="{8A0E7183-444E-4FAB-BB0B-E947959A7988}"/>
            </a:ext>
          </a:extLst>
        </xdr:cNvPr>
        <xdr:cNvSpPr/>
      </xdr:nvSpPr>
      <xdr:spPr>
        <a:xfrm>
          <a:off x="16459200" y="1180338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122555</xdr:rowOff>
    </xdr:from>
    <xdr:to>
      <xdr:col>104</xdr:col>
      <xdr:colOff>127000</xdr:colOff>
      <xdr:row>74</xdr:row>
      <xdr:rowOff>36830</xdr:rowOff>
    </xdr:to>
    <xdr:sp macro="" textlink="">
      <xdr:nvSpPr>
        <xdr:cNvPr id="675" name="正方形/長方形 674">
          <a:extLst>
            <a:ext uri="{FF2B5EF4-FFF2-40B4-BE49-F238E27FC236}">
              <a16:creationId xmlns:a16="http://schemas.microsoft.com/office/drawing/2014/main" id="{DD7509A3-084D-47E7-8C7D-E27438EA92FD}"/>
            </a:ext>
          </a:extLst>
        </xdr:cNvPr>
        <xdr:cNvSpPr/>
      </xdr:nvSpPr>
      <xdr:spPr>
        <a:xfrm>
          <a:off x="16590010" y="12468860"/>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153035</xdr:rowOff>
    </xdr:from>
    <xdr:to>
      <xdr:col>104</xdr:col>
      <xdr:colOff>127000</xdr:colOff>
      <xdr:row>75</xdr:row>
      <xdr:rowOff>67310</xdr:rowOff>
    </xdr:to>
    <xdr:sp macro="" textlink="">
      <xdr:nvSpPr>
        <xdr:cNvPr id="676" name="正方形/長方形 675">
          <a:extLst>
            <a:ext uri="{FF2B5EF4-FFF2-40B4-BE49-F238E27FC236}">
              <a16:creationId xmlns:a16="http://schemas.microsoft.com/office/drawing/2014/main" id="{00FB5E3E-F745-4542-AF7F-25178669D84F}"/>
            </a:ext>
          </a:extLst>
        </xdr:cNvPr>
        <xdr:cNvSpPr/>
      </xdr:nvSpPr>
      <xdr:spPr>
        <a:xfrm>
          <a:off x="16590010" y="12668885"/>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21/32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122555</xdr:rowOff>
    </xdr:from>
    <xdr:to>
      <xdr:col>110</xdr:col>
      <xdr:colOff>0</xdr:colOff>
      <xdr:row>74</xdr:row>
      <xdr:rowOff>36830</xdr:rowOff>
    </xdr:to>
    <xdr:sp macro="" textlink="">
      <xdr:nvSpPr>
        <xdr:cNvPr id="677" name="正方形/長方形 676">
          <a:extLst>
            <a:ext uri="{FF2B5EF4-FFF2-40B4-BE49-F238E27FC236}">
              <a16:creationId xmlns:a16="http://schemas.microsoft.com/office/drawing/2014/main" id="{25ABBA9B-AB6D-49C9-BCB9-F5920ECEEA6F}"/>
            </a:ext>
          </a:extLst>
        </xdr:cNvPr>
        <xdr:cNvSpPr/>
      </xdr:nvSpPr>
      <xdr:spPr>
        <a:xfrm>
          <a:off x="17487900" y="12468860"/>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153035</xdr:rowOff>
    </xdr:from>
    <xdr:to>
      <xdr:col>110</xdr:col>
      <xdr:colOff>0</xdr:colOff>
      <xdr:row>75</xdr:row>
      <xdr:rowOff>67310</xdr:rowOff>
    </xdr:to>
    <xdr:sp macro="" textlink="">
      <xdr:nvSpPr>
        <xdr:cNvPr id="678" name="正方形/長方形 677">
          <a:extLst>
            <a:ext uri="{FF2B5EF4-FFF2-40B4-BE49-F238E27FC236}">
              <a16:creationId xmlns:a16="http://schemas.microsoft.com/office/drawing/2014/main" id="{EB30851A-9BB6-48CF-A61D-43D4D490F0BB}"/>
            </a:ext>
          </a:extLst>
        </xdr:cNvPr>
        <xdr:cNvSpPr/>
      </xdr:nvSpPr>
      <xdr:spPr>
        <a:xfrm>
          <a:off x="17487900" y="12668885"/>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122555</xdr:rowOff>
    </xdr:from>
    <xdr:to>
      <xdr:col>116</xdr:col>
      <xdr:colOff>0</xdr:colOff>
      <xdr:row>74</xdr:row>
      <xdr:rowOff>36830</xdr:rowOff>
    </xdr:to>
    <xdr:sp macro="" textlink="">
      <xdr:nvSpPr>
        <xdr:cNvPr id="679" name="正方形/長方形 678">
          <a:extLst>
            <a:ext uri="{FF2B5EF4-FFF2-40B4-BE49-F238E27FC236}">
              <a16:creationId xmlns:a16="http://schemas.microsoft.com/office/drawing/2014/main" id="{B73140BD-0075-4CE2-B48C-FADBFB6E148E}"/>
            </a:ext>
          </a:extLst>
        </xdr:cNvPr>
        <xdr:cNvSpPr/>
      </xdr:nvSpPr>
      <xdr:spPr>
        <a:xfrm>
          <a:off x="18516600" y="12468860"/>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108</xdr:col>
      <xdr:colOff>0</xdr:colOff>
      <xdr:row>73</xdr:row>
      <xdr:rowOff>153035</xdr:rowOff>
    </xdr:from>
    <xdr:to>
      <xdr:col>116</xdr:col>
      <xdr:colOff>0</xdr:colOff>
      <xdr:row>75</xdr:row>
      <xdr:rowOff>67310</xdr:rowOff>
    </xdr:to>
    <xdr:sp macro="" textlink="">
      <xdr:nvSpPr>
        <xdr:cNvPr id="680" name="正方形/長方形 679">
          <a:extLst>
            <a:ext uri="{FF2B5EF4-FFF2-40B4-BE49-F238E27FC236}">
              <a16:creationId xmlns:a16="http://schemas.microsoft.com/office/drawing/2014/main" id="{9624BE16-235B-48C9-9D37-AD40E415A740}"/>
            </a:ext>
          </a:extLst>
        </xdr:cNvPr>
        <xdr:cNvSpPr/>
      </xdr:nvSpPr>
      <xdr:spPr>
        <a:xfrm>
          <a:off x="18516600" y="12668885"/>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92075</xdr:rowOff>
    </xdr:from>
    <xdr:to>
      <xdr:col>120</xdr:col>
      <xdr:colOff>152400</xdr:colOff>
      <xdr:row>88</xdr:row>
      <xdr:rowOff>146685</xdr:rowOff>
    </xdr:to>
    <xdr:sp macro="" textlink="">
      <xdr:nvSpPr>
        <xdr:cNvPr id="681" name="正方形/長方形 680">
          <a:extLst>
            <a:ext uri="{FF2B5EF4-FFF2-40B4-BE49-F238E27FC236}">
              <a16:creationId xmlns:a16="http://schemas.microsoft.com/office/drawing/2014/main" id="{F1271CAF-9C3E-4E03-A35A-DD470D45B447}"/>
            </a:ext>
          </a:extLst>
        </xdr:cNvPr>
        <xdr:cNvSpPr/>
      </xdr:nvSpPr>
      <xdr:spPr>
        <a:xfrm>
          <a:off x="16459200" y="12954635"/>
          <a:ext cx="4267200" cy="227774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73025</xdr:rowOff>
    </xdr:from>
    <xdr:ext cx="349885" cy="217170"/>
    <xdr:sp macro="" textlink="">
      <xdr:nvSpPr>
        <xdr:cNvPr id="682" name="テキスト ボックス 681">
          <a:extLst>
            <a:ext uri="{FF2B5EF4-FFF2-40B4-BE49-F238E27FC236}">
              <a16:creationId xmlns:a16="http://schemas.microsoft.com/office/drawing/2014/main" id="{6D588418-9693-45A1-A0DA-705159FFC08E}"/>
            </a:ext>
          </a:extLst>
        </xdr:cNvPr>
        <xdr:cNvSpPr txBox="1"/>
      </xdr:nvSpPr>
      <xdr:spPr>
        <a:xfrm>
          <a:off x="16440150" y="1276032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146685</xdr:rowOff>
    </xdr:from>
    <xdr:to>
      <xdr:col>120</xdr:col>
      <xdr:colOff>114300</xdr:colOff>
      <xdr:row>88</xdr:row>
      <xdr:rowOff>146685</xdr:rowOff>
    </xdr:to>
    <xdr:cxnSp macro="">
      <xdr:nvCxnSpPr>
        <xdr:cNvPr id="683" name="直線コネクタ 682">
          <a:extLst>
            <a:ext uri="{FF2B5EF4-FFF2-40B4-BE49-F238E27FC236}">
              <a16:creationId xmlns:a16="http://schemas.microsoft.com/office/drawing/2014/main" id="{77E0F391-7112-40FC-B4E2-CA907879F16C}"/>
            </a:ext>
          </a:extLst>
        </xdr:cNvPr>
        <xdr:cNvCxnSpPr/>
      </xdr:nvCxnSpPr>
      <xdr:spPr>
        <a:xfrm>
          <a:off x="16459200" y="1523238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109855</xdr:rowOff>
    </xdr:from>
    <xdr:to>
      <xdr:col>120</xdr:col>
      <xdr:colOff>114300</xdr:colOff>
      <xdr:row>86</xdr:row>
      <xdr:rowOff>109855</xdr:rowOff>
    </xdr:to>
    <xdr:cxnSp macro="">
      <xdr:nvCxnSpPr>
        <xdr:cNvPr id="684" name="直線コネクタ 683">
          <a:extLst>
            <a:ext uri="{FF2B5EF4-FFF2-40B4-BE49-F238E27FC236}">
              <a16:creationId xmlns:a16="http://schemas.microsoft.com/office/drawing/2014/main" id="{A3699B09-8C5A-410C-AF74-18C189D24C94}"/>
            </a:ext>
          </a:extLst>
        </xdr:cNvPr>
        <xdr:cNvCxnSpPr/>
      </xdr:nvCxnSpPr>
      <xdr:spPr>
        <a:xfrm>
          <a:off x="16459200" y="148526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85</xdr:row>
      <xdr:rowOff>137795</xdr:rowOff>
    </xdr:from>
    <xdr:ext cx="464185" cy="249555"/>
    <xdr:sp macro="" textlink="">
      <xdr:nvSpPr>
        <xdr:cNvPr id="685" name="テキスト ボックス 684">
          <a:extLst>
            <a:ext uri="{FF2B5EF4-FFF2-40B4-BE49-F238E27FC236}">
              <a16:creationId xmlns:a16="http://schemas.microsoft.com/office/drawing/2014/main" id="{FD42311A-CC17-4FC5-8C5D-9FDE13DB7988}"/>
            </a:ext>
          </a:extLst>
        </xdr:cNvPr>
        <xdr:cNvSpPr txBox="1"/>
      </xdr:nvSpPr>
      <xdr:spPr>
        <a:xfrm>
          <a:off x="16047085" y="14707235"/>
          <a:ext cx="4641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84</xdr:row>
      <xdr:rowOff>73025</xdr:rowOff>
    </xdr:from>
    <xdr:to>
      <xdr:col>120</xdr:col>
      <xdr:colOff>114300</xdr:colOff>
      <xdr:row>84</xdr:row>
      <xdr:rowOff>73025</xdr:rowOff>
    </xdr:to>
    <xdr:cxnSp macro="">
      <xdr:nvCxnSpPr>
        <xdr:cNvPr id="686" name="直線コネクタ 685">
          <a:extLst>
            <a:ext uri="{FF2B5EF4-FFF2-40B4-BE49-F238E27FC236}">
              <a16:creationId xmlns:a16="http://schemas.microsoft.com/office/drawing/2014/main" id="{79DE47DE-E06B-440F-9D76-D3D0BCBD0F5C}"/>
            </a:ext>
          </a:extLst>
        </xdr:cNvPr>
        <xdr:cNvCxnSpPr/>
      </xdr:nvCxnSpPr>
      <xdr:spPr>
        <a:xfrm>
          <a:off x="16459200" y="144748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83</xdr:row>
      <xdr:rowOff>101600</xdr:rowOff>
    </xdr:from>
    <xdr:ext cx="464185" cy="249555"/>
    <xdr:sp macro="" textlink="">
      <xdr:nvSpPr>
        <xdr:cNvPr id="687" name="テキスト ボックス 686">
          <a:extLst>
            <a:ext uri="{FF2B5EF4-FFF2-40B4-BE49-F238E27FC236}">
              <a16:creationId xmlns:a16="http://schemas.microsoft.com/office/drawing/2014/main" id="{DDA0C118-4F1D-4C60-9E0F-9A1329A3FCEA}"/>
            </a:ext>
          </a:extLst>
        </xdr:cNvPr>
        <xdr:cNvSpPr txBox="1"/>
      </xdr:nvSpPr>
      <xdr:spPr>
        <a:xfrm>
          <a:off x="16047085" y="14328140"/>
          <a:ext cx="4641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0.010</a:t>
          </a:r>
          <a:endParaRPr kumimoji="1" lang="ja-JP" altLang="en-US" sz="1000">
            <a:latin typeface="ＭＳ Ｐゴシック"/>
            <a:ea typeface="ＭＳ Ｐゴシック"/>
          </a:endParaRPr>
        </a:p>
      </xdr:txBody>
    </xdr:sp>
    <xdr:clientData/>
  </xdr:oneCellAnchor>
  <xdr:twoCellAnchor>
    <xdr:from>
      <xdr:col>96</xdr:col>
      <xdr:colOff>0</xdr:colOff>
      <xdr:row>82</xdr:row>
      <xdr:rowOff>36830</xdr:rowOff>
    </xdr:from>
    <xdr:to>
      <xdr:col>120</xdr:col>
      <xdr:colOff>114300</xdr:colOff>
      <xdr:row>82</xdr:row>
      <xdr:rowOff>36830</xdr:rowOff>
    </xdr:to>
    <xdr:cxnSp macro="">
      <xdr:nvCxnSpPr>
        <xdr:cNvPr id="688" name="直線コネクタ 687">
          <a:extLst>
            <a:ext uri="{FF2B5EF4-FFF2-40B4-BE49-F238E27FC236}">
              <a16:creationId xmlns:a16="http://schemas.microsoft.com/office/drawing/2014/main" id="{B2C6688C-9427-42A7-97F1-58CBA15BADD3}"/>
            </a:ext>
          </a:extLst>
        </xdr:cNvPr>
        <xdr:cNvCxnSpPr/>
      </xdr:nvCxnSpPr>
      <xdr:spPr>
        <a:xfrm>
          <a:off x="16459200" y="140957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81</xdr:row>
      <xdr:rowOff>64770</xdr:rowOff>
    </xdr:from>
    <xdr:ext cx="464185" cy="249555"/>
    <xdr:sp macro="" textlink="">
      <xdr:nvSpPr>
        <xdr:cNvPr id="689" name="テキスト ボックス 688">
          <a:extLst>
            <a:ext uri="{FF2B5EF4-FFF2-40B4-BE49-F238E27FC236}">
              <a16:creationId xmlns:a16="http://schemas.microsoft.com/office/drawing/2014/main" id="{13A4D6DD-FFAB-4CC5-B44F-478125618844}"/>
            </a:ext>
          </a:extLst>
        </xdr:cNvPr>
        <xdr:cNvSpPr txBox="1"/>
      </xdr:nvSpPr>
      <xdr:spPr>
        <a:xfrm>
          <a:off x="16047085" y="13950315"/>
          <a:ext cx="4641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0.020</a:t>
          </a:r>
          <a:endParaRPr kumimoji="1" lang="ja-JP" altLang="en-US" sz="1000">
            <a:latin typeface="ＭＳ Ｐゴシック"/>
            <a:ea typeface="ＭＳ Ｐゴシック"/>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0" name="直線コネクタ 689">
          <a:extLst>
            <a:ext uri="{FF2B5EF4-FFF2-40B4-BE49-F238E27FC236}">
              <a16:creationId xmlns:a16="http://schemas.microsoft.com/office/drawing/2014/main" id="{B9D2D741-E24A-4EDE-B9DB-4A0AEFFDF4C9}"/>
            </a:ext>
          </a:extLst>
        </xdr:cNvPr>
        <xdr:cNvCxnSpPr/>
      </xdr:nvCxnSpPr>
      <xdr:spPr>
        <a:xfrm>
          <a:off x="16459200" y="13716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79</xdr:row>
      <xdr:rowOff>27940</xdr:rowOff>
    </xdr:from>
    <xdr:ext cx="464185" cy="246380"/>
    <xdr:sp macro="" textlink="">
      <xdr:nvSpPr>
        <xdr:cNvPr id="691" name="テキスト ボックス 690">
          <a:extLst>
            <a:ext uri="{FF2B5EF4-FFF2-40B4-BE49-F238E27FC236}">
              <a16:creationId xmlns:a16="http://schemas.microsoft.com/office/drawing/2014/main" id="{99DBD072-F7D2-4CD8-AF21-EE788E6A72AA}"/>
            </a:ext>
          </a:extLst>
        </xdr:cNvPr>
        <xdr:cNvSpPr txBox="1"/>
      </xdr:nvSpPr>
      <xdr:spPr>
        <a:xfrm>
          <a:off x="16047085" y="13570585"/>
          <a:ext cx="46418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dr:col>96</xdr:col>
      <xdr:colOff>0</xdr:colOff>
      <xdr:row>77</xdr:row>
      <xdr:rowOff>128270</xdr:rowOff>
    </xdr:from>
    <xdr:to>
      <xdr:col>120</xdr:col>
      <xdr:colOff>114300</xdr:colOff>
      <xdr:row>77</xdr:row>
      <xdr:rowOff>128270</xdr:rowOff>
    </xdr:to>
    <xdr:cxnSp macro="">
      <xdr:nvCxnSpPr>
        <xdr:cNvPr id="692" name="直線コネクタ 691">
          <a:extLst>
            <a:ext uri="{FF2B5EF4-FFF2-40B4-BE49-F238E27FC236}">
              <a16:creationId xmlns:a16="http://schemas.microsoft.com/office/drawing/2014/main" id="{DB33D6E4-BBDE-406E-8C7F-F1C982525CDF}"/>
            </a:ext>
          </a:extLst>
        </xdr:cNvPr>
        <xdr:cNvCxnSpPr/>
      </xdr:nvCxnSpPr>
      <xdr:spPr>
        <a:xfrm>
          <a:off x="16459200" y="133337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76</xdr:row>
      <xdr:rowOff>156845</xdr:rowOff>
    </xdr:from>
    <xdr:ext cx="464185" cy="246380"/>
    <xdr:sp macro="" textlink="">
      <xdr:nvSpPr>
        <xdr:cNvPr id="693" name="テキスト ボックス 692">
          <a:extLst>
            <a:ext uri="{FF2B5EF4-FFF2-40B4-BE49-F238E27FC236}">
              <a16:creationId xmlns:a16="http://schemas.microsoft.com/office/drawing/2014/main" id="{20015E87-614D-4FD8-8C01-69413E4238DD}"/>
            </a:ext>
          </a:extLst>
        </xdr:cNvPr>
        <xdr:cNvSpPr txBox="1"/>
      </xdr:nvSpPr>
      <xdr:spPr>
        <a:xfrm>
          <a:off x="16047085" y="13188950"/>
          <a:ext cx="46418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0.040</a:t>
          </a:r>
          <a:endParaRPr kumimoji="1" lang="ja-JP" altLang="en-US" sz="1000">
            <a:latin typeface="ＭＳ Ｐゴシック"/>
            <a:ea typeface="ＭＳ Ｐゴシック"/>
          </a:endParaRPr>
        </a:p>
      </xdr:txBody>
    </xdr:sp>
    <xdr:clientData/>
  </xdr:oneCellAnchor>
  <xdr:twoCellAnchor>
    <xdr:from>
      <xdr:col>96</xdr:col>
      <xdr:colOff>0</xdr:colOff>
      <xdr:row>75</xdr:row>
      <xdr:rowOff>92075</xdr:rowOff>
    </xdr:from>
    <xdr:to>
      <xdr:col>120</xdr:col>
      <xdr:colOff>114300</xdr:colOff>
      <xdr:row>75</xdr:row>
      <xdr:rowOff>92075</xdr:rowOff>
    </xdr:to>
    <xdr:cxnSp macro="">
      <xdr:nvCxnSpPr>
        <xdr:cNvPr id="694" name="直線コネクタ 693">
          <a:extLst>
            <a:ext uri="{FF2B5EF4-FFF2-40B4-BE49-F238E27FC236}">
              <a16:creationId xmlns:a16="http://schemas.microsoft.com/office/drawing/2014/main" id="{E2A9FEF2-4F2A-4D89-AA4C-FB0627830244}"/>
            </a:ext>
          </a:extLst>
        </xdr:cNvPr>
        <xdr:cNvCxnSpPr/>
      </xdr:nvCxnSpPr>
      <xdr:spPr>
        <a:xfrm>
          <a:off x="16459200" y="129546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120015</xdr:rowOff>
    </xdr:from>
    <xdr:ext cx="464185" cy="246380"/>
    <xdr:sp macro="" textlink="">
      <xdr:nvSpPr>
        <xdr:cNvPr id="695" name="テキスト ボックス 694">
          <a:extLst>
            <a:ext uri="{FF2B5EF4-FFF2-40B4-BE49-F238E27FC236}">
              <a16:creationId xmlns:a16="http://schemas.microsoft.com/office/drawing/2014/main" id="{68261D43-E48D-4ECA-B5A2-7ED7886E9B04}"/>
            </a:ext>
          </a:extLst>
        </xdr:cNvPr>
        <xdr:cNvSpPr txBox="1"/>
      </xdr:nvSpPr>
      <xdr:spPr>
        <a:xfrm>
          <a:off x="16047085" y="12809220"/>
          <a:ext cx="46418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0.050</a:t>
          </a:r>
          <a:endParaRPr kumimoji="1" lang="ja-JP" altLang="en-US" sz="1000">
            <a:latin typeface="ＭＳ Ｐゴシック"/>
            <a:ea typeface="ＭＳ Ｐゴシック"/>
          </a:endParaRPr>
        </a:p>
      </xdr:txBody>
    </xdr:sp>
    <xdr:clientData/>
  </xdr:oneCellAnchor>
  <xdr:twoCellAnchor>
    <xdr:from>
      <xdr:col>96</xdr:col>
      <xdr:colOff>0</xdr:colOff>
      <xdr:row>75</xdr:row>
      <xdr:rowOff>92075</xdr:rowOff>
    </xdr:from>
    <xdr:to>
      <xdr:col>120</xdr:col>
      <xdr:colOff>152400</xdr:colOff>
      <xdr:row>88</xdr:row>
      <xdr:rowOff>146685</xdr:rowOff>
    </xdr:to>
    <xdr:sp macro="" textlink="">
      <xdr:nvSpPr>
        <xdr:cNvPr id="696" name="【児童館】&#10;一人当たり面積グラフ枠">
          <a:extLst>
            <a:ext uri="{FF2B5EF4-FFF2-40B4-BE49-F238E27FC236}">
              <a16:creationId xmlns:a16="http://schemas.microsoft.com/office/drawing/2014/main" id="{A7449E36-B14E-48D6-8035-0981AA9A1D12}"/>
            </a:ext>
          </a:extLst>
        </xdr:cNvPr>
        <xdr:cNvSpPr/>
      </xdr:nvSpPr>
      <xdr:spPr>
        <a:xfrm>
          <a:off x="16459200" y="12954635"/>
          <a:ext cx="4267200" cy="227774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77</xdr:row>
      <xdr:rowOff>18415</xdr:rowOff>
    </xdr:from>
    <xdr:to>
      <xdr:col>116</xdr:col>
      <xdr:colOff>62865</xdr:colOff>
      <xdr:row>86</xdr:row>
      <xdr:rowOff>73025</xdr:rowOff>
    </xdr:to>
    <xdr:cxnSp macro="">
      <xdr:nvCxnSpPr>
        <xdr:cNvPr id="697" name="直線コネクタ 696">
          <a:extLst>
            <a:ext uri="{FF2B5EF4-FFF2-40B4-BE49-F238E27FC236}">
              <a16:creationId xmlns:a16="http://schemas.microsoft.com/office/drawing/2014/main" id="{EB292222-6CBF-49A9-91CF-78A53B10B80A}"/>
            </a:ext>
          </a:extLst>
        </xdr:cNvPr>
        <xdr:cNvCxnSpPr/>
      </xdr:nvCxnSpPr>
      <xdr:spPr>
        <a:xfrm flipV="1">
          <a:off x="19947255" y="13223875"/>
          <a:ext cx="0" cy="15938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76835</xdr:rowOff>
    </xdr:from>
    <xdr:ext cx="466725" cy="249555"/>
    <xdr:sp macro="" textlink="">
      <xdr:nvSpPr>
        <xdr:cNvPr id="698" name="【児童館】&#10;一人当たり面積最小値テキスト">
          <a:extLst>
            <a:ext uri="{FF2B5EF4-FFF2-40B4-BE49-F238E27FC236}">
              <a16:creationId xmlns:a16="http://schemas.microsoft.com/office/drawing/2014/main" id="{09EB3CA0-F1C4-4935-BBD3-42AC7D5F6687}"/>
            </a:ext>
          </a:extLst>
        </xdr:cNvPr>
        <xdr:cNvSpPr txBox="1"/>
      </xdr:nvSpPr>
      <xdr:spPr>
        <a:xfrm>
          <a:off x="19985990" y="14821535"/>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0.001</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73025</xdr:rowOff>
    </xdr:from>
    <xdr:to>
      <xdr:col>116</xdr:col>
      <xdr:colOff>152400</xdr:colOff>
      <xdr:row>86</xdr:row>
      <xdr:rowOff>73025</xdr:rowOff>
    </xdr:to>
    <xdr:cxnSp macro="">
      <xdr:nvCxnSpPr>
        <xdr:cNvPr id="699" name="直線コネクタ 698">
          <a:extLst>
            <a:ext uri="{FF2B5EF4-FFF2-40B4-BE49-F238E27FC236}">
              <a16:creationId xmlns:a16="http://schemas.microsoft.com/office/drawing/2014/main" id="{6BC19704-0DC6-4198-AB20-87B9CA36208B}"/>
            </a:ext>
          </a:extLst>
        </xdr:cNvPr>
        <xdr:cNvCxnSpPr/>
      </xdr:nvCxnSpPr>
      <xdr:spPr>
        <a:xfrm>
          <a:off x="19885660" y="1481772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132080</xdr:rowOff>
    </xdr:from>
    <xdr:ext cx="466725" cy="249555"/>
    <xdr:sp macro="" textlink="">
      <xdr:nvSpPr>
        <xdr:cNvPr id="700" name="【児童館】&#10;一人当たり面積最大値テキスト">
          <a:extLst>
            <a:ext uri="{FF2B5EF4-FFF2-40B4-BE49-F238E27FC236}">
              <a16:creationId xmlns:a16="http://schemas.microsoft.com/office/drawing/2014/main" id="{97368656-E504-4EC7-8B07-85ED86CB4E4D}"/>
            </a:ext>
          </a:extLst>
        </xdr:cNvPr>
        <xdr:cNvSpPr txBox="1"/>
      </xdr:nvSpPr>
      <xdr:spPr>
        <a:xfrm>
          <a:off x="19985990" y="12994640"/>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0.043</a:t>
          </a:r>
          <a:endParaRPr kumimoji="1" lang="ja-JP" altLang="en-US" sz="1000" b="1">
            <a:latin typeface="ＭＳ Ｐゴシック"/>
            <a:ea typeface="ＭＳ Ｐゴシック"/>
          </a:endParaRPr>
        </a:p>
      </xdr:txBody>
    </xdr:sp>
    <xdr:clientData/>
  </xdr:oneCellAnchor>
  <xdr:twoCellAnchor>
    <xdr:from>
      <xdr:col>115</xdr:col>
      <xdr:colOff>165100</xdr:colOff>
      <xdr:row>77</xdr:row>
      <xdr:rowOff>18415</xdr:rowOff>
    </xdr:from>
    <xdr:to>
      <xdr:col>116</xdr:col>
      <xdr:colOff>152400</xdr:colOff>
      <xdr:row>77</xdr:row>
      <xdr:rowOff>18415</xdr:rowOff>
    </xdr:to>
    <xdr:cxnSp macro="">
      <xdr:nvCxnSpPr>
        <xdr:cNvPr id="701" name="直線コネクタ 700">
          <a:extLst>
            <a:ext uri="{FF2B5EF4-FFF2-40B4-BE49-F238E27FC236}">
              <a16:creationId xmlns:a16="http://schemas.microsoft.com/office/drawing/2014/main" id="{5555736A-9D0C-4EDC-93BE-0CDC21240F6D}"/>
            </a:ext>
          </a:extLst>
        </xdr:cNvPr>
        <xdr:cNvCxnSpPr/>
      </xdr:nvCxnSpPr>
      <xdr:spPr>
        <a:xfrm>
          <a:off x="19885660" y="1322387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137795</xdr:rowOff>
    </xdr:from>
    <xdr:ext cx="466725" cy="249555"/>
    <xdr:sp macro="" textlink="">
      <xdr:nvSpPr>
        <xdr:cNvPr id="702" name="【児童館】&#10;一人当たり面積平均値テキスト">
          <a:extLst>
            <a:ext uri="{FF2B5EF4-FFF2-40B4-BE49-F238E27FC236}">
              <a16:creationId xmlns:a16="http://schemas.microsoft.com/office/drawing/2014/main" id="{F3173FEB-569A-4043-A857-139038E4ADDC}"/>
            </a:ext>
          </a:extLst>
        </xdr:cNvPr>
        <xdr:cNvSpPr txBox="1"/>
      </xdr:nvSpPr>
      <xdr:spPr>
        <a:xfrm>
          <a:off x="19985990" y="14192885"/>
          <a:ext cx="46672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0.012</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83</xdr:row>
      <xdr:rowOff>116205</xdr:rowOff>
    </xdr:from>
    <xdr:to>
      <xdr:col>116</xdr:col>
      <xdr:colOff>114300</xdr:colOff>
      <xdr:row>84</xdr:row>
      <xdr:rowOff>48895</xdr:rowOff>
    </xdr:to>
    <xdr:sp macro="" textlink="">
      <xdr:nvSpPr>
        <xdr:cNvPr id="703" name="フローチャート: 判断 702">
          <a:extLst>
            <a:ext uri="{FF2B5EF4-FFF2-40B4-BE49-F238E27FC236}">
              <a16:creationId xmlns:a16="http://schemas.microsoft.com/office/drawing/2014/main" id="{9E436540-9571-4CC8-B9B2-D77C76088F6E}"/>
            </a:ext>
          </a:extLst>
        </xdr:cNvPr>
        <xdr:cNvSpPr/>
      </xdr:nvSpPr>
      <xdr:spPr>
        <a:xfrm>
          <a:off x="19904710" y="14346555"/>
          <a:ext cx="9779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116205</xdr:rowOff>
    </xdr:from>
    <xdr:to>
      <xdr:col>112</xdr:col>
      <xdr:colOff>38100</xdr:colOff>
      <xdr:row>84</xdr:row>
      <xdr:rowOff>48895</xdr:rowOff>
    </xdr:to>
    <xdr:sp macro="" textlink="">
      <xdr:nvSpPr>
        <xdr:cNvPr id="704" name="フローチャート: 判断 703">
          <a:extLst>
            <a:ext uri="{FF2B5EF4-FFF2-40B4-BE49-F238E27FC236}">
              <a16:creationId xmlns:a16="http://schemas.microsoft.com/office/drawing/2014/main" id="{B8DE9EA0-BAD8-4400-AAF7-E8035DC23907}"/>
            </a:ext>
          </a:extLst>
        </xdr:cNvPr>
        <xdr:cNvSpPr/>
      </xdr:nvSpPr>
      <xdr:spPr>
        <a:xfrm>
          <a:off x="19161760" y="14346555"/>
          <a:ext cx="7874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116205</xdr:rowOff>
    </xdr:from>
    <xdr:to>
      <xdr:col>107</xdr:col>
      <xdr:colOff>101600</xdr:colOff>
      <xdr:row>84</xdr:row>
      <xdr:rowOff>48895</xdr:rowOff>
    </xdr:to>
    <xdr:sp macro="" textlink="">
      <xdr:nvSpPr>
        <xdr:cNvPr id="705" name="フローチャート: 判断 704">
          <a:extLst>
            <a:ext uri="{FF2B5EF4-FFF2-40B4-BE49-F238E27FC236}">
              <a16:creationId xmlns:a16="http://schemas.microsoft.com/office/drawing/2014/main" id="{5D512388-84A7-473B-83FC-E32CDC875B39}"/>
            </a:ext>
          </a:extLst>
        </xdr:cNvPr>
        <xdr:cNvSpPr/>
      </xdr:nvSpPr>
      <xdr:spPr>
        <a:xfrm>
          <a:off x="18345150" y="14346555"/>
          <a:ext cx="9779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116205</xdr:rowOff>
    </xdr:from>
    <xdr:to>
      <xdr:col>102</xdr:col>
      <xdr:colOff>165100</xdr:colOff>
      <xdr:row>84</xdr:row>
      <xdr:rowOff>48895</xdr:rowOff>
    </xdr:to>
    <xdr:sp macro="" textlink="">
      <xdr:nvSpPr>
        <xdr:cNvPr id="706" name="フローチャート: 判断 705">
          <a:extLst>
            <a:ext uri="{FF2B5EF4-FFF2-40B4-BE49-F238E27FC236}">
              <a16:creationId xmlns:a16="http://schemas.microsoft.com/office/drawing/2014/main" id="{30461410-AEF0-4275-BEFF-8989C7B266AD}"/>
            </a:ext>
          </a:extLst>
        </xdr:cNvPr>
        <xdr:cNvSpPr/>
      </xdr:nvSpPr>
      <xdr:spPr>
        <a:xfrm>
          <a:off x="17547590" y="14346555"/>
          <a:ext cx="10922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153035</xdr:rowOff>
    </xdr:from>
    <xdr:to>
      <xdr:col>98</xdr:col>
      <xdr:colOff>38100</xdr:colOff>
      <xdr:row>84</xdr:row>
      <xdr:rowOff>85725</xdr:rowOff>
    </xdr:to>
    <xdr:sp macro="" textlink="">
      <xdr:nvSpPr>
        <xdr:cNvPr id="707" name="フローチャート: 判断 706">
          <a:extLst>
            <a:ext uri="{FF2B5EF4-FFF2-40B4-BE49-F238E27FC236}">
              <a16:creationId xmlns:a16="http://schemas.microsoft.com/office/drawing/2014/main" id="{DEA52D76-175D-4B13-9CBB-97DF36DEC9A1}"/>
            </a:ext>
          </a:extLst>
        </xdr:cNvPr>
        <xdr:cNvSpPr/>
      </xdr:nvSpPr>
      <xdr:spPr>
        <a:xfrm>
          <a:off x="16761460" y="14383385"/>
          <a:ext cx="7874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144145</xdr:rowOff>
    </xdr:from>
    <xdr:ext cx="762000" cy="249555"/>
    <xdr:sp macro="" textlink="">
      <xdr:nvSpPr>
        <xdr:cNvPr id="708" name="テキスト ボックス 707">
          <a:extLst>
            <a:ext uri="{FF2B5EF4-FFF2-40B4-BE49-F238E27FC236}">
              <a16:creationId xmlns:a16="http://schemas.microsoft.com/office/drawing/2014/main" id="{5DDEF0D3-34E8-46A5-8CE4-62155419173C}"/>
            </a:ext>
          </a:extLst>
        </xdr:cNvPr>
        <xdr:cNvSpPr txBox="1"/>
      </xdr:nvSpPr>
      <xdr:spPr>
        <a:xfrm>
          <a:off x="19776440" y="1522984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88</xdr:row>
      <xdr:rowOff>144145</xdr:rowOff>
    </xdr:from>
    <xdr:ext cx="762000" cy="249555"/>
    <xdr:sp macro="" textlink="">
      <xdr:nvSpPr>
        <xdr:cNvPr id="709" name="テキスト ボックス 708">
          <a:extLst>
            <a:ext uri="{FF2B5EF4-FFF2-40B4-BE49-F238E27FC236}">
              <a16:creationId xmlns:a16="http://schemas.microsoft.com/office/drawing/2014/main" id="{98C11E63-8FEE-4755-8430-32A6A4242A66}"/>
            </a:ext>
          </a:extLst>
        </xdr:cNvPr>
        <xdr:cNvSpPr txBox="1"/>
      </xdr:nvSpPr>
      <xdr:spPr>
        <a:xfrm>
          <a:off x="19030315" y="1522984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144145</xdr:rowOff>
    </xdr:from>
    <xdr:ext cx="762000" cy="249555"/>
    <xdr:sp macro="" textlink="">
      <xdr:nvSpPr>
        <xdr:cNvPr id="710" name="テキスト ボックス 709">
          <a:extLst>
            <a:ext uri="{FF2B5EF4-FFF2-40B4-BE49-F238E27FC236}">
              <a16:creationId xmlns:a16="http://schemas.microsoft.com/office/drawing/2014/main" id="{30676B1B-7D45-4653-9235-2CF016CACBAC}"/>
            </a:ext>
          </a:extLst>
        </xdr:cNvPr>
        <xdr:cNvSpPr txBox="1"/>
      </xdr:nvSpPr>
      <xdr:spPr>
        <a:xfrm>
          <a:off x="18228310" y="1522984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144145</xdr:rowOff>
    </xdr:from>
    <xdr:ext cx="762000" cy="249555"/>
    <xdr:sp macro="" textlink="">
      <xdr:nvSpPr>
        <xdr:cNvPr id="711" name="テキスト ボックス 710">
          <a:extLst>
            <a:ext uri="{FF2B5EF4-FFF2-40B4-BE49-F238E27FC236}">
              <a16:creationId xmlns:a16="http://schemas.microsoft.com/office/drawing/2014/main" id="{70C87F30-B461-46DE-AF96-A3F8AE4141A0}"/>
            </a:ext>
          </a:extLst>
        </xdr:cNvPr>
        <xdr:cNvSpPr txBox="1"/>
      </xdr:nvSpPr>
      <xdr:spPr>
        <a:xfrm>
          <a:off x="17430750" y="1522984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88</xdr:row>
      <xdr:rowOff>144145</xdr:rowOff>
    </xdr:from>
    <xdr:ext cx="762000" cy="249555"/>
    <xdr:sp macro="" textlink="">
      <xdr:nvSpPr>
        <xdr:cNvPr id="712" name="テキスト ボックス 711">
          <a:extLst>
            <a:ext uri="{FF2B5EF4-FFF2-40B4-BE49-F238E27FC236}">
              <a16:creationId xmlns:a16="http://schemas.microsoft.com/office/drawing/2014/main" id="{F0CB97EA-02BB-4174-8004-79E7E4897F70}"/>
            </a:ext>
          </a:extLst>
        </xdr:cNvPr>
        <xdr:cNvSpPr txBox="1"/>
      </xdr:nvSpPr>
      <xdr:spPr>
        <a:xfrm>
          <a:off x="16630015" y="1522984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84</xdr:row>
      <xdr:rowOff>97790</xdr:rowOff>
    </xdr:from>
    <xdr:to>
      <xdr:col>116</xdr:col>
      <xdr:colOff>114300</xdr:colOff>
      <xdr:row>85</xdr:row>
      <xdr:rowOff>30480</xdr:rowOff>
    </xdr:to>
    <xdr:sp macro="" textlink="">
      <xdr:nvSpPr>
        <xdr:cNvPr id="713" name="楕円 712">
          <a:extLst>
            <a:ext uri="{FF2B5EF4-FFF2-40B4-BE49-F238E27FC236}">
              <a16:creationId xmlns:a16="http://schemas.microsoft.com/office/drawing/2014/main" id="{0EBE009B-3479-4725-B04B-895862488B71}"/>
            </a:ext>
          </a:extLst>
        </xdr:cNvPr>
        <xdr:cNvSpPr/>
      </xdr:nvSpPr>
      <xdr:spPr>
        <a:xfrm>
          <a:off x="19904710" y="14495780"/>
          <a:ext cx="9779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76835</xdr:rowOff>
    </xdr:from>
    <xdr:ext cx="466725" cy="249555"/>
    <xdr:sp macro="" textlink="">
      <xdr:nvSpPr>
        <xdr:cNvPr id="714" name="【児童館】&#10;一人当たり面積該当値テキスト">
          <a:extLst>
            <a:ext uri="{FF2B5EF4-FFF2-40B4-BE49-F238E27FC236}">
              <a16:creationId xmlns:a16="http://schemas.microsoft.com/office/drawing/2014/main" id="{05BF2C0D-4775-4F33-845F-31BCEC3A877E}"/>
            </a:ext>
          </a:extLst>
        </xdr:cNvPr>
        <xdr:cNvSpPr txBox="1"/>
      </xdr:nvSpPr>
      <xdr:spPr>
        <a:xfrm>
          <a:off x="19985990" y="14478635"/>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0.008</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84</xdr:row>
      <xdr:rowOff>97790</xdr:rowOff>
    </xdr:from>
    <xdr:to>
      <xdr:col>112</xdr:col>
      <xdr:colOff>38100</xdr:colOff>
      <xdr:row>85</xdr:row>
      <xdr:rowOff>30480</xdr:rowOff>
    </xdr:to>
    <xdr:sp macro="" textlink="">
      <xdr:nvSpPr>
        <xdr:cNvPr id="715" name="楕円 714">
          <a:extLst>
            <a:ext uri="{FF2B5EF4-FFF2-40B4-BE49-F238E27FC236}">
              <a16:creationId xmlns:a16="http://schemas.microsoft.com/office/drawing/2014/main" id="{DD7B0452-1C2B-49F3-BA7C-68449815A0A5}"/>
            </a:ext>
          </a:extLst>
        </xdr:cNvPr>
        <xdr:cNvSpPr/>
      </xdr:nvSpPr>
      <xdr:spPr>
        <a:xfrm>
          <a:off x="19161760" y="14495780"/>
          <a:ext cx="7874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174625</xdr:colOff>
      <xdr:row>84</xdr:row>
      <xdr:rowOff>146685</xdr:rowOff>
    </xdr:from>
    <xdr:to>
      <xdr:col>116</xdr:col>
      <xdr:colOff>63500</xdr:colOff>
      <xdr:row>84</xdr:row>
      <xdr:rowOff>146685</xdr:rowOff>
    </xdr:to>
    <xdr:cxnSp macro="">
      <xdr:nvCxnSpPr>
        <xdr:cNvPr id="716" name="直線コネクタ 715">
          <a:extLst>
            <a:ext uri="{FF2B5EF4-FFF2-40B4-BE49-F238E27FC236}">
              <a16:creationId xmlns:a16="http://schemas.microsoft.com/office/drawing/2014/main" id="{A7237236-A3AC-49D3-A3EC-84FF43CFEE4F}"/>
            </a:ext>
          </a:extLst>
        </xdr:cNvPr>
        <xdr:cNvCxnSpPr/>
      </xdr:nvCxnSpPr>
      <xdr:spPr>
        <a:xfrm>
          <a:off x="19201765" y="14546580"/>
          <a:ext cx="7461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97790</xdr:rowOff>
    </xdr:from>
    <xdr:to>
      <xdr:col>107</xdr:col>
      <xdr:colOff>101600</xdr:colOff>
      <xdr:row>85</xdr:row>
      <xdr:rowOff>30480</xdr:rowOff>
    </xdr:to>
    <xdr:sp macro="" textlink="">
      <xdr:nvSpPr>
        <xdr:cNvPr id="717" name="楕円 716">
          <a:extLst>
            <a:ext uri="{FF2B5EF4-FFF2-40B4-BE49-F238E27FC236}">
              <a16:creationId xmlns:a16="http://schemas.microsoft.com/office/drawing/2014/main" id="{55268B34-90B1-4200-9C5A-3D9B2F19F0C4}"/>
            </a:ext>
          </a:extLst>
        </xdr:cNvPr>
        <xdr:cNvSpPr/>
      </xdr:nvSpPr>
      <xdr:spPr>
        <a:xfrm>
          <a:off x="18345150" y="14495780"/>
          <a:ext cx="9779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146685</xdr:rowOff>
    </xdr:from>
    <xdr:to>
      <xdr:col>111</xdr:col>
      <xdr:colOff>174625</xdr:colOff>
      <xdr:row>84</xdr:row>
      <xdr:rowOff>146685</xdr:rowOff>
    </xdr:to>
    <xdr:cxnSp macro="">
      <xdr:nvCxnSpPr>
        <xdr:cNvPr id="718" name="直線コネクタ 717">
          <a:extLst>
            <a:ext uri="{FF2B5EF4-FFF2-40B4-BE49-F238E27FC236}">
              <a16:creationId xmlns:a16="http://schemas.microsoft.com/office/drawing/2014/main" id="{93C4D092-C00A-4A7F-917E-23151767BC40}"/>
            </a:ext>
          </a:extLst>
        </xdr:cNvPr>
        <xdr:cNvCxnSpPr/>
      </xdr:nvCxnSpPr>
      <xdr:spPr>
        <a:xfrm>
          <a:off x="18399760" y="14546580"/>
          <a:ext cx="80200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134620</xdr:rowOff>
    </xdr:from>
    <xdr:to>
      <xdr:col>102</xdr:col>
      <xdr:colOff>165100</xdr:colOff>
      <xdr:row>85</xdr:row>
      <xdr:rowOff>67310</xdr:rowOff>
    </xdr:to>
    <xdr:sp macro="" textlink="">
      <xdr:nvSpPr>
        <xdr:cNvPr id="719" name="楕円 718">
          <a:extLst>
            <a:ext uri="{FF2B5EF4-FFF2-40B4-BE49-F238E27FC236}">
              <a16:creationId xmlns:a16="http://schemas.microsoft.com/office/drawing/2014/main" id="{CDD57B96-F9D1-44F0-811A-2A985C3E4104}"/>
            </a:ext>
          </a:extLst>
        </xdr:cNvPr>
        <xdr:cNvSpPr/>
      </xdr:nvSpPr>
      <xdr:spPr>
        <a:xfrm>
          <a:off x="17547590" y="14532610"/>
          <a:ext cx="10922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146685</xdr:rowOff>
    </xdr:from>
    <xdr:to>
      <xdr:col>107</xdr:col>
      <xdr:colOff>50800</xdr:colOff>
      <xdr:row>85</xdr:row>
      <xdr:rowOff>18415</xdr:rowOff>
    </xdr:to>
    <xdr:cxnSp macro="">
      <xdr:nvCxnSpPr>
        <xdr:cNvPr id="720" name="直線コネクタ 719">
          <a:extLst>
            <a:ext uri="{FF2B5EF4-FFF2-40B4-BE49-F238E27FC236}">
              <a16:creationId xmlns:a16="http://schemas.microsoft.com/office/drawing/2014/main" id="{21B1A0ED-707A-4013-B4A8-B6B5170A0BAE}"/>
            </a:ext>
          </a:extLst>
        </xdr:cNvPr>
        <xdr:cNvCxnSpPr/>
      </xdr:nvCxnSpPr>
      <xdr:spPr>
        <a:xfrm flipV="1">
          <a:off x="17602200" y="14546580"/>
          <a:ext cx="79756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134620</xdr:rowOff>
    </xdr:from>
    <xdr:to>
      <xdr:col>98</xdr:col>
      <xdr:colOff>38100</xdr:colOff>
      <xdr:row>85</xdr:row>
      <xdr:rowOff>67310</xdr:rowOff>
    </xdr:to>
    <xdr:sp macro="" textlink="">
      <xdr:nvSpPr>
        <xdr:cNvPr id="721" name="楕円 720">
          <a:extLst>
            <a:ext uri="{FF2B5EF4-FFF2-40B4-BE49-F238E27FC236}">
              <a16:creationId xmlns:a16="http://schemas.microsoft.com/office/drawing/2014/main" id="{75ED232F-AE1B-4D6B-9887-CFB00E54286B}"/>
            </a:ext>
          </a:extLst>
        </xdr:cNvPr>
        <xdr:cNvSpPr/>
      </xdr:nvSpPr>
      <xdr:spPr>
        <a:xfrm>
          <a:off x="16761460" y="14532610"/>
          <a:ext cx="7874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174625</xdr:colOff>
      <xdr:row>85</xdr:row>
      <xdr:rowOff>18415</xdr:rowOff>
    </xdr:from>
    <xdr:to>
      <xdr:col>102</xdr:col>
      <xdr:colOff>114300</xdr:colOff>
      <xdr:row>85</xdr:row>
      <xdr:rowOff>18415</xdr:rowOff>
    </xdr:to>
    <xdr:cxnSp macro="">
      <xdr:nvCxnSpPr>
        <xdr:cNvPr id="722" name="直線コネクタ 721">
          <a:extLst>
            <a:ext uri="{FF2B5EF4-FFF2-40B4-BE49-F238E27FC236}">
              <a16:creationId xmlns:a16="http://schemas.microsoft.com/office/drawing/2014/main" id="{CEEC47D2-03E7-4E55-A5DA-C12C2BE2663F}"/>
            </a:ext>
          </a:extLst>
        </xdr:cNvPr>
        <xdr:cNvCxnSpPr/>
      </xdr:nvCxnSpPr>
      <xdr:spPr>
        <a:xfrm>
          <a:off x="16801465" y="14595475"/>
          <a:ext cx="80073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82</xdr:row>
      <xdr:rowOff>64770</xdr:rowOff>
    </xdr:from>
    <xdr:ext cx="469900" cy="249555"/>
    <xdr:sp macro="" textlink="">
      <xdr:nvSpPr>
        <xdr:cNvPr id="723" name="n_1aveValue【児童館】&#10;一人当たり面積">
          <a:extLst>
            <a:ext uri="{FF2B5EF4-FFF2-40B4-BE49-F238E27FC236}">
              <a16:creationId xmlns:a16="http://schemas.microsoft.com/office/drawing/2014/main" id="{B4C6FEF7-EF9F-486A-AEB5-8E57E8CE3094}"/>
            </a:ext>
          </a:extLst>
        </xdr:cNvPr>
        <xdr:cNvSpPr txBox="1"/>
      </xdr:nvSpPr>
      <xdr:spPr>
        <a:xfrm>
          <a:off x="18982055" y="1412176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0.012</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82</xdr:row>
      <xdr:rowOff>64770</xdr:rowOff>
    </xdr:from>
    <xdr:ext cx="466725" cy="249555"/>
    <xdr:sp macro="" textlink="">
      <xdr:nvSpPr>
        <xdr:cNvPr id="724" name="n_2aveValue【児童館】&#10;一人当たり面積">
          <a:extLst>
            <a:ext uri="{FF2B5EF4-FFF2-40B4-BE49-F238E27FC236}">
              <a16:creationId xmlns:a16="http://schemas.microsoft.com/office/drawing/2014/main" id="{5198D71E-9C25-4A77-A946-65A3FA278222}"/>
            </a:ext>
          </a:extLst>
        </xdr:cNvPr>
        <xdr:cNvSpPr txBox="1"/>
      </xdr:nvSpPr>
      <xdr:spPr>
        <a:xfrm>
          <a:off x="18181955" y="14121765"/>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0.012</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82</xdr:row>
      <xdr:rowOff>64770</xdr:rowOff>
    </xdr:from>
    <xdr:ext cx="466725" cy="249555"/>
    <xdr:sp macro="" textlink="">
      <xdr:nvSpPr>
        <xdr:cNvPr id="725" name="n_3aveValue【児童館】&#10;一人当たり面積">
          <a:extLst>
            <a:ext uri="{FF2B5EF4-FFF2-40B4-BE49-F238E27FC236}">
              <a16:creationId xmlns:a16="http://schemas.microsoft.com/office/drawing/2014/main" id="{09CCB69B-191D-45B4-9076-F9CE967015E2}"/>
            </a:ext>
          </a:extLst>
        </xdr:cNvPr>
        <xdr:cNvSpPr txBox="1"/>
      </xdr:nvSpPr>
      <xdr:spPr>
        <a:xfrm>
          <a:off x="17384395" y="14121765"/>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0.012</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82</xdr:row>
      <xdr:rowOff>101600</xdr:rowOff>
    </xdr:from>
    <xdr:ext cx="466725" cy="249555"/>
    <xdr:sp macro="" textlink="">
      <xdr:nvSpPr>
        <xdr:cNvPr id="726" name="n_4aveValue【児童館】&#10;一人当たり面積">
          <a:extLst>
            <a:ext uri="{FF2B5EF4-FFF2-40B4-BE49-F238E27FC236}">
              <a16:creationId xmlns:a16="http://schemas.microsoft.com/office/drawing/2014/main" id="{E1C56443-67BF-47BA-965D-1F9E7DCF56C6}"/>
            </a:ext>
          </a:extLst>
        </xdr:cNvPr>
        <xdr:cNvSpPr txBox="1"/>
      </xdr:nvSpPr>
      <xdr:spPr>
        <a:xfrm>
          <a:off x="16588740" y="14156690"/>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0.011</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85</xdr:row>
      <xdr:rowOff>22225</xdr:rowOff>
    </xdr:from>
    <xdr:ext cx="469900" cy="246380"/>
    <xdr:sp macro="" textlink="">
      <xdr:nvSpPr>
        <xdr:cNvPr id="727" name="n_1mainValue【児童館】&#10;一人当たり面積">
          <a:extLst>
            <a:ext uri="{FF2B5EF4-FFF2-40B4-BE49-F238E27FC236}">
              <a16:creationId xmlns:a16="http://schemas.microsoft.com/office/drawing/2014/main" id="{A077A1CE-5E33-4EC2-9B6F-E879EF31936D}"/>
            </a:ext>
          </a:extLst>
        </xdr:cNvPr>
        <xdr:cNvSpPr txBox="1"/>
      </xdr:nvSpPr>
      <xdr:spPr>
        <a:xfrm>
          <a:off x="18982055" y="14591665"/>
          <a:ext cx="46990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0.008</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85</xdr:row>
      <xdr:rowOff>22225</xdr:rowOff>
    </xdr:from>
    <xdr:ext cx="466725" cy="246380"/>
    <xdr:sp macro="" textlink="">
      <xdr:nvSpPr>
        <xdr:cNvPr id="728" name="n_2mainValue【児童館】&#10;一人当たり面積">
          <a:extLst>
            <a:ext uri="{FF2B5EF4-FFF2-40B4-BE49-F238E27FC236}">
              <a16:creationId xmlns:a16="http://schemas.microsoft.com/office/drawing/2014/main" id="{C27FFFE4-2BA5-495C-9E94-4FE4C7844EDA}"/>
            </a:ext>
          </a:extLst>
        </xdr:cNvPr>
        <xdr:cNvSpPr txBox="1"/>
      </xdr:nvSpPr>
      <xdr:spPr>
        <a:xfrm>
          <a:off x="18181955" y="14591665"/>
          <a:ext cx="46672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0.008</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85</xdr:row>
      <xdr:rowOff>59055</xdr:rowOff>
    </xdr:from>
    <xdr:ext cx="466725" cy="246380"/>
    <xdr:sp macro="" textlink="">
      <xdr:nvSpPr>
        <xdr:cNvPr id="729" name="n_3mainValue【児童館】&#10;一人当たり面積">
          <a:extLst>
            <a:ext uri="{FF2B5EF4-FFF2-40B4-BE49-F238E27FC236}">
              <a16:creationId xmlns:a16="http://schemas.microsoft.com/office/drawing/2014/main" id="{EADE68E8-0059-4909-ACE7-476D6608CDF8}"/>
            </a:ext>
          </a:extLst>
        </xdr:cNvPr>
        <xdr:cNvSpPr txBox="1"/>
      </xdr:nvSpPr>
      <xdr:spPr>
        <a:xfrm>
          <a:off x="17384395" y="14628495"/>
          <a:ext cx="46672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0.007</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85</xdr:row>
      <xdr:rowOff>59055</xdr:rowOff>
    </xdr:from>
    <xdr:ext cx="466725" cy="246380"/>
    <xdr:sp macro="" textlink="">
      <xdr:nvSpPr>
        <xdr:cNvPr id="730" name="n_4mainValue【児童館】&#10;一人当たり面積">
          <a:extLst>
            <a:ext uri="{FF2B5EF4-FFF2-40B4-BE49-F238E27FC236}">
              <a16:creationId xmlns:a16="http://schemas.microsoft.com/office/drawing/2014/main" id="{FC99CD2B-3211-49FF-815C-C3FC4CF82B81}"/>
            </a:ext>
          </a:extLst>
        </xdr:cNvPr>
        <xdr:cNvSpPr txBox="1"/>
      </xdr:nvSpPr>
      <xdr:spPr>
        <a:xfrm>
          <a:off x="16588740" y="14628495"/>
          <a:ext cx="46672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1" name="正方形/長方形 730">
          <a:extLst>
            <a:ext uri="{FF2B5EF4-FFF2-40B4-BE49-F238E27FC236}">
              <a16:creationId xmlns:a16="http://schemas.microsoft.com/office/drawing/2014/main" id="{420463A3-0382-464D-BFD1-58FAD37BE1B4}"/>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2" name="正方形/長方形 731">
          <a:extLst>
            <a:ext uri="{FF2B5EF4-FFF2-40B4-BE49-F238E27FC236}">
              <a16:creationId xmlns:a16="http://schemas.microsoft.com/office/drawing/2014/main" id="{DCBF3762-3650-422B-95E9-F538D7A7E278}"/>
            </a:ext>
          </a:extLst>
        </xdr:cNvPr>
        <xdr:cNvSpPr/>
      </xdr:nvSpPr>
      <xdr:spPr>
        <a:xfrm>
          <a:off x="1131570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3" name="正方形/長方形 732">
          <a:extLst>
            <a:ext uri="{FF2B5EF4-FFF2-40B4-BE49-F238E27FC236}">
              <a16:creationId xmlns:a16="http://schemas.microsoft.com/office/drawing/2014/main" id="{5423AA99-D02A-4EA8-BB9A-D43C12466EBC}"/>
            </a:ext>
          </a:extLst>
        </xdr:cNvPr>
        <xdr:cNvSpPr/>
      </xdr:nvSpPr>
      <xdr:spPr>
        <a:xfrm>
          <a:off x="1131570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15/28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4" name="正方形/長方形 733">
          <a:extLst>
            <a:ext uri="{FF2B5EF4-FFF2-40B4-BE49-F238E27FC236}">
              <a16:creationId xmlns:a16="http://schemas.microsoft.com/office/drawing/2014/main" id="{63434C11-2399-4589-8F11-8FBDB99178B6}"/>
            </a:ext>
          </a:extLst>
        </xdr:cNvPr>
        <xdr:cNvSpPr/>
      </xdr:nvSpPr>
      <xdr:spPr>
        <a:xfrm>
          <a:off x="1223264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5" name="正方形/長方形 734">
          <a:extLst>
            <a:ext uri="{FF2B5EF4-FFF2-40B4-BE49-F238E27FC236}">
              <a16:creationId xmlns:a16="http://schemas.microsoft.com/office/drawing/2014/main" id="{6FF8E15C-8C53-4551-8404-38263C661F9A}"/>
            </a:ext>
          </a:extLst>
        </xdr:cNvPr>
        <xdr:cNvSpPr/>
      </xdr:nvSpPr>
      <xdr:spPr>
        <a:xfrm>
          <a:off x="1223264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6" name="正方形/長方形 735">
          <a:extLst>
            <a:ext uri="{FF2B5EF4-FFF2-40B4-BE49-F238E27FC236}">
              <a16:creationId xmlns:a16="http://schemas.microsoft.com/office/drawing/2014/main" id="{C51A582B-36EF-4691-9DB1-4A332CD63499}"/>
            </a:ext>
          </a:extLst>
        </xdr:cNvPr>
        <xdr:cNvSpPr/>
      </xdr:nvSpPr>
      <xdr:spPr>
        <a:xfrm>
          <a:off x="1326134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7" name="正方形/長方形 736">
          <a:extLst>
            <a:ext uri="{FF2B5EF4-FFF2-40B4-BE49-F238E27FC236}">
              <a16:creationId xmlns:a16="http://schemas.microsoft.com/office/drawing/2014/main" id="{DF717E2B-1816-4736-B2AD-6C1DEF45FA0B}"/>
            </a:ext>
          </a:extLst>
        </xdr:cNvPr>
        <xdr:cNvSpPr/>
      </xdr:nvSpPr>
      <xdr:spPr>
        <a:xfrm>
          <a:off x="1326134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8" name="正方形/長方形 737">
          <a:extLst>
            <a:ext uri="{FF2B5EF4-FFF2-40B4-BE49-F238E27FC236}">
              <a16:creationId xmlns:a16="http://schemas.microsoft.com/office/drawing/2014/main" id="{AF5DB7DC-F255-4EF5-A37B-B2E4F7CBCC53}"/>
            </a:ext>
          </a:extLst>
        </xdr:cNvPr>
        <xdr:cNvSpPr/>
      </xdr:nvSpPr>
      <xdr:spPr>
        <a:xfrm>
          <a:off x="11203940" y="1676019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450" cy="225425"/>
    <xdr:sp macro="" textlink="">
      <xdr:nvSpPr>
        <xdr:cNvPr id="739" name="テキスト ボックス 738">
          <a:extLst>
            <a:ext uri="{FF2B5EF4-FFF2-40B4-BE49-F238E27FC236}">
              <a16:creationId xmlns:a16="http://schemas.microsoft.com/office/drawing/2014/main" id="{7DAA134E-1110-4590-B454-707227B0CB0D}"/>
            </a:ext>
          </a:extLst>
        </xdr:cNvPr>
        <xdr:cNvSpPr txBox="1"/>
      </xdr:nvSpPr>
      <xdr:spPr>
        <a:xfrm>
          <a:off x="11165840" y="165735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174625</xdr:colOff>
      <xdr:row>111</xdr:row>
      <xdr:rowOff>19050</xdr:rowOff>
    </xdr:to>
    <xdr:cxnSp macro="">
      <xdr:nvCxnSpPr>
        <xdr:cNvPr id="740" name="直線コネクタ 739">
          <a:extLst>
            <a:ext uri="{FF2B5EF4-FFF2-40B4-BE49-F238E27FC236}">
              <a16:creationId xmlns:a16="http://schemas.microsoft.com/office/drawing/2014/main" id="{15220ECA-5BEE-4AD2-A342-C57DCB80E340}"/>
            </a:ext>
          </a:extLst>
        </xdr:cNvPr>
        <xdr:cNvCxnSpPr/>
      </xdr:nvCxnSpPr>
      <xdr:spPr>
        <a:xfrm>
          <a:off x="11203940" y="19046190"/>
          <a:ext cx="4225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4185" cy="259080"/>
    <xdr:sp macro="" textlink="">
      <xdr:nvSpPr>
        <xdr:cNvPr id="741" name="テキスト ボックス 740">
          <a:extLst>
            <a:ext uri="{FF2B5EF4-FFF2-40B4-BE49-F238E27FC236}">
              <a16:creationId xmlns:a16="http://schemas.microsoft.com/office/drawing/2014/main" id="{CD75C5EE-1DB4-42BF-BEB2-C0FDF7D28A63}"/>
            </a:ext>
          </a:extLst>
        </xdr:cNvPr>
        <xdr:cNvSpPr txBox="1"/>
      </xdr:nvSpPr>
      <xdr:spPr>
        <a:xfrm>
          <a:off x="10801350" y="1890966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108</xdr:row>
      <xdr:rowOff>76200</xdr:rowOff>
    </xdr:from>
    <xdr:to>
      <xdr:col>89</xdr:col>
      <xdr:colOff>174625</xdr:colOff>
      <xdr:row>108</xdr:row>
      <xdr:rowOff>76200</xdr:rowOff>
    </xdr:to>
    <xdr:cxnSp macro="">
      <xdr:nvCxnSpPr>
        <xdr:cNvPr id="742" name="直線コネクタ 741">
          <a:extLst>
            <a:ext uri="{FF2B5EF4-FFF2-40B4-BE49-F238E27FC236}">
              <a16:creationId xmlns:a16="http://schemas.microsoft.com/office/drawing/2014/main" id="{3FC83106-EF84-4C33-8565-F7C102609FC1}"/>
            </a:ext>
          </a:extLst>
        </xdr:cNvPr>
        <xdr:cNvCxnSpPr/>
      </xdr:nvCxnSpPr>
      <xdr:spPr>
        <a:xfrm>
          <a:off x="11203940" y="18592800"/>
          <a:ext cx="4225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107</xdr:row>
      <xdr:rowOff>105410</xdr:rowOff>
    </xdr:from>
    <xdr:ext cx="464185" cy="259080"/>
    <xdr:sp macro="" textlink="">
      <xdr:nvSpPr>
        <xdr:cNvPr id="743" name="テキスト ボックス 742">
          <a:extLst>
            <a:ext uri="{FF2B5EF4-FFF2-40B4-BE49-F238E27FC236}">
              <a16:creationId xmlns:a16="http://schemas.microsoft.com/office/drawing/2014/main" id="{A879A21D-DD1A-4751-9200-9D7676D3DBAD}"/>
            </a:ext>
          </a:extLst>
        </xdr:cNvPr>
        <xdr:cNvSpPr txBox="1"/>
      </xdr:nvSpPr>
      <xdr:spPr>
        <a:xfrm>
          <a:off x="10801350" y="1844865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133350</xdr:rowOff>
    </xdr:from>
    <xdr:to>
      <xdr:col>89</xdr:col>
      <xdr:colOff>174625</xdr:colOff>
      <xdr:row>105</xdr:row>
      <xdr:rowOff>133350</xdr:rowOff>
    </xdr:to>
    <xdr:cxnSp macro="">
      <xdr:nvCxnSpPr>
        <xdr:cNvPr id="744" name="直線コネクタ 743">
          <a:extLst>
            <a:ext uri="{FF2B5EF4-FFF2-40B4-BE49-F238E27FC236}">
              <a16:creationId xmlns:a16="http://schemas.microsoft.com/office/drawing/2014/main" id="{E3C4B8BA-B630-439E-8CC0-128BF51D7F71}"/>
            </a:ext>
          </a:extLst>
        </xdr:cNvPr>
        <xdr:cNvCxnSpPr/>
      </xdr:nvCxnSpPr>
      <xdr:spPr>
        <a:xfrm>
          <a:off x="11203940" y="18131790"/>
          <a:ext cx="4225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162560</xdr:rowOff>
    </xdr:from>
    <xdr:ext cx="403225" cy="259080"/>
    <xdr:sp macro="" textlink="">
      <xdr:nvSpPr>
        <xdr:cNvPr id="745" name="テキスト ボックス 744">
          <a:extLst>
            <a:ext uri="{FF2B5EF4-FFF2-40B4-BE49-F238E27FC236}">
              <a16:creationId xmlns:a16="http://schemas.microsoft.com/office/drawing/2014/main" id="{D6F15986-9643-42B9-8CDD-D4EEF9EFBD24}"/>
            </a:ext>
          </a:extLst>
        </xdr:cNvPr>
        <xdr:cNvSpPr txBox="1"/>
      </xdr:nvSpPr>
      <xdr:spPr>
        <a:xfrm>
          <a:off x="10842625" y="179952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19050</xdr:rowOff>
    </xdr:from>
    <xdr:to>
      <xdr:col>89</xdr:col>
      <xdr:colOff>174625</xdr:colOff>
      <xdr:row>103</xdr:row>
      <xdr:rowOff>19050</xdr:rowOff>
    </xdr:to>
    <xdr:cxnSp macro="">
      <xdr:nvCxnSpPr>
        <xdr:cNvPr id="746" name="直線コネクタ 745">
          <a:extLst>
            <a:ext uri="{FF2B5EF4-FFF2-40B4-BE49-F238E27FC236}">
              <a16:creationId xmlns:a16="http://schemas.microsoft.com/office/drawing/2014/main" id="{76E2FF47-15F7-4327-9C6A-5D61E9834A7E}"/>
            </a:ext>
          </a:extLst>
        </xdr:cNvPr>
        <xdr:cNvCxnSpPr/>
      </xdr:nvCxnSpPr>
      <xdr:spPr>
        <a:xfrm>
          <a:off x="11203940" y="17674590"/>
          <a:ext cx="4225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48260</xdr:rowOff>
    </xdr:from>
    <xdr:ext cx="403225" cy="259080"/>
    <xdr:sp macro="" textlink="">
      <xdr:nvSpPr>
        <xdr:cNvPr id="747" name="テキスト ボックス 746">
          <a:extLst>
            <a:ext uri="{FF2B5EF4-FFF2-40B4-BE49-F238E27FC236}">
              <a16:creationId xmlns:a16="http://schemas.microsoft.com/office/drawing/2014/main" id="{6E3A05FE-2134-4D84-B1F2-9CC25B722920}"/>
            </a:ext>
          </a:extLst>
        </xdr:cNvPr>
        <xdr:cNvSpPr txBox="1"/>
      </xdr:nvSpPr>
      <xdr:spPr>
        <a:xfrm>
          <a:off x="10842625" y="175380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100</xdr:row>
      <xdr:rowOff>76200</xdr:rowOff>
    </xdr:from>
    <xdr:to>
      <xdr:col>89</xdr:col>
      <xdr:colOff>174625</xdr:colOff>
      <xdr:row>100</xdr:row>
      <xdr:rowOff>76200</xdr:rowOff>
    </xdr:to>
    <xdr:cxnSp macro="">
      <xdr:nvCxnSpPr>
        <xdr:cNvPr id="748" name="直線コネクタ 747">
          <a:extLst>
            <a:ext uri="{FF2B5EF4-FFF2-40B4-BE49-F238E27FC236}">
              <a16:creationId xmlns:a16="http://schemas.microsoft.com/office/drawing/2014/main" id="{C4D90680-3DCB-4449-AE65-A08499DC6A67}"/>
            </a:ext>
          </a:extLst>
        </xdr:cNvPr>
        <xdr:cNvCxnSpPr/>
      </xdr:nvCxnSpPr>
      <xdr:spPr>
        <a:xfrm>
          <a:off x="11203940" y="17221200"/>
          <a:ext cx="4225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99</xdr:row>
      <xdr:rowOff>105410</xdr:rowOff>
    </xdr:from>
    <xdr:ext cx="403225" cy="259080"/>
    <xdr:sp macro="" textlink="">
      <xdr:nvSpPr>
        <xdr:cNvPr id="749" name="テキスト ボックス 748">
          <a:extLst>
            <a:ext uri="{FF2B5EF4-FFF2-40B4-BE49-F238E27FC236}">
              <a16:creationId xmlns:a16="http://schemas.microsoft.com/office/drawing/2014/main" id="{FA4A285E-B731-4E4D-A0B1-53A3C1053DB0}"/>
            </a:ext>
          </a:extLst>
        </xdr:cNvPr>
        <xdr:cNvSpPr txBox="1"/>
      </xdr:nvSpPr>
      <xdr:spPr>
        <a:xfrm>
          <a:off x="10842625" y="170770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174625</xdr:colOff>
      <xdr:row>97</xdr:row>
      <xdr:rowOff>133350</xdr:rowOff>
    </xdr:to>
    <xdr:cxnSp macro="">
      <xdr:nvCxnSpPr>
        <xdr:cNvPr id="750" name="直線コネクタ 749">
          <a:extLst>
            <a:ext uri="{FF2B5EF4-FFF2-40B4-BE49-F238E27FC236}">
              <a16:creationId xmlns:a16="http://schemas.microsoft.com/office/drawing/2014/main" id="{88416FB3-1040-41D0-A8DD-54E208C17F72}"/>
            </a:ext>
          </a:extLst>
        </xdr:cNvPr>
        <xdr:cNvCxnSpPr/>
      </xdr:nvCxnSpPr>
      <xdr:spPr>
        <a:xfrm>
          <a:off x="11203940" y="16760190"/>
          <a:ext cx="4225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96</xdr:row>
      <xdr:rowOff>162560</xdr:rowOff>
    </xdr:from>
    <xdr:ext cx="403225" cy="259080"/>
    <xdr:sp macro="" textlink="">
      <xdr:nvSpPr>
        <xdr:cNvPr id="751" name="テキスト ボックス 750">
          <a:extLst>
            <a:ext uri="{FF2B5EF4-FFF2-40B4-BE49-F238E27FC236}">
              <a16:creationId xmlns:a16="http://schemas.microsoft.com/office/drawing/2014/main" id="{D6B6AE26-E64A-42BC-B49C-2D72765ACAF2}"/>
            </a:ext>
          </a:extLst>
        </xdr:cNvPr>
        <xdr:cNvSpPr txBox="1"/>
      </xdr:nvSpPr>
      <xdr:spPr>
        <a:xfrm>
          <a:off x="10842625" y="166236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2" name="【公民館】&#10;有形固定資産減価償却率グラフ枠">
          <a:extLst>
            <a:ext uri="{FF2B5EF4-FFF2-40B4-BE49-F238E27FC236}">
              <a16:creationId xmlns:a16="http://schemas.microsoft.com/office/drawing/2014/main" id="{1A1F0624-1C28-4A4D-ACC1-D04529041EC3}"/>
            </a:ext>
          </a:extLst>
        </xdr:cNvPr>
        <xdr:cNvSpPr/>
      </xdr:nvSpPr>
      <xdr:spPr>
        <a:xfrm>
          <a:off x="11203940" y="1676019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71755</xdr:rowOff>
    </xdr:from>
    <xdr:to>
      <xdr:col>85</xdr:col>
      <xdr:colOff>126365</xdr:colOff>
      <xdr:row>108</xdr:row>
      <xdr:rowOff>10160</xdr:rowOff>
    </xdr:to>
    <xdr:cxnSp macro="">
      <xdr:nvCxnSpPr>
        <xdr:cNvPr id="753" name="直線コネクタ 752">
          <a:extLst>
            <a:ext uri="{FF2B5EF4-FFF2-40B4-BE49-F238E27FC236}">
              <a16:creationId xmlns:a16="http://schemas.microsoft.com/office/drawing/2014/main" id="{C19510DE-2533-4BEF-9660-F565B4911B58}"/>
            </a:ext>
          </a:extLst>
        </xdr:cNvPr>
        <xdr:cNvCxnSpPr/>
      </xdr:nvCxnSpPr>
      <xdr:spPr>
        <a:xfrm flipV="1">
          <a:off x="14703425" y="17214850"/>
          <a:ext cx="0" cy="13138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13970</xdr:rowOff>
    </xdr:from>
    <xdr:ext cx="401955" cy="259080"/>
    <xdr:sp macro="" textlink="">
      <xdr:nvSpPr>
        <xdr:cNvPr id="754" name="【公民館】&#10;有形固定資産減価償却率最小値テキスト">
          <a:extLst>
            <a:ext uri="{FF2B5EF4-FFF2-40B4-BE49-F238E27FC236}">
              <a16:creationId xmlns:a16="http://schemas.microsoft.com/office/drawing/2014/main" id="{ADA5BCA9-644E-4D4C-86FE-89F5E8E878DE}"/>
            </a:ext>
          </a:extLst>
        </xdr:cNvPr>
        <xdr:cNvSpPr txBox="1"/>
      </xdr:nvSpPr>
      <xdr:spPr>
        <a:xfrm>
          <a:off x="14742160" y="1853438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97.1</a:t>
          </a:r>
          <a:endParaRPr kumimoji="1" lang="ja-JP" altLang="en-US" sz="1000" b="1">
            <a:latin typeface="ＭＳ Ｐゴシック"/>
            <a:ea typeface="ＭＳ Ｐゴシック"/>
          </a:endParaRPr>
        </a:p>
      </xdr:txBody>
    </xdr:sp>
    <xdr:clientData/>
  </xdr:oneCellAnchor>
  <xdr:twoCellAnchor>
    <xdr:from>
      <xdr:col>85</xdr:col>
      <xdr:colOff>38100</xdr:colOff>
      <xdr:row>108</xdr:row>
      <xdr:rowOff>10160</xdr:rowOff>
    </xdr:from>
    <xdr:to>
      <xdr:col>86</xdr:col>
      <xdr:colOff>25400</xdr:colOff>
      <xdr:row>108</xdr:row>
      <xdr:rowOff>10160</xdr:rowOff>
    </xdr:to>
    <xdr:cxnSp macro="">
      <xdr:nvCxnSpPr>
        <xdr:cNvPr id="755" name="直線コネクタ 754">
          <a:extLst>
            <a:ext uri="{FF2B5EF4-FFF2-40B4-BE49-F238E27FC236}">
              <a16:creationId xmlns:a16="http://schemas.microsoft.com/office/drawing/2014/main" id="{82782F7E-1964-4868-9EB8-ACA937DE0406}"/>
            </a:ext>
          </a:extLst>
        </xdr:cNvPr>
        <xdr:cNvCxnSpPr/>
      </xdr:nvCxnSpPr>
      <xdr:spPr>
        <a:xfrm>
          <a:off x="14611350" y="1852866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18415</xdr:rowOff>
    </xdr:from>
    <xdr:ext cx="401955" cy="255905"/>
    <xdr:sp macro="" textlink="">
      <xdr:nvSpPr>
        <xdr:cNvPr id="756" name="【公民館】&#10;有形固定資産減価償却率最大値テキスト">
          <a:extLst>
            <a:ext uri="{FF2B5EF4-FFF2-40B4-BE49-F238E27FC236}">
              <a16:creationId xmlns:a16="http://schemas.microsoft.com/office/drawing/2014/main" id="{DB2FF8B3-7D5C-4EA4-A5DB-33F842FEBB34}"/>
            </a:ext>
          </a:extLst>
        </xdr:cNvPr>
        <xdr:cNvSpPr txBox="1"/>
      </xdr:nvSpPr>
      <xdr:spPr>
        <a:xfrm>
          <a:off x="14742160" y="1699577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39.8</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71755</xdr:rowOff>
    </xdr:from>
    <xdr:to>
      <xdr:col>86</xdr:col>
      <xdr:colOff>25400</xdr:colOff>
      <xdr:row>100</xdr:row>
      <xdr:rowOff>71755</xdr:rowOff>
    </xdr:to>
    <xdr:cxnSp macro="">
      <xdr:nvCxnSpPr>
        <xdr:cNvPr id="757" name="直線コネクタ 756">
          <a:extLst>
            <a:ext uri="{FF2B5EF4-FFF2-40B4-BE49-F238E27FC236}">
              <a16:creationId xmlns:a16="http://schemas.microsoft.com/office/drawing/2014/main" id="{EF253FA1-8D45-466A-839C-6BE222BECA5F}"/>
            </a:ext>
          </a:extLst>
        </xdr:cNvPr>
        <xdr:cNvCxnSpPr/>
      </xdr:nvCxnSpPr>
      <xdr:spPr>
        <a:xfrm>
          <a:off x="14611350" y="1721485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135255</xdr:rowOff>
    </xdr:from>
    <xdr:ext cx="401955" cy="255905"/>
    <xdr:sp macro="" textlink="">
      <xdr:nvSpPr>
        <xdr:cNvPr id="758" name="【公民館】&#10;有形固定資産減価償却率平均値テキスト">
          <a:extLst>
            <a:ext uri="{FF2B5EF4-FFF2-40B4-BE49-F238E27FC236}">
              <a16:creationId xmlns:a16="http://schemas.microsoft.com/office/drawing/2014/main" id="{2A83E83D-3D0C-4F64-82C4-75ED4E894ABC}"/>
            </a:ext>
          </a:extLst>
        </xdr:cNvPr>
        <xdr:cNvSpPr txBox="1"/>
      </xdr:nvSpPr>
      <xdr:spPr>
        <a:xfrm>
          <a:off x="14742160" y="17619345"/>
          <a:ext cx="40195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103</xdr:row>
      <xdr:rowOff>112395</xdr:rowOff>
    </xdr:from>
    <xdr:to>
      <xdr:col>85</xdr:col>
      <xdr:colOff>174625</xdr:colOff>
      <xdr:row>104</xdr:row>
      <xdr:rowOff>42545</xdr:rowOff>
    </xdr:to>
    <xdr:sp macro="" textlink="">
      <xdr:nvSpPr>
        <xdr:cNvPr id="759" name="フローチャート: 判断 758">
          <a:extLst>
            <a:ext uri="{FF2B5EF4-FFF2-40B4-BE49-F238E27FC236}">
              <a16:creationId xmlns:a16="http://schemas.microsoft.com/office/drawing/2014/main" id="{4D9B0591-6930-4098-A0DE-D2F4159853F5}"/>
            </a:ext>
          </a:extLst>
        </xdr:cNvPr>
        <xdr:cNvSpPr/>
      </xdr:nvSpPr>
      <xdr:spPr>
        <a:xfrm>
          <a:off x="14649450" y="17771745"/>
          <a:ext cx="946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62230</xdr:rowOff>
    </xdr:from>
    <xdr:to>
      <xdr:col>81</xdr:col>
      <xdr:colOff>101600</xdr:colOff>
      <xdr:row>103</xdr:row>
      <xdr:rowOff>163830</xdr:rowOff>
    </xdr:to>
    <xdr:sp macro="" textlink="">
      <xdr:nvSpPr>
        <xdr:cNvPr id="760" name="フローチャート: 判断 759">
          <a:extLst>
            <a:ext uri="{FF2B5EF4-FFF2-40B4-BE49-F238E27FC236}">
              <a16:creationId xmlns:a16="http://schemas.microsoft.com/office/drawing/2014/main" id="{FBDCE072-112E-42DA-BAEA-8BA6F2CEE352}"/>
            </a:ext>
          </a:extLst>
        </xdr:cNvPr>
        <xdr:cNvSpPr/>
      </xdr:nvSpPr>
      <xdr:spPr>
        <a:xfrm>
          <a:off x="13887450" y="1771777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29845</xdr:rowOff>
    </xdr:from>
    <xdr:to>
      <xdr:col>76</xdr:col>
      <xdr:colOff>165100</xdr:colOff>
      <xdr:row>103</xdr:row>
      <xdr:rowOff>132080</xdr:rowOff>
    </xdr:to>
    <xdr:sp macro="" textlink="">
      <xdr:nvSpPr>
        <xdr:cNvPr id="761" name="フローチャート: 判断 760">
          <a:extLst>
            <a:ext uri="{FF2B5EF4-FFF2-40B4-BE49-F238E27FC236}">
              <a16:creationId xmlns:a16="http://schemas.microsoft.com/office/drawing/2014/main" id="{63FAACEC-00A7-44F4-94D6-31CF6A24F348}"/>
            </a:ext>
          </a:extLst>
        </xdr:cNvPr>
        <xdr:cNvSpPr/>
      </xdr:nvSpPr>
      <xdr:spPr>
        <a:xfrm>
          <a:off x="13089890" y="17687290"/>
          <a:ext cx="109220" cy="1079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153670</xdr:rowOff>
    </xdr:from>
    <xdr:to>
      <xdr:col>72</xdr:col>
      <xdr:colOff>38100</xdr:colOff>
      <xdr:row>103</xdr:row>
      <xdr:rowOff>83820</xdr:rowOff>
    </xdr:to>
    <xdr:sp macro="" textlink="">
      <xdr:nvSpPr>
        <xdr:cNvPr id="762" name="フローチャート: 判断 761">
          <a:extLst>
            <a:ext uri="{FF2B5EF4-FFF2-40B4-BE49-F238E27FC236}">
              <a16:creationId xmlns:a16="http://schemas.microsoft.com/office/drawing/2014/main" id="{BD8C6B38-69CB-4D29-B399-EF7473983566}"/>
            </a:ext>
          </a:extLst>
        </xdr:cNvPr>
        <xdr:cNvSpPr/>
      </xdr:nvSpPr>
      <xdr:spPr>
        <a:xfrm>
          <a:off x="12303760" y="1764157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146685</xdr:rowOff>
    </xdr:from>
    <xdr:to>
      <xdr:col>67</xdr:col>
      <xdr:colOff>101600</xdr:colOff>
      <xdr:row>103</xdr:row>
      <xdr:rowOff>76835</xdr:rowOff>
    </xdr:to>
    <xdr:sp macro="" textlink="">
      <xdr:nvSpPr>
        <xdr:cNvPr id="763" name="フローチャート: 判断 762">
          <a:extLst>
            <a:ext uri="{FF2B5EF4-FFF2-40B4-BE49-F238E27FC236}">
              <a16:creationId xmlns:a16="http://schemas.microsoft.com/office/drawing/2014/main" id="{ED5C9122-C0BB-469D-AC91-D024EB93C30E}"/>
            </a:ext>
          </a:extLst>
        </xdr:cNvPr>
        <xdr:cNvSpPr/>
      </xdr:nvSpPr>
      <xdr:spPr>
        <a:xfrm>
          <a:off x="11487150" y="176326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764" name="テキスト ボックス 763">
          <a:extLst>
            <a:ext uri="{FF2B5EF4-FFF2-40B4-BE49-F238E27FC236}">
              <a16:creationId xmlns:a16="http://schemas.microsoft.com/office/drawing/2014/main" id="{D4FC7D34-94E6-4AB4-8A88-F79E9D1E4DE2}"/>
            </a:ext>
          </a:extLst>
        </xdr:cNvPr>
        <xdr:cNvSpPr txBox="1"/>
      </xdr:nvSpPr>
      <xdr:spPr>
        <a:xfrm>
          <a:off x="1453261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765" name="テキスト ボックス 764">
          <a:extLst>
            <a:ext uri="{FF2B5EF4-FFF2-40B4-BE49-F238E27FC236}">
              <a16:creationId xmlns:a16="http://schemas.microsoft.com/office/drawing/2014/main" id="{322DF31B-FB7A-4077-A9C6-292269990E8D}"/>
            </a:ext>
          </a:extLst>
        </xdr:cNvPr>
        <xdr:cNvSpPr txBox="1"/>
      </xdr:nvSpPr>
      <xdr:spPr>
        <a:xfrm>
          <a:off x="1377061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766" name="テキスト ボックス 765">
          <a:extLst>
            <a:ext uri="{FF2B5EF4-FFF2-40B4-BE49-F238E27FC236}">
              <a16:creationId xmlns:a16="http://schemas.microsoft.com/office/drawing/2014/main" id="{9F125332-1726-442E-8C87-C0236AC707F5}"/>
            </a:ext>
          </a:extLst>
        </xdr:cNvPr>
        <xdr:cNvSpPr txBox="1"/>
      </xdr:nvSpPr>
      <xdr:spPr>
        <a:xfrm>
          <a:off x="1297305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111</xdr:row>
      <xdr:rowOff>16510</xdr:rowOff>
    </xdr:from>
    <xdr:ext cx="762000" cy="259080"/>
    <xdr:sp macro="" textlink="">
      <xdr:nvSpPr>
        <xdr:cNvPr id="767" name="テキスト ボックス 766">
          <a:extLst>
            <a:ext uri="{FF2B5EF4-FFF2-40B4-BE49-F238E27FC236}">
              <a16:creationId xmlns:a16="http://schemas.microsoft.com/office/drawing/2014/main" id="{BEB59FF4-DB5D-40E1-B04F-A9550C7C6C4F}"/>
            </a:ext>
          </a:extLst>
        </xdr:cNvPr>
        <xdr:cNvSpPr txBox="1"/>
      </xdr:nvSpPr>
      <xdr:spPr>
        <a:xfrm>
          <a:off x="12172315"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768" name="テキスト ボックス 767">
          <a:extLst>
            <a:ext uri="{FF2B5EF4-FFF2-40B4-BE49-F238E27FC236}">
              <a16:creationId xmlns:a16="http://schemas.microsoft.com/office/drawing/2014/main" id="{95232FDC-5498-45B0-85CE-1007497357E4}"/>
            </a:ext>
          </a:extLst>
        </xdr:cNvPr>
        <xdr:cNvSpPr txBox="1"/>
      </xdr:nvSpPr>
      <xdr:spPr>
        <a:xfrm>
          <a:off x="1137031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104</xdr:row>
      <xdr:rowOff>146685</xdr:rowOff>
    </xdr:from>
    <xdr:to>
      <xdr:col>85</xdr:col>
      <xdr:colOff>174625</xdr:colOff>
      <xdr:row>105</xdr:row>
      <xdr:rowOff>76835</xdr:rowOff>
    </xdr:to>
    <xdr:sp macro="" textlink="">
      <xdr:nvSpPr>
        <xdr:cNvPr id="769" name="楕円 768">
          <a:extLst>
            <a:ext uri="{FF2B5EF4-FFF2-40B4-BE49-F238E27FC236}">
              <a16:creationId xmlns:a16="http://schemas.microsoft.com/office/drawing/2014/main" id="{99B62B34-A8E6-4928-9A79-65864DD90A46}"/>
            </a:ext>
          </a:extLst>
        </xdr:cNvPr>
        <xdr:cNvSpPr/>
      </xdr:nvSpPr>
      <xdr:spPr>
        <a:xfrm>
          <a:off x="14649450" y="17975580"/>
          <a:ext cx="946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125095</xdr:rowOff>
    </xdr:from>
    <xdr:ext cx="401955" cy="258445"/>
    <xdr:sp macro="" textlink="">
      <xdr:nvSpPr>
        <xdr:cNvPr id="770" name="【公民館】&#10;有形固定資産減価償却率該当値テキスト">
          <a:extLst>
            <a:ext uri="{FF2B5EF4-FFF2-40B4-BE49-F238E27FC236}">
              <a16:creationId xmlns:a16="http://schemas.microsoft.com/office/drawing/2014/main" id="{BDFDF97D-7377-4D84-98B6-EBDC66D1927D}"/>
            </a:ext>
          </a:extLst>
        </xdr:cNvPr>
        <xdr:cNvSpPr txBox="1"/>
      </xdr:nvSpPr>
      <xdr:spPr>
        <a:xfrm>
          <a:off x="14742160" y="17957800"/>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75.3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104</xdr:row>
      <xdr:rowOff>112395</xdr:rowOff>
    </xdr:from>
    <xdr:to>
      <xdr:col>81</xdr:col>
      <xdr:colOff>101600</xdr:colOff>
      <xdr:row>105</xdr:row>
      <xdr:rowOff>42545</xdr:rowOff>
    </xdr:to>
    <xdr:sp macro="" textlink="">
      <xdr:nvSpPr>
        <xdr:cNvPr id="771" name="楕円 770">
          <a:extLst>
            <a:ext uri="{FF2B5EF4-FFF2-40B4-BE49-F238E27FC236}">
              <a16:creationId xmlns:a16="http://schemas.microsoft.com/office/drawing/2014/main" id="{A0236A5B-48C5-49FE-9921-43DBA72B2A19}"/>
            </a:ext>
          </a:extLst>
        </xdr:cNvPr>
        <xdr:cNvSpPr/>
      </xdr:nvSpPr>
      <xdr:spPr>
        <a:xfrm>
          <a:off x="13887450" y="1794319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163195</xdr:rowOff>
    </xdr:from>
    <xdr:to>
      <xdr:col>85</xdr:col>
      <xdr:colOff>127000</xdr:colOff>
      <xdr:row>105</xdr:row>
      <xdr:rowOff>26035</xdr:rowOff>
    </xdr:to>
    <xdr:cxnSp macro="">
      <xdr:nvCxnSpPr>
        <xdr:cNvPr id="772" name="直線コネクタ 771">
          <a:extLst>
            <a:ext uri="{FF2B5EF4-FFF2-40B4-BE49-F238E27FC236}">
              <a16:creationId xmlns:a16="http://schemas.microsoft.com/office/drawing/2014/main" id="{402CA3E6-F930-4396-B0A6-CBA0EDEA5F7A}"/>
            </a:ext>
          </a:extLst>
        </xdr:cNvPr>
        <xdr:cNvCxnSpPr/>
      </xdr:nvCxnSpPr>
      <xdr:spPr>
        <a:xfrm>
          <a:off x="13942060" y="17995900"/>
          <a:ext cx="762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75565</xdr:rowOff>
    </xdr:from>
    <xdr:to>
      <xdr:col>76</xdr:col>
      <xdr:colOff>165100</xdr:colOff>
      <xdr:row>105</xdr:row>
      <xdr:rowOff>6350</xdr:rowOff>
    </xdr:to>
    <xdr:sp macro="" textlink="">
      <xdr:nvSpPr>
        <xdr:cNvPr id="773" name="楕円 772">
          <a:extLst>
            <a:ext uri="{FF2B5EF4-FFF2-40B4-BE49-F238E27FC236}">
              <a16:creationId xmlns:a16="http://schemas.microsoft.com/office/drawing/2014/main" id="{87D85217-B0D9-44B2-B3AF-2DFA680E8122}"/>
            </a:ext>
          </a:extLst>
        </xdr:cNvPr>
        <xdr:cNvSpPr/>
      </xdr:nvSpPr>
      <xdr:spPr>
        <a:xfrm>
          <a:off x="13089890" y="17906365"/>
          <a:ext cx="10922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126365</xdr:rowOff>
    </xdr:from>
    <xdr:to>
      <xdr:col>81</xdr:col>
      <xdr:colOff>50800</xdr:colOff>
      <xdr:row>104</xdr:row>
      <xdr:rowOff>163195</xdr:rowOff>
    </xdr:to>
    <xdr:cxnSp macro="">
      <xdr:nvCxnSpPr>
        <xdr:cNvPr id="774" name="直線コネクタ 773">
          <a:extLst>
            <a:ext uri="{FF2B5EF4-FFF2-40B4-BE49-F238E27FC236}">
              <a16:creationId xmlns:a16="http://schemas.microsoft.com/office/drawing/2014/main" id="{C2EEA30D-EC11-4118-A8D3-B6E965FF6989}"/>
            </a:ext>
          </a:extLst>
        </xdr:cNvPr>
        <xdr:cNvCxnSpPr/>
      </xdr:nvCxnSpPr>
      <xdr:spPr>
        <a:xfrm>
          <a:off x="13144500" y="17960975"/>
          <a:ext cx="79756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55245</xdr:rowOff>
    </xdr:from>
    <xdr:to>
      <xdr:col>72</xdr:col>
      <xdr:colOff>38100</xdr:colOff>
      <xdr:row>104</xdr:row>
      <xdr:rowOff>156845</xdr:rowOff>
    </xdr:to>
    <xdr:sp macro="" textlink="">
      <xdr:nvSpPr>
        <xdr:cNvPr id="775" name="楕円 774">
          <a:extLst>
            <a:ext uri="{FF2B5EF4-FFF2-40B4-BE49-F238E27FC236}">
              <a16:creationId xmlns:a16="http://schemas.microsoft.com/office/drawing/2014/main" id="{8C1E9A5B-054D-4CBB-8DA1-50107B78C0C5}"/>
            </a:ext>
          </a:extLst>
        </xdr:cNvPr>
        <xdr:cNvSpPr/>
      </xdr:nvSpPr>
      <xdr:spPr>
        <a:xfrm>
          <a:off x="12303760" y="17889855"/>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174625</xdr:colOff>
      <xdr:row>104</xdr:row>
      <xdr:rowOff>106045</xdr:rowOff>
    </xdr:from>
    <xdr:to>
      <xdr:col>76</xdr:col>
      <xdr:colOff>114300</xdr:colOff>
      <xdr:row>104</xdr:row>
      <xdr:rowOff>126365</xdr:rowOff>
    </xdr:to>
    <xdr:cxnSp macro="">
      <xdr:nvCxnSpPr>
        <xdr:cNvPr id="776" name="直線コネクタ 775">
          <a:extLst>
            <a:ext uri="{FF2B5EF4-FFF2-40B4-BE49-F238E27FC236}">
              <a16:creationId xmlns:a16="http://schemas.microsoft.com/office/drawing/2014/main" id="{254DB9DF-2DE3-4C3F-B507-54A9DD9FB37A}"/>
            </a:ext>
          </a:extLst>
        </xdr:cNvPr>
        <xdr:cNvCxnSpPr/>
      </xdr:nvCxnSpPr>
      <xdr:spPr>
        <a:xfrm>
          <a:off x="12343765" y="17934940"/>
          <a:ext cx="800735"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22860</xdr:rowOff>
    </xdr:from>
    <xdr:to>
      <xdr:col>67</xdr:col>
      <xdr:colOff>101600</xdr:colOff>
      <xdr:row>104</xdr:row>
      <xdr:rowOff>124460</xdr:rowOff>
    </xdr:to>
    <xdr:sp macro="" textlink="">
      <xdr:nvSpPr>
        <xdr:cNvPr id="777" name="楕円 776">
          <a:extLst>
            <a:ext uri="{FF2B5EF4-FFF2-40B4-BE49-F238E27FC236}">
              <a16:creationId xmlns:a16="http://schemas.microsoft.com/office/drawing/2014/main" id="{4A84FBB4-B7F4-4EBE-8F07-AEAF516DE14C}"/>
            </a:ext>
          </a:extLst>
        </xdr:cNvPr>
        <xdr:cNvSpPr/>
      </xdr:nvSpPr>
      <xdr:spPr>
        <a:xfrm>
          <a:off x="11487150" y="1784985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73660</xdr:rowOff>
    </xdr:from>
    <xdr:to>
      <xdr:col>71</xdr:col>
      <xdr:colOff>174625</xdr:colOff>
      <xdr:row>104</xdr:row>
      <xdr:rowOff>106045</xdr:rowOff>
    </xdr:to>
    <xdr:cxnSp macro="">
      <xdr:nvCxnSpPr>
        <xdr:cNvPr id="778" name="直線コネクタ 777">
          <a:extLst>
            <a:ext uri="{FF2B5EF4-FFF2-40B4-BE49-F238E27FC236}">
              <a16:creationId xmlns:a16="http://schemas.microsoft.com/office/drawing/2014/main" id="{D0EA4416-BEFB-4337-9765-3678C1CC1249}"/>
            </a:ext>
          </a:extLst>
        </xdr:cNvPr>
        <xdr:cNvCxnSpPr/>
      </xdr:nvCxnSpPr>
      <xdr:spPr>
        <a:xfrm>
          <a:off x="11541760" y="17904460"/>
          <a:ext cx="802005"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102</xdr:row>
      <xdr:rowOff>8890</xdr:rowOff>
    </xdr:from>
    <xdr:ext cx="405130" cy="255905"/>
    <xdr:sp macro="" textlink="">
      <xdr:nvSpPr>
        <xdr:cNvPr id="779" name="n_1aveValue【公民館】&#10;有形固定資産減価償却率">
          <a:extLst>
            <a:ext uri="{FF2B5EF4-FFF2-40B4-BE49-F238E27FC236}">
              <a16:creationId xmlns:a16="http://schemas.microsoft.com/office/drawing/2014/main" id="{82FFBEB8-D2C3-4076-91B6-0691AAC1011E}"/>
            </a:ext>
          </a:extLst>
        </xdr:cNvPr>
        <xdr:cNvSpPr txBox="1"/>
      </xdr:nvSpPr>
      <xdr:spPr>
        <a:xfrm>
          <a:off x="13738225" y="1749869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64.1</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101</xdr:row>
      <xdr:rowOff>147955</xdr:rowOff>
    </xdr:from>
    <xdr:ext cx="405130" cy="258445"/>
    <xdr:sp macro="" textlink="">
      <xdr:nvSpPr>
        <xdr:cNvPr id="780" name="n_2aveValue【公民館】&#10;有形固定資産減価償却率">
          <a:extLst>
            <a:ext uri="{FF2B5EF4-FFF2-40B4-BE49-F238E27FC236}">
              <a16:creationId xmlns:a16="http://schemas.microsoft.com/office/drawing/2014/main" id="{0AB33A6B-2F65-473F-A5DC-3DEE926418AD}"/>
            </a:ext>
          </a:extLst>
        </xdr:cNvPr>
        <xdr:cNvSpPr txBox="1"/>
      </xdr:nvSpPr>
      <xdr:spPr>
        <a:xfrm>
          <a:off x="12957175" y="1746250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101</xdr:row>
      <xdr:rowOff>100330</xdr:rowOff>
    </xdr:from>
    <xdr:ext cx="405130" cy="255905"/>
    <xdr:sp macro="" textlink="">
      <xdr:nvSpPr>
        <xdr:cNvPr id="781" name="n_3aveValue【公民館】&#10;有形固定資産減価償却率">
          <a:extLst>
            <a:ext uri="{FF2B5EF4-FFF2-40B4-BE49-F238E27FC236}">
              <a16:creationId xmlns:a16="http://schemas.microsoft.com/office/drawing/2014/main" id="{98B8A9E6-7FC7-49AC-8B09-B6AA27FDDAC4}"/>
            </a:ext>
          </a:extLst>
        </xdr:cNvPr>
        <xdr:cNvSpPr txBox="1"/>
      </xdr:nvSpPr>
      <xdr:spPr>
        <a:xfrm>
          <a:off x="12171045" y="1741297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60.6</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101</xdr:row>
      <xdr:rowOff>93345</xdr:rowOff>
    </xdr:from>
    <xdr:ext cx="405130" cy="259080"/>
    <xdr:sp macro="" textlink="">
      <xdr:nvSpPr>
        <xdr:cNvPr id="782" name="n_4aveValue【公民館】&#10;有形固定資産減価償却率">
          <a:extLst>
            <a:ext uri="{FF2B5EF4-FFF2-40B4-BE49-F238E27FC236}">
              <a16:creationId xmlns:a16="http://schemas.microsoft.com/office/drawing/2014/main" id="{816949EF-ABE3-4354-A6FF-FD13FFDBD17F}"/>
            </a:ext>
          </a:extLst>
        </xdr:cNvPr>
        <xdr:cNvSpPr txBox="1"/>
      </xdr:nvSpPr>
      <xdr:spPr>
        <a:xfrm>
          <a:off x="11354435" y="174136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105</xdr:row>
      <xdr:rowOff>33655</xdr:rowOff>
    </xdr:from>
    <xdr:ext cx="405130" cy="258445"/>
    <xdr:sp macro="" textlink="">
      <xdr:nvSpPr>
        <xdr:cNvPr id="783" name="n_1mainValue【公民館】&#10;有形固定資産減価償却率">
          <a:extLst>
            <a:ext uri="{FF2B5EF4-FFF2-40B4-BE49-F238E27FC236}">
              <a16:creationId xmlns:a16="http://schemas.microsoft.com/office/drawing/2014/main" id="{4D396EC8-5DFD-4FE5-BF1B-EA240487AC20}"/>
            </a:ext>
          </a:extLst>
        </xdr:cNvPr>
        <xdr:cNvSpPr txBox="1"/>
      </xdr:nvSpPr>
      <xdr:spPr>
        <a:xfrm>
          <a:off x="13738225" y="1803400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73.8</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104</xdr:row>
      <xdr:rowOff>168275</xdr:rowOff>
    </xdr:from>
    <xdr:ext cx="405130" cy="255905"/>
    <xdr:sp macro="" textlink="">
      <xdr:nvSpPr>
        <xdr:cNvPr id="784" name="n_2mainValue【公民館】&#10;有形固定資産減価償却率">
          <a:extLst>
            <a:ext uri="{FF2B5EF4-FFF2-40B4-BE49-F238E27FC236}">
              <a16:creationId xmlns:a16="http://schemas.microsoft.com/office/drawing/2014/main" id="{15ADBA15-AFD3-438F-85BD-2FC79BD0494F}"/>
            </a:ext>
          </a:extLst>
        </xdr:cNvPr>
        <xdr:cNvSpPr txBox="1"/>
      </xdr:nvSpPr>
      <xdr:spPr>
        <a:xfrm>
          <a:off x="12957175" y="1800288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72.2</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104</xdr:row>
      <xdr:rowOff>147955</xdr:rowOff>
    </xdr:from>
    <xdr:ext cx="405130" cy="258445"/>
    <xdr:sp macro="" textlink="">
      <xdr:nvSpPr>
        <xdr:cNvPr id="785" name="n_3mainValue【公民館】&#10;有形固定資産減価償却率">
          <a:extLst>
            <a:ext uri="{FF2B5EF4-FFF2-40B4-BE49-F238E27FC236}">
              <a16:creationId xmlns:a16="http://schemas.microsoft.com/office/drawing/2014/main" id="{C39FEBF4-076E-41FB-8D1C-B88337DB0081}"/>
            </a:ext>
          </a:extLst>
        </xdr:cNvPr>
        <xdr:cNvSpPr txBox="1"/>
      </xdr:nvSpPr>
      <xdr:spPr>
        <a:xfrm>
          <a:off x="12171045" y="1797685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71.3</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104</xdr:row>
      <xdr:rowOff>115570</xdr:rowOff>
    </xdr:from>
    <xdr:ext cx="405130" cy="259080"/>
    <xdr:sp macro="" textlink="">
      <xdr:nvSpPr>
        <xdr:cNvPr id="786" name="n_4mainValue【公民館】&#10;有形固定資産減価償却率">
          <a:extLst>
            <a:ext uri="{FF2B5EF4-FFF2-40B4-BE49-F238E27FC236}">
              <a16:creationId xmlns:a16="http://schemas.microsoft.com/office/drawing/2014/main" id="{E419659E-E2EB-43DD-BA42-91412D090A23}"/>
            </a:ext>
          </a:extLst>
        </xdr:cNvPr>
        <xdr:cNvSpPr txBox="1"/>
      </xdr:nvSpPr>
      <xdr:spPr>
        <a:xfrm>
          <a:off x="11354435" y="179463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7" name="正方形/長方形 786">
          <a:extLst>
            <a:ext uri="{FF2B5EF4-FFF2-40B4-BE49-F238E27FC236}">
              <a16:creationId xmlns:a16="http://schemas.microsoft.com/office/drawing/2014/main" id="{3FF52C8E-AAFC-4183-8D04-EB99F8F7DBB9}"/>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88" name="正方形/長方形 787">
          <a:extLst>
            <a:ext uri="{FF2B5EF4-FFF2-40B4-BE49-F238E27FC236}">
              <a16:creationId xmlns:a16="http://schemas.microsoft.com/office/drawing/2014/main" id="{8EDC0449-526F-47A5-9751-99DF0A77D39B}"/>
            </a:ext>
          </a:extLst>
        </xdr:cNvPr>
        <xdr:cNvSpPr/>
      </xdr:nvSpPr>
      <xdr:spPr>
        <a:xfrm>
          <a:off x="1659001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89" name="正方形/長方形 788">
          <a:extLst>
            <a:ext uri="{FF2B5EF4-FFF2-40B4-BE49-F238E27FC236}">
              <a16:creationId xmlns:a16="http://schemas.microsoft.com/office/drawing/2014/main" id="{4774B449-D617-4AF8-9025-68A8B928F5F9}"/>
            </a:ext>
          </a:extLst>
        </xdr:cNvPr>
        <xdr:cNvSpPr/>
      </xdr:nvSpPr>
      <xdr:spPr>
        <a:xfrm>
          <a:off x="1659001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0" name="正方形/長方形 789">
          <a:extLst>
            <a:ext uri="{FF2B5EF4-FFF2-40B4-BE49-F238E27FC236}">
              <a16:creationId xmlns:a16="http://schemas.microsoft.com/office/drawing/2014/main" id="{925A015E-19AE-4E6E-A4FD-03A07A26EE12}"/>
            </a:ext>
          </a:extLst>
        </xdr:cNvPr>
        <xdr:cNvSpPr/>
      </xdr:nvSpPr>
      <xdr:spPr>
        <a:xfrm>
          <a:off x="1748790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1" name="正方形/長方形 790">
          <a:extLst>
            <a:ext uri="{FF2B5EF4-FFF2-40B4-BE49-F238E27FC236}">
              <a16:creationId xmlns:a16="http://schemas.microsoft.com/office/drawing/2014/main" id="{E3C477B4-F1C0-496A-B371-0EF074B95F78}"/>
            </a:ext>
          </a:extLst>
        </xdr:cNvPr>
        <xdr:cNvSpPr/>
      </xdr:nvSpPr>
      <xdr:spPr>
        <a:xfrm>
          <a:off x="1748790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2" name="正方形/長方形 791">
          <a:extLst>
            <a:ext uri="{FF2B5EF4-FFF2-40B4-BE49-F238E27FC236}">
              <a16:creationId xmlns:a16="http://schemas.microsoft.com/office/drawing/2014/main" id="{A63C4120-5CE3-419A-8062-EBBE286A3A4B}"/>
            </a:ext>
          </a:extLst>
        </xdr:cNvPr>
        <xdr:cNvSpPr/>
      </xdr:nvSpPr>
      <xdr:spPr>
        <a:xfrm>
          <a:off x="1851660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3" name="正方形/長方形 792">
          <a:extLst>
            <a:ext uri="{FF2B5EF4-FFF2-40B4-BE49-F238E27FC236}">
              <a16:creationId xmlns:a16="http://schemas.microsoft.com/office/drawing/2014/main" id="{851E3C66-8F27-4EA6-BCD2-1D8977E98F75}"/>
            </a:ext>
          </a:extLst>
        </xdr:cNvPr>
        <xdr:cNvSpPr/>
      </xdr:nvSpPr>
      <xdr:spPr>
        <a:xfrm>
          <a:off x="1851660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4" name="正方形/長方形 793">
          <a:extLst>
            <a:ext uri="{FF2B5EF4-FFF2-40B4-BE49-F238E27FC236}">
              <a16:creationId xmlns:a16="http://schemas.microsoft.com/office/drawing/2014/main" id="{65D262AF-D754-48D7-B7C8-676F98A1D664}"/>
            </a:ext>
          </a:extLst>
        </xdr:cNvPr>
        <xdr:cNvSpPr/>
      </xdr:nvSpPr>
      <xdr:spPr>
        <a:xfrm>
          <a:off x="16459200" y="1676019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85" cy="225425"/>
    <xdr:sp macro="" textlink="">
      <xdr:nvSpPr>
        <xdr:cNvPr id="795" name="テキスト ボックス 794">
          <a:extLst>
            <a:ext uri="{FF2B5EF4-FFF2-40B4-BE49-F238E27FC236}">
              <a16:creationId xmlns:a16="http://schemas.microsoft.com/office/drawing/2014/main" id="{BC297973-B0E9-4C4B-B27F-35E0DE8918F6}"/>
            </a:ext>
          </a:extLst>
        </xdr:cNvPr>
        <xdr:cNvSpPr txBox="1"/>
      </xdr:nvSpPr>
      <xdr:spPr>
        <a:xfrm>
          <a:off x="16440150" y="16573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6" name="直線コネクタ 795">
          <a:extLst>
            <a:ext uri="{FF2B5EF4-FFF2-40B4-BE49-F238E27FC236}">
              <a16:creationId xmlns:a16="http://schemas.microsoft.com/office/drawing/2014/main" id="{A6DA4989-F7CD-401C-A34B-B4BCB93A0544}"/>
            </a:ext>
          </a:extLst>
        </xdr:cNvPr>
        <xdr:cNvCxnSpPr/>
      </xdr:nvCxnSpPr>
      <xdr:spPr>
        <a:xfrm>
          <a:off x="16459200" y="19046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97" name="直線コネクタ 796">
          <a:extLst>
            <a:ext uri="{FF2B5EF4-FFF2-40B4-BE49-F238E27FC236}">
              <a16:creationId xmlns:a16="http://schemas.microsoft.com/office/drawing/2014/main" id="{7E102590-7C9B-46EC-A081-052E6D0C9C76}"/>
            </a:ext>
          </a:extLst>
        </xdr:cNvPr>
        <xdr:cNvCxnSpPr/>
      </xdr:nvCxnSpPr>
      <xdr:spPr>
        <a:xfrm>
          <a:off x="16459200" y="185928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107</xdr:row>
      <xdr:rowOff>105410</xdr:rowOff>
    </xdr:from>
    <xdr:ext cx="464185" cy="259080"/>
    <xdr:sp macro="" textlink="">
      <xdr:nvSpPr>
        <xdr:cNvPr id="798" name="テキスト ボックス 797">
          <a:extLst>
            <a:ext uri="{FF2B5EF4-FFF2-40B4-BE49-F238E27FC236}">
              <a16:creationId xmlns:a16="http://schemas.microsoft.com/office/drawing/2014/main" id="{1CC49945-D1FE-48D3-B523-2A7060312AF5}"/>
            </a:ext>
          </a:extLst>
        </xdr:cNvPr>
        <xdr:cNvSpPr txBox="1"/>
      </xdr:nvSpPr>
      <xdr:spPr>
        <a:xfrm>
          <a:off x="16047085" y="1844865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99" name="直線コネクタ 798">
          <a:extLst>
            <a:ext uri="{FF2B5EF4-FFF2-40B4-BE49-F238E27FC236}">
              <a16:creationId xmlns:a16="http://schemas.microsoft.com/office/drawing/2014/main" id="{1AE11A67-E995-45F7-8D51-B5B75D56D580}"/>
            </a:ext>
          </a:extLst>
        </xdr:cNvPr>
        <xdr:cNvCxnSpPr/>
      </xdr:nvCxnSpPr>
      <xdr:spPr>
        <a:xfrm>
          <a:off x="16459200" y="181317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162560</xdr:rowOff>
    </xdr:from>
    <xdr:ext cx="464185" cy="259080"/>
    <xdr:sp macro="" textlink="">
      <xdr:nvSpPr>
        <xdr:cNvPr id="800" name="テキスト ボックス 799">
          <a:extLst>
            <a:ext uri="{FF2B5EF4-FFF2-40B4-BE49-F238E27FC236}">
              <a16:creationId xmlns:a16="http://schemas.microsoft.com/office/drawing/2014/main" id="{131614D7-0389-447D-AF5D-1E1EEE5BE1FE}"/>
            </a:ext>
          </a:extLst>
        </xdr:cNvPr>
        <xdr:cNvSpPr txBox="1"/>
      </xdr:nvSpPr>
      <xdr:spPr>
        <a:xfrm>
          <a:off x="16047085" y="1799526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0.050</a:t>
          </a:r>
          <a:endParaRPr kumimoji="1" lang="ja-JP" altLang="en-US" sz="1000">
            <a:latin typeface="ＭＳ Ｐゴシック"/>
            <a:ea typeface="ＭＳ Ｐゴシック"/>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01" name="直線コネクタ 800">
          <a:extLst>
            <a:ext uri="{FF2B5EF4-FFF2-40B4-BE49-F238E27FC236}">
              <a16:creationId xmlns:a16="http://schemas.microsoft.com/office/drawing/2014/main" id="{F486420A-7F7B-4A73-AF8D-29A4D00F017F}"/>
            </a:ext>
          </a:extLst>
        </xdr:cNvPr>
        <xdr:cNvCxnSpPr/>
      </xdr:nvCxnSpPr>
      <xdr:spPr>
        <a:xfrm>
          <a:off x="16459200" y="176745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48260</xdr:rowOff>
    </xdr:from>
    <xdr:ext cx="464185" cy="259080"/>
    <xdr:sp macro="" textlink="">
      <xdr:nvSpPr>
        <xdr:cNvPr id="802" name="テキスト ボックス 801">
          <a:extLst>
            <a:ext uri="{FF2B5EF4-FFF2-40B4-BE49-F238E27FC236}">
              <a16:creationId xmlns:a16="http://schemas.microsoft.com/office/drawing/2014/main" id="{6206FAC0-021B-4441-9BF2-C006A02C7A7E}"/>
            </a:ext>
          </a:extLst>
        </xdr:cNvPr>
        <xdr:cNvSpPr txBox="1"/>
      </xdr:nvSpPr>
      <xdr:spPr>
        <a:xfrm>
          <a:off x="16047085" y="1753806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03" name="直線コネクタ 802">
          <a:extLst>
            <a:ext uri="{FF2B5EF4-FFF2-40B4-BE49-F238E27FC236}">
              <a16:creationId xmlns:a16="http://schemas.microsoft.com/office/drawing/2014/main" id="{327B15A8-20EB-47D2-9545-F7178F3F8C54}"/>
            </a:ext>
          </a:extLst>
        </xdr:cNvPr>
        <xdr:cNvCxnSpPr/>
      </xdr:nvCxnSpPr>
      <xdr:spPr>
        <a:xfrm>
          <a:off x="16459200" y="172212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105410</xdr:rowOff>
    </xdr:from>
    <xdr:ext cx="464185" cy="259080"/>
    <xdr:sp macro="" textlink="">
      <xdr:nvSpPr>
        <xdr:cNvPr id="804" name="テキスト ボックス 803">
          <a:extLst>
            <a:ext uri="{FF2B5EF4-FFF2-40B4-BE49-F238E27FC236}">
              <a16:creationId xmlns:a16="http://schemas.microsoft.com/office/drawing/2014/main" id="{7C6D92A6-310B-440D-B894-27F722D48A34}"/>
            </a:ext>
          </a:extLst>
        </xdr:cNvPr>
        <xdr:cNvSpPr txBox="1"/>
      </xdr:nvSpPr>
      <xdr:spPr>
        <a:xfrm>
          <a:off x="16047085" y="1707705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5" name="直線コネクタ 804">
          <a:extLst>
            <a:ext uri="{FF2B5EF4-FFF2-40B4-BE49-F238E27FC236}">
              <a16:creationId xmlns:a16="http://schemas.microsoft.com/office/drawing/2014/main" id="{FF17D9F5-B5FC-4BE7-BD64-807D4C0F0095}"/>
            </a:ext>
          </a:extLst>
        </xdr:cNvPr>
        <xdr:cNvCxnSpPr/>
      </xdr:nvCxnSpPr>
      <xdr:spPr>
        <a:xfrm>
          <a:off x="16459200" y="16760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4185" cy="259080"/>
    <xdr:sp macro="" textlink="">
      <xdr:nvSpPr>
        <xdr:cNvPr id="806" name="テキスト ボックス 805">
          <a:extLst>
            <a:ext uri="{FF2B5EF4-FFF2-40B4-BE49-F238E27FC236}">
              <a16:creationId xmlns:a16="http://schemas.microsoft.com/office/drawing/2014/main" id="{8881A2B5-BD2C-45FE-916C-732DFA88C370}"/>
            </a:ext>
          </a:extLst>
        </xdr:cNvPr>
        <xdr:cNvSpPr txBox="1"/>
      </xdr:nvSpPr>
      <xdr:spPr>
        <a:xfrm>
          <a:off x="16047085" y="1662366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07" name="【公民館】&#10;一人当たり面積グラフ枠">
          <a:extLst>
            <a:ext uri="{FF2B5EF4-FFF2-40B4-BE49-F238E27FC236}">
              <a16:creationId xmlns:a16="http://schemas.microsoft.com/office/drawing/2014/main" id="{E1E4EB1C-1ED8-448C-A937-4C304CF9412A}"/>
            </a:ext>
          </a:extLst>
        </xdr:cNvPr>
        <xdr:cNvSpPr/>
      </xdr:nvSpPr>
      <xdr:spPr>
        <a:xfrm>
          <a:off x="16459200" y="1676019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100</xdr:row>
      <xdr:rowOff>67310</xdr:rowOff>
    </xdr:from>
    <xdr:to>
      <xdr:col>116</xdr:col>
      <xdr:colOff>62865</xdr:colOff>
      <xdr:row>108</xdr:row>
      <xdr:rowOff>67310</xdr:rowOff>
    </xdr:to>
    <xdr:cxnSp macro="">
      <xdr:nvCxnSpPr>
        <xdr:cNvPr id="808" name="直線コネクタ 807">
          <a:extLst>
            <a:ext uri="{FF2B5EF4-FFF2-40B4-BE49-F238E27FC236}">
              <a16:creationId xmlns:a16="http://schemas.microsoft.com/office/drawing/2014/main" id="{E0CEC163-BFB1-4334-BC82-992D6D99F6C2}"/>
            </a:ext>
          </a:extLst>
        </xdr:cNvPr>
        <xdr:cNvCxnSpPr/>
      </xdr:nvCxnSpPr>
      <xdr:spPr>
        <a:xfrm flipV="1">
          <a:off x="19947255" y="17210405"/>
          <a:ext cx="0" cy="13716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71120</xdr:rowOff>
    </xdr:from>
    <xdr:ext cx="466725" cy="259080"/>
    <xdr:sp macro="" textlink="">
      <xdr:nvSpPr>
        <xdr:cNvPr id="809" name="【公民館】&#10;一人当たり面積最小値テキスト">
          <a:extLst>
            <a:ext uri="{FF2B5EF4-FFF2-40B4-BE49-F238E27FC236}">
              <a16:creationId xmlns:a16="http://schemas.microsoft.com/office/drawing/2014/main" id="{B3767DF6-391C-4845-91ED-DA0348219327}"/>
            </a:ext>
          </a:extLst>
        </xdr:cNvPr>
        <xdr:cNvSpPr txBox="1"/>
      </xdr:nvSpPr>
      <xdr:spPr>
        <a:xfrm>
          <a:off x="19985990" y="1858581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0.001</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67310</xdr:rowOff>
    </xdr:from>
    <xdr:to>
      <xdr:col>116</xdr:col>
      <xdr:colOff>152400</xdr:colOff>
      <xdr:row>108</xdr:row>
      <xdr:rowOff>67310</xdr:rowOff>
    </xdr:to>
    <xdr:cxnSp macro="">
      <xdr:nvCxnSpPr>
        <xdr:cNvPr id="810" name="直線コネクタ 809">
          <a:extLst>
            <a:ext uri="{FF2B5EF4-FFF2-40B4-BE49-F238E27FC236}">
              <a16:creationId xmlns:a16="http://schemas.microsoft.com/office/drawing/2014/main" id="{FEEA0788-832B-464C-853D-BD4E700EE625}"/>
            </a:ext>
          </a:extLst>
        </xdr:cNvPr>
        <xdr:cNvCxnSpPr/>
      </xdr:nvCxnSpPr>
      <xdr:spPr>
        <a:xfrm>
          <a:off x="19885660" y="1858200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13970</xdr:rowOff>
    </xdr:from>
    <xdr:ext cx="466725" cy="259080"/>
    <xdr:sp macro="" textlink="">
      <xdr:nvSpPr>
        <xdr:cNvPr id="811" name="【公民館】&#10;一人当たり面積最大値テキスト">
          <a:extLst>
            <a:ext uri="{FF2B5EF4-FFF2-40B4-BE49-F238E27FC236}">
              <a16:creationId xmlns:a16="http://schemas.microsoft.com/office/drawing/2014/main" id="{1DB0200D-1DB9-4F16-97B5-A68512037124}"/>
            </a:ext>
          </a:extLst>
        </xdr:cNvPr>
        <xdr:cNvSpPr txBox="1"/>
      </xdr:nvSpPr>
      <xdr:spPr>
        <a:xfrm>
          <a:off x="19985990" y="1699133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0.151</a:t>
          </a:r>
          <a:endParaRPr kumimoji="1" lang="ja-JP" altLang="en-US" sz="1000" b="1">
            <a:latin typeface="ＭＳ Ｐゴシック"/>
            <a:ea typeface="ＭＳ Ｐゴシック"/>
          </a:endParaRPr>
        </a:p>
      </xdr:txBody>
    </xdr:sp>
    <xdr:clientData/>
  </xdr:oneCellAnchor>
  <xdr:twoCellAnchor>
    <xdr:from>
      <xdr:col>115</xdr:col>
      <xdr:colOff>165100</xdr:colOff>
      <xdr:row>100</xdr:row>
      <xdr:rowOff>67310</xdr:rowOff>
    </xdr:from>
    <xdr:to>
      <xdr:col>116</xdr:col>
      <xdr:colOff>152400</xdr:colOff>
      <xdr:row>100</xdr:row>
      <xdr:rowOff>67310</xdr:rowOff>
    </xdr:to>
    <xdr:cxnSp macro="">
      <xdr:nvCxnSpPr>
        <xdr:cNvPr id="812" name="直線コネクタ 811">
          <a:extLst>
            <a:ext uri="{FF2B5EF4-FFF2-40B4-BE49-F238E27FC236}">
              <a16:creationId xmlns:a16="http://schemas.microsoft.com/office/drawing/2014/main" id="{ACCE068C-45AD-4040-BC1B-7AF43FC71CA9}"/>
            </a:ext>
          </a:extLst>
        </xdr:cNvPr>
        <xdr:cNvCxnSpPr/>
      </xdr:nvCxnSpPr>
      <xdr:spPr>
        <a:xfrm>
          <a:off x="19885660" y="1721040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161290</xdr:rowOff>
    </xdr:from>
    <xdr:ext cx="466725" cy="259080"/>
    <xdr:sp macro="" textlink="">
      <xdr:nvSpPr>
        <xdr:cNvPr id="813" name="【公民館】&#10;一人当たり面積平均値テキスト">
          <a:extLst>
            <a:ext uri="{FF2B5EF4-FFF2-40B4-BE49-F238E27FC236}">
              <a16:creationId xmlns:a16="http://schemas.microsoft.com/office/drawing/2014/main" id="{3E505B28-7DAF-43C4-B00D-CE7969719409}"/>
            </a:ext>
          </a:extLst>
        </xdr:cNvPr>
        <xdr:cNvSpPr txBox="1"/>
      </xdr:nvSpPr>
      <xdr:spPr>
        <a:xfrm>
          <a:off x="19985990" y="18165445"/>
          <a:ext cx="46672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0.039</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106</xdr:row>
      <xdr:rowOff>11430</xdr:rowOff>
    </xdr:from>
    <xdr:to>
      <xdr:col>116</xdr:col>
      <xdr:colOff>114300</xdr:colOff>
      <xdr:row>106</xdr:row>
      <xdr:rowOff>113030</xdr:rowOff>
    </xdr:to>
    <xdr:sp macro="" textlink="">
      <xdr:nvSpPr>
        <xdr:cNvPr id="814" name="フローチャート: 判断 813">
          <a:extLst>
            <a:ext uri="{FF2B5EF4-FFF2-40B4-BE49-F238E27FC236}">
              <a16:creationId xmlns:a16="http://schemas.microsoft.com/office/drawing/2014/main" id="{BF1C4821-9C09-4F8B-97F0-4F6BFE2BDCA5}"/>
            </a:ext>
          </a:extLst>
        </xdr:cNvPr>
        <xdr:cNvSpPr/>
      </xdr:nvSpPr>
      <xdr:spPr>
        <a:xfrm>
          <a:off x="19904710" y="1818894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2540</xdr:rowOff>
    </xdr:from>
    <xdr:to>
      <xdr:col>112</xdr:col>
      <xdr:colOff>38100</xdr:colOff>
      <xdr:row>106</xdr:row>
      <xdr:rowOff>104140</xdr:rowOff>
    </xdr:to>
    <xdr:sp macro="" textlink="">
      <xdr:nvSpPr>
        <xdr:cNvPr id="815" name="フローチャート: 判断 814">
          <a:extLst>
            <a:ext uri="{FF2B5EF4-FFF2-40B4-BE49-F238E27FC236}">
              <a16:creationId xmlns:a16="http://schemas.microsoft.com/office/drawing/2014/main" id="{81FF2B0A-1D0C-4A94-A929-76CC8D814BE5}"/>
            </a:ext>
          </a:extLst>
        </xdr:cNvPr>
        <xdr:cNvSpPr/>
      </xdr:nvSpPr>
      <xdr:spPr>
        <a:xfrm>
          <a:off x="19161760" y="1817624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20955</xdr:rowOff>
    </xdr:from>
    <xdr:to>
      <xdr:col>107</xdr:col>
      <xdr:colOff>101600</xdr:colOff>
      <xdr:row>106</xdr:row>
      <xdr:rowOff>122555</xdr:rowOff>
    </xdr:to>
    <xdr:sp macro="" textlink="">
      <xdr:nvSpPr>
        <xdr:cNvPr id="816" name="フローチャート: 判断 815">
          <a:extLst>
            <a:ext uri="{FF2B5EF4-FFF2-40B4-BE49-F238E27FC236}">
              <a16:creationId xmlns:a16="http://schemas.microsoft.com/office/drawing/2014/main" id="{17B0CB38-A62D-4C57-8FA2-A44168FA37EA}"/>
            </a:ext>
          </a:extLst>
        </xdr:cNvPr>
        <xdr:cNvSpPr/>
      </xdr:nvSpPr>
      <xdr:spPr>
        <a:xfrm>
          <a:off x="18345150" y="1819084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20955</xdr:rowOff>
    </xdr:from>
    <xdr:to>
      <xdr:col>102</xdr:col>
      <xdr:colOff>165100</xdr:colOff>
      <xdr:row>106</xdr:row>
      <xdr:rowOff>122555</xdr:rowOff>
    </xdr:to>
    <xdr:sp macro="" textlink="">
      <xdr:nvSpPr>
        <xdr:cNvPr id="817" name="フローチャート: 判断 816">
          <a:extLst>
            <a:ext uri="{FF2B5EF4-FFF2-40B4-BE49-F238E27FC236}">
              <a16:creationId xmlns:a16="http://schemas.microsoft.com/office/drawing/2014/main" id="{8C52FCC3-38BA-4D2B-8B8C-F6E6630E4CB1}"/>
            </a:ext>
          </a:extLst>
        </xdr:cNvPr>
        <xdr:cNvSpPr/>
      </xdr:nvSpPr>
      <xdr:spPr>
        <a:xfrm>
          <a:off x="17547590" y="18190845"/>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20955</xdr:rowOff>
    </xdr:from>
    <xdr:to>
      <xdr:col>98</xdr:col>
      <xdr:colOff>38100</xdr:colOff>
      <xdr:row>106</xdr:row>
      <xdr:rowOff>122555</xdr:rowOff>
    </xdr:to>
    <xdr:sp macro="" textlink="">
      <xdr:nvSpPr>
        <xdr:cNvPr id="818" name="フローチャート: 判断 817">
          <a:extLst>
            <a:ext uri="{FF2B5EF4-FFF2-40B4-BE49-F238E27FC236}">
              <a16:creationId xmlns:a16="http://schemas.microsoft.com/office/drawing/2014/main" id="{3D3E4C0D-37E9-4B64-92A1-68C234F5D659}"/>
            </a:ext>
          </a:extLst>
        </xdr:cNvPr>
        <xdr:cNvSpPr/>
      </xdr:nvSpPr>
      <xdr:spPr>
        <a:xfrm>
          <a:off x="16761460" y="1819084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819" name="テキスト ボックス 818">
          <a:extLst>
            <a:ext uri="{FF2B5EF4-FFF2-40B4-BE49-F238E27FC236}">
              <a16:creationId xmlns:a16="http://schemas.microsoft.com/office/drawing/2014/main" id="{154F583F-8F06-468D-A15D-80C5CE23FE2F}"/>
            </a:ext>
          </a:extLst>
        </xdr:cNvPr>
        <xdr:cNvSpPr txBox="1"/>
      </xdr:nvSpPr>
      <xdr:spPr>
        <a:xfrm>
          <a:off x="1977644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111</xdr:row>
      <xdr:rowOff>16510</xdr:rowOff>
    </xdr:from>
    <xdr:ext cx="762000" cy="259080"/>
    <xdr:sp macro="" textlink="">
      <xdr:nvSpPr>
        <xdr:cNvPr id="820" name="テキスト ボックス 819">
          <a:extLst>
            <a:ext uri="{FF2B5EF4-FFF2-40B4-BE49-F238E27FC236}">
              <a16:creationId xmlns:a16="http://schemas.microsoft.com/office/drawing/2014/main" id="{B5A9BEAD-4697-402A-AC5C-890343E555A4}"/>
            </a:ext>
          </a:extLst>
        </xdr:cNvPr>
        <xdr:cNvSpPr txBox="1"/>
      </xdr:nvSpPr>
      <xdr:spPr>
        <a:xfrm>
          <a:off x="19030315"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821" name="テキスト ボックス 820">
          <a:extLst>
            <a:ext uri="{FF2B5EF4-FFF2-40B4-BE49-F238E27FC236}">
              <a16:creationId xmlns:a16="http://schemas.microsoft.com/office/drawing/2014/main" id="{810E5903-8C2D-4ADB-8847-50A8185CDC34}"/>
            </a:ext>
          </a:extLst>
        </xdr:cNvPr>
        <xdr:cNvSpPr txBox="1"/>
      </xdr:nvSpPr>
      <xdr:spPr>
        <a:xfrm>
          <a:off x="1822831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822" name="テキスト ボックス 821">
          <a:extLst>
            <a:ext uri="{FF2B5EF4-FFF2-40B4-BE49-F238E27FC236}">
              <a16:creationId xmlns:a16="http://schemas.microsoft.com/office/drawing/2014/main" id="{01B2D8AD-9B50-4BC7-929A-9749C0360E56}"/>
            </a:ext>
          </a:extLst>
        </xdr:cNvPr>
        <xdr:cNvSpPr txBox="1"/>
      </xdr:nvSpPr>
      <xdr:spPr>
        <a:xfrm>
          <a:off x="1743075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111</xdr:row>
      <xdr:rowOff>16510</xdr:rowOff>
    </xdr:from>
    <xdr:ext cx="762000" cy="259080"/>
    <xdr:sp macro="" textlink="">
      <xdr:nvSpPr>
        <xdr:cNvPr id="823" name="テキスト ボックス 822">
          <a:extLst>
            <a:ext uri="{FF2B5EF4-FFF2-40B4-BE49-F238E27FC236}">
              <a16:creationId xmlns:a16="http://schemas.microsoft.com/office/drawing/2014/main" id="{3CBA757D-23D6-4F1B-840D-BDA6BDDEB052}"/>
            </a:ext>
          </a:extLst>
        </xdr:cNvPr>
        <xdr:cNvSpPr txBox="1"/>
      </xdr:nvSpPr>
      <xdr:spPr>
        <a:xfrm>
          <a:off x="16630015"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103</xdr:row>
      <xdr:rowOff>160020</xdr:rowOff>
    </xdr:from>
    <xdr:to>
      <xdr:col>116</xdr:col>
      <xdr:colOff>114300</xdr:colOff>
      <xdr:row>104</xdr:row>
      <xdr:rowOff>90170</xdr:rowOff>
    </xdr:to>
    <xdr:sp macro="" textlink="">
      <xdr:nvSpPr>
        <xdr:cNvPr id="824" name="楕円 823">
          <a:extLst>
            <a:ext uri="{FF2B5EF4-FFF2-40B4-BE49-F238E27FC236}">
              <a16:creationId xmlns:a16="http://schemas.microsoft.com/office/drawing/2014/main" id="{74BD2CC7-521F-481A-AD12-79C40B3ACA59}"/>
            </a:ext>
          </a:extLst>
        </xdr:cNvPr>
        <xdr:cNvSpPr/>
      </xdr:nvSpPr>
      <xdr:spPr>
        <a:xfrm>
          <a:off x="19904710" y="1782127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11430</xdr:rowOff>
    </xdr:from>
    <xdr:ext cx="466725" cy="259080"/>
    <xdr:sp macro="" textlink="">
      <xdr:nvSpPr>
        <xdr:cNvPr id="825" name="【公民館】&#10;一人当たり面積該当値テキスト">
          <a:extLst>
            <a:ext uri="{FF2B5EF4-FFF2-40B4-BE49-F238E27FC236}">
              <a16:creationId xmlns:a16="http://schemas.microsoft.com/office/drawing/2014/main" id="{82911692-27A2-4D73-AB8E-074C9A46CE42}"/>
            </a:ext>
          </a:extLst>
        </xdr:cNvPr>
        <xdr:cNvSpPr txBox="1"/>
      </xdr:nvSpPr>
      <xdr:spPr>
        <a:xfrm>
          <a:off x="19985990" y="176745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0.079</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103</xdr:row>
      <xdr:rowOff>114300</xdr:rowOff>
    </xdr:from>
    <xdr:to>
      <xdr:col>112</xdr:col>
      <xdr:colOff>38100</xdr:colOff>
      <xdr:row>104</xdr:row>
      <xdr:rowOff>44450</xdr:rowOff>
    </xdr:to>
    <xdr:sp macro="" textlink="">
      <xdr:nvSpPr>
        <xdr:cNvPr id="826" name="楕円 825">
          <a:extLst>
            <a:ext uri="{FF2B5EF4-FFF2-40B4-BE49-F238E27FC236}">
              <a16:creationId xmlns:a16="http://schemas.microsoft.com/office/drawing/2014/main" id="{5ED5B02A-BE10-4874-AF54-08BFE9700335}"/>
            </a:ext>
          </a:extLst>
        </xdr:cNvPr>
        <xdr:cNvSpPr/>
      </xdr:nvSpPr>
      <xdr:spPr>
        <a:xfrm>
          <a:off x="19161760" y="1777365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174625</xdr:colOff>
      <xdr:row>103</xdr:row>
      <xdr:rowOff>165100</xdr:rowOff>
    </xdr:from>
    <xdr:to>
      <xdr:col>116</xdr:col>
      <xdr:colOff>63500</xdr:colOff>
      <xdr:row>104</xdr:row>
      <xdr:rowOff>39370</xdr:rowOff>
    </xdr:to>
    <xdr:cxnSp macro="">
      <xdr:nvCxnSpPr>
        <xdr:cNvPr id="827" name="直線コネクタ 826">
          <a:extLst>
            <a:ext uri="{FF2B5EF4-FFF2-40B4-BE49-F238E27FC236}">
              <a16:creationId xmlns:a16="http://schemas.microsoft.com/office/drawing/2014/main" id="{EE99D7F8-877B-4E41-BD96-E1D156F471A5}"/>
            </a:ext>
          </a:extLst>
        </xdr:cNvPr>
        <xdr:cNvCxnSpPr/>
      </xdr:nvCxnSpPr>
      <xdr:spPr>
        <a:xfrm>
          <a:off x="19201765" y="17828260"/>
          <a:ext cx="746125"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78105</xdr:rowOff>
    </xdr:from>
    <xdr:to>
      <xdr:col>107</xdr:col>
      <xdr:colOff>101600</xdr:colOff>
      <xdr:row>104</xdr:row>
      <xdr:rowOff>8255</xdr:rowOff>
    </xdr:to>
    <xdr:sp macro="" textlink="">
      <xdr:nvSpPr>
        <xdr:cNvPr id="828" name="楕円 827">
          <a:extLst>
            <a:ext uri="{FF2B5EF4-FFF2-40B4-BE49-F238E27FC236}">
              <a16:creationId xmlns:a16="http://schemas.microsoft.com/office/drawing/2014/main" id="{FAE6FFE2-3227-4E6E-AE41-3B5E4EF0D3DF}"/>
            </a:ext>
          </a:extLst>
        </xdr:cNvPr>
        <xdr:cNvSpPr/>
      </xdr:nvSpPr>
      <xdr:spPr>
        <a:xfrm>
          <a:off x="18345150" y="1773745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128905</xdr:rowOff>
    </xdr:from>
    <xdr:to>
      <xdr:col>111</xdr:col>
      <xdr:colOff>174625</xdr:colOff>
      <xdr:row>103</xdr:row>
      <xdr:rowOff>165100</xdr:rowOff>
    </xdr:to>
    <xdr:cxnSp macro="">
      <xdr:nvCxnSpPr>
        <xdr:cNvPr id="829" name="直線コネクタ 828">
          <a:extLst>
            <a:ext uri="{FF2B5EF4-FFF2-40B4-BE49-F238E27FC236}">
              <a16:creationId xmlns:a16="http://schemas.microsoft.com/office/drawing/2014/main" id="{F7D9DF23-6117-47A5-8E74-9CCBA83FA839}"/>
            </a:ext>
          </a:extLst>
        </xdr:cNvPr>
        <xdr:cNvCxnSpPr/>
      </xdr:nvCxnSpPr>
      <xdr:spPr>
        <a:xfrm>
          <a:off x="18399760" y="17792065"/>
          <a:ext cx="802005"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86995</xdr:rowOff>
    </xdr:from>
    <xdr:to>
      <xdr:col>102</xdr:col>
      <xdr:colOff>165100</xdr:colOff>
      <xdr:row>104</xdr:row>
      <xdr:rowOff>17780</xdr:rowOff>
    </xdr:to>
    <xdr:sp macro="" textlink="">
      <xdr:nvSpPr>
        <xdr:cNvPr id="830" name="楕円 829">
          <a:extLst>
            <a:ext uri="{FF2B5EF4-FFF2-40B4-BE49-F238E27FC236}">
              <a16:creationId xmlns:a16="http://schemas.microsoft.com/office/drawing/2014/main" id="{6D05E5D5-E203-4515-964F-FB7C7406E880}"/>
            </a:ext>
          </a:extLst>
        </xdr:cNvPr>
        <xdr:cNvSpPr/>
      </xdr:nvSpPr>
      <xdr:spPr>
        <a:xfrm>
          <a:off x="17547590" y="17748250"/>
          <a:ext cx="10922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128905</xdr:rowOff>
    </xdr:from>
    <xdr:to>
      <xdr:col>107</xdr:col>
      <xdr:colOff>50800</xdr:colOff>
      <xdr:row>103</xdr:row>
      <xdr:rowOff>137795</xdr:rowOff>
    </xdr:to>
    <xdr:cxnSp macro="">
      <xdr:nvCxnSpPr>
        <xdr:cNvPr id="831" name="直線コネクタ 830">
          <a:extLst>
            <a:ext uri="{FF2B5EF4-FFF2-40B4-BE49-F238E27FC236}">
              <a16:creationId xmlns:a16="http://schemas.microsoft.com/office/drawing/2014/main" id="{C658B11E-454E-480D-AA71-51E044F93884}"/>
            </a:ext>
          </a:extLst>
        </xdr:cNvPr>
        <xdr:cNvCxnSpPr/>
      </xdr:nvCxnSpPr>
      <xdr:spPr>
        <a:xfrm flipV="1">
          <a:off x="17602200" y="17792065"/>
          <a:ext cx="79756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96520</xdr:rowOff>
    </xdr:from>
    <xdr:to>
      <xdr:col>98</xdr:col>
      <xdr:colOff>38100</xdr:colOff>
      <xdr:row>104</xdr:row>
      <xdr:rowOff>26670</xdr:rowOff>
    </xdr:to>
    <xdr:sp macro="" textlink="">
      <xdr:nvSpPr>
        <xdr:cNvPr id="832" name="楕円 831">
          <a:extLst>
            <a:ext uri="{FF2B5EF4-FFF2-40B4-BE49-F238E27FC236}">
              <a16:creationId xmlns:a16="http://schemas.microsoft.com/office/drawing/2014/main" id="{5B3ADA15-0896-459D-9752-765D93205D97}"/>
            </a:ext>
          </a:extLst>
        </xdr:cNvPr>
        <xdr:cNvSpPr/>
      </xdr:nvSpPr>
      <xdr:spPr>
        <a:xfrm>
          <a:off x="16761460" y="1775206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174625</xdr:colOff>
      <xdr:row>103</xdr:row>
      <xdr:rowOff>137795</xdr:rowOff>
    </xdr:from>
    <xdr:to>
      <xdr:col>102</xdr:col>
      <xdr:colOff>114300</xdr:colOff>
      <xdr:row>103</xdr:row>
      <xdr:rowOff>147320</xdr:rowOff>
    </xdr:to>
    <xdr:cxnSp macro="">
      <xdr:nvCxnSpPr>
        <xdr:cNvPr id="833" name="直線コネクタ 832">
          <a:extLst>
            <a:ext uri="{FF2B5EF4-FFF2-40B4-BE49-F238E27FC236}">
              <a16:creationId xmlns:a16="http://schemas.microsoft.com/office/drawing/2014/main" id="{0BA6AFBA-1C73-4C1E-AA72-31145B031F52}"/>
            </a:ext>
          </a:extLst>
        </xdr:cNvPr>
        <xdr:cNvCxnSpPr/>
      </xdr:nvCxnSpPr>
      <xdr:spPr>
        <a:xfrm flipV="1">
          <a:off x="16801465" y="17793335"/>
          <a:ext cx="800735"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106</xdr:row>
      <xdr:rowOff>95250</xdr:rowOff>
    </xdr:from>
    <xdr:ext cx="469900" cy="259080"/>
    <xdr:sp macro="" textlink="">
      <xdr:nvSpPr>
        <xdr:cNvPr id="834" name="n_1aveValue【公民館】&#10;一人当たり面積">
          <a:extLst>
            <a:ext uri="{FF2B5EF4-FFF2-40B4-BE49-F238E27FC236}">
              <a16:creationId xmlns:a16="http://schemas.microsoft.com/office/drawing/2014/main" id="{01DA1CD1-AE0E-4A1B-9724-80D9EFB7BB8F}"/>
            </a:ext>
          </a:extLst>
        </xdr:cNvPr>
        <xdr:cNvSpPr txBox="1"/>
      </xdr:nvSpPr>
      <xdr:spPr>
        <a:xfrm>
          <a:off x="18982055" y="182651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0.040</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106</xdr:row>
      <xdr:rowOff>113665</xdr:rowOff>
    </xdr:from>
    <xdr:ext cx="466725" cy="258445"/>
    <xdr:sp macro="" textlink="">
      <xdr:nvSpPr>
        <xdr:cNvPr id="835" name="n_2aveValue【公民館】&#10;一人当たり面積">
          <a:extLst>
            <a:ext uri="{FF2B5EF4-FFF2-40B4-BE49-F238E27FC236}">
              <a16:creationId xmlns:a16="http://schemas.microsoft.com/office/drawing/2014/main" id="{9B595176-E3CF-4D03-BE84-94B04D967180}"/>
            </a:ext>
          </a:extLst>
        </xdr:cNvPr>
        <xdr:cNvSpPr txBox="1"/>
      </xdr:nvSpPr>
      <xdr:spPr>
        <a:xfrm>
          <a:off x="18181955" y="1828736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0.038</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106</xdr:row>
      <xdr:rowOff>113665</xdr:rowOff>
    </xdr:from>
    <xdr:ext cx="466725" cy="258445"/>
    <xdr:sp macro="" textlink="">
      <xdr:nvSpPr>
        <xdr:cNvPr id="836" name="n_3aveValue【公民館】&#10;一人当たり面積">
          <a:extLst>
            <a:ext uri="{FF2B5EF4-FFF2-40B4-BE49-F238E27FC236}">
              <a16:creationId xmlns:a16="http://schemas.microsoft.com/office/drawing/2014/main" id="{0CAFA7ED-C424-4FEA-81A3-CDB95134387E}"/>
            </a:ext>
          </a:extLst>
        </xdr:cNvPr>
        <xdr:cNvSpPr txBox="1"/>
      </xdr:nvSpPr>
      <xdr:spPr>
        <a:xfrm>
          <a:off x="17384395" y="1828736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0.038</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106</xdr:row>
      <xdr:rowOff>113665</xdr:rowOff>
    </xdr:from>
    <xdr:ext cx="466725" cy="258445"/>
    <xdr:sp macro="" textlink="">
      <xdr:nvSpPr>
        <xdr:cNvPr id="837" name="n_4aveValue【公民館】&#10;一人当たり面積">
          <a:extLst>
            <a:ext uri="{FF2B5EF4-FFF2-40B4-BE49-F238E27FC236}">
              <a16:creationId xmlns:a16="http://schemas.microsoft.com/office/drawing/2014/main" id="{2E5970C7-14B0-45A0-BB7A-431A50E4D2E3}"/>
            </a:ext>
          </a:extLst>
        </xdr:cNvPr>
        <xdr:cNvSpPr txBox="1"/>
      </xdr:nvSpPr>
      <xdr:spPr>
        <a:xfrm>
          <a:off x="16588740" y="1828736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0.038</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102</xdr:row>
      <xdr:rowOff>60960</xdr:rowOff>
    </xdr:from>
    <xdr:ext cx="469900" cy="259080"/>
    <xdr:sp macro="" textlink="">
      <xdr:nvSpPr>
        <xdr:cNvPr id="838" name="n_1mainValue【公民館】&#10;一人当たり面積">
          <a:extLst>
            <a:ext uri="{FF2B5EF4-FFF2-40B4-BE49-F238E27FC236}">
              <a16:creationId xmlns:a16="http://schemas.microsoft.com/office/drawing/2014/main" id="{88AF952B-5BAB-492C-A39E-8485567C5A6D}"/>
            </a:ext>
          </a:extLst>
        </xdr:cNvPr>
        <xdr:cNvSpPr txBox="1"/>
      </xdr:nvSpPr>
      <xdr:spPr>
        <a:xfrm>
          <a:off x="18982055" y="175450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0.084</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102</xdr:row>
      <xdr:rowOff>24765</xdr:rowOff>
    </xdr:from>
    <xdr:ext cx="466725" cy="259080"/>
    <xdr:sp macro="" textlink="">
      <xdr:nvSpPr>
        <xdr:cNvPr id="839" name="n_2mainValue【公民館】&#10;一人当たり面積">
          <a:extLst>
            <a:ext uri="{FF2B5EF4-FFF2-40B4-BE49-F238E27FC236}">
              <a16:creationId xmlns:a16="http://schemas.microsoft.com/office/drawing/2014/main" id="{9F2098A3-5B88-4167-BC4F-670596092539}"/>
            </a:ext>
          </a:extLst>
        </xdr:cNvPr>
        <xdr:cNvSpPr txBox="1"/>
      </xdr:nvSpPr>
      <xdr:spPr>
        <a:xfrm>
          <a:off x="18181955" y="1750885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0.088</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102</xdr:row>
      <xdr:rowOff>33655</xdr:rowOff>
    </xdr:from>
    <xdr:ext cx="466725" cy="258445"/>
    <xdr:sp macro="" textlink="">
      <xdr:nvSpPr>
        <xdr:cNvPr id="840" name="n_3mainValue【公民館】&#10;一人当たり面積">
          <a:extLst>
            <a:ext uri="{FF2B5EF4-FFF2-40B4-BE49-F238E27FC236}">
              <a16:creationId xmlns:a16="http://schemas.microsoft.com/office/drawing/2014/main" id="{B3FBAD2E-A8E0-410F-9E3C-A52B6276EBFA}"/>
            </a:ext>
          </a:extLst>
        </xdr:cNvPr>
        <xdr:cNvSpPr txBox="1"/>
      </xdr:nvSpPr>
      <xdr:spPr>
        <a:xfrm>
          <a:off x="17384395" y="1751965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0.087</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102</xdr:row>
      <xdr:rowOff>43180</xdr:rowOff>
    </xdr:from>
    <xdr:ext cx="466725" cy="255905"/>
    <xdr:sp macro="" textlink="">
      <xdr:nvSpPr>
        <xdr:cNvPr id="841" name="n_4mainValue【公民館】&#10;一人当たり面積">
          <a:extLst>
            <a:ext uri="{FF2B5EF4-FFF2-40B4-BE49-F238E27FC236}">
              <a16:creationId xmlns:a16="http://schemas.microsoft.com/office/drawing/2014/main" id="{0B3C958F-BFBD-4A2E-908C-25DAC4B56AF6}"/>
            </a:ext>
          </a:extLst>
        </xdr:cNvPr>
        <xdr:cNvSpPr txBox="1"/>
      </xdr:nvSpPr>
      <xdr:spPr>
        <a:xfrm>
          <a:off x="16588740" y="1753298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2" name="正方形/長方形 841">
          <a:extLst>
            <a:ext uri="{FF2B5EF4-FFF2-40B4-BE49-F238E27FC236}">
              <a16:creationId xmlns:a16="http://schemas.microsoft.com/office/drawing/2014/main" id="{4526B0F5-D2F5-4097-B929-28FDFEE70720}"/>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3" name="正方形/長方形 842">
          <a:extLst>
            <a:ext uri="{FF2B5EF4-FFF2-40B4-BE49-F238E27FC236}">
              <a16:creationId xmlns:a16="http://schemas.microsoft.com/office/drawing/2014/main" id="{83BACFD9-6B30-4E0D-AF3F-6E2D9A626EC6}"/>
            </a:ext>
          </a:extLst>
        </xdr:cNvPr>
        <xdr:cNvSpPr/>
      </xdr:nvSpPr>
      <xdr:spPr>
        <a:xfrm>
          <a:off x="685800" y="19496405"/>
          <a:ext cx="34671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4" name="テキスト ボックス 843">
          <a:extLst>
            <a:ext uri="{FF2B5EF4-FFF2-40B4-BE49-F238E27FC236}">
              <a16:creationId xmlns:a16="http://schemas.microsoft.com/office/drawing/2014/main" id="{461B952F-9D43-4480-A0B7-30E4BEF2625A}"/>
            </a:ext>
          </a:extLst>
        </xdr:cNvPr>
        <xdr:cNvSpPr txBox="1"/>
      </xdr:nvSpPr>
      <xdr:spPr>
        <a:xfrm>
          <a:off x="762000" y="19746595"/>
          <a:ext cx="1987169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道路や公民館などの資産は有形固定資産減価償却率が高い傾向が続いている。</a:t>
          </a:r>
        </a:p>
        <a:p>
          <a:r>
            <a:rPr kumimoji="1" lang="ja-JP" altLang="en-US" sz="1300">
              <a:solidFill>
                <a:sysClr val="windowText" lastClr="000000"/>
              </a:solidFill>
              <a:latin typeface="ＭＳ Ｐゴシック"/>
              <a:ea typeface="ＭＳ Ｐゴシック"/>
            </a:rPr>
            <a:t>道路については、老朽化対策を順次講じているところであるが、比率の低下には至っていない状況にある。</a:t>
          </a:r>
        </a:p>
        <a:p>
          <a:r>
            <a:rPr kumimoji="1" lang="ja-JP" altLang="en-US" sz="1300">
              <a:solidFill>
                <a:sysClr val="windowText" lastClr="000000"/>
              </a:solidFill>
              <a:latin typeface="ＭＳ Ｐゴシック"/>
              <a:ea typeface="ＭＳ Ｐゴシック"/>
            </a:rPr>
            <a:t>公民館や児童館については、未だ老朽化対策に取り掛かれていない状況にある。今後は個別施設計画に基づき、全体的な施設の老朽化対策に取り組んでいく。</a:t>
          </a:r>
        </a:p>
        <a:p>
          <a:endParaRPr kumimoji="1" lang="ja-JP" altLang="en-US" sz="1300">
            <a:solidFill>
              <a:sysClr val="windowText" lastClr="000000"/>
            </a:solidFill>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73025</xdr:rowOff>
    </xdr:to>
    <xdr:sp macro="" textlink="">
      <xdr:nvSpPr>
        <xdr:cNvPr id="2" name="正方形/長方形 1">
          <a:extLst>
            <a:ext uri="{FF2B5EF4-FFF2-40B4-BE49-F238E27FC236}">
              <a16:creationId xmlns:a16="http://schemas.microsoft.com/office/drawing/2014/main" id="{020FA432-023C-4FA2-B60C-FB09B96DAB70}"/>
            </a:ext>
          </a:extLst>
        </xdr:cNvPr>
        <xdr:cNvSpPr/>
      </xdr:nvSpPr>
      <xdr:spPr>
        <a:xfrm>
          <a:off x="574040" y="130810"/>
          <a:ext cx="11427460" cy="628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dr:col>100</xdr:col>
      <xdr:colOff>0</xdr:colOff>
      <xdr:row>1</xdr:row>
      <xdr:rowOff>18415</xdr:rowOff>
    </xdr:from>
    <xdr:to>
      <xdr:col>120</xdr:col>
      <xdr:colOff>152400</xdr:colOff>
      <xdr:row>4</xdr:row>
      <xdr:rowOff>60960</xdr:rowOff>
    </xdr:to>
    <xdr:sp macro="" textlink="">
      <xdr:nvSpPr>
        <xdr:cNvPr id="3" name="正方形/長方形 2">
          <a:extLst>
            <a:ext uri="{FF2B5EF4-FFF2-40B4-BE49-F238E27FC236}">
              <a16:creationId xmlns:a16="http://schemas.microsoft.com/office/drawing/2014/main" id="{F2FDA6DF-A8B9-4FDD-A041-FC28A6B7DF24}"/>
            </a:ext>
          </a:extLst>
        </xdr:cNvPr>
        <xdr:cNvSpPr/>
      </xdr:nvSpPr>
      <xdr:spPr>
        <a:xfrm>
          <a:off x="17145000" y="193675"/>
          <a:ext cx="3581400" cy="549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42545</xdr:rowOff>
    </xdr:from>
    <xdr:to>
      <xdr:col>120</xdr:col>
      <xdr:colOff>127000</xdr:colOff>
      <xdr:row>4</xdr:row>
      <xdr:rowOff>36830</xdr:rowOff>
    </xdr:to>
    <xdr:sp macro="" textlink="">
      <xdr:nvSpPr>
        <xdr:cNvPr id="4" name="正方形/長方形 3">
          <a:extLst>
            <a:ext uri="{FF2B5EF4-FFF2-40B4-BE49-F238E27FC236}">
              <a16:creationId xmlns:a16="http://schemas.microsoft.com/office/drawing/2014/main" id="{7ED513C0-A560-448F-BD97-318EE706F164}"/>
            </a:ext>
          </a:extLst>
        </xdr:cNvPr>
        <xdr:cNvSpPr/>
      </xdr:nvSpPr>
      <xdr:spPr>
        <a:xfrm>
          <a:off x="17160240" y="215900"/>
          <a:ext cx="3544570" cy="50673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67310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9FBD5AC-527F-4A5D-9B00-DF9BEF6E5E9E}"/>
            </a:ext>
          </a:extLst>
        </xdr:cNvPr>
        <xdr:cNvSpPr/>
      </xdr:nvSpPr>
      <xdr:spPr>
        <a:xfrm>
          <a:off x="17191355" y="236855"/>
          <a:ext cx="3474085" cy="44894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兵庫県川西市</a:t>
          </a:r>
        </a:p>
      </xdr:txBody>
    </xdr:sp>
    <xdr:clientData/>
  </xdr:twoCellAnchor>
  <xdr:twoCellAnchor>
    <xdr:from>
      <xdr:col>85</xdr:col>
      <xdr:colOff>63500</xdr:colOff>
      <xdr:row>1</xdr:row>
      <xdr:rowOff>18415</xdr:rowOff>
    </xdr:from>
    <xdr:to>
      <xdr:col>99</xdr:col>
      <xdr:colOff>57150</xdr:colOff>
      <xdr:row>4</xdr:row>
      <xdr:rowOff>60960</xdr:rowOff>
    </xdr:to>
    <xdr:sp macro="" textlink="">
      <xdr:nvSpPr>
        <xdr:cNvPr id="6" name="正方形/長方形 5">
          <a:extLst>
            <a:ext uri="{FF2B5EF4-FFF2-40B4-BE49-F238E27FC236}">
              <a16:creationId xmlns:a16="http://schemas.microsoft.com/office/drawing/2014/main" id="{0171B276-04AE-4FB6-8396-4204D9AEA8B3}"/>
            </a:ext>
          </a:extLst>
        </xdr:cNvPr>
        <xdr:cNvSpPr/>
      </xdr:nvSpPr>
      <xdr:spPr>
        <a:xfrm>
          <a:off x="14632940" y="193675"/>
          <a:ext cx="2393950" cy="549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42545</xdr:rowOff>
    </xdr:from>
    <xdr:to>
      <xdr:col>99</xdr:col>
      <xdr:colOff>38100</xdr:colOff>
      <xdr:row>4</xdr:row>
      <xdr:rowOff>36830</xdr:rowOff>
    </xdr:to>
    <xdr:sp macro="" textlink="">
      <xdr:nvSpPr>
        <xdr:cNvPr id="7" name="正方形/長方形 6">
          <a:extLst>
            <a:ext uri="{FF2B5EF4-FFF2-40B4-BE49-F238E27FC236}">
              <a16:creationId xmlns:a16="http://schemas.microsoft.com/office/drawing/2014/main" id="{B2DB51D4-DB6B-4577-93EE-B84E2F44E4AF}"/>
            </a:ext>
          </a:extLst>
        </xdr:cNvPr>
        <xdr:cNvSpPr/>
      </xdr:nvSpPr>
      <xdr:spPr>
        <a:xfrm>
          <a:off x="14665960" y="215900"/>
          <a:ext cx="2345690" cy="50673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67310</xdr:rowOff>
    </xdr:from>
    <xdr:to>
      <xdr:col>99</xdr:col>
      <xdr:colOff>6350</xdr:colOff>
      <xdr:row>4</xdr:row>
      <xdr:rowOff>12065</xdr:rowOff>
    </xdr:to>
    <xdr:sp macro="" textlink="">
      <xdr:nvSpPr>
        <xdr:cNvPr id="8" name="正方形/長方形 7">
          <a:extLst>
            <a:ext uri="{FF2B5EF4-FFF2-40B4-BE49-F238E27FC236}">
              <a16:creationId xmlns:a16="http://schemas.microsoft.com/office/drawing/2014/main" id="{0A725124-1514-4DD3-B53A-91BBBE2D805C}"/>
            </a:ext>
          </a:extLst>
        </xdr:cNvPr>
        <xdr:cNvSpPr/>
      </xdr:nvSpPr>
      <xdr:spPr>
        <a:xfrm>
          <a:off x="14687550" y="236855"/>
          <a:ext cx="2294255" cy="46482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30480</xdr:rowOff>
    </xdr:from>
    <xdr:to>
      <xdr:col>57</xdr:col>
      <xdr:colOff>0</xdr:colOff>
      <xdr:row>15</xdr:row>
      <xdr:rowOff>92075</xdr:rowOff>
    </xdr:to>
    <xdr:sp macro="" textlink="">
      <xdr:nvSpPr>
        <xdr:cNvPr id="9" name="正方形/長方形 8">
          <a:extLst>
            <a:ext uri="{FF2B5EF4-FFF2-40B4-BE49-F238E27FC236}">
              <a16:creationId xmlns:a16="http://schemas.microsoft.com/office/drawing/2014/main" id="{3AC3B9AC-71A0-43BA-A8DD-C7E7E596D4EF}"/>
            </a:ext>
          </a:extLst>
        </xdr:cNvPr>
        <xdr:cNvSpPr/>
      </xdr:nvSpPr>
      <xdr:spPr>
        <a:xfrm>
          <a:off x="685800" y="885825"/>
          <a:ext cx="9086850" cy="17818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60960</xdr:rowOff>
    </xdr:from>
    <xdr:to>
      <xdr:col>12</xdr:col>
      <xdr:colOff>0</xdr:colOff>
      <xdr:row>15</xdr:row>
      <xdr:rowOff>60960</xdr:rowOff>
    </xdr:to>
    <xdr:sp macro="" textlink="">
      <xdr:nvSpPr>
        <xdr:cNvPr id="10" name="正方形/長方形 9">
          <a:extLst>
            <a:ext uri="{FF2B5EF4-FFF2-40B4-BE49-F238E27FC236}">
              <a16:creationId xmlns:a16="http://schemas.microsoft.com/office/drawing/2014/main" id="{4A2CF024-8BFB-40EA-993C-DDBD0CF80DAE}"/>
            </a:ext>
          </a:extLst>
        </xdr:cNvPr>
        <xdr:cNvSpPr/>
      </xdr:nvSpPr>
      <xdr:spPr>
        <a:xfrm>
          <a:off x="816610" y="914400"/>
          <a:ext cx="124079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60960</xdr:rowOff>
    </xdr:from>
    <xdr:to>
      <xdr:col>18</xdr:col>
      <xdr:colOff>127000</xdr:colOff>
      <xdr:row>15</xdr:row>
      <xdr:rowOff>60960</xdr:rowOff>
    </xdr:to>
    <xdr:sp macro="" textlink="">
      <xdr:nvSpPr>
        <xdr:cNvPr id="11" name="正方形/長方形 10">
          <a:extLst>
            <a:ext uri="{FF2B5EF4-FFF2-40B4-BE49-F238E27FC236}">
              <a16:creationId xmlns:a16="http://schemas.microsoft.com/office/drawing/2014/main" id="{B461FD1B-047E-4E26-A29D-CCB08DB43D63}"/>
            </a:ext>
          </a:extLst>
        </xdr:cNvPr>
        <xdr:cNvSpPr/>
      </xdr:nvSpPr>
      <xdr:spPr>
        <a:xfrm>
          <a:off x="2016760" y="914400"/>
          <a:ext cx="120015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152,914
150,965
53.44
61,361,501
60,786,749
370,897
34,246,472
64,453,954</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60960</xdr:rowOff>
    </xdr:from>
    <xdr:to>
      <xdr:col>26</xdr:col>
      <xdr:colOff>127000</xdr:colOff>
      <xdr:row>15</xdr:row>
      <xdr:rowOff>60960</xdr:rowOff>
    </xdr:to>
    <xdr:sp macro="" textlink="">
      <xdr:nvSpPr>
        <xdr:cNvPr id="12" name="正方形/長方形 11">
          <a:extLst>
            <a:ext uri="{FF2B5EF4-FFF2-40B4-BE49-F238E27FC236}">
              <a16:creationId xmlns:a16="http://schemas.microsoft.com/office/drawing/2014/main" id="{F3EA04C9-84DC-420A-AFA0-963FF9B9F463}"/>
            </a:ext>
          </a:extLst>
        </xdr:cNvPr>
        <xdr:cNvSpPr/>
      </xdr:nvSpPr>
      <xdr:spPr>
        <a:xfrm>
          <a:off x="3216910" y="914400"/>
          <a:ext cx="13716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79375</xdr:rowOff>
    </xdr:from>
    <xdr:to>
      <xdr:col>37</xdr:col>
      <xdr:colOff>63500</xdr:colOff>
      <xdr:row>10</xdr:row>
      <xdr:rowOff>159385</xdr:rowOff>
    </xdr:to>
    <xdr:sp macro="" textlink="">
      <xdr:nvSpPr>
        <xdr:cNvPr id="13" name="正方形/長方形 12">
          <a:extLst>
            <a:ext uri="{FF2B5EF4-FFF2-40B4-BE49-F238E27FC236}">
              <a16:creationId xmlns:a16="http://schemas.microsoft.com/office/drawing/2014/main" id="{8C80B3C2-849E-4EDC-A7ED-4D7EBB662EE1}"/>
            </a:ext>
          </a:extLst>
        </xdr:cNvPr>
        <xdr:cNvSpPr/>
      </xdr:nvSpPr>
      <xdr:spPr>
        <a:xfrm>
          <a:off x="4588510" y="936625"/>
          <a:ext cx="181483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79375</xdr:rowOff>
    </xdr:from>
    <xdr:to>
      <xdr:col>44</xdr:col>
      <xdr:colOff>0</xdr:colOff>
      <xdr:row>10</xdr:row>
      <xdr:rowOff>159385</xdr:rowOff>
    </xdr:to>
    <xdr:sp macro="" textlink="">
      <xdr:nvSpPr>
        <xdr:cNvPr id="14" name="正方形/長方形 13">
          <a:extLst>
            <a:ext uri="{FF2B5EF4-FFF2-40B4-BE49-F238E27FC236}">
              <a16:creationId xmlns:a16="http://schemas.microsoft.com/office/drawing/2014/main" id="{8F0A575D-F42B-47CB-80F0-18B79D6B551B}"/>
            </a:ext>
          </a:extLst>
        </xdr:cNvPr>
        <xdr:cNvSpPr/>
      </xdr:nvSpPr>
      <xdr:spPr>
        <a:xfrm>
          <a:off x="6403340" y="936625"/>
          <a:ext cx="114046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7.9
71.6</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92075</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2F41E4DD-C331-4FAE-B64B-BD971FDF42AD}"/>
            </a:ext>
          </a:extLst>
        </xdr:cNvPr>
        <xdr:cNvSpPr/>
      </xdr:nvSpPr>
      <xdr:spPr>
        <a:xfrm>
          <a:off x="7603490" y="953135"/>
          <a:ext cx="585470" cy="9404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116205</xdr:rowOff>
    </xdr:to>
    <xdr:sp macro="" textlink="">
      <xdr:nvSpPr>
        <xdr:cNvPr id="16" name="正方形/長方形 15">
          <a:extLst>
            <a:ext uri="{FF2B5EF4-FFF2-40B4-BE49-F238E27FC236}">
              <a16:creationId xmlns:a16="http://schemas.microsoft.com/office/drawing/2014/main" id="{7DC28172-2761-4A86-BA9E-CF85954C371B}"/>
            </a:ext>
          </a:extLst>
        </xdr:cNvPr>
        <xdr:cNvSpPr/>
      </xdr:nvSpPr>
      <xdr:spPr>
        <a:xfrm>
          <a:off x="4588510" y="1714500"/>
          <a:ext cx="1814830" cy="630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55</xdr:col>
      <xdr:colOff>127000</xdr:colOff>
      <xdr:row>13</xdr:row>
      <xdr:rowOff>116205</xdr:rowOff>
    </xdr:to>
    <xdr:sp macro="" textlink="">
      <xdr:nvSpPr>
        <xdr:cNvPr id="17" name="正方形/長方形 16">
          <a:extLst>
            <a:ext uri="{FF2B5EF4-FFF2-40B4-BE49-F238E27FC236}">
              <a16:creationId xmlns:a16="http://schemas.microsoft.com/office/drawing/2014/main" id="{F3FA1907-E218-415E-83CB-6E2F3ECC7B6F}"/>
            </a:ext>
          </a:extLst>
        </xdr:cNvPr>
        <xdr:cNvSpPr/>
      </xdr:nvSpPr>
      <xdr:spPr>
        <a:xfrm>
          <a:off x="6474460" y="1714500"/>
          <a:ext cx="3086100" cy="630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－３</a:t>
          </a:r>
        </a:p>
      </xdr:txBody>
    </xdr:sp>
    <xdr:clientData/>
  </xdr:twoCellAnchor>
  <xdr:twoCellAnchor>
    <xdr:from>
      <xdr:col>58</xdr:col>
      <xdr:colOff>25400</xdr:colOff>
      <xdr:row>5</xdr:row>
      <xdr:rowOff>30480</xdr:rowOff>
    </xdr:from>
    <xdr:to>
      <xdr:col>66</xdr:col>
      <xdr:colOff>25400</xdr:colOff>
      <xdr:row>12</xdr:row>
      <xdr:rowOff>97790</xdr:rowOff>
    </xdr:to>
    <xdr:sp macro="" textlink="">
      <xdr:nvSpPr>
        <xdr:cNvPr id="18" name="角丸四角形 17">
          <a:extLst>
            <a:ext uri="{FF2B5EF4-FFF2-40B4-BE49-F238E27FC236}">
              <a16:creationId xmlns:a16="http://schemas.microsoft.com/office/drawing/2014/main" id="{9C59857F-8275-4D2D-984F-7A2043487C01}"/>
            </a:ext>
          </a:extLst>
        </xdr:cNvPr>
        <xdr:cNvSpPr/>
      </xdr:nvSpPr>
      <xdr:spPr>
        <a:xfrm>
          <a:off x="9965690" y="885825"/>
          <a:ext cx="1371600" cy="126555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92075</xdr:rowOff>
    </xdr:from>
    <xdr:to>
      <xdr:col>66</xdr:col>
      <xdr:colOff>95250</xdr:colOff>
      <xdr:row>7</xdr:row>
      <xdr:rowOff>5715</xdr:rowOff>
    </xdr:to>
    <xdr:sp macro="" textlink="">
      <xdr:nvSpPr>
        <xdr:cNvPr id="19" name="正方形/長方形 18">
          <a:extLst>
            <a:ext uri="{FF2B5EF4-FFF2-40B4-BE49-F238E27FC236}">
              <a16:creationId xmlns:a16="http://schemas.microsoft.com/office/drawing/2014/main" id="{35E156EB-974D-4F20-9235-339F4CCA2D25}"/>
            </a:ext>
          </a:extLst>
        </xdr:cNvPr>
        <xdr:cNvSpPr/>
      </xdr:nvSpPr>
      <xdr:spPr>
        <a:xfrm>
          <a:off x="10206990" y="953135"/>
          <a:ext cx="120015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66</xdr:col>
      <xdr:colOff>95250</xdr:colOff>
      <xdr:row>8</xdr:row>
      <xdr:rowOff>97790</xdr:rowOff>
    </xdr:to>
    <xdr:sp macro="" textlink="">
      <xdr:nvSpPr>
        <xdr:cNvPr id="20" name="正方形/長方形 19">
          <a:extLst>
            <a:ext uri="{FF2B5EF4-FFF2-40B4-BE49-F238E27FC236}">
              <a16:creationId xmlns:a16="http://schemas.microsoft.com/office/drawing/2014/main" id="{5A82505C-7CE2-4593-9494-E2E595433E2A}"/>
            </a:ext>
          </a:extLst>
        </xdr:cNvPr>
        <xdr:cNvSpPr/>
      </xdr:nvSpPr>
      <xdr:spPr>
        <a:xfrm>
          <a:off x="10206990" y="1222375"/>
          <a:ext cx="120015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122555</xdr:rowOff>
    </xdr:to>
    <xdr:sp macro="" textlink="">
      <xdr:nvSpPr>
        <xdr:cNvPr id="21" name="正方形/長方形 20">
          <a:extLst>
            <a:ext uri="{FF2B5EF4-FFF2-40B4-BE49-F238E27FC236}">
              <a16:creationId xmlns:a16="http://schemas.microsoft.com/office/drawing/2014/main" id="{576ECFF8-E3AF-4B75-A927-16CABB991880}"/>
            </a:ext>
          </a:extLst>
        </xdr:cNvPr>
        <xdr:cNvSpPr/>
      </xdr:nvSpPr>
      <xdr:spPr>
        <a:xfrm>
          <a:off x="10206990" y="1550670"/>
          <a:ext cx="1310005" cy="631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12065</xdr:rowOff>
    </xdr:from>
    <xdr:to>
      <xdr:col>59</xdr:col>
      <xdr:colOff>127000</xdr:colOff>
      <xdr:row>6</xdr:row>
      <xdr:rowOff>12065</xdr:rowOff>
    </xdr:to>
    <xdr:cxnSp macro="">
      <xdr:nvCxnSpPr>
        <xdr:cNvPr id="22" name="直線コネクタ 21">
          <a:extLst>
            <a:ext uri="{FF2B5EF4-FFF2-40B4-BE49-F238E27FC236}">
              <a16:creationId xmlns:a16="http://schemas.microsoft.com/office/drawing/2014/main" id="{AC87D35D-5C2F-4114-9065-2E254BD5CB45}"/>
            </a:ext>
          </a:extLst>
        </xdr:cNvPr>
        <xdr:cNvCxnSpPr/>
      </xdr:nvCxnSpPr>
      <xdr:spPr>
        <a:xfrm flipH="1">
          <a:off x="10050145" y="1044575"/>
          <a:ext cx="19621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128270</xdr:rowOff>
    </xdr:from>
    <xdr:to>
      <xdr:col>59</xdr:col>
      <xdr:colOff>73025</xdr:colOff>
      <xdr:row>6</xdr:row>
      <xdr:rowOff>60960</xdr:rowOff>
    </xdr:to>
    <xdr:sp macro="" textlink="">
      <xdr:nvSpPr>
        <xdr:cNvPr id="23" name="楕円 22">
          <a:extLst>
            <a:ext uri="{FF2B5EF4-FFF2-40B4-BE49-F238E27FC236}">
              <a16:creationId xmlns:a16="http://schemas.microsoft.com/office/drawing/2014/main" id="{DFB9A8A9-2D98-4878-A969-54FBA64C3818}"/>
            </a:ext>
          </a:extLst>
        </xdr:cNvPr>
        <xdr:cNvSpPr/>
      </xdr:nvSpPr>
      <xdr:spPr>
        <a:xfrm>
          <a:off x="10107930" y="989330"/>
          <a:ext cx="80645"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55245</xdr:rowOff>
    </xdr:from>
    <xdr:to>
      <xdr:col>59</xdr:col>
      <xdr:colOff>73025</xdr:colOff>
      <xdr:row>7</xdr:row>
      <xdr:rowOff>153035</xdr:rowOff>
    </xdr:to>
    <xdr:sp macro="" textlink="">
      <xdr:nvSpPr>
        <xdr:cNvPr id="24" name="フローチャート: 判断 23">
          <a:extLst>
            <a:ext uri="{FF2B5EF4-FFF2-40B4-BE49-F238E27FC236}">
              <a16:creationId xmlns:a16="http://schemas.microsoft.com/office/drawing/2014/main" id="{548F2F71-AADC-4939-9FB1-AE1CC169EDFB}"/>
            </a:ext>
          </a:extLst>
        </xdr:cNvPr>
        <xdr:cNvSpPr/>
      </xdr:nvSpPr>
      <xdr:spPr>
        <a:xfrm>
          <a:off x="10107930" y="1259205"/>
          <a:ext cx="8064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146685</xdr:rowOff>
    </xdr:from>
    <xdr:to>
      <xdr:col>59</xdr:col>
      <xdr:colOff>15875</xdr:colOff>
      <xdr:row>9</xdr:row>
      <xdr:rowOff>116205</xdr:rowOff>
    </xdr:to>
    <xdr:cxnSp macro="">
      <xdr:nvCxnSpPr>
        <xdr:cNvPr id="25" name="直線コネクタ 24">
          <a:extLst>
            <a:ext uri="{FF2B5EF4-FFF2-40B4-BE49-F238E27FC236}">
              <a16:creationId xmlns:a16="http://schemas.microsoft.com/office/drawing/2014/main" id="{6A19D081-A659-41DD-B7B1-6A49D746DDC7}"/>
            </a:ext>
          </a:extLst>
        </xdr:cNvPr>
        <xdr:cNvCxnSpPr/>
      </xdr:nvCxnSpPr>
      <xdr:spPr>
        <a:xfrm>
          <a:off x="10135235" y="1516380"/>
          <a:ext cx="0" cy="1428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146685</xdr:rowOff>
    </xdr:from>
    <xdr:to>
      <xdr:col>59</xdr:col>
      <xdr:colOff>107950</xdr:colOff>
      <xdr:row>8</xdr:row>
      <xdr:rowOff>146685</xdr:rowOff>
    </xdr:to>
    <xdr:cxnSp macro="">
      <xdr:nvCxnSpPr>
        <xdr:cNvPr id="26" name="直線コネクタ 25">
          <a:extLst>
            <a:ext uri="{FF2B5EF4-FFF2-40B4-BE49-F238E27FC236}">
              <a16:creationId xmlns:a16="http://schemas.microsoft.com/office/drawing/2014/main" id="{0F6BD9F9-88F2-4B08-97C6-58740E9E72BE}"/>
            </a:ext>
          </a:extLst>
        </xdr:cNvPr>
        <xdr:cNvCxnSpPr/>
      </xdr:nvCxnSpPr>
      <xdr:spPr>
        <a:xfrm>
          <a:off x="10074910" y="1516380"/>
          <a:ext cx="14668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45720</xdr:rowOff>
    </xdr:from>
    <xdr:to>
      <xdr:col>59</xdr:col>
      <xdr:colOff>15875</xdr:colOff>
      <xdr:row>11</xdr:row>
      <xdr:rowOff>15240</xdr:rowOff>
    </xdr:to>
    <xdr:cxnSp macro="">
      <xdr:nvCxnSpPr>
        <xdr:cNvPr id="27" name="直線コネクタ 26">
          <a:extLst>
            <a:ext uri="{FF2B5EF4-FFF2-40B4-BE49-F238E27FC236}">
              <a16:creationId xmlns:a16="http://schemas.microsoft.com/office/drawing/2014/main" id="{BE12A00F-91E9-4695-ABAB-6889792C7193}"/>
            </a:ext>
          </a:extLst>
        </xdr:cNvPr>
        <xdr:cNvCxnSpPr/>
      </xdr:nvCxnSpPr>
      <xdr:spPr>
        <a:xfrm flipV="1">
          <a:off x="10135235" y="1762125"/>
          <a:ext cx="0" cy="1428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a:extLst>
            <a:ext uri="{FF2B5EF4-FFF2-40B4-BE49-F238E27FC236}">
              <a16:creationId xmlns:a16="http://schemas.microsoft.com/office/drawing/2014/main" id="{32CB9843-163A-442D-BE95-AF2E5873239E}"/>
            </a:ext>
          </a:extLst>
        </xdr:cNvPr>
        <xdr:cNvCxnSpPr/>
      </xdr:nvCxnSpPr>
      <xdr:spPr>
        <a:xfrm>
          <a:off x="10074910" y="1908175"/>
          <a:ext cx="14668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48895</xdr:rowOff>
    </xdr:from>
    <xdr:ext cx="8896350" cy="249555"/>
    <xdr:sp macro="" textlink="">
      <xdr:nvSpPr>
        <xdr:cNvPr id="29" name="テキスト ボックス 28">
          <a:extLst>
            <a:ext uri="{FF2B5EF4-FFF2-40B4-BE49-F238E27FC236}">
              <a16:creationId xmlns:a16="http://schemas.microsoft.com/office/drawing/2014/main" id="{4DD2757F-9FB8-4B1C-BF78-4C9B19A18D13}"/>
            </a:ext>
          </a:extLst>
        </xdr:cNvPr>
        <xdr:cNvSpPr txBox="1"/>
      </xdr:nvSpPr>
      <xdr:spPr>
        <a:xfrm>
          <a:off x="645160" y="2794000"/>
          <a:ext cx="88963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24765</xdr:rowOff>
    </xdr:from>
    <xdr:ext cx="6046470" cy="246380"/>
    <xdr:sp macro="" textlink="">
      <xdr:nvSpPr>
        <xdr:cNvPr id="30" name="テキスト ボックス 29">
          <a:extLst>
            <a:ext uri="{FF2B5EF4-FFF2-40B4-BE49-F238E27FC236}">
              <a16:creationId xmlns:a16="http://schemas.microsoft.com/office/drawing/2014/main" id="{A1EABE36-17C3-494A-B765-6AA845DA974E}"/>
            </a:ext>
          </a:extLst>
        </xdr:cNvPr>
        <xdr:cNvSpPr txBox="1"/>
      </xdr:nvSpPr>
      <xdr:spPr>
        <a:xfrm>
          <a:off x="645160" y="3107055"/>
          <a:ext cx="604647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49555"/>
    <xdr:sp macro="" textlink="">
      <xdr:nvSpPr>
        <xdr:cNvPr id="31" name="テキスト ボックス 30">
          <a:extLst>
            <a:ext uri="{FF2B5EF4-FFF2-40B4-BE49-F238E27FC236}">
              <a16:creationId xmlns:a16="http://schemas.microsoft.com/office/drawing/2014/main" id="{8210A85D-C45A-4D7B-96DC-C9B8974E9CA7}"/>
            </a:ext>
          </a:extLst>
        </xdr:cNvPr>
        <xdr:cNvSpPr txBox="1"/>
      </xdr:nvSpPr>
      <xdr:spPr>
        <a:xfrm>
          <a:off x="645160" y="3429000"/>
          <a:ext cx="82315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140335</xdr:rowOff>
    </xdr:from>
    <xdr:ext cx="4433570" cy="249555"/>
    <xdr:sp macro="" textlink="">
      <xdr:nvSpPr>
        <xdr:cNvPr id="32" name="テキスト ボックス 31">
          <a:extLst>
            <a:ext uri="{FF2B5EF4-FFF2-40B4-BE49-F238E27FC236}">
              <a16:creationId xmlns:a16="http://schemas.microsoft.com/office/drawing/2014/main" id="{A779558E-6E25-490C-BCCD-F861916DB6D0}"/>
            </a:ext>
          </a:extLst>
        </xdr:cNvPr>
        <xdr:cNvSpPr txBox="1"/>
      </xdr:nvSpPr>
      <xdr:spPr>
        <a:xfrm>
          <a:off x="645160" y="3736975"/>
          <a:ext cx="44335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73025</xdr:rowOff>
    </xdr:from>
    <xdr:to>
      <xdr:col>28</xdr:col>
      <xdr:colOff>152400</xdr:colOff>
      <xdr:row>28</xdr:row>
      <xdr:rowOff>24765</xdr:rowOff>
    </xdr:to>
    <xdr:sp macro="" textlink="">
      <xdr:nvSpPr>
        <xdr:cNvPr id="33" name="正方形/長方形 32">
          <a:extLst>
            <a:ext uri="{FF2B5EF4-FFF2-40B4-BE49-F238E27FC236}">
              <a16:creationId xmlns:a16="http://schemas.microsoft.com/office/drawing/2014/main" id="{2512A0A8-75A5-4AB4-8722-C95604801529}"/>
            </a:ext>
          </a:extLst>
        </xdr:cNvPr>
        <xdr:cNvSpPr/>
      </xdr:nvSpPr>
      <xdr:spPr>
        <a:xfrm>
          <a:off x="685800" y="4187825"/>
          <a:ext cx="4267200" cy="6337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48895</xdr:rowOff>
    </xdr:from>
    <xdr:to>
      <xdr:col>12</xdr:col>
      <xdr:colOff>127000</xdr:colOff>
      <xdr:row>29</xdr:row>
      <xdr:rowOff>128270</xdr:rowOff>
    </xdr:to>
    <xdr:sp macro="" textlink="">
      <xdr:nvSpPr>
        <xdr:cNvPr id="34" name="正方形/長方形 33">
          <a:extLst>
            <a:ext uri="{FF2B5EF4-FFF2-40B4-BE49-F238E27FC236}">
              <a16:creationId xmlns:a16="http://schemas.microsoft.com/office/drawing/2014/main" id="{C11FBD71-1C05-43C4-83FA-596AD159261F}"/>
            </a:ext>
          </a:extLst>
        </xdr:cNvPr>
        <xdr:cNvSpPr/>
      </xdr:nvSpPr>
      <xdr:spPr>
        <a:xfrm>
          <a:off x="816610" y="4851400"/>
          <a:ext cx="1371600" cy="252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79375</xdr:rowOff>
    </xdr:from>
    <xdr:to>
      <xdr:col>12</xdr:col>
      <xdr:colOff>127000</xdr:colOff>
      <xdr:row>30</xdr:row>
      <xdr:rowOff>159385</xdr:rowOff>
    </xdr:to>
    <xdr:sp macro="" textlink="">
      <xdr:nvSpPr>
        <xdr:cNvPr id="35" name="正方形/長方形 34">
          <a:extLst>
            <a:ext uri="{FF2B5EF4-FFF2-40B4-BE49-F238E27FC236}">
              <a16:creationId xmlns:a16="http://schemas.microsoft.com/office/drawing/2014/main" id="{E6B12EA7-9153-45BD-957D-E5E111CDF9E8}"/>
            </a:ext>
          </a:extLst>
        </xdr:cNvPr>
        <xdr:cNvSpPr/>
      </xdr:nvSpPr>
      <xdr:spPr>
        <a:xfrm>
          <a:off x="816610" y="5051425"/>
          <a:ext cx="13716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23/36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48895</xdr:rowOff>
    </xdr:from>
    <xdr:to>
      <xdr:col>18</xdr:col>
      <xdr:colOff>0</xdr:colOff>
      <xdr:row>29</xdr:row>
      <xdr:rowOff>128270</xdr:rowOff>
    </xdr:to>
    <xdr:sp macro="" textlink="">
      <xdr:nvSpPr>
        <xdr:cNvPr id="36" name="正方形/長方形 35">
          <a:extLst>
            <a:ext uri="{FF2B5EF4-FFF2-40B4-BE49-F238E27FC236}">
              <a16:creationId xmlns:a16="http://schemas.microsoft.com/office/drawing/2014/main" id="{921C51D1-54BD-4FB9-A1B8-71F82F74173B}"/>
            </a:ext>
          </a:extLst>
        </xdr:cNvPr>
        <xdr:cNvSpPr/>
      </xdr:nvSpPr>
      <xdr:spPr>
        <a:xfrm>
          <a:off x="1714500" y="4851400"/>
          <a:ext cx="1371600" cy="252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79375</xdr:rowOff>
    </xdr:from>
    <xdr:to>
      <xdr:col>18</xdr:col>
      <xdr:colOff>0</xdr:colOff>
      <xdr:row>30</xdr:row>
      <xdr:rowOff>159385</xdr:rowOff>
    </xdr:to>
    <xdr:sp macro="" textlink="">
      <xdr:nvSpPr>
        <xdr:cNvPr id="37" name="正方形/長方形 36">
          <a:extLst>
            <a:ext uri="{FF2B5EF4-FFF2-40B4-BE49-F238E27FC236}">
              <a16:creationId xmlns:a16="http://schemas.microsoft.com/office/drawing/2014/main" id="{A9AE3B77-D3B2-4A98-B701-C5F6C2382095}"/>
            </a:ext>
          </a:extLst>
        </xdr:cNvPr>
        <xdr:cNvSpPr/>
      </xdr:nvSpPr>
      <xdr:spPr>
        <a:xfrm>
          <a:off x="1714500" y="5051425"/>
          <a:ext cx="13716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48895</xdr:rowOff>
    </xdr:from>
    <xdr:to>
      <xdr:col>24</xdr:col>
      <xdr:colOff>0</xdr:colOff>
      <xdr:row>29</xdr:row>
      <xdr:rowOff>128270</xdr:rowOff>
    </xdr:to>
    <xdr:sp macro="" textlink="">
      <xdr:nvSpPr>
        <xdr:cNvPr id="38" name="正方形/長方形 37">
          <a:extLst>
            <a:ext uri="{FF2B5EF4-FFF2-40B4-BE49-F238E27FC236}">
              <a16:creationId xmlns:a16="http://schemas.microsoft.com/office/drawing/2014/main" id="{5C70F11C-5489-4916-8581-603CA8529D5A}"/>
            </a:ext>
          </a:extLst>
        </xdr:cNvPr>
        <xdr:cNvSpPr/>
      </xdr:nvSpPr>
      <xdr:spPr>
        <a:xfrm>
          <a:off x="2743200" y="4851400"/>
          <a:ext cx="1371600" cy="252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16</xdr:col>
      <xdr:colOff>0</xdr:colOff>
      <xdr:row>29</xdr:row>
      <xdr:rowOff>79375</xdr:rowOff>
    </xdr:from>
    <xdr:to>
      <xdr:col>24</xdr:col>
      <xdr:colOff>0</xdr:colOff>
      <xdr:row>30</xdr:row>
      <xdr:rowOff>159385</xdr:rowOff>
    </xdr:to>
    <xdr:sp macro="" textlink="">
      <xdr:nvSpPr>
        <xdr:cNvPr id="39" name="正方形/長方形 38">
          <a:extLst>
            <a:ext uri="{FF2B5EF4-FFF2-40B4-BE49-F238E27FC236}">
              <a16:creationId xmlns:a16="http://schemas.microsoft.com/office/drawing/2014/main" id="{58939ABE-0D2D-45A3-881C-46E621DCD4C0}"/>
            </a:ext>
          </a:extLst>
        </xdr:cNvPr>
        <xdr:cNvSpPr/>
      </xdr:nvSpPr>
      <xdr:spPr>
        <a:xfrm>
          <a:off x="2743200" y="5051425"/>
          <a:ext cx="13716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18415</xdr:rowOff>
    </xdr:from>
    <xdr:to>
      <xdr:col>28</xdr:col>
      <xdr:colOff>152400</xdr:colOff>
      <xdr:row>44</xdr:row>
      <xdr:rowOff>73025</xdr:rowOff>
    </xdr:to>
    <xdr:sp macro="" textlink="">
      <xdr:nvSpPr>
        <xdr:cNvPr id="40" name="正方形/長方形 39">
          <a:extLst>
            <a:ext uri="{FF2B5EF4-FFF2-40B4-BE49-F238E27FC236}">
              <a16:creationId xmlns:a16="http://schemas.microsoft.com/office/drawing/2014/main" id="{E2A9FB38-C4D5-4024-9953-8841E86DB1AE}"/>
            </a:ext>
          </a:extLst>
        </xdr:cNvPr>
        <xdr:cNvSpPr/>
      </xdr:nvSpPr>
      <xdr:spPr>
        <a:xfrm>
          <a:off x="685800" y="5337175"/>
          <a:ext cx="4267200" cy="22796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450" cy="217170"/>
    <xdr:sp macro="" textlink="">
      <xdr:nvSpPr>
        <xdr:cNvPr id="41" name="テキスト ボックス 40">
          <a:extLst>
            <a:ext uri="{FF2B5EF4-FFF2-40B4-BE49-F238E27FC236}">
              <a16:creationId xmlns:a16="http://schemas.microsoft.com/office/drawing/2014/main" id="{3717A41E-699E-423D-B9C5-7ADC18D0F77B}"/>
            </a:ext>
          </a:extLst>
        </xdr:cNvPr>
        <xdr:cNvSpPr txBox="1"/>
      </xdr:nvSpPr>
      <xdr:spPr>
        <a:xfrm>
          <a:off x="666750" y="5143500"/>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73025</xdr:rowOff>
    </xdr:from>
    <xdr:to>
      <xdr:col>28</xdr:col>
      <xdr:colOff>114300</xdr:colOff>
      <xdr:row>44</xdr:row>
      <xdr:rowOff>73025</xdr:rowOff>
    </xdr:to>
    <xdr:cxnSp macro="">
      <xdr:nvCxnSpPr>
        <xdr:cNvPr id="42" name="直線コネクタ 41">
          <a:extLst>
            <a:ext uri="{FF2B5EF4-FFF2-40B4-BE49-F238E27FC236}">
              <a16:creationId xmlns:a16="http://schemas.microsoft.com/office/drawing/2014/main" id="{48604347-9CE9-4EBD-9B08-162FDDEDE8E6}"/>
            </a:ext>
          </a:extLst>
        </xdr:cNvPr>
        <xdr:cNvCxnSpPr/>
      </xdr:nvCxnSpPr>
      <xdr:spPr>
        <a:xfrm>
          <a:off x="685800" y="76168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101600</xdr:rowOff>
    </xdr:from>
    <xdr:ext cx="464185" cy="249555"/>
    <xdr:sp macro="" textlink="">
      <xdr:nvSpPr>
        <xdr:cNvPr id="43" name="テキスト ボックス 42">
          <a:extLst>
            <a:ext uri="{FF2B5EF4-FFF2-40B4-BE49-F238E27FC236}">
              <a16:creationId xmlns:a16="http://schemas.microsoft.com/office/drawing/2014/main" id="{ED0DE20B-1745-4CEC-B03E-1D2435B3459E}"/>
            </a:ext>
          </a:extLst>
        </xdr:cNvPr>
        <xdr:cNvSpPr txBox="1"/>
      </xdr:nvSpPr>
      <xdr:spPr>
        <a:xfrm>
          <a:off x="273685" y="7470140"/>
          <a:ext cx="4641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36830</xdr:rowOff>
    </xdr:from>
    <xdr:to>
      <xdr:col>28</xdr:col>
      <xdr:colOff>114300</xdr:colOff>
      <xdr:row>42</xdr:row>
      <xdr:rowOff>36830</xdr:rowOff>
    </xdr:to>
    <xdr:cxnSp macro="">
      <xdr:nvCxnSpPr>
        <xdr:cNvPr id="44" name="直線コネクタ 43">
          <a:extLst>
            <a:ext uri="{FF2B5EF4-FFF2-40B4-BE49-F238E27FC236}">
              <a16:creationId xmlns:a16="http://schemas.microsoft.com/office/drawing/2014/main" id="{D0081B3D-EE03-43A6-AEFF-D589C256E11F}"/>
            </a:ext>
          </a:extLst>
        </xdr:cNvPr>
        <xdr:cNvCxnSpPr/>
      </xdr:nvCxnSpPr>
      <xdr:spPr>
        <a:xfrm>
          <a:off x="685800" y="72377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64770</xdr:rowOff>
    </xdr:from>
    <xdr:ext cx="464185" cy="249555"/>
    <xdr:sp macro="" textlink="">
      <xdr:nvSpPr>
        <xdr:cNvPr id="45" name="テキスト ボックス 44">
          <a:extLst>
            <a:ext uri="{FF2B5EF4-FFF2-40B4-BE49-F238E27FC236}">
              <a16:creationId xmlns:a16="http://schemas.microsoft.com/office/drawing/2014/main" id="{8167C25D-7713-49A5-8DC6-76BF2C7FD518}"/>
            </a:ext>
          </a:extLst>
        </xdr:cNvPr>
        <xdr:cNvSpPr txBox="1"/>
      </xdr:nvSpPr>
      <xdr:spPr>
        <a:xfrm>
          <a:off x="273685" y="7092315"/>
          <a:ext cx="4641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236763BD-362C-4F66-95D5-28BA7F6B13C5}"/>
            </a:ext>
          </a:extLst>
        </xdr:cNvPr>
        <xdr:cNvCxnSpPr/>
      </xdr:nvCxnSpPr>
      <xdr:spPr>
        <a:xfrm>
          <a:off x="685800" y="6858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27940</xdr:rowOff>
    </xdr:from>
    <xdr:ext cx="403225" cy="246380"/>
    <xdr:sp macro="" textlink="">
      <xdr:nvSpPr>
        <xdr:cNvPr id="47" name="テキスト ボックス 46">
          <a:extLst>
            <a:ext uri="{FF2B5EF4-FFF2-40B4-BE49-F238E27FC236}">
              <a16:creationId xmlns:a16="http://schemas.microsoft.com/office/drawing/2014/main" id="{AB841111-E49E-474F-B1AB-98A707449851}"/>
            </a:ext>
          </a:extLst>
        </xdr:cNvPr>
        <xdr:cNvSpPr txBox="1"/>
      </xdr:nvSpPr>
      <xdr:spPr>
        <a:xfrm>
          <a:off x="343535" y="6712585"/>
          <a:ext cx="40322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37</xdr:row>
      <xdr:rowOff>128270</xdr:rowOff>
    </xdr:from>
    <xdr:to>
      <xdr:col>28</xdr:col>
      <xdr:colOff>114300</xdr:colOff>
      <xdr:row>37</xdr:row>
      <xdr:rowOff>128270</xdr:rowOff>
    </xdr:to>
    <xdr:cxnSp macro="">
      <xdr:nvCxnSpPr>
        <xdr:cNvPr id="48" name="直線コネクタ 47">
          <a:extLst>
            <a:ext uri="{FF2B5EF4-FFF2-40B4-BE49-F238E27FC236}">
              <a16:creationId xmlns:a16="http://schemas.microsoft.com/office/drawing/2014/main" id="{3E9C0BA8-90A3-4E4F-A895-DE83F2CB5DAF}"/>
            </a:ext>
          </a:extLst>
        </xdr:cNvPr>
        <xdr:cNvCxnSpPr/>
      </xdr:nvCxnSpPr>
      <xdr:spPr>
        <a:xfrm>
          <a:off x="685800" y="64757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36</xdr:row>
      <xdr:rowOff>156845</xdr:rowOff>
    </xdr:from>
    <xdr:ext cx="403225" cy="246380"/>
    <xdr:sp macro="" textlink="">
      <xdr:nvSpPr>
        <xdr:cNvPr id="49" name="テキスト ボックス 48">
          <a:extLst>
            <a:ext uri="{FF2B5EF4-FFF2-40B4-BE49-F238E27FC236}">
              <a16:creationId xmlns:a16="http://schemas.microsoft.com/office/drawing/2014/main" id="{2BF930DA-6526-48DB-8648-66A5B8A08A99}"/>
            </a:ext>
          </a:extLst>
        </xdr:cNvPr>
        <xdr:cNvSpPr txBox="1"/>
      </xdr:nvSpPr>
      <xdr:spPr>
        <a:xfrm>
          <a:off x="343535" y="6330950"/>
          <a:ext cx="40322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35</xdr:row>
      <xdr:rowOff>92075</xdr:rowOff>
    </xdr:from>
    <xdr:to>
      <xdr:col>28</xdr:col>
      <xdr:colOff>114300</xdr:colOff>
      <xdr:row>35</xdr:row>
      <xdr:rowOff>92075</xdr:rowOff>
    </xdr:to>
    <xdr:cxnSp macro="">
      <xdr:nvCxnSpPr>
        <xdr:cNvPr id="50" name="直線コネクタ 49">
          <a:extLst>
            <a:ext uri="{FF2B5EF4-FFF2-40B4-BE49-F238E27FC236}">
              <a16:creationId xmlns:a16="http://schemas.microsoft.com/office/drawing/2014/main" id="{CE3435DB-95A9-4465-8356-A705E1C537F4}"/>
            </a:ext>
          </a:extLst>
        </xdr:cNvPr>
        <xdr:cNvCxnSpPr/>
      </xdr:nvCxnSpPr>
      <xdr:spPr>
        <a:xfrm>
          <a:off x="685800" y="60966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120015</xdr:rowOff>
    </xdr:from>
    <xdr:ext cx="403225" cy="246380"/>
    <xdr:sp macro="" textlink="">
      <xdr:nvSpPr>
        <xdr:cNvPr id="51" name="テキスト ボックス 50">
          <a:extLst>
            <a:ext uri="{FF2B5EF4-FFF2-40B4-BE49-F238E27FC236}">
              <a16:creationId xmlns:a16="http://schemas.microsoft.com/office/drawing/2014/main" id="{34544E06-9D8E-4A9E-A72E-44D05E97D808}"/>
            </a:ext>
          </a:extLst>
        </xdr:cNvPr>
        <xdr:cNvSpPr txBox="1"/>
      </xdr:nvSpPr>
      <xdr:spPr>
        <a:xfrm>
          <a:off x="343535" y="5951220"/>
          <a:ext cx="40322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33</xdr:row>
      <xdr:rowOff>55245</xdr:rowOff>
    </xdr:from>
    <xdr:to>
      <xdr:col>28</xdr:col>
      <xdr:colOff>114300</xdr:colOff>
      <xdr:row>33</xdr:row>
      <xdr:rowOff>55245</xdr:rowOff>
    </xdr:to>
    <xdr:cxnSp macro="">
      <xdr:nvCxnSpPr>
        <xdr:cNvPr id="52" name="直線コネクタ 51">
          <a:extLst>
            <a:ext uri="{FF2B5EF4-FFF2-40B4-BE49-F238E27FC236}">
              <a16:creationId xmlns:a16="http://schemas.microsoft.com/office/drawing/2014/main" id="{3B3BA17C-1E3F-4ABF-A7BE-00CF0A42FED0}"/>
            </a:ext>
          </a:extLst>
        </xdr:cNvPr>
        <xdr:cNvCxnSpPr/>
      </xdr:nvCxnSpPr>
      <xdr:spPr>
        <a:xfrm>
          <a:off x="685800" y="57169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83185</xdr:rowOff>
    </xdr:from>
    <xdr:ext cx="403225" cy="246380"/>
    <xdr:sp macro="" textlink="">
      <xdr:nvSpPr>
        <xdr:cNvPr id="53" name="テキスト ボックス 52">
          <a:extLst>
            <a:ext uri="{FF2B5EF4-FFF2-40B4-BE49-F238E27FC236}">
              <a16:creationId xmlns:a16="http://schemas.microsoft.com/office/drawing/2014/main" id="{28D429F6-ED3D-40FB-96F0-51119A621EEE}"/>
            </a:ext>
          </a:extLst>
        </xdr:cNvPr>
        <xdr:cNvSpPr txBox="1"/>
      </xdr:nvSpPr>
      <xdr:spPr>
        <a:xfrm>
          <a:off x="343535" y="5571490"/>
          <a:ext cx="40322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114300</xdr:colOff>
      <xdr:row>31</xdr:row>
      <xdr:rowOff>18415</xdr:rowOff>
    </xdr:to>
    <xdr:cxnSp macro="">
      <xdr:nvCxnSpPr>
        <xdr:cNvPr id="54" name="直線コネクタ 53">
          <a:extLst>
            <a:ext uri="{FF2B5EF4-FFF2-40B4-BE49-F238E27FC236}">
              <a16:creationId xmlns:a16="http://schemas.microsoft.com/office/drawing/2014/main" id="{CCBBF34F-57F1-463C-A88A-0FFBAF15020D}"/>
            </a:ext>
          </a:extLst>
        </xdr:cNvPr>
        <xdr:cNvCxnSpPr/>
      </xdr:nvCxnSpPr>
      <xdr:spPr>
        <a:xfrm>
          <a:off x="685800" y="53371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30</xdr:row>
      <xdr:rowOff>46355</xdr:rowOff>
    </xdr:from>
    <xdr:ext cx="339090" cy="249555"/>
    <xdr:sp macro="" textlink="">
      <xdr:nvSpPr>
        <xdr:cNvPr id="55" name="テキスト ボックス 54">
          <a:extLst>
            <a:ext uri="{FF2B5EF4-FFF2-40B4-BE49-F238E27FC236}">
              <a16:creationId xmlns:a16="http://schemas.microsoft.com/office/drawing/2014/main" id="{F311C31B-B054-4E2E-8A35-17984EBF4F46}"/>
            </a:ext>
          </a:extLst>
        </xdr:cNvPr>
        <xdr:cNvSpPr txBox="1"/>
      </xdr:nvSpPr>
      <xdr:spPr>
        <a:xfrm>
          <a:off x="386715" y="5191760"/>
          <a:ext cx="339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152400</xdr:colOff>
      <xdr:row>44</xdr:row>
      <xdr:rowOff>73025</xdr:rowOff>
    </xdr:to>
    <xdr:sp macro="" textlink="">
      <xdr:nvSpPr>
        <xdr:cNvPr id="56" name="【図書館】&#10;有形固定資産減価償却率グラフ枠">
          <a:extLst>
            <a:ext uri="{FF2B5EF4-FFF2-40B4-BE49-F238E27FC236}">
              <a16:creationId xmlns:a16="http://schemas.microsoft.com/office/drawing/2014/main" id="{B54991B1-2B7B-4214-8B58-8352A511612C}"/>
            </a:ext>
          </a:extLst>
        </xdr:cNvPr>
        <xdr:cNvSpPr/>
      </xdr:nvSpPr>
      <xdr:spPr>
        <a:xfrm>
          <a:off x="685800" y="5337175"/>
          <a:ext cx="4267200" cy="22796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53340</xdr:rowOff>
    </xdr:from>
    <xdr:to>
      <xdr:col>24</xdr:col>
      <xdr:colOff>62865</xdr:colOff>
      <xdr:row>41</xdr:row>
      <xdr:rowOff>1905</xdr:rowOff>
    </xdr:to>
    <xdr:cxnSp macro="">
      <xdr:nvCxnSpPr>
        <xdr:cNvPr id="57" name="直線コネクタ 56">
          <a:extLst>
            <a:ext uri="{FF2B5EF4-FFF2-40B4-BE49-F238E27FC236}">
              <a16:creationId xmlns:a16="http://schemas.microsoft.com/office/drawing/2014/main" id="{B87804CC-5CBB-4BBE-B7DC-D55A4C6BEC90}"/>
            </a:ext>
          </a:extLst>
        </xdr:cNvPr>
        <xdr:cNvCxnSpPr/>
      </xdr:nvCxnSpPr>
      <xdr:spPr>
        <a:xfrm flipV="1">
          <a:off x="4173855" y="5886450"/>
          <a:ext cx="0" cy="11449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5715</xdr:rowOff>
    </xdr:from>
    <xdr:ext cx="401955" cy="249555"/>
    <xdr:sp macro="" textlink="">
      <xdr:nvSpPr>
        <xdr:cNvPr id="58" name="【図書館】&#10;有形固定資産減価償却率最小値テキスト">
          <a:extLst>
            <a:ext uri="{FF2B5EF4-FFF2-40B4-BE49-F238E27FC236}">
              <a16:creationId xmlns:a16="http://schemas.microsoft.com/office/drawing/2014/main" id="{75766418-1876-4D29-8ADE-D31269B6B351}"/>
            </a:ext>
          </a:extLst>
        </xdr:cNvPr>
        <xdr:cNvSpPr txBox="1"/>
      </xdr:nvSpPr>
      <xdr:spPr>
        <a:xfrm>
          <a:off x="4212590" y="7037070"/>
          <a:ext cx="4019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89.1</a:t>
          </a:r>
          <a:endParaRPr kumimoji="1" lang="ja-JP" altLang="en-US" sz="1000" b="1">
            <a:latin typeface="ＭＳ Ｐゴシック"/>
            <a:ea typeface="ＭＳ Ｐゴシック"/>
          </a:endParaRPr>
        </a:p>
      </xdr:txBody>
    </xdr:sp>
    <xdr:clientData/>
  </xdr:oneCellAnchor>
  <xdr:twoCellAnchor>
    <xdr:from>
      <xdr:col>23</xdr:col>
      <xdr:colOff>165100</xdr:colOff>
      <xdr:row>41</xdr:row>
      <xdr:rowOff>1905</xdr:rowOff>
    </xdr:from>
    <xdr:to>
      <xdr:col>24</xdr:col>
      <xdr:colOff>152400</xdr:colOff>
      <xdr:row>41</xdr:row>
      <xdr:rowOff>1905</xdr:rowOff>
    </xdr:to>
    <xdr:cxnSp macro="">
      <xdr:nvCxnSpPr>
        <xdr:cNvPr id="59" name="直線コネクタ 58">
          <a:extLst>
            <a:ext uri="{FF2B5EF4-FFF2-40B4-BE49-F238E27FC236}">
              <a16:creationId xmlns:a16="http://schemas.microsoft.com/office/drawing/2014/main" id="{08AB2F17-1A2E-493E-AADE-875CB02A1E69}"/>
            </a:ext>
          </a:extLst>
        </xdr:cNvPr>
        <xdr:cNvCxnSpPr/>
      </xdr:nvCxnSpPr>
      <xdr:spPr>
        <a:xfrm>
          <a:off x="4112260" y="703135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1905</xdr:rowOff>
    </xdr:from>
    <xdr:ext cx="401955" cy="249555"/>
    <xdr:sp macro="" textlink="">
      <xdr:nvSpPr>
        <xdr:cNvPr id="60" name="【図書館】&#10;有形固定資産減価償却率最大値テキスト">
          <a:extLst>
            <a:ext uri="{FF2B5EF4-FFF2-40B4-BE49-F238E27FC236}">
              <a16:creationId xmlns:a16="http://schemas.microsoft.com/office/drawing/2014/main" id="{5C8AD03F-DEA4-48CA-97FE-5C6112167725}"/>
            </a:ext>
          </a:extLst>
        </xdr:cNvPr>
        <xdr:cNvSpPr txBox="1"/>
      </xdr:nvSpPr>
      <xdr:spPr>
        <a:xfrm>
          <a:off x="4212590" y="5659755"/>
          <a:ext cx="4019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28.9</a:t>
          </a:r>
          <a:endParaRPr kumimoji="1" lang="ja-JP" altLang="en-US" sz="1000" b="1">
            <a:latin typeface="ＭＳ Ｐゴシック"/>
            <a:ea typeface="ＭＳ Ｐゴシック"/>
          </a:endParaRPr>
        </a:p>
      </xdr:txBody>
    </xdr:sp>
    <xdr:clientData/>
  </xdr:oneCellAnchor>
  <xdr:twoCellAnchor>
    <xdr:from>
      <xdr:col>23</xdr:col>
      <xdr:colOff>165100</xdr:colOff>
      <xdr:row>34</xdr:row>
      <xdr:rowOff>53340</xdr:rowOff>
    </xdr:from>
    <xdr:to>
      <xdr:col>24</xdr:col>
      <xdr:colOff>152400</xdr:colOff>
      <xdr:row>34</xdr:row>
      <xdr:rowOff>53340</xdr:rowOff>
    </xdr:to>
    <xdr:cxnSp macro="">
      <xdr:nvCxnSpPr>
        <xdr:cNvPr id="61" name="直線コネクタ 60">
          <a:extLst>
            <a:ext uri="{FF2B5EF4-FFF2-40B4-BE49-F238E27FC236}">
              <a16:creationId xmlns:a16="http://schemas.microsoft.com/office/drawing/2014/main" id="{A21358D8-6106-4DAD-A2AE-C876753C4FE0}"/>
            </a:ext>
          </a:extLst>
        </xdr:cNvPr>
        <xdr:cNvCxnSpPr/>
      </xdr:nvCxnSpPr>
      <xdr:spPr>
        <a:xfrm>
          <a:off x="4112260" y="588645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149225</xdr:rowOff>
    </xdr:from>
    <xdr:ext cx="401955" cy="246380"/>
    <xdr:sp macro="" textlink="">
      <xdr:nvSpPr>
        <xdr:cNvPr id="62" name="【図書館】&#10;有形固定資産減価償却率平均値テキスト">
          <a:extLst>
            <a:ext uri="{FF2B5EF4-FFF2-40B4-BE49-F238E27FC236}">
              <a16:creationId xmlns:a16="http://schemas.microsoft.com/office/drawing/2014/main" id="{D734FCBD-6ED9-4B90-ADFB-A65F3E5B796E}"/>
            </a:ext>
          </a:extLst>
        </xdr:cNvPr>
        <xdr:cNvSpPr txBox="1"/>
      </xdr:nvSpPr>
      <xdr:spPr>
        <a:xfrm>
          <a:off x="4212590" y="6149975"/>
          <a:ext cx="401955" cy="2463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36</xdr:row>
      <xdr:rowOff>127000</xdr:rowOff>
    </xdr:from>
    <xdr:to>
      <xdr:col>24</xdr:col>
      <xdr:colOff>114300</xdr:colOff>
      <xdr:row>37</xdr:row>
      <xdr:rowOff>60325</xdr:rowOff>
    </xdr:to>
    <xdr:sp macro="" textlink="">
      <xdr:nvSpPr>
        <xdr:cNvPr id="63" name="フローチャート: 判断 62">
          <a:extLst>
            <a:ext uri="{FF2B5EF4-FFF2-40B4-BE49-F238E27FC236}">
              <a16:creationId xmlns:a16="http://schemas.microsoft.com/office/drawing/2014/main" id="{3AD4C662-CE7C-43E5-B8D5-06CC69D017EB}"/>
            </a:ext>
          </a:extLst>
        </xdr:cNvPr>
        <xdr:cNvSpPr/>
      </xdr:nvSpPr>
      <xdr:spPr>
        <a:xfrm>
          <a:off x="4131310" y="6303010"/>
          <a:ext cx="9779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97790</xdr:rowOff>
    </xdr:from>
    <xdr:to>
      <xdr:col>20</xdr:col>
      <xdr:colOff>38100</xdr:colOff>
      <xdr:row>37</xdr:row>
      <xdr:rowOff>30480</xdr:rowOff>
    </xdr:to>
    <xdr:sp macro="" textlink="">
      <xdr:nvSpPr>
        <xdr:cNvPr id="64" name="フローチャート: 判断 63">
          <a:extLst>
            <a:ext uri="{FF2B5EF4-FFF2-40B4-BE49-F238E27FC236}">
              <a16:creationId xmlns:a16="http://schemas.microsoft.com/office/drawing/2014/main" id="{73CA1FE9-080C-4CF4-8227-D4396BB285FC}"/>
            </a:ext>
          </a:extLst>
        </xdr:cNvPr>
        <xdr:cNvSpPr/>
      </xdr:nvSpPr>
      <xdr:spPr>
        <a:xfrm>
          <a:off x="3388360" y="6266180"/>
          <a:ext cx="7874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70485</xdr:rowOff>
    </xdr:from>
    <xdr:to>
      <xdr:col>15</xdr:col>
      <xdr:colOff>101600</xdr:colOff>
      <xdr:row>37</xdr:row>
      <xdr:rowOff>3175</xdr:rowOff>
    </xdr:to>
    <xdr:sp macro="" textlink="">
      <xdr:nvSpPr>
        <xdr:cNvPr id="65" name="フローチャート: 判断 64">
          <a:extLst>
            <a:ext uri="{FF2B5EF4-FFF2-40B4-BE49-F238E27FC236}">
              <a16:creationId xmlns:a16="http://schemas.microsoft.com/office/drawing/2014/main" id="{B2447390-2B0A-4D9B-B7E8-77A9BD51BFD2}"/>
            </a:ext>
          </a:extLst>
        </xdr:cNvPr>
        <xdr:cNvSpPr/>
      </xdr:nvSpPr>
      <xdr:spPr>
        <a:xfrm>
          <a:off x="2571750" y="6240780"/>
          <a:ext cx="9779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77470</xdr:rowOff>
    </xdr:from>
    <xdr:to>
      <xdr:col>10</xdr:col>
      <xdr:colOff>165100</xdr:colOff>
      <xdr:row>37</xdr:row>
      <xdr:rowOff>10160</xdr:rowOff>
    </xdr:to>
    <xdr:sp macro="" textlink="">
      <xdr:nvSpPr>
        <xdr:cNvPr id="66" name="フローチャート: 判断 65">
          <a:extLst>
            <a:ext uri="{FF2B5EF4-FFF2-40B4-BE49-F238E27FC236}">
              <a16:creationId xmlns:a16="http://schemas.microsoft.com/office/drawing/2014/main" id="{97A582F2-B767-48ED-9C28-F60DEA5CFA3D}"/>
            </a:ext>
          </a:extLst>
        </xdr:cNvPr>
        <xdr:cNvSpPr/>
      </xdr:nvSpPr>
      <xdr:spPr>
        <a:xfrm>
          <a:off x="1774190" y="6249670"/>
          <a:ext cx="10922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46355</xdr:rowOff>
    </xdr:from>
    <xdr:to>
      <xdr:col>6</xdr:col>
      <xdr:colOff>38100</xdr:colOff>
      <xdr:row>36</xdr:row>
      <xdr:rowOff>144145</xdr:rowOff>
    </xdr:to>
    <xdr:sp macro="" textlink="">
      <xdr:nvSpPr>
        <xdr:cNvPr id="67" name="フローチャート: 判断 66">
          <a:extLst>
            <a:ext uri="{FF2B5EF4-FFF2-40B4-BE49-F238E27FC236}">
              <a16:creationId xmlns:a16="http://schemas.microsoft.com/office/drawing/2014/main" id="{8043D806-5EBE-44D7-986E-A5CE0B286CEE}"/>
            </a:ext>
          </a:extLst>
        </xdr:cNvPr>
        <xdr:cNvSpPr/>
      </xdr:nvSpPr>
      <xdr:spPr>
        <a:xfrm>
          <a:off x="988060" y="622046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71120</xdr:rowOff>
    </xdr:from>
    <xdr:ext cx="762000" cy="249555"/>
    <xdr:sp macro="" textlink="">
      <xdr:nvSpPr>
        <xdr:cNvPr id="68" name="テキスト ボックス 67">
          <a:extLst>
            <a:ext uri="{FF2B5EF4-FFF2-40B4-BE49-F238E27FC236}">
              <a16:creationId xmlns:a16="http://schemas.microsoft.com/office/drawing/2014/main" id="{F383A5B6-EBFB-4CC8-9859-AB80D868362A}"/>
            </a:ext>
          </a:extLst>
        </xdr:cNvPr>
        <xdr:cNvSpPr txBox="1"/>
      </xdr:nvSpPr>
      <xdr:spPr>
        <a:xfrm>
          <a:off x="4003040" y="76130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44</xdr:row>
      <xdr:rowOff>71120</xdr:rowOff>
    </xdr:from>
    <xdr:ext cx="762000" cy="249555"/>
    <xdr:sp macro="" textlink="">
      <xdr:nvSpPr>
        <xdr:cNvPr id="69" name="テキスト ボックス 68">
          <a:extLst>
            <a:ext uri="{FF2B5EF4-FFF2-40B4-BE49-F238E27FC236}">
              <a16:creationId xmlns:a16="http://schemas.microsoft.com/office/drawing/2014/main" id="{C9E77A25-B709-4C4C-8C1D-65E502DEEB10}"/>
            </a:ext>
          </a:extLst>
        </xdr:cNvPr>
        <xdr:cNvSpPr txBox="1"/>
      </xdr:nvSpPr>
      <xdr:spPr>
        <a:xfrm>
          <a:off x="3256915" y="76130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71120</xdr:rowOff>
    </xdr:from>
    <xdr:ext cx="762000" cy="249555"/>
    <xdr:sp macro="" textlink="">
      <xdr:nvSpPr>
        <xdr:cNvPr id="70" name="テキスト ボックス 69">
          <a:extLst>
            <a:ext uri="{FF2B5EF4-FFF2-40B4-BE49-F238E27FC236}">
              <a16:creationId xmlns:a16="http://schemas.microsoft.com/office/drawing/2014/main" id="{D35A574F-D92C-49DA-8726-CF8316D4DD11}"/>
            </a:ext>
          </a:extLst>
        </xdr:cNvPr>
        <xdr:cNvSpPr txBox="1"/>
      </xdr:nvSpPr>
      <xdr:spPr>
        <a:xfrm>
          <a:off x="2454910" y="76130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71120</xdr:rowOff>
    </xdr:from>
    <xdr:ext cx="762000" cy="249555"/>
    <xdr:sp macro="" textlink="">
      <xdr:nvSpPr>
        <xdr:cNvPr id="71" name="テキスト ボックス 70">
          <a:extLst>
            <a:ext uri="{FF2B5EF4-FFF2-40B4-BE49-F238E27FC236}">
              <a16:creationId xmlns:a16="http://schemas.microsoft.com/office/drawing/2014/main" id="{2BCB06FA-F2E5-4029-A9A7-D961491A3AF7}"/>
            </a:ext>
          </a:extLst>
        </xdr:cNvPr>
        <xdr:cNvSpPr txBox="1"/>
      </xdr:nvSpPr>
      <xdr:spPr>
        <a:xfrm>
          <a:off x="1657350" y="76130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44</xdr:row>
      <xdr:rowOff>71120</xdr:rowOff>
    </xdr:from>
    <xdr:ext cx="762000" cy="249555"/>
    <xdr:sp macro="" textlink="">
      <xdr:nvSpPr>
        <xdr:cNvPr id="72" name="テキスト ボックス 71">
          <a:extLst>
            <a:ext uri="{FF2B5EF4-FFF2-40B4-BE49-F238E27FC236}">
              <a16:creationId xmlns:a16="http://schemas.microsoft.com/office/drawing/2014/main" id="{ADF55D5F-13AD-42D7-BBBE-2889765FEEFB}"/>
            </a:ext>
          </a:extLst>
        </xdr:cNvPr>
        <xdr:cNvSpPr txBox="1"/>
      </xdr:nvSpPr>
      <xdr:spPr>
        <a:xfrm>
          <a:off x="856615" y="76130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38</xdr:row>
      <xdr:rowOff>4445</xdr:rowOff>
    </xdr:from>
    <xdr:to>
      <xdr:col>24</xdr:col>
      <xdr:colOff>114300</xdr:colOff>
      <xdr:row>38</xdr:row>
      <xdr:rowOff>102235</xdr:rowOff>
    </xdr:to>
    <xdr:sp macro="" textlink="">
      <xdr:nvSpPr>
        <xdr:cNvPr id="73" name="楕円 72">
          <a:extLst>
            <a:ext uri="{FF2B5EF4-FFF2-40B4-BE49-F238E27FC236}">
              <a16:creationId xmlns:a16="http://schemas.microsoft.com/office/drawing/2014/main" id="{2B6CCC36-49F4-4A49-969B-45A59DB3C8EA}"/>
            </a:ext>
          </a:extLst>
        </xdr:cNvPr>
        <xdr:cNvSpPr/>
      </xdr:nvSpPr>
      <xdr:spPr>
        <a:xfrm>
          <a:off x="4131310" y="6521450"/>
          <a:ext cx="9779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149225</xdr:rowOff>
    </xdr:from>
    <xdr:ext cx="401955" cy="246380"/>
    <xdr:sp macro="" textlink="">
      <xdr:nvSpPr>
        <xdr:cNvPr id="74" name="【図書館】&#10;有形固定資産減価償却率該当値テキスト">
          <a:extLst>
            <a:ext uri="{FF2B5EF4-FFF2-40B4-BE49-F238E27FC236}">
              <a16:creationId xmlns:a16="http://schemas.microsoft.com/office/drawing/2014/main" id="{88E140CE-50FF-4775-BDB8-B15288894978}"/>
            </a:ext>
          </a:extLst>
        </xdr:cNvPr>
        <xdr:cNvSpPr txBox="1"/>
      </xdr:nvSpPr>
      <xdr:spPr>
        <a:xfrm>
          <a:off x="4212590" y="6492875"/>
          <a:ext cx="40195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64.9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37</xdr:row>
      <xdr:rowOff>127000</xdr:rowOff>
    </xdr:from>
    <xdr:to>
      <xdr:col>20</xdr:col>
      <xdr:colOff>38100</xdr:colOff>
      <xdr:row>38</xdr:row>
      <xdr:rowOff>60325</xdr:rowOff>
    </xdr:to>
    <xdr:sp macro="" textlink="">
      <xdr:nvSpPr>
        <xdr:cNvPr id="75" name="楕円 74">
          <a:extLst>
            <a:ext uri="{FF2B5EF4-FFF2-40B4-BE49-F238E27FC236}">
              <a16:creationId xmlns:a16="http://schemas.microsoft.com/office/drawing/2014/main" id="{F1311958-6ECF-431F-BAFF-609D7F487018}"/>
            </a:ext>
          </a:extLst>
        </xdr:cNvPr>
        <xdr:cNvSpPr/>
      </xdr:nvSpPr>
      <xdr:spPr>
        <a:xfrm>
          <a:off x="3388360" y="6474460"/>
          <a:ext cx="7874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174625</xdr:colOff>
      <xdr:row>38</xdr:row>
      <xdr:rowOff>10795</xdr:rowOff>
    </xdr:from>
    <xdr:to>
      <xdr:col>24</xdr:col>
      <xdr:colOff>63500</xdr:colOff>
      <xdr:row>38</xdr:row>
      <xdr:rowOff>53340</xdr:rowOff>
    </xdr:to>
    <xdr:cxnSp macro="">
      <xdr:nvCxnSpPr>
        <xdr:cNvPr id="76" name="直線コネクタ 75">
          <a:extLst>
            <a:ext uri="{FF2B5EF4-FFF2-40B4-BE49-F238E27FC236}">
              <a16:creationId xmlns:a16="http://schemas.microsoft.com/office/drawing/2014/main" id="{530A624D-5BDA-44AF-A18D-99DD0D5E513B}"/>
            </a:ext>
          </a:extLst>
        </xdr:cNvPr>
        <xdr:cNvCxnSpPr/>
      </xdr:nvCxnSpPr>
      <xdr:spPr>
        <a:xfrm>
          <a:off x="3428365" y="6527800"/>
          <a:ext cx="746125"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86995</xdr:rowOff>
    </xdr:from>
    <xdr:to>
      <xdr:col>15</xdr:col>
      <xdr:colOff>101600</xdr:colOff>
      <xdr:row>38</xdr:row>
      <xdr:rowOff>19685</xdr:rowOff>
    </xdr:to>
    <xdr:sp macro="" textlink="">
      <xdr:nvSpPr>
        <xdr:cNvPr id="77" name="楕円 76">
          <a:extLst>
            <a:ext uri="{FF2B5EF4-FFF2-40B4-BE49-F238E27FC236}">
              <a16:creationId xmlns:a16="http://schemas.microsoft.com/office/drawing/2014/main" id="{0A19D465-FF0B-41F3-8325-4B01E18E8B09}"/>
            </a:ext>
          </a:extLst>
        </xdr:cNvPr>
        <xdr:cNvSpPr/>
      </xdr:nvSpPr>
      <xdr:spPr>
        <a:xfrm>
          <a:off x="2571750" y="6432550"/>
          <a:ext cx="9779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135890</xdr:rowOff>
    </xdr:from>
    <xdr:to>
      <xdr:col>19</xdr:col>
      <xdr:colOff>174625</xdr:colOff>
      <xdr:row>38</xdr:row>
      <xdr:rowOff>10795</xdr:rowOff>
    </xdr:to>
    <xdr:cxnSp macro="">
      <xdr:nvCxnSpPr>
        <xdr:cNvPr id="78" name="直線コネクタ 77">
          <a:extLst>
            <a:ext uri="{FF2B5EF4-FFF2-40B4-BE49-F238E27FC236}">
              <a16:creationId xmlns:a16="http://schemas.microsoft.com/office/drawing/2014/main" id="{6B8CC2A1-B915-4E20-A69F-DC22E6BFF734}"/>
            </a:ext>
          </a:extLst>
        </xdr:cNvPr>
        <xdr:cNvCxnSpPr/>
      </xdr:nvCxnSpPr>
      <xdr:spPr>
        <a:xfrm>
          <a:off x="2626360" y="6475730"/>
          <a:ext cx="802005"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44450</xdr:rowOff>
    </xdr:from>
    <xdr:to>
      <xdr:col>10</xdr:col>
      <xdr:colOff>165100</xdr:colOff>
      <xdr:row>37</xdr:row>
      <xdr:rowOff>142240</xdr:rowOff>
    </xdr:to>
    <xdr:sp macro="" textlink="">
      <xdr:nvSpPr>
        <xdr:cNvPr id="79" name="楕円 78">
          <a:extLst>
            <a:ext uri="{FF2B5EF4-FFF2-40B4-BE49-F238E27FC236}">
              <a16:creationId xmlns:a16="http://schemas.microsoft.com/office/drawing/2014/main" id="{8C233B97-6E97-46F3-8764-DEBEF813FE88}"/>
            </a:ext>
          </a:extLst>
        </xdr:cNvPr>
        <xdr:cNvSpPr/>
      </xdr:nvSpPr>
      <xdr:spPr>
        <a:xfrm>
          <a:off x="1774190" y="6390005"/>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93980</xdr:rowOff>
    </xdr:from>
    <xdr:to>
      <xdr:col>15</xdr:col>
      <xdr:colOff>50800</xdr:colOff>
      <xdr:row>37</xdr:row>
      <xdr:rowOff>135890</xdr:rowOff>
    </xdr:to>
    <xdr:cxnSp macro="">
      <xdr:nvCxnSpPr>
        <xdr:cNvPr id="80" name="直線コネクタ 79">
          <a:extLst>
            <a:ext uri="{FF2B5EF4-FFF2-40B4-BE49-F238E27FC236}">
              <a16:creationId xmlns:a16="http://schemas.microsoft.com/office/drawing/2014/main" id="{BD49E189-521E-4B97-8CE4-60C2F68080B7}"/>
            </a:ext>
          </a:extLst>
        </xdr:cNvPr>
        <xdr:cNvCxnSpPr/>
      </xdr:nvCxnSpPr>
      <xdr:spPr>
        <a:xfrm>
          <a:off x="1828800" y="6441440"/>
          <a:ext cx="79756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83185</xdr:rowOff>
    </xdr:from>
    <xdr:to>
      <xdr:col>6</xdr:col>
      <xdr:colOff>38100</xdr:colOff>
      <xdr:row>38</xdr:row>
      <xdr:rowOff>15875</xdr:rowOff>
    </xdr:to>
    <xdr:sp macro="" textlink="">
      <xdr:nvSpPr>
        <xdr:cNvPr id="81" name="楕円 80">
          <a:extLst>
            <a:ext uri="{FF2B5EF4-FFF2-40B4-BE49-F238E27FC236}">
              <a16:creationId xmlns:a16="http://schemas.microsoft.com/office/drawing/2014/main" id="{98FF04B9-0765-4666-A3F3-36F9988B3D84}"/>
            </a:ext>
          </a:extLst>
        </xdr:cNvPr>
        <xdr:cNvSpPr/>
      </xdr:nvSpPr>
      <xdr:spPr>
        <a:xfrm>
          <a:off x="988060" y="6428740"/>
          <a:ext cx="7874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174625</xdr:colOff>
      <xdr:row>37</xdr:row>
      <xdr:rowOff>93980</xdr:rowOff>
    </xdr:from>
    <xdr:to>
      <xdr:col>10</xdr:col>
      <xdr:colOff>114300</xdr:colOff>
      <xdr:row>37</xdr:row>
      <xdr:rowOff>132080</xdr:rowOff>
    </xdr:to>
    <xdr:cxnSp macro="">
      <xdr:nvCxnSpPr>
        <xdr:cNvPr id="82" name="直線コネクタ 81">
          <a:extLst>
            <a:ext uri="{FF2B5EF4-FFF2-40B4-BE49-F238E27FC236}">
              <a16:creationId xmlns:a16="http://schemas.microsoft.com/office/drawing/2014/main" id="{3882237D-5CEB-4A87-A4A8-8994B999696C}"/>
            </a:ext>
          </a:extLst>
        </xdr:cNvPr>
        <xdr:cNvCxnSpPr/>
      </xdr:nvCxnSpPr>
      <xdr:spPr>
        <a:xfrm flipV="1">
          <a:off x="1028065" y="6441440"/>
          <a:ext cx="800735"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35</xdr:row>
      <xdr:rowOff>46355</xdr:rowOff>
    </xdr:from>
    <xdr:ext cx="405130" cy="249555"/>
    <xdr:sp macro="" textlink="">
      <xdr:nvSpPr>
        <xdr:cNvPr id="83" name="n_1aveValue【図書館】&#10;有形固定資産減価償却率">
          <a:extLst>
            <a:ext uri="{FF2B5EF4-FFF2-40B4-BE49-F238E27FC236}">
              <a16:creationId xmlns:a16="http://schemas.microsoft.com/office/drawing/2014/main" id="{BD58C899-D199-4F69-9C90-4D67D92526A8}"/>
            </a:ext>
          </a:extLst>
        </xdr:cNvPr>
        <xdr:cNvSpPr txBox="1"/>
      </xdr:nvSpPr>
      <xdr:spPr>
        <a:xfrm>
          <a:off x="3239135" y="604901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35</xdr:row>
      <xdr:rowOff>19050</xdr:rowOff>
    </xdr:from>
    <xdr:ext cx="405130" cy="246380"/>
    <xdr:sp macro="" textlink="">
      <xdr:nvSpPr>
        <xdr:cNvPr id="84" name="n_2aveValue【図書館】&#10;有形固定資産減価償却率">
          <a:extLst>
            <a:ext uri="{FF2B5EF4-FFF2-40B4-BE49-F238E27FC236}">
              <a16:creationId xmlns:a16="http://schemas.microsoft.com/office/drawing/2014/main" id="{21F2A919-9EA0-4651-A018-51FEF5F7BD19}"/>
            </a:ext>
          </a:extLst>
        </xdr:cNvPr>
        <xdr:cNvSpPr txBox="1"/>
      </xdr:nvSpPr>
      <xdr:spPr>
        <a:xfrm>
          <a:off x="2439035" y="6015990"/>
          <a:ext cx="4051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50.5</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35</xdr:row>
      <xdr:rowOff>26670</xdr:rowOff>
    </xdr:from>
    <xdr:ext cx="405130" cy="246380"/>
    <xdr:sp macro="" textlink="">
      <xdr:nvSpPr>
        <xdr:cNvPr id="85" name="n_3aveValue【図書館】&#10;有形固定資産減価償却率">
          <a:extLst>
            <a:ext uri="{FF2B5EF4-FFF2-40B4-BE49-F238E27FC236}">
              <a16:creationId xmlns:a16="http://schemas.microsoft.com/office/drawing/2014/main" id="{9978BEF4-28CD-4100-B5B0-DDDDAA51588C}"/>
            </a:ext>
          </a:extLst>
        </xdr:cNvPr>
        <xdr:cNvSpPr txBox="1"/>
      </xdr:nvSpPr>
      <xdr:spPr>
        <a:xfrm>
          <a:off x="1641475" y="6025515"/>
          <a:ext cx="4051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50.9</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34</xdr:row>
      <xdr:rowOff>160020</xdr:rowOff>
    </xdr:from>
    <xdr:ext cx="405130" cy="246380"/>
    <xdr:sp macro="" textlink="">
      <xdr:nvSpPr>
        <xdr:cNvPr id="86" name="n_4aveValue【図書館】&#10;有形固定資産減価償却率">
          <a:extLst>
            <a:ext uri="{FF2B5EF4-FFF2-40B4-BE49-F238E27FC236}">
              <a16:creationId xmlns:a16="http://schemas.microsoft.com/office/drawing/2014/main" id="{E58C36A6-77EA-48D1-81C5-C91840F78762}"/>
            </a:ext>
          </a:extLst>
        </xdr:cNvPr>
        <xdr:cNvSpPr txBox="1"/>
      </xdr:nvSpPr>
      <xdr:spPr>
        <a:xfrm>
          <a:off x="855345" y="5991225"/>
          <a:ext cx="4051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49.2</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38</xdr:row>
      <xdr:rowOff>51435</xdr:rowOff>
    </xdr:from>
    <xdr:ext cx="405130" cy="246380"/>
    <xdr:sp macro="" textlink="">
      <xdr:nvSpPr>
        <xdr:cNvPr id="87" name="n_1mainValue【図書館】&#10;有形固定資産減価償却率">
          <a:extLst>
            <a:ext uri="{FF2B5EF4-FFF2-40B4-BE49-F238E27FC236}">
              <a16:creationId xmlns:a16="http://schemas.microsoft.com/office/drawing/2014/main" id="{99943440-69AA-42A7-B451-F14474008E4C}"/>
            </a:ext>
          </a:extLst>
        </xdr:cNvPr>
        <xdr:cNvSpPr txBox="1"/>
      </xdr:nvSpPr>
      <xdr:spPr>
        <a:xfrm>
          <a:off x="3239135" y="6570345"/>
          <a:ext cx="4051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62.6</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38</xdr:row>
      <xdr:rowOff>10795</xdr:rowOff>
    </xdr:from>
    <xdr:ext cx="405130" cy="249555"/>
    <xdr:sp macro="" textlink="">
      <xdr:nvSpPr>
        <xdr:cNvPr id="88" name="n_2mainValue【図書館】&#10;有形固定資産減価償却率">
          <a:extLst>
            <a:ext uri="{FF2B5EF4-FFF2-40B4-BE49-F238E27FC236}">
              <a16:creationId xmlns:a16="http://schemas.microsoft.com/office/drawing/2014/main" id="{5346FA31-F361-48DE-9331-92B1269F34DB}"/>
            </a:ext>
          </a:extLst>
        </xdr:cNvPr>
        <xdr:cNvSpPr txBox="1"/>
      </xdr:nvSpPr>
      <xdr:spPr>
        <a:xfrm>
          <a:off x="2439035" y="652780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60.4</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37</xdr:row>
      <xdr:rowOff>133985</xdr:rowOff>
    </xdr:from>
    <xdr:ext cx="405130" cy="249555"/>
    <xdr:sp macro="" textlink="">
      <xdr:nvSpPr>
        <xdr:cNvPr id="89" name="n_3mainValue【図書館】&#10;有形固定資産減価償却率">
          <a:extLst>
            <a:ext uri="{FF2B5EF4-FFF2-40B4-BE49-F238E27FC236}">
              <a16:creationId xmlns:a16="http://schemas.microsoft.com/office/drawing/2014/main" id="{139C051F-F27D-46AC-9066-72EDA4062D77}"/>
            </a:ext>
          </a:extLst>
        </xdr:cNvPr>
        <xdr:cNvSpPr txBox="1"/>
      </xdr:nvSpPr>
      <xdr:spPr>
        <a:xfrm>
          <a:off x="1641475" y="647382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58.1</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38</xdr:row>
      <xdr:rowOff>6985</xdr:rowOff>
    </xdr:from>
    <xdr:ext cx="405130" cy="249555"/>
    <xdr:sp macro="" textlink="">
      <xdr:nvSpPr>
        <xdr:cNvPr id="90" name="n_4mainValue【図書館】&#10;有形固定資産減価償却率">
          <a:extLst>
            <a:ext uri="{FF2B5EF4-FFF2-40B4-BE49-F238E27FC236}">
              <a16:creationId xmlns:a16="http://schemas.microsoft.com/office/drawing/2014/main" id="{20EB12FC-F332-4C27-85EE-52C56303AD09}"/>
            </a:ext>
          </a:extLst>
        </xdr:cNvPr>
        <xdr:cNvSpPr txBox="1"/>
      </xdr:nvSpPr>
      <xdr:spPr>
        <a:xfrm>
          <a:off x="855345" y="652399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73025</xdr:rowOff>
    </xdr:from>
    <xdr:to>
      <xdr:col>59</xdr:col>
      <xdr:colOff>88900</xdr:colOff>
      <xdr:row>28</xdr:row>
      <xdr:rowOff>24765</xdr:rowOff>
    </xdr:to>
    <xdr:sp macro="" textlink="">
      <xdr:nvSpPr>
        <xdr:cNvPr id="91" name="正方形/長方形 90">
          <a:extLst>
            <a:ext uri="{FF2B5EF4-FFF2-40B4-BE49-F238E27FC236}">
              <a16:creationId xmlns:a16="http://schemas.microsoft.com/office/drawing/2014/main" id="{837B7879-40B2-400E-A39F-3C31A1D63016}"/>
            </a:ext>
          </a:extLst>
        </xdr:cNvPr>
        <xdr:cNvSpPr/>
      </xdr:nvSpPr>
      <xdr:spPr>
        <a:xfrm>
          <a:off x="5960110" y="4187825"/>
          <a:ext cx="4248150" cy="6337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28</xdr:row>
      <xdr:rowOff>48895</xdr:rowOff>
    </xdr:from>
    <xdr:to>
      <xdr:col>43</xdr:col>
      <xdr:colOff>63500</xdr:colOff>
      <xdr:row>29</xdr:row>
      <xdr:rowOff>128270</xdr:rowOff>
    </xdr:to>
    <xdr:sp macro="" textlink="">
      <xdr:nvSpPr>
        <xdr:cNvPr id="92" name="正方形/長方形 91">
          <a:extLst>
            <a:ext uri="{FF2B5EF4-FFF2-40B4-BE49-F238E27FC236}">
              <a16:creationId xmlns:a16="http://schemas.microsoft.com/office/drawing/2014/main" id="{78D5B27D-F60F-4436-80A0-23A85C24398E}"/>
            </a:ext>
          </a:extLst>
        </xdr:cNvPr>
        <xdr:cNvSpPr/>
      </xdr:nvSpPr>
      <xdr:spPr>
        <a:xfrm>
          <a:off x="6060440" y="4851400"/>
          <a:ext cx="1371600" cy="252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79375</xdr:rowOff>
    </xdr:from>
    <xdr:to>
      <xdr:col>43</xdr:col>
      <xdr:colOff>63500</xdr:colOff>
      <xdr:row>30</xdr:row>
      <xdr:rowOff>159385</xdr:rowOff>
    </xdr:to>
    <xdr:sp macro="" textlink="">
      <xdr:nvSpPr>
        <xdr:cNvPr id="93" name="正方形/長方形 92">
          <a:extLst>
            <a:ext uri="{FF2B5EF4-FFF2-40B4-BE49-F238E27FC236}">
              <a16:creationId xmlns:a16="http://schemas.microsoft.com/office/drawing/2014/main" id="{577F3AA4-6751-440D-A69C-8BCE6470FD33}"/>
            </a:ext>
          </a:extLst>
        </xdr:cNvPr>
        <xdr:cNvSpPr/>
      </xdr:nvSpPr>
      <xdr:spPr>
        <a:xfrm>
          <a:off x="6060440" y="5051425"/>
          <a:ext cx="13716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26/36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48895</xdr:rowOff>
    </xdr:from>
    <xdr:to>
      <xdr:col>48</xdr:col>
      <xdr:colOff>127000</xdr:colOff>
      <xdr:row>29</xdr:row>
      <xdr:rowOff>128270</xdr:rowOff>
    </xdr:to>
    <xdr:sp macro="" textlink="">
      <xdr:nvSpPr>
        <xdr:cNvPr id="94" name="正方形/長方形 93">
          <a:extLst>
            <a:ext uri="{FF2B5EF4-FFF2-40B4-BE49-F238E27FC236}">
              <a16:creationId xmlns:a16="http://schemas.microsoft.com/office/drawing/2014/main" id="{22803D17-8E9A-412A-89B8-D4780379DF8D}"/>
            </a:ext>
          </a:extLst>
        </xdr:cNvPr>
        <xdr:cNvSpPr/>
      </xdr:nvSpPr>
      <xdr:spPr>
        <a:xfrm>
          <a:off x="6988810" y="4851400"/>
          <a:ext cx="1371600" cy="252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79375</xdr:rowOff>
    </xdr:from>
    <xdr:to>
      <xdr:col>48</xdr:col>
      <xdr:colOff>127000</xdr:colOff>
      <xdr:row>30</xdr:row>
      <xdr:rowOff>159385</xdr:rowOff>
    </xdr:to>
    <xdr:sp macro="" textlink="">
      <xdr:nvSpPr>
        <xdr:cNvPr id="95" name="正方形/長方形 94">
          <a:extLst>
            <a:ext uri="{FF2B5EF4-FFF2-40B4-BE49-F238E27FC236}">
              <a16:creationId xmlns:a16="http://schemas.microsoft.com/office/drawing/2014/main" id="{8A6863F7-5C05-4155-9670-73536F8A2F5D}"/>
            </a:ext>
          </a:extLst>
        </xdr:cNvPr>
        <xdr:cNvSpPr/>
      </xdr:nvSpPr>
      <xdr:spPr>
        <a:xfrm>
          <a:off x="6988810" y="5051425"/>
          <a:ext cx="13716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48895</xdr:rowOff>
    </xdr:from>
    <xdr:to>
      <xdr:col>54</xdr:col>
      <xdr:colOff>127000</xdr:colOff>
      <xdr:row>29</xdr:row>
      <xdr:rowOff>128270</xdr:rowOff>
    </xdr:to>
    <xdr:sp macro="" textlink="">
      <xdr:nvSpPr>
        <xdr:cNvPr id="96" name="正方形/長方形 95">
          <a:extLst>
            <a:ext uri="{FF2B5EF4-FFF2-40B4-BE49-F238E27FC236}">
              <a16:creationId xmlns:a16="http://schemas.microsoft.com/office/drawing/2014/main" id="{E71C9515-4A8E-4C04-959F-7E757500FAA1}"/>
            </a:ext>
          </a:extLst>
        </xdr:cNvPr>
        <xdr:cNvSpPr/>
      </xdr:nvSpPr>
      <xdr:spPr>
        <a:xfrm>
          <a:off x="8017510" y="4851400"/>
          <a:ext cx="1371600" cy="252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46</xdr:col>
      <xdr:colOff>127000</xdr:colOff>
      <xdr:row>29</xdr:row>
      <xdr:rowOff>79375</xdr:rowOff>
    </xdr:from>
    <xdr:to>
      <xdr:col>54</xdr:col>
      <xdr:colOff>127000</xdr:colOff>
      <xdr:row>30</xdr:row>
      <xdr:rowOff>159385</xdr:rowOff>
    </xdr:to>
    <xdr:sp macro="" textlink="">
      <xdr:nvSpPr>
        <xdr:cNvPr id="97" name="正方形/長方形 96">
          <a:extLst>
            <a:ext uri="{FF2B5EF4-FFF2-40B4-BE49-F238E27FC236}">
              <a16:creationId xmlns:a16="http://schemas.microsoft.com/office/drawing/2014/main" id="{576D9EE4-024B-4E5F-A9DA-732552870D95}"/>
            </a:ext>
          </a:extLst>
        </xdr:cNvPr>
        <xdr:cNvSpPr/>
      </xdr:nvSpPr>
      <xdr:spPr>
        <a:xfrm>
          <a:off x="8017510" y="5051425"/>
          <a:ext cx="13716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18415</xdr:rowOff>
    </xdr:from>
    <xdr:to>
      <xdr:col>59</xdr:col>
      <xdr:colOff>88900</xdr:colOff>
      <xdr:row>44</xdr:row>
      <xdr:rowOff>73025</xdr:rowOff>
    </xdr:to>
    <xdr:sp macro="" textlink="">
      <xdr:nvSpPr>
        <xdr:cNvPr id="98" name="正方形/長方形 97">
          <a:extLst>
            <a:ext uri="{FF2B5EF4-FFF2-40B4-BE49-F238E27FC236}">
              <a16:creationId xmlns:a16="http://schemas.microsoft.com/office/drawing/2014/main" id="{AE528993-0024-4FD0-A0D9-D8C6EF8D2E28}"/>
            </a:ext>
          </a:extLst>
        </xdr:cNvPr>
        <xdr:cNvSpPr/>
      </xdr:nvSpPr>
      <xdr:spPr>
        <a:xfrm>
          <a:off x="5960110" y="5337175"/>
          <a:ext cx="4248150" cy="22796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85" cy="217170"/>
    <xdr:sp macro="" textlink="">
      <xdr:nvSpPr>
        <xdr:cNvPr id="99" name="テキスト ボックス 98">
          <a:extLst>
            <a:ext uri="{FF2B5EF4-FFF2-40B4-BE49-F238E27FC236}">
              <a16:creationId xmlns:a16="http://schemas.microsoft.com/office/drawing/2014/main" id="{5B1985BF-EE3B-4891-9E20-F77E77EEC77D}"/>
            </a:ext>
          </a:extLst>
        </xdr:cNvPr>
        <xdr:cNvSpPr txBox="1"/>
      </xdr:nvSpPr>
      <xdr:spPr>
        <a:xfrm>
          <a:off x="5922010" y="514350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73025</xdr:rowOff>
    </xdr:from>
    <xdr:to>
      <xdr:col>59</xdr:col>
      <xdr:colOff>50800</xdr:colOff>
      <xdr:row>44</xdr:row>
      <xdr:rowOff>73025</xdr:rowOff>
    </xdr:to>
    <xdr:cxnSp macro="">
      <xdr:nvCxnSpPr>
        <xdr:cNvPr id="100" name="直線コネクタ 99">
          <a:extLst>
            <a:ext uri="{FF2B5EF4-FFF2-40B4-BE49-F238E27FC236}">
              <a16:creationId xmlns:a16="http://schemas.microsoft.com/office/drawing/2014/main" id="{1612E4D6-6618-4C6A-891A-8A1B292DB41C}"/>
            </a:ext>
          </a:extLst>
        </xdr:cNvPr>
        <xdr:cNvCxnSpPr/>
      </xdr:nvCxnSpPr>
      <xdr:spPr>
        <a:xfrm>
          <a:off x="5960110" y="76168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36830</xdr:rowOff>
    </xdr:from>
    <xdr:to>
      <xdr:col>59</xdr:col>
      <xdr:colOff>50800</xdr:colOff>
      <xdr:row>42</xdr:row>
      <xdr:rowOff>36830</xdr:rowOff>
    </xdr:to>
    <xdr:cxnSp macro="">
      <xdr:nvCxnSpPr>
        <xdr:cNvPr id="101" name="直線コネクタ 100">
          <a:extLst>
            <a:ext uri="{FF2B5EF4-FFF2-40B4-BE49-F238E27FC236}">
              <a16:creationId xmlns:a16="http://schemas.microsoft.com/office/drawing/2014/main" id="{F1C6B377-24A2-4A14-BD9A-3926C01652DF}"/>
            </a:ext>
          </a:extLst>
        </xdr:cNvPr>
        <xdr:cNvCxnSpPr/>
      </xdr:nvCxnSpPr>
      <xdr:spPr>
        <a:xfrm>
          <a:off x="5960110" y="723773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64770</xdr:rowOff>
    </xdr:from>
    <xdr:ext cx="464185" cy="249555"/>
    <xdr:sp macro="" textlink="">
      <xdr:nvSpPr>
        <xdr:cNvPr id="102" name="テキスト ボックス 101">
          <a:extLst>
            <a:ext uri="{FF2B5EF4-FFF2-40B4-BE49-F238E27FC236}">
              <a16:creationId xmlns:a16="http://schemas.microsoft.com/office/drawing/2014/main" id="{86062376-C7D0-4D5C-A5CE-8899A7EC9122}"/>
            </a:ext>
          </a:extLst>
        </xdr:cNvPr>
        <xdr:cNvSpPr txBox="1"/>
      </xdr:nvSpPr>
      <xdr:spPr>
        <a:xfrm>
          <a:off x="5527040" y="7092315"/>
          <a:ext cx="4641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63828D6F-5F88-49E2-9CB1-B32C2BD38F5E}"/>
            </a:ext>
          </a:extLst>
        </xdr:cNvPr>
        <xdr:cNvCxnSpPr/>
      </xdr:nvCxnSpPr>
      <xdr:spPr>
        <a:xfrm>
          <a:off x="5960110" y="6858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39</xdr:row>
      <xdr:rowOff>27940</xdr:rowOff>
    </xdr:from>
    <xdr:ext cx="464185" cy="246380"/>
    <xdr:sp macro="" textlink="">
      <xdr:nvSpPr>
        <xdr:cNvPr id="104" name="テキスト ボックス 103">
          <a:extLst>
            <a:ext uri="{FF2B5EF4-FFF2-40B4-BE49-F238E27FC236}">
              <a16:creationId xmlns:a16="http://schemas.microsoft.com/office/drawing/2014/main" id="{8E5B4BDC-EA3E-4F6B-AE1A-E6A0E696610B}"/>
            </a:ext>
          </a:extLst>
        </xdr:cNvPr>
        <xdr:cNvSpPr txBox="1"/>
      </xdr:nvSpPr>
      <xdr:spPr>
        <a:xfrm>
          <a:off x="5527040" y="6712585"/>
          <a:ext cx="46418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128270</xdr:rowOff>
    </xdr:from>
    <xdr:to>
      <xdr:col>59</xdr:col>
      <xdr:colOff>50800</xdr:colOff>
      <xdr:row>37</xdr:row>
      <xdr:rowOff>128270</xdr:rowOff>
    </xdr:to>
    <xdr:cxnSp macro="">
      <xdr:nvCxnSpPr>
        <xdr:cNvPr id="105" name="直線コネクタ 104">
          <a:extLst>
            <a:ext uri="{FF2B5EF4-FFF2-40B4-BE49-F238E27FC236}">
              <a16:creationId xmlns:a16="http://schemas.microsoft.com/office/drawing/2014/main" id="{8943B210-E842-47DC-98ED-D1633468F5EA}"/>
            </a:ext>
          </a:extLst>
        </xdr:cNvPr>
        <xdr:cNvCxnSpPr/>
      </xdr:nvCxnSpPr>
      <xdr:spPr>
        <a:xfrm>
          <a:off x="5960110" y="647573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156845</xdr:rowOff>
    </xdr:from>
    <xdr:ext cx="464185" cy="246380"/>
    <xdr:sp macro="" textlink="">
      <xdr:nvSpPr>
        <xdr:cNvPr id="106" name="テキスト ボックス 105">
          <a:extLst>
            <a:ext uri="{FF2B5EF4-FFF2-40B4-BE49-F238E27FC236}">
              <a16:creationId xmlns:a16="http://schemas.microsoft.com/office/drawing/2014/main" id="{09226A7B-DCD2-4DC3-AA66-15E95C32C6E3}"/>
            </a:ext>
          </a:extLst>
        </xdr:cNvPr>
        <xdr:cNvSpPr txBox="1"/>
      </xdr:nvSpPr>
      <xdr:spPr>
        <a:xfrm>
          <a:off x="5527040" y="6330950"/>
          <a:ext cx="46418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92075</xdr:rowOff>
    </xdr:from>
    <xdr:to>
      <xdr:col>59</xdr:col>
      <xdr:colOff>50800</xdr:colOff>
      <xdr:row>35</xdr:row>
      <xdr:rowOff>92075</xdr:rowOff>
    </xdr:to>
    <xdr:cxnSp macro="">
      <xdr:nvCxnSpPr>
        <xdr:cNvPr id="107" name="直線コネクタ 106">
          <a:extLst>
            <a:ext uri="{FF2B5EF4-FFF2-40B4-BE49-F238E27FC236}">
              <a16:creationId xmlns:a16="http://schemas.microsoft.com/office/drawing/2014/main" id="{CBACF784-234D-4BD0-833B-B06F0EF91E29}"/>
            </a:ext>
          </a:extLst>
        </xdr:cNvPr>
        <xdr:cNvCxnSpPr/>
      </xdr:nvCxnSpPr>
      <xdr:spPr>
        <a:xfrm>
          <a:off x="5960110" y="609663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34</xdr:row>
      <xdr:rowOff>120015</xdr:rowOff>
    </xdr:from>
    <xdr:ext cx="464185" cy="246380"/>
    <xdr:sp macro="" textlink="">
      <xdr:nvSpPr>
        <xdr:cNvPr id="108" name="テキスト ボックス 107">
          <a:extLst>
            <a:ext uri="{FF2B5EF4-FFF2-40B4-BE49-F238E27FC236}">
              <a16:creationId xmlns:a16="http://schemas.microsoft.com/office/drawing/2014/main" id="{CE8D7413-DFD4-4920-90EA-C4B7D357DF9C}"/>
            </a:ext>
          </a:extLst>
        </xdr:cNvPr>
        <xdr:cNvSpPr txBox="1"/>
      </xdr:nvSpPr>
      <xdr:spPr>
        <a:xfrm>
          <a:off x="5527040" y="5951220"/>
          <a:ext cx="46418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55245</xdr:rowOff>
    </xdr:from>
    <xdr:to>
      <xdr:col>59</xdr:col>
      <xdr:colOff>50800</xdr:colOff>
      <xdr:row>33</xdr:row>
      <xdr:rowOff>55245</xdr:rowOff>
    </xdr:to>
    <xdr:cxnSp macro="">
      <xdr:nvCxnSpPr>
        <xdr:cNvPr id="109" name="直線コネクタ 108">
          <a:extLst>
            <a:ext uri="{FF2B5EF4-FFF2-40B4-BE49-F238E27FC236}">
              <a16:creationId xmlns:a16="http://schemas.microsoft.com/office/drawing/2014/main" id="{3B304BBD-24B6-449E-AFFA-A0693DC88F24}"/>
            </a:ext>
          </a:extLst>
        </xdr:cNvPr>
        <xdr:cNvCxnSpPr/>
      </xdr:nvCxnSpPr>
      <xdr:spPr>
        <a:xfrm>
          <a:off x="5960110" y="57169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83185</xdr:rowOff>
    </xdr:from>
    <xdr:ext cx="464185" cy="246380"/>
    <xdr:sp macro="" textlink="">
      <xdr:nvSpPr>
        <xdr:cNvPr id="110" name="テキスト ボックス 109">
          <a:extLst>
            <a:ext uri="{FF2B5EF4-FFF2-40B4-BE49-F238E27FC236}">
              <a16:creationId xmlns:a16="http://schemas.microsoft.com/office/drawing/2014/main" id="{19AC5FAA-03AE-4C1F-9C06-FA5F2AF43631}"/>
            </a:ext>
          </a:extLst>
        </xdr:cNvPr>
        <xdr:cNvSpPr txBox="1"/>
      </xdr:nvSpPr>
      <xdr:spPr>
        <a:xfrm>
          <a:off x="5527040" y="5571490"/>
          <a:ext cx="46418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50800</xdr:colOff>
      <xdr:row>31</xdr:row>
      <xdr:rowOff>18415</xdr:rowOff>
    </xdr:to>
    <xdr:cxnSp macro="">
      <xdr:nvCxnSpPr>
        <xdr:cNvPr id="111" name="直線コネクタ 110">
          <a:extLst>
            <a:ext uri="{FF2B5EF4-FFF2-40B4-BE49-F238E27FC236}">
              <a16:creationId xmlns:a16="http://schemas.microsoft.com/office/drawing/2014/main" id="{08A1F480-D9BE-4761-954A-4D2DBF513F27}"/>
            </a:ext>
          </a:extLst>
        </xdr:cNvPr>
        <xdr:cNvCxnSpPr/>
      </xdr:nvCxnSpPr>
      <xdr:spPr>
        <a:xfrm>
          <a:off x="5960110" y="53371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30</xdr:row>
      <xdr:rowOff>46355</xdr:rowOff>
    </xdr:from>
    <xdr:ext cx="464185" cy="249555"/>
    <xdr:sp macro="" textlink="">
      <xdr:nvSpPr>
        <xdr:cNvPr id="112" name="テキスト ボックス 111">
          <a:extLst>
            <a:ext uri="{FF2B5EF4-FFF2-40B4-BE49-F238E27FC236}">
              <a16:creationId xmlns:a16="http://schemas.microsoft.com/office/drawing/2014/main" id="{627ECB50-CC11-44EE-98A3-25B9E47C12CB}"/>
            </a:ext>
          </a:extLst>
        </xdr:cNvPr>
        <xdr:cNvSpPr txBox="1"/>
      </xdr:nvSpPr>
      <xdr:spPr>
        <a:xfrm>
          <a:off x="5527040" y="5191760"/>
          <a:ext cx="4641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88900</xdr:colOff>
      <xdr:row>44</xdr:row>
      <xdr:rowOff>73025</xdr:rowOff>
    </xdr:to>
    <xdr:sp macro="" textlink="">
      <xdr:nvSpPr>
        <xdr:cNvPr id="113" name="【図書館】&#10;一人当たり面積グラフ枠">
          <a:extLst>
            <a:ext uri="{FF2B5EF4-FFF2-40B4-BE49-F238E27FC236}">
              <a16:creationId xmlns:a16="http://schemas.microsoft.com/office/drawing/2014/main" id="{3E25312C-1FCF-415D-B6DB-16CCBEDBE974}"/>
            </a:ext>
          </a:extLst>
        </xdr:cNvPr>
        <xdr:cNvSpPr/>
      </xdr:nvSpPr>
      <xdr:spPr>
        <a:xfrm>
          <a:off x="5960110" y="5337175"/>
          <a:ext cx="4248150" cy="22796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32</xdr:row>
      <xdr:rowOff>122555</xdr:rowOff>
    </xdr:from>
    <xdr:to>
      <xdr:col>54</xdr:col>
      <xdr:colOff>174625</xdr:colOff>
      <xdr:row>41</xdr:row>
      <xdr:rowOff>140335</xdr:rowOff>
    </xdr:to>
    <xdr:cxnSp macro="">
      <xdr:nvCxnSpPr>
        <xdr:cNvPr id="114" name="直線コネクタ 113">
          <a:extLst>
            <a:ext uri="{FF2B5EF4-FFF2-40B4-BE49-F238E27FC236}">
              <a16:creationId xmlns:a16="http://schemas.microsoft.com/office/drawing/2014/main" id="{FFB3B30F-5C81-43A9-B558-B1FAD36387C7}"/>
            </a:ext>
          </a:extLst>
        </xdr:cNvPr>
        <xdr:cNvCxnSpPr/>
      </xdr:nvCxnSpPr>
      <xdr:spPr>
        <a:xfrm flipV="1">
          <a:off x="9429115" y="5610860"/>
          <a:ext cx="0" cy="15551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144145</xdr:rowOff>
    </xdr:from>
    <xdr:ext cx="466725" cy="249555"/>
    <xdr:sp macro="" textlink="">
      <xdr:nvSpPr>
        <xdr:cNvPr id="115" name="【図書館】&#10;一人当たり面積最小値テキスト">
          <a:extLst>
            <a:ext uri="{FF2B5EF4-FFF2-40B4-BE49-F238E27FC236}">
              <a16:creationId xmlns:a16="http://schemas.microsoft.com/office/drawing/2014/main" id="{3CB7FADD-9487-4EF7-A758-36D54E612B05}"/>
            </a:ext>
          </a:extLst>
        </xdr:cNvPr>
        <xdr:cNvSpPr txBox="1"/>
      </xdr:nvSpPr>
      <xdr:spPr>
        <a:xfrm>
          <a:off x="9467850" y="7171690"/>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0.005</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140335</xdr:rowOff>
    </xdr:from>
    <xdr:to>
      <xdr:col>55</xdr:col>
      <xdr:colOff>88900</xdr:colOff>
      <xdr:row>41</xdr:row>
      <xdr:rowOff>140335</xdr:rowOff>
    </xdr:to>
    <xdr:cxnSp macro="">
      <xdr:nvCxnSpPr>
        <xdr:cNvPr id="116" name="直線コネクタ 115">
          <a:extLst>
            <a:ext uri="{FF2B5EF4-FFF2-40B4-BE49-F238E27FC236}">
              <a16:creationId xmlns:a16="http://schemas.microsoft.com/office/drawing/2014/main" id="{FF4CEC28-5C55-49C3-ADB9-151A18B64248}"/>
            </a:ext>
          </a:extLst>
        </xdr:cNvPr>
        <xdr:cNvCxnSpPr/>
      </xdr:nvCxnSpPr>
      <xdr:spPr>
        <a:xfrm>
          <a:off x="9356090" y="716597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71120</xdr:rowOff>
    </xdr:from>
    <xdr:ext cx="466725" cy="249555"/>
    <xdr:sp macro="" textlink="">
      <xdr:nvSpPr>
        <xdr:cNvPr id="117" name="【図書館】&#10;一人当たり面積最大値テキスト">
          <a:extLst>
            <a:ext uri="{FF2B5EF4-FFF2-40B4-BE49-F238E27FC236}">
              <a16:creationId xmlns:a16="http://schemas.microsoft.com/office/drawing/2014/main" id="{DFBC38B3-2B81-4629-B517-DC267678BAD3}"/>
            </a:ext>
          </a:extLst>
        </xdr:cNvPr>
        <xdr:cNvSpPr txBox="1"/>
      </xdr:nvSpPr>
      <xdr:spPr>
        <a:xfrm>
          <a:off x="9467850" y="5384165"/>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0.128</a:t>
          </a:r>
          <a:endParaRPr kumimoji="1" lang="ja-JP" altLang="en-US" sz="1000" b="1">
            <a:latin typeface="ＭＳ Ｐゴシック"/>
            <a:ea typeface="ＭＳ Ｐゴシック"/>
          </a:endParaRPr>
        </a:p>
      </xdr:txBody>
    </xdr:sp>
    <xdr:clientData/>
  </xdr:oneCellAnchor>
  <xdr:twoCellAnchor>
    <xdr:from>
      <xdr:col>54</xdr:col>
      <xdr:colOff>101600</xdr:colOff>
      <xdr:row>32</xdr:row>
      <xdr:rowOff>122555</xdr:rowOff>
    </xdr:from>
    <xdr:to>
      <xdr:col>55</xdr:col>
      <xdr:colOff>88900</xdr:colOff>
      <xdr:row>32</xdr:row>
      <xdr:rowOff>122555</xdr:rowOff>
    </xdr:to>
    <xdr:cxnSp macro="">
      <xdr:nvCxnSpPr>
        <xdr:cNvPr id="118" name="直線コネクタ 117">
          <a:extLst>
            <a:ext uri="{FF2B5EF4-FFF2-40B4-BE49-F238E27FC236}">
              <a16:creationId xmlns:a16="http://schemas.microsoft.com/office/drawing/2014/main" id="{C75B2A19-3406-47C7-AFA8-166D4A011838}"/>
            </a:ext>
          </a:extLst>
        </xdr:cNvPr>
        <xdr:cNvCxnSpPr/>
      </xdr:nvCxnSpPr>
      <xdr:spPr>
        <a:xfrm>
          <a:off x="9356090" y="561086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137795</xdr:rowOff>
    </xdr:from>
    <xdr:ext cx="466725" cy="249555"/>
    <xdr:sp macro="" textlink="">
      <xdr:nvSpPr>
        <xdr:cNvPr id="119" name="【図書館】&#10;一人当たり面積平均値テキスト">
          <a:extLst>
            <a:ext uri="{FF2B5EF4-FFF2-40B4-BE49-F238E27FC236}">
              <a16:creationId xmlns:a16="http://schemas.microsoft.com/office/drawing/2014/main" id="{BFAFF56F-8C8D-4108-AD0C-9420AB83F4D9}"/>
            </a:ext>
          </a:extLst>
        </xdr:cNvPr>
        <xdr:cNvSpPr txBox="1"/>
      </xdr:nvSpPr>
      <xdr:spPr>
        <a:xfrm>
          <a:off x="9467850" y="6649085"/>
          <a:ext cx="46672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0.030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39</xdr:row>
      <xdr:rowOff>116205</xdr:rowOff>
    </xdr:from>
    <xdr:to>
      <xdr:col>55</xdr:col>
      <xdr:colOff>50800</xdr:colOff>
      <xdr:row>40</xdr:row>
      <xdr:rowOff>48895</xdr:rowOff>
    </xdr:to>
    <xdr:sp macro="" textlink="">
      <xdr:nvSpPr>
        <xdr:cNvPr id="120" name="フローチャート: 判断 119">
          <a:extLst>
            <a:ext uri="{FF2B5EF4-FFF2-40B4-BE49-F238E27FC236}">
              <a16:creationId xmlns:a16="http://schemas.microsoft.com/office/drawing/2014/main" id="{C72BE418-4701-4F8A-B3B5-869869D1C440}"/>
            </a:ext>
          </a:extLst>
        </xdr:cNvPr>
        <xdr:cNvSpPr/>
      </xdr:nvSpPr>
      <xdr:spPr>
        <a:xfrm>
          <a:off x="9394190" y="6802755"/>
          <a:ext cx="9017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116205</xdr:rowOff>
    </xdr:from>
    <xdr:to>
      <xdr:col>50</xdr:col>
      <xdr:colOff>165100</xdr:colOff>
      <xdr:row>40</xdr:row>
      <xdr:rowOff>48895</xdr:rowOff>
    </xdr:to>
    <xdr:sp macro="" textlink="">
      <xdr:nvSpPr>
        <xdr:cNvPr id="121" name="フローチャート: 判断 120">
          <a:extLst>
            <a:ext uri="{FF2B5EF4-FFF2-40B4-BE49-F238E27FC236}">
              <a16:creationId xmlns:a16="http://schemas.microsoft.com/office/drawing/2014/main" id="{41A359A8-20E9-41FE-BA0B-01F6183A4867}"/>
            </a:ext>
          </a:extLst>
        </xdr:cNvPr>
        <xdr:cNvSpPr/>
      </xdr:nvSpPr>
      <xdr:spPr>
        <a:xfrm>
          <a:off x="8632190" y="6802755"/>
          <a:ext cx="10922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116205</xdr:rowOff>
    </xdr:from>
    <xdr:to>
      <xdr:col>46</xdr:col>
      <xdr:colOff>38100</xdr:colOff>
      <xdr:row>40</xdr:row>
      <xdr:rowOff>48895</xdr:rowOff>
    </xdr:to>
    <xdr:sp macro="" textlink="">
      <xdr:nvSpPr>
        <xdr:cNvPr id="122" name="フローチャート: 判断 121">
          <a:extLst>
            <a:ext uri="{FF2B5EF4-FFF2-40B4-BE49-F238E27FC236}">
              <a16:creationId xmlns:a16="http://schemas.microsoft.com/office/drawing/2014/main" id="{89FC7902-47E8-492F-84D6-F0CD34E8E2CC}"/>
            </a:ext>
          </a:extLst>
        </xdr:cNvPr>
        <xdr:cNvSpPr/>
      </xdr:nvSpPr>
      <xdr:spPr>
        <a:xfrm>
          <a:off x="7846060" y="6802755"/>
          <a:ext cx="7874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128270</xdr:rowOff>
    </xdr:from>
    <xdr:to>
      <xdr:col>41</xdr:col>
      <xdr:colOff>101600</xdr:colOff>
      <xdr:row>40</xdr:row>
      <xdr:rowOff>60960</xdr:rowOff>
    </xdr:to>
    <xdr:sp macro="" textlink="">
      <xdr:nvSpPr>
        <xdr:cNvPr id="123" name="フローチャート: 判断 122">
          <a:extLst>
            <a:ext uri="{FF2B5EF4-FFF2-40B4-BE49-F238E27FC236}">
              <a16:creationId xmlns:a16="http://schemas.microsoft.com/office/drawing/2014/main" id="{2F9CB549-6DB4-4A49-A9AB-15E1803AB0BF}"/>
            </a:ext>
          </a:extLst>
        </xdr:cNvPr>
        <xdr:cNvSpPr/>
      </xdr:nvSpPr>
      <xdr:spPr>
        <a:xfrm>
          <a:off x="7029450" y="6818630"/>
          <a:ext cx="9779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128270</xdr:rowOff>
    </xdr:from>
    <xdr:to>
      <xdr:col>36</xdr:col>
      <xdr:colOff>165100</xdr:colOff>
      <xdr:row>40</xdr:row>
      <xdr:rowOff>60960</xdr:rowOff>
    </xdr:to>
    <xdr:sp macro="" textlink="">
      <xdr:nvSpPr>
        <xdr:cNvPr id="124" name="フローチャート: 判断 123">
          <a:extLst>
            <a:ext uri="{FF2B5EF4-FFF2-40B4-BE49-F238E27FC236}">
              <a16:creationId xmlns:a16="http://schemas.microsoft.com/office/drawing/2014/main" id="{25743473-EF98-499B-9408-A5A3C6748929}"/>
            </a:ext>
          </a:extLst>
        </xdr:cNvPr>
        <xdr:cNvSpPr/>
      </xdr:nvSpPr>
      <xdr:spPr>
        <a:xfrm>
          <a:off x="6231890" y="6818630"/>
          <a:ext cx="10922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71120</xdr:rowOff>
    </xdr:from>
    <xdr:ext cx="762000" cy="249555"/>
    <xdr:sp macro="" textlink="">
      <xdr:nvSpPr>
        <xdr:cNvPr id="125" name="テキスト ボックス 124">
          <a:extLst>
            <a:ext uri="{FF2B5EF4-FFF2-40B4-BE49-F238E27FC236}">
              <a16:creationId xmlns:a16="http://schemas.microsoft.com/office/drawing/2014/main" id="{6C53ACFA-F7CD-447F-88E4-DD7736BDA2DD}"/>
            </a:ext>
          </a:extLst>
        </xdr:cNvPr>
        <xdr:cNvSpPr txBox="1"/>
      </xdr:nvSpPr>
      <xdr:spPr>
        <a:xfrm>
          <a:off x="9258300" y="76130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71120</xdr:rowOff>
    </xdr:from>
    <xdr:ext cx="762000" cy="249555"/>
    <xdr:sp macro="" textlink="">
      <xdr:nvSpPr>
        <xdr:cNvPr id="126" name="テキスト ボックス 125">
          <a:extLst>
            <a:ext uri="{FF2B5EF4-FFF2-40B4-BE49-F238E27FC236}">
              <a16:creationId xmlns:a16="http://schemas.microsoft.com/office/drawing/2014/main" id="{5B34AA98-EB33-496C-AF83-4085491DE6A0}"/>
            </a:ext>
          </a:extLst>
        </xdr:cNvPr>
        <xdr:cNvSpPr txBox="1"/>
      </xdr:nvSpPr>
      <xdr:spPr>
        <a:xfrm>
          <a:off x="8515350" y="76130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44</xdr:row>
      <xdr:rowOff>71120</xdr:rowOff>
    </xdr:from>
    <xdr:ext cx="762000" cy="249555"/>
    <xdr:sp macro="" textlink="">
      <xdr:nvSpPr>
        <xdr:cNvPr id="127" name="テキスト ボックス 126">
          <a:extLst>
            <a:ext uri="{FF2B5EF4-FFF2-40B4-BE49-F238E27FC236}">
              <a16:creationId xmlns:a16="http://schemas.microsoft.com/office/drawing/2014/main" id="{B79C3CF0-F574-4BE2-8F02-81F8BDB9F3D1}"/>
            </a:ext>
          </a:extLst>
        </xdr:cNvPr>
        <xdr:cNvSpPr txBox="1"/>
      </xdr:nvSpPr>
      <xdr:spPr>
        <a:xfrm>
          <a:off x="7714615" y="76130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71120</xdr:rowOff>
    </xdr:from>
    <xdr:ext cx="762000" cy="249555"/>
    <xdr:sp macro="" textlink="">
      <xdr:nvSpPr>
        <xdr:cNvPr id="128" name="テキスト ボックス 127">
          <a:extLst>
            <a:ext uri="{FF2B5EF4-FFF2-40B4-BE49-F238E27FC236}">
              <a16:creationId xmlns:a16="http://schemas.microsoft.com/office/drawing/2014/main" id="{90217012-E46E-42CE-B51C-9483F81C6817}"/>
            </a:ext>
          </a:extLst>
        </xdr:cNvPr>
        <xdr:cNvSpPr txBox="1"/>
      </xdr:nvSpPr>
      <xdr:spPr>
        <a:xfrm>
          <a:off x="6912610" y="76130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71120</xdr:rowOff>
    </xdr:from>
    <xdr:ext cx="762000" cy="249555"/>
    <xdr:sp macro="" textlink="">
      <xdr:nvSpPr>
        <xdr:cNvPr id="129" name="テキスト ボックス 128">
          <a:extLst>
            <a:ext uri="{FF2B5EF4-FFF2-40B4-BE49-F238E27FC236}">
              <a16:creationId xmlns:a16="http://schemas.microsoft.com/office/drawing/2014/main" id="{C0D27F54-A86F-4D23-BF73-6DA48AFC964C}"/>
            </a:ext>
          </a:extLst>
        </xdr:cNvPr>
        <xdr:cNvSpPr txBox="1"/>
      </xdr:nvSpPr>
      <xdr:spPr>
        <a:xfrm>
          <a:off x="6115050" y="76130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40</xdr:row>
      <xdr:rowOff>85725</xdr:rowOff>
    </xdr:from>
    <xdr:to>
      <xdr:col>55</xdr:col>
      <xdr:colOff>50800</xdr:colOff>
      <xdr:row>41</xdr:row>
      <xdr:rowOff>18415</xdr:rowOff>
    </xdr:to>
    <xdr:sp macro="" textlink="">
      <xdr:nvSpPr>
        <xdr:cNvPr id="130" name="楕円 129">
          <a:extLst>
            <a:ext uri="{FF2B5EF4-FFF2-40B4-BE49-F238E27FC236}">
              <a16:creationId xmlns:a16="http://schemas.microsoft.com/office/drawing/2014/main" id="{B49A556D-2B23-4E93-A23A-D5CDFECA18EA}"/>
            </a:ext>
          </a:extLst>
        </xdr:cNvPr>
        <xdr:cNvSpPr/>
      </xdr:nvSpPr>
      <xdr:spPr>
        <a:xfrm>
          <a:off x="9394190" y="6945630"/>
          <a:ext cx="9017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64770</xdr:rowOff>
    </xdr:from>
    <xdr:ext cx="466725" cy="249555"/>
    <xdr:sp macro="" textlink="">
      <xdr:nvSpPr>
        <xdr:cNvPr id="131" name="【図書館】&#10;一人当たり面積該当値テキスト">
          <a:extLst>
            <a:ext uri="{FF2B5EF4-FFF2-40B4-BE49-F238E27FC236}">
              <a16:creationId xmlns:a16="http://schemas.microsoft.com/office/drawing/2014/main" id="{D521EF8E-4516-4767-B1D8-4430565743A3}"/>
            </a:ext>
          </a:extLst>
        </xdr:cNvPr>
        <xdr:cNvSpPr txBox="1"/>
      </xdr:nvSpPr>
      <xdr:spPr>
        <a:xfrm>
          <a:off x="9467850" y="6920865"/>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0.019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40</xdr:row>
      <xdr:rowOff>85725</xdr:rowOff>
    </xdr:from>
    <xdr:to>
      <xdr:col>50</xdr:col>
      <xdr:colOff>165100</xdr:colOff>
      <xdr:row>41</xdr:row>
      <xdr:rowOff>18415</xdr:rowOff>
    </xdr:to>
    <xdr:sp macro="" textlink="">
      <xdr:nvSpPr>
        <xdr:cNvPr id="132" name="楕円 131">
          <a:extLst>
            <a:ext uri="{FF2B5EF4-FFF2-40B4-BE49-F238E27FC236}">
              <a16:creationId xmlns:a16="http://schemas.microsoft.com/office/drawing/2014/main" id="{16F989A4-0A6C-48BA-AC07-C46724313BB7}"/>
            </a:ext>
          </a:extLst>
        </xdr:cNvPr>
        <xdr:cNvSpPr/>
      </xdr:nvSpPr>
      <xdr:spPr>
        <a:xfrm>
          <a:off x="8632190" y="6945630"/>
          <a:ext cx="10922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134620</xdr:rowOff>
    </xdr:from>
    <xdr:to>
      <xdr:col>55</xdr:col>
      <xdr:colOff>0</xdr:colOff>
      <xdr:row>40</xdr:row>
      <xdr:rowOff>134620</xdr:rowOff>
    </xdr:to>
    <xdr:cxnSp macro="">
      <xdr:nvCxnSpPr>
        <xdr:cNvPr id="133" name="直線コネクタ 132">
          <a:extLst>
            <a:ext uri="{FF2B5EF4-FFF2-40B4-BE49-F238E27FC236}">
              <a16:creationId xmlns:a16="http://schemas.microsoft.com/office/drawing/2014/main" id="{0870FBE1-DB7D-46C1-AAC8-384854BF986A}"/>
            </a:ext>
          </a:extLst>
        </xdr:cNvPr>
        <xdr:cNvCxnSpPr/>
      </xdr:nvCxnSpPr>
      <xdr:spPr>
        <a:xfrm>
          <a:off x="8686800" y="6988810"/>
          <a:ext cx="742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85725</xdr:rowOff>
    </xdr:from>
    <xdr:to>
      <xdr:col>46</xdr:col>
      <xdr:colOff>38100</xdr:colOff>
      <xdr:row>41</xdr:row>
      <xdr:rowOff>18415</xdr:rowOff>
    </xdr:to>
    <xdr:sp macro="" textlink="">
      <xdr:nvSpPr>
        <xdr:cNvPr id="134" name="楕円 133">
          <a:extLst>
            <a:ext uri="{FF2B5EF4-FFF2-40B4-BE49-F238E27FC236}">
              <a16:creationId xmlns:a16="http://schemas.microsoft.com/office/drawing/2014/main" id="{B5322C5E-38C4-4C83-A1AA-3EE8F432BA7E}"/>
            </a:ext>
          </a:extLst>
        </xdr:cNvPr>
        <xdr:cNvSpPr/>
      </xdr:nvSpPr>
      <xdr:spPr>
        <a:xfrm>
          <a:off x="7846060" y="6945630"/>
          <a:ext cx="7874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40</xdr:row>
      <xdr:rowOff>134620</xdr:rowOff>
    </xdr:from>
    <xdr:to>
      <xdr:col>50</xdr:col>
      <xdr:colOff>114300</xdr:colOff>
      <xdr:row>40</xdr:row>
      <xdr:rowOff>134620</xdr:rowOff>
    </xdr:to>
    <xdr:cxnSp macro="">
      <xdr:nvCxnSpPr>
        <xdr:cNvPr id="135" name="直線コネクタ 134">
          <a:extLst>
            <a:ext uri="{FF2B5EF4-FFF2-40B4-BE49-F238E27FC236}">
              <a16:creationId xmlns:a16="http://schemas.microsoft.com/office/drawing/2014/main" id="{DC4FA1BF-D035-4830-BBBA-9ACAEF9A4867}"/>
            </a:ext>
          </a:extLst>
        </xdr:cNvPr>
        <xdr:cNvCxnSpPr/>
      </xdr:nvCxnSpPr>
      <xdr:spPr>
        <a:xfrm>
          <a:off x="7886065" y="6988810"/>
          <a:ext cx="80073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85725</xdr:rowOff>
    </xdr:from>
    <xdr:to>
      <xdr:col>41</xdr:col>
      <xdr:colOff>101600</xdr:colOff>
      <xdr:row>41</xdr:row>
      <xdr:rowOff>18415</xdr:rowOff>
    </xdr:to>
    <xdr:sp macro="" textlink="">
      <xdr:nvSpPr>
        <xdr:cNvPr id="136" name="楕円 135">
          <a:extLst>
            <a:ext uri="{FF2B5EF4-FFF2-40B4-BE49-F238E27FC236}">
              <a16:creationId xmlns:a16="http://schemas.microsoft.com/office/drawing/2014/main" id="{640F1161-7167-43F7-B859-0E2303F2A74B}"/>
            </a:ext>
          </a:extLst>
        </xdr:cNvPr>
        <xdr:cNvSpPr/>
      </xdr:nvSpPr>
      <xdr:spPr>
        <a:xfrm>
          <a:off x="7029450" y="6945630"/>
          <a:ext cx="9779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134620</xdr:rowOff>
    </xdr:from>
    <xdr:to>
      <xdr:col>45</xdr:col>
      <xdr:colOff>174625</xdr:colOff>
      <xdr:row>40</xdr:row>
      <xdr:rowOff>134620</xdr:rowOff>
    </xdr:to>
    <xdr:cxnSp macro="">
      <xdr:nvCxnSpPr>
        <xdr:cNvPr id="137" name="直線コネクタ 136">
          <a:extLst>
            <a:ext uri="{FF2B5EF4-FFF2-40B4-BE49-F238E27FC236}">
              <a16:creationId xmlns:a16="http://schemas.microsoft.com/office/drawing/2014/main" id="{D44957E6-2858-4929-9982-78596A4DAE1B}"/>
            </a:ext>
          </a:extLst>
        </xdr:cNvPr>
        <xdr:cNvCxnSpPr/>
      </xdr:nvCxnSpPr>
      <xdr:spPr>
        <a:xfrm>
          <a:off x="7084060" y="6988810"/>
          <a:ext cx="80200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85725</xdr:rowOff>
    </xdr:from>
    <xdr:to>
      <xdr:col>36</xdr:col>
      <xdr:colOff>165100</xdr:colOff>
      <xdr:row>41</xdr:row>
      <xdr:rowOff>18415</xdr:rowOff>
    </xdr:to>
    <xdr:sp macro="" textlink="">
      <xdr:nvSpPr>
        <xdr:cNvPr id="138" name="楕円 137">
          <a:extLst>
            <a:ext uri="{FF2B5EF4-FFF2-40B4-BE49-F238E27FC236}">
              <a16:creationId xmlns:a16="http://schemas.microsoft.com/office/drawing/2014/main" id="{3CC874B3-93F4-47CF-892A-D126C0C2A125}"/>
            </a:ext>
          </a:extLst>
        </xdr:cNvPr>
        <xdr:cNvSpPr/>
      </xdr:nvSpPr>
      <xdr:spPr>
        <a:xfrm>
          <a:off x="6231890" y="6945630"/>
          <a:ext cx="10922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134620</xdr:rowOff>
    </xdr:from>
    <xdr:to>
      <xdr:col>41</xdr:col>
      <xdr:colOff>50800</xdr:colOff>
      <xdr:row>40</xdr:row>
      <xdr:rowOff>134620</xdr:rowOff>
    </xdr:to>
    <xdr:cxnSp macro="">
      <xdr:nvCxnSpPr>
        <xdr:cNvPr id="139" name="直線コネクタ 138">
          <a:extLst>
            <a:ext uri="{FF2B5EF4-FFF2-40B4-BE49-F238E27FC236}">
              <a16:creationId xmlns:a16="http://schemas.microsoft.com/office/drawing/2014/main" id="{8F6836B5-91FC-4D84-8A37-985B67FCD559}"/>
            </a:ext>
          </a:extLst>
        </xdr:cNvPr>
        <xdr:cNvCxnSpPr/>
      </xdr:nvCxnSpPr>
      <xdr:spPr>
        <a:xfrm>
          <a:off x="6286500" y="6988810"/>
          <a:ext cx="7975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38</xdr:row>
      <xdr:rowOff>64770</xdr:rowOff>
    </xdr:from>
    <xdr:ext cx="469900" cy="249555"/>
    <xdr:sp macro="" textlink="">
      <xdr:nvSpPr>
        <xdr:cNvPr id="140" name="n_1aveValue【図書館】&#10;一人当たり面積">
          <a:extLst>
            <a:ext uri="{FF2B5EF4-FFF2-40B4-BE49-F238E27FC236}">
              <a16:creationId xmlns:a16="http://schemas.microsoft.com/office/drawing/2014/main" id="{11207C0F-1267-4DE4-B931-5BABE6F014C0}"/>
            </a:ext>
          </a:extLst>
        </xdr:cNvPr>
        <xdr:cNvSpPr txBox="1"/>
      </xdr:nvSpPr>
      <xdr:spPr>
        <a:xfrm>
          <a:off x="8454390" y="657796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0.030</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38</xdr:row>
      <xdr:rowOff>64770</xdr:rowOff>
    </xdr:from>
    <xdr:ext cx="466725" cy="249555"/>
    <xdr:sp macro="" textlink="">
      <xdr:nvSpPr>
        <xdr:cNvPr id="141" name="n_2aveValue【図書館】&#10;一人当たり面積">
          <a:extLst>
            <a:ext uri="{FF2B5EF4-FFF2-40B4-BE49-F238E27FC236}">
              <a16:creationId xmlns:a16="http://schemas.microsoft.com/office/drawing/2014/main" id="{469168A7-6175-4DE8-805E-AF66DBB2AB44}"/>
            </a:ext>
          </a:extLst>
        </xdr:cNvPr>
        <xdr:cNvSpPr txBox="1"/>
      </xdr:nvSpPr>
      <xdr:spPr>
        <a:xfrm>
          <a:off x="7673340" y="6577965"/>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0.030</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38</xdr:row>
      <xdr:rowOff>76835</xdr:rowOff>
    </xdr:from>
    <xdr:ext cx="466725" cy="249555"/>
    <xdr:sp macro="" textlink="">
      <xdr:nvSpPr>
        <xdr:cNvPr id="142" name="n_3aveValue【図書館】&#10;一人当たり面積">
          <a:extLst>
            <a:ext uri="{FF2B5EF4-FFF2-40B4-BE49-F238E27FC236}">
              <a16:creationId xmlns:a16="http://schemas.microsoft.com/office/drawing/2014/main" id="{11C09F83-71C7-4A53-A1B7-25EA487E565D}"/>
            </a:ext>
          </a:extLst>
        </xdr:cNvPr>
        <xdr:cNvSpPr txBox="1"/>
      </xdr:nvSpPr>
      <xdr:spPr>
        <a:xfrm>
          <a:off x="6866255" y="6591935"/>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0.029</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38</xdr:row>
      <xdr:rowOff>76835</xdr:rowOff>
    </xdr:from>
    <xdr:ext cx="466725" cy="249555"/>
    <xdr:sp macro="" textlink="">
      <xdr:nvSpPr>
        <xdr:cNvPr id="143" name="n_4aveValue【図書館】&#10;一人当たり面積">
          <a:extLst>
            <a:ext uri="{FF2B5EF4-FFF2-40B4-BE49-F238E27FC236}">
              <a16:creationId xmlns:a16="http://schemas.microsoft.com/office/drawing/2014/main" id="{23002E0C-29D1-4997-A6B1-0549B403D271}"/>
            </a:ext>
          </a:extLst>
        </xdr:cNvPr>
        <xdr:cNvSpPr txBox="1"/>
      </xdr:nvSpPr>
      <xdr:spPr>
        <a:xfrm>
          <a:off x="6068695" y="6591935"/>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0.029</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41</xdr:row>
      <xdr:rowOff>9525</xdr:rowOff>
    </xdr:from>
    <xdr:ext cx="469900" cy="249555"/>
    <xdr:sp macro="" textlink="">
      <xdr:nvSpPr>
        <xdr:cNvPr id="144" name="n_1mainValue【図書館】&#10;一人当たり面積">
          <a:extLst>
            <a:ext uri="{FF2B5EF4-FFF2-40B4-BE49-F238E27FC236}">
              <a16:creationId xmlns:a16="http://schemas.microsoft.com/office/drawing/2014/main" id="{762EEB94-6774-4BB8-AA85-F1C417D46C62}"/>
            </a:ext>
          </a:extLst>
        </xdr:cNvPr>
        <xdr:cNvSpPr txBox="1"/>
      </xdr:nvSpPr>
      <xdr:spPr>
        <a:xfrm>
          <a:off x="8454390" y="704088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0.019</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41</xdr:row>
      <xdr:rowOff>9525</xdr:rowOff>
    </xdr:from>
    <xdr:ext cx="466725" cy="249555"/>
    <xdr:sp macro="" textlink="">
      <xdr:nvSpPr>
        <xdr:cNvPr id="145" name="n_2mainValue【図書館】&#10;一人当たり面積">
          <a:extLst>
            <a:ext uri="{FF2B5EF4-FFF2-40B4-BE49-F238E27FC236}">
              <a16:creationId xmlns:a16="http://schemas.microsoft.com/office/drawing/2014/main" id="{9D7C8A3D-F531-4261-B150-65B46F7131DB}"/>
            </a:ext>
          </a:extLst>
        </xdr:cNvPr>
        <xdr:cNvSpPr txBox="1"/>
      </xdr:nvSpPr>
      <xdr:spPr>
        <a:xfrm>
          <a:off x="7673340" y="7040880"/>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0.019</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41</xdr:row>
      <xdr:rowOff>9525</xdr:rowOff>
    </xdr:from>
    <xdr:ext cx="466725" cy="249555"/>
    <xdr:sp macro="" textlink="">
      <xdr:nvSpPr>
        <xdr:cNvPr id="146" name="n_3mainValue【図書館】&#10;一人当たり面積">
          <a:extLst>
            <a:ext uri="{FF2B5EF4-FFF2-40B4-BE49-F238E27FC236}">
              <a16:creationId xmlns:a16="http://schemas.microsoft.com/office/drawing/2014/main" id="{D331EAC2-EE56-41C7-B467-9FB247D736EC}"/>
            </a:ext>
          </a:extLst>
        </xdr:cNvPr>
        <xdr:cNvSpPr txBox="1"/>
      </xdr:nvSpPr>
      <xdr:spPr>
        <a:xfrm>
          <a:off x="6866255" y="7040880"/>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0.019</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41</xdr:row>
      <xdr:rowOff>9525</xdr:rowOff>
    </xdr:from>
    <xdr:ext cx="466725" cy="249555"/>
    <xdr:sp macro="" textlink="">
      <xdr:nvSpPr>
        <xdr:cNvPr id="147" name="n_4mainValue【図書館】&#10;一人当たり面積">
          <a:extLst>
            <a:ext uri="{FF2B5EF4-FFF2-40B4-BE49-F238E27FC236}">
              <a16:creationId xmlns:a16="http://schemas.microsoft.com/office/drawing/2014/main" id="{06C06B5F-B855-4605-BDD9-6CF412153D5B}"/>
            </a:ext>
          </a:extLst>
        </xdr:cNvPr>
        <xdr:cNvSpPr txBox="1"/>
      </xdr:nvSpPr>
      <xdr:spPr>
        <a:xfrm>
          <a:off x="6068695" y="7040880"/>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109855</xdr:rowOff>
    </xdr:from>
    <xdr:to>
      <xdr:col>28</xdr:col>
      <xdr:colOff>152400</xdr:colOff>
      <xdr:row>50</xdr:row>
      <xdr:rowOff>60960</xdr:rowOff>
    </xdr:to>
    <xdr:sp macro="" textlink="">
      <xdr:nvSpPr>
        <xdr:cNvPr id="148" name="正方形/長方形 147">
          <a:extLst>
            <a:ext uri="{FF2B5EF4-FFF2-40B4-BE49-F238E27FC236}">
              <a16:creationId xmlns:a16="http://schemas.microsoft.com/office/drawing/2014/main" id="{595BA5E7-BABE-4D51-A351-A1B2306AF1D2}"/>
            </a:ext>
          </a:extLst>
        </xdr:cNvPr>
        <xdr:cNvSpPr/>
      </xdr:nvSpPr>
      <xdr:spPr>
        <a:xfrm>
          <a:off x="685800" y="799465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85725</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96AB2232-E75B-407D-A44A-913C4F9EE933}"/>
            </a:ext>
          </a:extLst>
        </xdr:cNvPr>
        <xdr:cNvSpPr/>
      </xdr:nvSpPr>
      <xdr:spPr>
        <a:xfrm>
          <a:off x="816610" y="8660130"/>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116205</xdr:rowOff>
    </xdr:from>
    <xdr:to>
      <xdr:col>12</xdr:col>
      <xdr:colOff>127000</xdr:colOff>
      <xdr:row>53</xdr:row>
      <xdr:rowOff>30480</xdr:rowOff>
    </xdr:to>
    <xdr:sp macro="" textlink="">
      <xdr:nvSpPr>
        <xdr:cNvPr id="150" name="正方形/長方形 149">
          <a:extLst>
            <a:ext uri="{FF2B5EF4-FFF2-40B4-BE49-F238E27FC236}">
              <a16:creationId xmlns:a16="http://schemas.microsoft.com/office/drawing/2014/main" id="{018FFE18-DA6D-489F-B2E0-13273B12115C}"/>
            </a:ext>
          </a:extLst>
        </xdr:cNvPr>
        <xdr:cNvSpPr/>
      </xdr:nvSpPr>
      <xdr:spPr>
        <a:xfrm>
          <a:off x="816610" y="8860155"/>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85725</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24056EB8-385B-4E12-8D96-377A0373CD55}"/>
            </a:ext>
          </a:extLst>
        </xdr:cNvPr>
        <xdr:cNvSpPr/>
      </xdr:nvSpPr>
      <xdr:spPr>
        <a:xfrm>
          <a:off x="1714500" y="8660130"/>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116205</xdr:rowOff>
    </xdr:from>
    <xdr:to>
      <xdr:col>18</xdr:col>
      <xdr:colOff>0</xdr:colOff>
      <xdr:row>53</xdr:row>
      <xdr:rowOff>30480</xdr:rowOff>
    </xdr:to>
    <xdr:sp macro="" textlink="">
      <xdr:nvSpPr>
        <xdr:cNvPr id="152" name="正方形/長方形 151">
          <a:extLst>
            <a:ext uri="{FF2B5EF4-FFF2-40B4-BE49-F238E27FC236}">
              <a16:creationId xmlns:a16="http://schemas.microsoft.com/office/drawing/2014/main" id="{5F17DB55-9C92-451C-95DC-004A5465BA03}"/>
            </a:ext>
          </a:extLst>
        </xdr:cNvPr>
        <xdr:cNvSpPr/>
      </xdr:nvSpPr>
      <xdr:spPr>
        <a:xfrm>
          <a:off x="1714500" y="8860155"/>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85725</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DD2A1283-F9DE-4CEB-BCFB-BF95B46DD195}"/>
            </a:ext>
          </a:extLst>
        </xdr:cNvPr>
        <xdr:cNvSpPr/>
      </xdr:nvSpPr>
      <xdr:spPr>
        <a:xfrm>
          <a:off x="2743200" y="8660130"/>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16</xdr:col>
      <xdr:colOff>0</xdr:colOff>
      <xdr:row>51</xdr:row>
      <xdr:rowOff>116205</xdr:rowOff>
    </xdr:from>
    <xdr:to>
      <xdr:col>24</xdr:col>
      <xdr:colOff>0</xdr:colOff>
      <xdr:row>53</xdr:row>
      <xdr:rowOff>30480</xdr:rowOff>
    </xdr:to>
    <xdr:sp macro="" textlink="">
      <xdr:nvSpPr>
        <xdr:cNvPr id="154" name="正方形/長方形 153">
          <a:extLst>
            <a:ext uri="{FF2B5EF4-FFF2-40B4-BE49-F238E27FC236}">
              <a16:creationId xmlns:a16="http://schemas.microsoft.com/office/drawing/2014/main" id="{DEE23A75-F109-4FD3-A43E-A867807249FA}"/>
            </a:ext>
          </a:extLst>
        </xdr:cNvPr>
        <xdr:cNvSpPr/>
      </xdr:nvSpPr>
      <xdr:spPr>
        <a:xfrm>
          <a:off x="2743200" y="8860155"/>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55245</xdr:rowOff>
    </xdr:from>
    <xdr:to>
      <xdr:col>28</xdr:col>
      <xdr:colOff>152400</xdr:colOff>
      <xdr:row>66</xdr:row>
      <xdr:rowOff>109855</xdr:rowOff>
    </xdr:to>
    <xdr:sp macro="" textlink="">
      <xdr:nvSpPr>
        <xdr:cNvPr id="155" name="正方形/長方形 154">
          <a:extLst>
            <a:ext uri="{FF2B5EF4-FFF2-40B4-BE49-F238E27FC236}">
              <a16:creationId xmlns:a16="http://schemas.microsoft.com/office/drawing/2014/main" id="{C674DB61-18DA-43DE-AF14-21DE24E02176}"/>
            </a:ext>
          </a:extLst>
        </xdr:cNvPr>
        <xdr:cNvSpPr/>
      </xdr:nvSpPr>
      <xdr:spPr>
        <a:xfrm>
          <a:off x="685800" y="9145905"/>
          <a:ext cx="4267200" cy="227774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36830</xdr:rowOff>
    </xdr:from>
    <xdr:ext cx="298450" cy="217170"/>
    <xdr:sp macro="" textlink="">
      <xdr:nvSpPr>
        <xdr:cNvPr id="156" name="テキスト ボックス 155">
          <a:extLst>
            <a:ext uri="{FF2B5EF4-FFF2-40B4-BE49-F238E27FC236}">
              <a16:creationId xmlns:a16="http://schemas.microsoft.com/office/drawing/2014/main" id="{5963894F-55BF-4043-AFE4-BC092763B881}"/>
            </a:ext>
          </a:extLst>
        </xdr:cNvPr>
        <xdr:cNvSpPr txBox="1"/>
      </xdr:nvSpPr>
      <xdr:spPr>
        <a:xfrm>
          <a:off x="666750" y="8952230"/>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109855</xdr:rowOff>
    </xdr:from>
    <xdr:to>
      <xdr:col>28</xdr:col>
      <xdr:colOff>114300</xdr:colOff>
      <xdr:row>66</xdr:row>
      <xdr:rowOff>109855</xdr:rowOff>
    </xdr:to>
    <xdr:cxnSp macro="">
      <xdr:nvCxnSpPr>
        <xdr:cNvPr id="157" name="直線コネクタ 156">
          <a:extLst>
            <a:ext uri="{FF2B5EF4-FFF2-40B4-BE49-F238E27FC236}">
              <a16:creationId xmlns:a16="http://schemas.microsoft.com/office/drawing/2014/main" id="{BFF1B7AE-D843-481E-AA3D-AA4DA52E8791}"/>
            </a:ext>
          </a:extLst>
        </xdr:cNvPr>
        <xdr:cNvCxnSpPr/>
      </xdr:nvCxnSpPr>
      <xdr:spPr>
        <a:xfrm>
          <a:off x="685800" y="114236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137795</xdr:rowOff>
    </xdr:from>
    <xdr:ext cx="464185" cy="249555"/>
    <xdr:sp macro="" textlink="">
      <xdr:nvSpPr>
        <xdr:cNvPr id="158" name="テキスト ボックス 157">
          <a:extLst>
            <a:ext uri="{FF2B5EF4-FFF2-40B4-BE49-F238E27FC236}">
              <a16:creationId xmlns:a16="http://schemas.microsoft.com/office/drawing/2014/main" id="{CD1C977F-EFAE-4EE2-A0C8-BFED661FB8F6}"/>
            </a:ext>
          </a:extLst>
        </xdr:cNvPr>
        <xdr:cNvSpPr txBox="1"/>
      </xdr:nvSpPr>
      <xdr:spPr>
        <a:xfrm>
          <a:off x="273685" y="11278235"/>
          <a:ext cx="4641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73025</xdr:rowOff>
    </xdr:from>
    <xdr:to>
      <xdr:col>28</xdr:col>
      <xdr:colOff>114300</xdr:colOff>
      <xdr:row>64</xdr:row>
      <xdr:rowOff>73025</xdr:rowOff>
    </xdr:to>
    <xdr:cxnSp macro="">
      <xdr:nvCxnSpPr>
        <xdr:cNvPr id="159" name="直線コネクタ 158">
          <a:extLst>
            <a:ext uri="{FF2B5EF4-FFF2-40B4-BE49-F238E27FC236}">
              <a16:creationId xmlns:a16="http://schemas.microsoft.com/office/drawing/2014/main" id="{B165A7D3-8785-4DB8-992A-4E84E427C526}"/>
            </a:ext>
          </a:extLst>
        </xdr:cNvPr>
        <xdr:cNvCxnSpPr/>
      </xdr:nvCxnSpPr>
      <xdr:spPr>
        <a:xfrm>
          <a:off x="685800" y="110458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101600</xdr:rowOff>
    </xdr:from>
    <xdr:ext cx="464185" cy="249555"/>
    <xdr:sp macro="" textlink="">
      <xdr:nvSpPr>
        <xdr:cNvPr id="160" name="テキスト ボックス 159">
          <a:extLst>
            <a:ext uri="{FF2B5EF4-FFF2-40B4-BE49-F238E27FC236}">
              <a16:creationId xmlns:a16="http://schemas.microsoft.com/office/drawing/2014/main" id="{AB96AD26-25E3-4F2B-85C3-C1C33058F5DF}"/>
            </a:ext>
          </a:extLst>
        </xdr:cNvPr>
        <xdr:cNvSpPr txBox="1"/>
      </xdr:nvSpPr>
      <xdr:spPr>
        <a:xfrm>
          <a:off x="273685" y="10899140"/>
          <a:ext cx="4641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36830</xdr:rowOff>
    </xdr:from>
    <xdr:to>
      <xdr:col>28</xdr:col>
      <xdr:colOff>114300</xdr:colOff>
      <xdr:row>62</xdr:row>
      <xdr:rowOff>36830</xdr:rowOff>
    </xdr:to>
    <xdr:cxnSp macro="">
      <xdr:nvCxnSpPr>
        <xdr:cNvPr id="161" name="直線コネクタ 160">
          <a:extLst>
            <a:ext uri="{FF2B5EF4-FFF2-40B4-BE49-F238E27FC236}">
              <a16:creationId xmlns:a16="http://schemas.microsoft.com/office/drawing/2014/main" id="{968D1AC8-FAFC-4A11-A5F5-1B995DD7F475}"/>
            </a:ext>
          </a:extLst>
        </xdr:cNvPr>
        <xdr:cNvCxnSpPr/>
      </xdr:nvCxnSpPr>
      <xdr:spPr>
        <a:xfrm>
          <a:off x="685800" y="106667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61</xdr:row>
      <xdr:rowOff>64770</xdr:rowOff>
    </xdr:from>
    <xdr:ext cx="403225" cy="249555"/>
    <xdr:sp macro="" textlink="">
      <xdr:nvSpPr>
        <xdr:cNvPr id="162" name="テキスト ボックス 161">
          <a:extLst>
            <a:ext uri="{FF2B5EF4-FFF2-40B4-BE49-F238E27FC236}">
              <a16:creationId xmlns:a16="http://schemas.microsoft.com/office/drawing/2014/main" id="{D1626A41-229B-49EF-834C-9019E2931D78}"/>
            </a:ext>
          </a:extLst>
        </xdr:cNvPr>
        <xdr:cNvSpPr txBox="1"/>
      </xdr:nvSpPr>
      <xdr:spPr>
        <a:xfrm>
          <a:off x="343535" y="10521315"/>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B010ECC1-671E-4D56-900D-C69EEA19BECB}"/>
            </a:ext>
          </a:extLst>
        </xdr:cNvPr>
        <xdr:cNvCxnSpPr/>
      </xdr:nvCxnSpPr>
      <xdr:spPr>
        <a:xfrm>
          <a:off x="685800" y="10287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59</xdr:row>
      <xdr:rowOff>27940</xdr:rowOff>
    </xdr:from>
    <xdr:ext cx="403225" cy="246380"/>
    <xdr:sp macro="" textlink="">
      <xdr:nvSpPr>
        <xdr:cNvPr id="164" name="テキスト ボックス 163">
          <a:extLst>
            <a:ext uri="{FF2B5EF4-FFF2-40B4-BE49-F238E27FC236}">
              <a16:creationId xmlns:a16="http://schemas.microsoft.com/office/drawing/2014/main" id="{ABF957F8-456D-41B8-8CFE-4CB76BADD82F}"/>
            </a:ext>
          </a:extLst>
        </xdr:cNvPr>
        <xdr:cNvSpPr txBox="1"/>
      </xdr:nvSpPr>
      <xdr:spPr>
        <a:xfrm>
          <a:off x="343535" y="10141585"/>
          <a:ext cx="40322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57</xdr:row>
      <xdr:rowOff>128270</xdr:rowOff>
    </xdr:from>
    <xdr:to>
      <xdr:col>28</xdr:col>
      <xdr:colOff>114300</xdr:colOff>
      <xdr:row>57</xdr:row>
      <xdr:rowOff>128270</xdr:rowOff>
    </xdr:to>
    <xdr:cxnSp macro="">
      <xdr:nvCxnSpPr>
        <xdr:cNvPr id="165" name="直線コネクタ 164">
          <a:extLst>
            <a:ext uri="{FF2B5EF4-FFF2-40B4-BE49-F238E27FC236}">
              <a16:creationId xmlns:a16="http://schemas.microsoft.com/office/drawing/2014/main" id="{31B83A0F-4127-4163-8D67-F767A3E973E7}"/>
            </a:ext>
          </a:extLst>
        </xdr:cNvPr>
        <xdr:cNvCxnSpPr/>
      </xdr:nvCxnSpPr>
      <xdr:spPr>
        <a:xfrm>
          <a:off x="685800" y="99047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156845</xdr:rowOff>
    </xdr:from>
    <xdr:ext cx="403225" cy="246380"/>
    <xdr:sp macro="" textlink="">
      <xdr:nvSpPr>
        <xdr:cNvPr id="166" name="テキスト ボックス 165">
          <a:extLst>
            <a:ext uri="{FF2B5EF4-FFF2-40B4-BE49-F238E27FC236}">
              <a16:creationId xmlns:a16="http://schemas.microsoft.com/office/drawing/2014/main" id="{A6F4E01D-2A2D-4D2C-B671-740E381AE643}"/>
            </a:ext>
          </a:extLst>
        </xdr:cNvPr>
        <xdr:cNvSpPr txBox="1"/>
      </xdr:nvSpPr>
      <xdr:spPr>
        <a:xfrm>
          <a:off x="343535" y="9759950"/>
          <a:ext cx="40322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55</xdr:row>
      <xdr:rowOff>92075</xdr:rowOff>
    </xdr:from>
    <xdr:to>
      <xdr:col>28</xdr:col>
      <xdr:colOff>114300</xdr:colOff>
      <xdr:row>55</xdr:row>
      <xdr:rowOff>92075</xdr:rowOff>
    </xdr:to>
    <xdr:cxnSp macro="">
      <xdr:nvCxnSpPr>
        <xdr:cNvPr id="167" name="直線コネクタ 166">
          <a:extLst>
            <a:ext uri="{FF2B5EF4-FFF2-40B4-BE49-F238E27FC236}">
              <a16:creationId xmlns:a16="http://schemas.microsoft.com/office/drawing/2014/main" id="{E489E6D9-538A-48D0-A057-1DE1F758D4F5}"/>
            </a:ext>
          </a:extLst>
        </xdr:cNvPr>
        <xdr:cNvCxnSpPr/>
      </xdr:nvCxnSpPr>
      <xdr:spPr>
        <a:xfrm>
          <a:off x="685800" y="95256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54</xdr:row>
      <xdr:rowOff>120015</xdr:rowOff>
    </xdr:from>
    <xdr:ext cx="403225" cy="246380"/>
    <xdr:sp macro="" textlink="">
      <xdr:nvSpPr>
        <xdr:cNvPr id="168" name="テキスト ボックス 167">
          <a:extLst>
            <a:ext uri="{FF2B5EF4-FFF2-40B4-BE49-F238E27FC236}">
              <a16:creationId xmlns:a16="http://schemas.microsoft.com/office/drawing/2014/main" id="{28E23F60-15BE-433B-9B77-E5100F28EB14}"/>
            </a:ext>
          </a:extLst>
        </xdr:cNvPr>
        <xdr:cNvSpPr txBox="1"/>
      </xdr:nvSpPr>
      <xdr:spPr>
        <a:xfrm>
          <a:off x="343535" y="9380220"/>
          <a:ext cx="40322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53</xdr:row>
      <xdr:rowOff>55245</xdr:rowOff>
    </xdr:from>
    <xdr:to>
      <xdr:col>28</xdr:col>
      <xdr:colOff>114300</xdr:colOff>
      <xdr:row>53</xdr:row>
      <xdr:rowOff>55245</xdr:rowOff>
    </xdr:to>
    <xdr:cxnSp macro="">
      <xdr:nvCxnSpPr>
        <xdr:cNvPr id="169" name="直線コネクタ 168">
          <a:extLst>
            <a:ext uri="{FF2B5EF4-FFF2-40B4-BE49-F238E27FC236}">
              <a16:creationId xmlns:a16="http://schemas.microsoft.com/office/drawing/2014/main" id="{D8194FC3-A283-42B1-A8DC-24166DF66200}"/>
            </a:ext>
          </a:extLst>
        </xdr:cNvPr>
        <xdr:cNvCxnSpPr/>
      </xdr:nvCxnSpPr>
      <xdr:spPr>
        <a:xfrm>
          <a:off x="685800" y="91459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52</xdr:row>
      <xdr:rowOff>83185</xdr:rowOff>
    </xdr:from>
    <xdr:ext cx="339090" cy="246380"/>
    <xdr:sp macro="" textlink="">
      <xdr:nvSpPr>
        <xdr:cNvPr id="170" name="テキスト ボックス 169">
          <a:extLst>
            <a:ext uri="{FF2B5EF4-FFF2-40B4-BE49-F238E27FC236}">
              <a16:creationId xmlns:a16="http://schemas.microsoft.com/office/drawing/2014/main" id="{219A0AEB-7FBD-4A92-82C9-AD55CDF4C261}"/>
            </a:ext>
          </a:extLst>
        </xdr:cNvPr>
        <xdr:cNvSpPr txBox="1"/>
      </xdr:nvSpPr>
      <xdr:spPr>
        <a:xfrm>
          <a:off x="386715" y="9000490"/>
          <a:ext cx="33909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55245</xdr:rowOff>
    </xdr:from>
    <xdr:to>
      <xdr:col>28</xdr:col>
      <xdr:colOff>152400</xdr:colOff>
      <xdr:row>66</xdr:row>
      <xdr:rowOff>109855</xdr:rowOff>
    </xdr:to>
    <xdr:sp macro="" textlink="">
      <xdr:nvSpPr>
        <xdr:cNvPr id="171" name="【体育館・プール】&#10;有形固定資産減価償却率グラフ枠">
          <a:extLst>
            <a:ext uri="{FF2B5EF4-FFF2-40B4-BE49-F238E27FC236}">
              <a16:creationId xmlns:a16="http://schemas.microsoft.com/office/drawing/2014/main" id="{76BEACF3-2252-411D-B154-2FD8DC2540FD}"/>
            </a:ext>
          </a:extLst>
        </xdr:cNvPr>
        <xdr:cNvSpPr/>
      </xdr:nvSpPr>
      <xdr:spPr>
        <a:xfrm>
          <a:off x="685800" y="9145905"/>
          <a:ext cx="4267200" cy="227774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20320</xdr:rowOff>
    </xdr:from>
    <xdr:to>
      <xdr:col>24</xdr:col>
      <xdr:colOff>62865</xdr:colOff>
      <xdr:row>64</xdr:row>
      <xdr:rowOff>67945</xdr:rowOff>
    </xdr:to>
    <xdr:cxnSp macro="">
      <xdr:nvCxnSpPr>
        <xdr:cNvPr id="172" name="直線コネクタ 171">
          <a:extLst>
            <a:ext uri="{FF2B5EF4-FFF2-40B4-BE49-F238E27FC236}">
              <a16:creationId xmlns:a16="http://schemas.microsoft.com/office/drawing/2014/main" id="{69E57E00-D6E5-4B9E-9FF1-1D421DFA0848}"/>
            </a:ext>
          </a:extLst>
        </xdr:cNvPr>
        <xdr:cNvCxnSpPr/>
      </xdr:nvCxnSpPr>
      <xdr:spPr>
        <a:xfrm flipV="1">
          <a:off x="4173855" y="9617710"/>
          <a:ext cx="0" cy="14211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71755</xdr:rowOff>
    </xdr:from>
    <xdr:ext cx="401955" cy="249555"/>
    <xdr:sp macro="" textlink="">
      <xdr:nvSpPr>
        <xdr:cNvPr id="173" name="【体育館・プール】&#10;有形固定資産減価償却率最小値テキスト">
          <a:extLst>
            <a:ext uri="{FF2B5EF4-FFF2-40B4-BE49-F238E27FC236}">
              <a16:creationId xmlns:a16="http://schemas.microsoft.com/office/drawing/2014/main" id="{3385B077-CFAE-4168-AE4E-FF84B5B3929D}"/>
            </a:ext>
          </a:extLst>
        </xdr:cNvPr>
        <xdr:cNvSpPr txBox="1"/>
      </xdr:nvSpPr>
      <xdr:spPr>
        <a:xfrm>
          <a:off x="4212590" y="11042650"/>
          <a:ext cx="4019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99.7</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67945</xdr:rowOff>
    </xdr:from>
    <xdr:to>
      <xdr:col>24</xdr:col>
      <xdr:colOff>152400</xdr:colOff>
      <xdr:row>64</xdr:row>
      <xdr:rowOff>67945</xdr:rowOff>
    </xdr:to>
    <xdr:cxnSp macro="">
      <xdr:nvCxnSpPr>
        <xdr:cNvPr id="174" name="直線コネクタ 173">
          <a:extLst>
            <a:ext uri="{FF2B5EF4-FFF2-40B4-BE49-F238E27FC236}">
              <a16:creationId xmlns:a16="http://schemas.microsoft.com/office/drawing/2014/main" id="{4C217B81-59C9-4A3A-837A-FFFF03C9D7A9}"/>
            </a:ext>
          </a:extLst>
        </xdr:cNvPr>
        <xdr:cNvCxnSpPr/>
      </xdr:nvCxnSpPr>
      <xdr:spPr>
        <a:xfrm>
          <a:off x="4112260" y="1103884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133985</xdr:rowOff>
    </xdr:from>
    <xdr:ext cx="401955" cy="249555"/>
    <xdr:sp macro="" textlink="">
      <xdr:nvSpPr>
        <xdr:cNvPr id="175" name="【体育館・プール】&#10;有形固定資産減価償却率最大値テキスト">
          <a:extLst>
            <a:ext uri="{FF2B5EF4-FFF2-40B4-BE49-F238E27FC236}">
              <a16:creationId xmlns:a16="http://schemas.microsoft.com/office/drawing/2014/main" id="{54607746-E034-42F8-85E9-75265C1B082D}"/>
            </a:ext>
          </a:extLst>
        </xdr:cNvPr>
        <xdr:cNvSpPr txBox="1"/>
      </xdr:nvSpPr>
      <xdr:spPr>
        <a:xfrm>
          <a:off x="4212590" y="9388475"/>
          <a:ext cx="4019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25.1</a:t>
          </a:r>
          <a:endParaRPr kumimoji="1" lang="ja-JP" altLang="en-US" sz="1000" b="1">
            <a:latin typeface="ＭＳ Ｐゴシック"/>
            <a:ea typeface="ＭＳ Ｐゴシック"/>
          </a:endParaRPr>
        </a:p>
      </xdr:txBody>
    </xdr:sp>
    <xdr:clientData/>
  </xdr:oneCellAnchor>
  <xdr:twoCellAnchor>
    <xdr:from>
      <xdr:col>23</xdr:col>
      <xdr:colOff>165100</xdr:colOff>
      <xdr:row>56</xdr:row>
      <xdr:rowOff>20320</xdr:rowOff>
    </xdr:from>
    <xdr:to>
      <xdr:col>24</xdr:col>
      <xdr:colOff>152400</xdr:colOff>
      <xdr:row>56</xdr:row>
      <xdr:rowOff>20320</xdr:rowOff>
    </xdr:to>
    <xdr:cxnSp macro="">
      <xdr:nvCxnSpPr>
        <xdr:cNvPr id="176" name="直線コネクタ 175">
          <a:extLst>
            <a:ext uri="{FF2B5EF4-FFF2-40B4-BE49-F238E27FC236}">
              <a16:creationId xmlns:a16="http://schemas.microsoft.com/office/drawing/2014/main" id="{3DA8A062-7336-49D9-ABAE-15657BF76A49}"/>
            </a:ext>
          </a:extLst>
        </xdr:cNvPr>
        <xdr:cNvCxnSpPr/>
      </xdr:nvCxnSpPr>
      <xdr:spPr>
        <a:xfrm>
          <a:off x="4112260" y="961771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140970</xdr:rowOff>
    </xdr:from>
    <xdr:ext cx="401955" cy="249555"/>
    <xdr:sp macro="" textlink="">
      <xdr:nvSpPr>
        <xdr:cNvPr id="177" name="【体育館・プール】&#10;有形固定資産減価償却率平均値テキスト">
          <a:extLst>
            <a:ext uri="{FF2B5EF4-FFF2-40B4-BE49-F238E27FC236}">
              <a16:creationId xmlns:a16="http://schemas.microsoft.com/office/drawing/2014/main" id="{EE82854D-5713-4383-B629-1EA92AE64D07}"/>
            </a:ext>
          </a:extLst>
        </xdr:cNvPr>
        <xdr:cNvSpPr txBox="1"/>
      </xdr:nvSpPr>
      <xdr:spPr>
        <a:xfrm>
          <a:off x="4212590" y="10254615"/>
          <a:ext cx="40195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59</xdr:row>
      <xdr:rowOff>161925</xdr:rowOff>
    </xdr:from>
    <xdr:to>
      <xdr:col>24</xdr:col>
      <xdr:colOff>114300</xdr:colOff>
      <xdr:row>60</xdr:row>
      <xdr:rowOff>94615</xdr:rowOff>
    </xdr:to>
    <xdr:sp macro="" textlink="">
      <xdr:nvSpPr>
        <xdr:cNvPr id="178" name="フローチャート: 判断 177">
          <a:extLst>
            <a:ext uri="{FF2B5EF4-FFF2-40B4-BE49-F238E27FC236}">
              <a16:creationId xmlns:a16="http://schemas.microsoft.com/office/drawing/2014/main" id="{3B00BD31-9DB0-47C5-8644-75800C581EDB}"/>
            </a:ext>
          </a:extLst>
        </xdr:cNvPr>
        <xdr:cNvSpPr/>
      </xdr:nvSpPr>
      <xdr:spPr>
        <a:xfrm>
          <a:off x="4131310" y="10279380"/>
          <a:ext cx="9779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136525</xdr:rowOff>
    </xdr:from>
    <xdr:to>
      <xdr:col>20</xdr:col>
      <xdr:colOff>38100</xdr:colOff>
      <xdr:row>60</xdr:row>
      <xdr:rowOff>69215</xdr:rowOff>
    </xdr:to>
    <xdr:sp macro="" textlink="">
      <xdr:nvSpPr>
        <xdr:cNvPr id="179" name="フローチャート: 判断 178">
          <a:extLst>
            <a:ext uri="{FF2B5EF4-FFF2-40B4-BE49-F238E27FC236}">
              <a16:creationId xmlns:a16="http://schemas.microsoft.com/office/drawing/2014/main" id="{999EDA52-A52C-4C57-A3A5-0985D51155B1}"/>
            </a:ext>
          </a:extLst>
        </xdr:cNvPr>
        <xdr:cNvSpPr/>
      </xdr:nvSpPr>
      <xdr:spPr>
        <a:xfrm>
          <a:off x="3388360" y="10248265"/>
          <a:ext cx="7874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101600</xdr:rowOff>
    </xdr:from>
    <xdr:to>
      <xdr:col>15</xdr:col>
      <xdr:colOff>101600</xdr:colOff>
      <xdr:row>60</xdr:row>
      <xdr:rowOff>34290</xdr:rowOff>
    </xdr:to>
    <xdr:sp macro="" textlink="">
      <xdr:nvSpPr>
        <xdr:cNvPr id="180" name="フローチャート: 判断 179">
          <a:extLst>
            <a:ext uri="{FF2B5EF4-FFF2-40B4-BE49-F238E27FC236}">
              <a16:creationId xmlns:a16="http://schemas.microsoft.com/office/drawing/2014/main" id="{4842CC70-C635-4E2F-8336-9DEF4C84ECBB}"/>
            </a:ext>
          </a:extLst>
        </xdr:cNvPr>
        <xdr:cNvSpPr/>
      </xdr:nvSpPr>
      <xdr:spPr>
        <a:xfrm>
          <a:off x="2571750" y="10213340"/>
          <a:ext cx="97790" cy="1079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57785</xdr:rowOff>
    </xdr:from>
    <xdr:to>
      <xdr:col>10</xdr:col>
      <xdr:colOff>165100</xdr:colOff>
      <xdr:row>59</xdr:row>
      <xdr:rowOff>155575</xdr:rowOff>
    </xdr:to>
    <xdr:sp macro="" textlink="">
      <xdr:nvSpPr>
        <xdr:cNvPr id="181" name="フローチャート: 判断 180">
          <a:extLst>
            <a:ext uri="{FF2B5EF4-FFF2-40B4-BE49-F238E27FC236}">
              <a16:creationId xmlns:a16="http://schemas.microsoft.com/office/drawing/2014/main" id="{340365A4-E1B5-46B5-87DB-C68F696BFD4C}"/>
            </a:ext>
          </a:extLst>
        </xdr:cNvPr>
        <xdr:cNvSpPr/>
      </xdr:nvSpPr>
      <xdr:spPr>
        <a:xfrm>
          <a:off x="1774190" y="10169525"/>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68580</xdr:rowOff>
    </xdr:from>
    <xdr:to>
      <xdr:col>6</xdr:col>
      <xdr:colOff>38100</xdr:colOff>
      <xdr:row>60</xdr:row>
      <xdr:rowOff>1270</xdr:rowOff>
    </xdr:to>
    <xdr:sp macro="" textlink="">
      <xdr:nvSpPr>
        <xdr:cNvPr id="182" name="フローチャート: 判断 181">
          <a:extLst>
            <a:ext uri="{FF2B5EF4-FFF2-40B4-BE49-F238E27FC236}">
              <a16:creationId xmlns:a16="http://schemas.microsoft.com/office/drawing/2014/main" id="{C8E6D038-7C9E-4288-9A61-4A0324B4ADD0}"/>
            </a:ext>
          </a:extLst>
        </xdr:cNvPr>
        <xdr:cNvSpPr/>
      </xdr:nvSpPr>
      <xdr:spPr>
        <a:xfrm>
          <a:off x="988060" y="10182225"/>
          <a:ext cx="7874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107315</xdr:rowOff>
    </xdr:from>
    <xdr:ext cx="762000" cy="249555"/>
    <xdr:sp macro="" textlink="">
      <xdr:nvSpPr>
        <xdr:cNvPr id="183" name="テキスト ボックス 182">
          <a:extLst>
            <a:ext uri="{FF2B5EF4-FFF2-40B4-BE49-F238E27FC236}">
              <a16:creationId xmlns:a16="http://schemas.microsoft.com/office/drawing/2014/main" id="{BA06873A-821D-42BC-98A8-DEA2DF3CDC00}"/>
            </a:ext>
          </a:extLst>
        </xdr:cNvPr>
        <xdr:cNvSpPr txBox="1"/>
      </xdr:nvSpPr>
      <xdr:spPr>
        <a:xfrm>
          <a:off x="4003040" y="1142111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66</xdr:row>
      <xdr:rowOff>107315</xdr:rowOff>
    </xdr:from>
    <xdr:ext cx="762000" cy="249555"/>
    <xdr:sp macro="" textlink="">
      <xdr:nvSpPr>
        <xdr:cNvPr id="184" name="テキスト ボックス 183">
          <a:extLst>
            <a:ext uri="{FF2B5EF4-FFF2-40B4-BE49-F238E27FC236}">
              <a16:creationId xmlns:a16="http://schemas.microsoft.com/office/drawing/2014/main" id="{AD760E95-AF17-4917-BCC0-35369E610AEB}"/>
            </a:ext>
          </a:extLst>
        </xdr:cNvPr>
        <xdr:cNvSpPr txBox="1"/>
      </xdr:nvSpPr>
      <xdr:spPr>
        <a:xfrm>
          <a:off x="3256915" y="1142111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107315</xdr:rowOff>
    </xdr:from>
    <xdr:ext cx="762000" cy="249555"/>
    <xdr:sp macro="" textlink="">
      <xdr:nvSpPr>
        <xdr:cNvPr id="185" name="テキスト ボックス 184">
          <a:extLst>
            <a:ext uri="{FF2B5EF4-FFF2-40B4-BE49-F238E27FC236}">
              <a16:creationId xmlns:a16="http://schemas.microsoft.com/office/drawing/2014/main" id="{D426E8A0-D8FF-4A74-939E-5133432DAF1D}"/>
            </a:ext>
          </a:extLst>
        </xdr:cNvPr>
        <xdr:cNvSpPr txBox="1"/>
      </xdr:nvSpPr>
      <xdr:spPr>
        <a:xfrm>
          <a:off x="2454910" y="1142111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107315</xdr:rowOff>
    </xdr:from>
    <xdr:ext cx="762000" cy="249555"/>
    <xdr:sp macro="" textlink="">
      <xdr:nvSpPr>
        <xdr:cNvPr id="186" name="テキスト ボックス 185">
          <a:extLst>
            <a:ext uri="{FF2B5EF4-FFF2-40B4-BE49-F238E27FC236}">
              <a16:creationId xmlns:a16="http://schemas.microsoft.com/office/drawing/2014/main" id="{65EDCFF6-CFE2-418E-A311-0A01E9E6495D}"/>
            </a:ext>
          </a:extLst>
        </xdr:cNvPr>
        <xdr:cNvSpPr txBox="1"/>
      </xdr:nvSpPr>
      <xdr:spPr>
        <a:xfrm>
          <a:off x="1657350" y="1142111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66</xdr:row>
      <xdr:rowOff>107315</xdr:rowOff>
    </xdr:from>
    <xdr:ext cx="762000" cy="249555"/>
    <xdr:sp macro="" textlink="">
      <xdr:nvSpPr>
        <xdr:cNvPr id="187" name="テキスト ボックス 186">
          <a:extLst>
            <a:ext uri="{FF2B5EF4-FFF2-40B4-BE49-F238E27FC236}">
              <a16:creationId xmlns:a16="http://schemas.microsoft.com/office/drawing/2014/main" id="{D21D4EB8-39AD-4A31-8992-405631648D58}"/>
            </a:ext>
          </a:extLst>
        </xdr:cNvPr>
        <xdr:cNvSpPr txBox="1"/>
      </xdr:nvSpPr>
      <xdr:spPr>
        <a:xfrm>
          <a:off x="856615" y="1142111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59</xdr:row>
      <xdr:rowOff>53975</xdr:rowOff>
    </xdr:from>
    <xdr:to>
      <xdr:col>24</xdr:col>
      <xdr:colOff>114300</xdr:colOff>
      <xdr:row>59</xdr:row>
      <xdr:rowOff>151765</xdr:rowOff>
    </xdr:to>
    <xdr:sp macro="" textlink="">
      <xdr:nvSpPr>
        <xdr:cNvPr id="188" name="楕円 187">
          <a:extLst>
            <a:ext uri="{FF2B5EF4-FFF2-40B4-BE49-F238E27FC236}">
              <a16:creationId xmlns:a16="http://schemas.microsoft.com/office/drawing/2014/main" id="{C5079F0C-2637-4232-8D15-6EBED4374E2C}"/>
            </a:ext>
          </a:extLst>
        </xdr:cNvPr>
        <xdr:cNvSpPr/>
      </xdr:nvSpPr>
      <xdr:spPr>
        <a:xfrm>
          <a:off x="4131310" y="10173335"/>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75565</xdr:rowOff>
    </xdr:from>
    <xdr:ext cx="401955" cy="249555"/>
    <xdr:sp macro="" textlink="">
      <xdr:nvSpPr>
        <xdr:cNvPr id="189" name="【体育館・プール】&#10;有形固定資産減価償却率該当値テキスト">
          <a:extLst>
            <a:ext uri="{FF2B5EF4-FFF2-40B4-BE49-F238E27FC236}">
              <a16:creationId xmlns:a16="http://schemas.microsoft.com/office/drawing/2014/main" id="{A903311E-CCDF-4A16-BF5D-4F86ECFEDE9B}"/>
            </a:ext>
          </a:extLst>
        </xdr:cNvPr>
        <xdr:cNvSpPr txBox="1"/>
      </xdr:nvSpPr>
      <xdr:spPr>
        <a:xfrm>
          <a:off x="4212590" y="10019665"/>
          <a:ext cx="4019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59</xdr:row>
      <xdr:rowOff>9525</xdr:rowOff>
    </xdr:from>
    <xdr:to>
      <xdr:col>20</xdr:col>
      <xdr:colOff>38100</xdr:colOff>
      <xdr:row>59</xdr:row>
      <xdr:rowOff>107315</xdr:rowOff>
    </xdr:to>
    <xdr:sp macro="" textlink="">
      <xdr:nvSpPr>
        <xdr:cNvPr id="190" name="楕円 189">
          <a:extLst>
            <a:ext uri="{FF2B5EF4-FFF2-40B4-BE49-F238E27FC236}">
              <a16:creationId xmlns:a16="http://schemas.microsoft.com/office/drawing/2014/main" id="{AD830FD3-D13F-4291-8940-1C7B73FDAD14}"/>
            </a:ext>
          </a:extLst>
        </xdr:cNvPr>
        <xdr:cNvSpPr/>
      </xdr:nvSpPr>
      <xdr:spPr>
        <a:xfrm>
          <a:off x="3388360" y="1012698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174625</xdr:colOff>
      <xdr:row>59</xdr:row>
      <xdr:rowOff>59055</xdr:rowOff>
    </xdr:from>
    <xdr:to>
      <xdr:col>24</xdr:col>
      <xdr:colOff>63500</xdr:colOff>
      <xdr:row>59</xdr:row>
      <xdr:rowOff>102870</xdr:rowOff>
    </xdr:to>
    <xdr:cxnSp macro="">
      <xdr:nvCxnSpPr>
        <xdr:cNvPr id="191" name="直線コネクタ 190">
          <a:extLst>
            <a:ext uri="{FF2B5EF4-FFF2-40B4-BE49-F238E27FC236}">
              <a16:creationId xmlns:a16="http://schemas.microsoft.com/office/drawing/2014/main" id="{964F19B8-7BB2-4E7C-9F33-025A2B6C4AEC}"/>
            </a:ext>
          </a:extLst>
        </xdr:cNvPr>
        <xdr:cNvCxnSpPr/>
      </xdr:nvCxnSpPr>
      <xdr:spPr>
        <a:xfrm>
          <a:off x="3428365" y="10170795"/>
          <a:ext cx="746125"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137795</xdr:rowOff>
    </xdr:from>
    <xdr:to>
      <xdr:col>15</xdr:col>
      <xdr:colOff>101600</xdr:colOff>
      <xdr:row>59</xdr:row>
      <xdr:rowOff>71120</xdr:rowOff>
    </xdr:to>
    <xdr:sp macro="" textlink="">
      <xdr:nvSpPr>
        <xdr:cNvPr id="192" name="楕円 191">
          <a:extLst>
            <a:ext uri="{FF2B5EF4-FFF2-40B4-BE49-F238E27FC236}">
              <a16:creationId xmlns:a16="http://schemas.microsoft.com/office/drawing/2014/main" id="{33CBF672-7714-4C00-BC13-45BD4FE43673}"/>
            </a:ext>
          </a:extLst>
        </xdr:cNvPr>
        <xdr:cNvSpPr/>
      </xdr:nvSpPr>
      <xdr:spPr>
        <a:xfrm>
          <a:off x="2571750" y="10078085"/>
          <a:ext cx="97790" cy="1066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22225</xdr:rowOff>
    </xdr:from>
    <xdr:to>
      <xdr:col>19</xdr:col>
      <xdr:colOff>174625</xdr:colOff>
      <xdr:row>59</xdr:row>
      <xdr:rowOff>59055</xdr:rowOff>
    </xdr:to>
    <xdr:cxnSp macro="">
      <xdr:nvCxnSpPr>
        <xdr:cNvPr id="193" name="直線コネクタ 192">
          <a:extLst>
            <a:ext uri="{FF2B5EF4-FFF2-40B4-BE49-F238E27FC236}">
              <a16:creationId xmlns:a16="http://schemas.microsoft.com/office/drawing/2014/main" id="{9537C2FD-9D00-4AB3-9838-D96340F2D856}"/>
            </a:ext>
          </a:extLst>
        </xdr:cNvPr>
        <xdr:cNvCxnSpPr/>
      </xdr:nvCxnSpPr>
      <xdr:spPr>
        <a:xfrm>
          <a:off x="2626360" y="10133965"/>
          <a:ext cx="802005"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93980</xdr:rowOff>
    </xdr:from>
    <xdr:to>
      <xdr:col>10</xdr:col>
      <xdr:colOff>165100</xdr:colOff>
      <xdr:row>59</xdr:row>
      <xdr:rowOff>27305</xdr:rowOff>
    </xdr:to>
    <xdr:sp macro="" textlink="">
      <xdr:nvSpPr>
        <xdr:cNvPr id="194" name="楕円 193">
          <a:extLst>
            <a:ext uri="{FF2B5EF4-FFF2-40B4-BE49-F238E27FC236}">
              <a16:creationId xmlns:a16="http://schemas.microsoft.com/office/drawing/2014/main" id="{2D8D5C8D-1DE5-4292-9BC6-BF1C288D2F2E}"/>
            </a:ext>
          </a:extLst>
        </xdr:cNvPr>
        <xdr:cNvSpPr/>
      </xdr:nvSpPr>
      <xdr:spPr>
        <a:xfrm>
          <a:off x="1774190" y="10041890"/>
          <a:ext cx="10922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142875</xdr:rowOff>
    </xdr:from>
    <xdr:to>
      <xdr:col>15</xdr:col>
      <xdr:colOff>50800</xdr:colOff>
      <xdr:row>59</xdr:row>
      <xdr:rowOff>22225</xdr:rowOff>
    </xdr:to>
    <xdr:cxnSp macro="">
      <xdr:nvCxnSpPr>
        <xdr:cNvPr id="195" name="直線コネクタ 194">
          <a:extLst>
            <a:ext uri="{FF2B5EF4-FFF2-40B4-BE49-F238E27FC236}">
              <a16:creationId xmlns:a16="http://schemas.microsoft.com/office/drawing/2014/main" id="{F30CFD7E-7383-4566-A9DF-5E3DA2B57BC6}"/>
            </a:ext>
          </a:extLst>
        </xdr:cNvPr>
        <xdr:cNvCxnSpPr/>
      </xdr:nvCxnSpPr>
      <xdr:spPr>
        <a:xfrm>
          <a:off x="1828800" y="10085070"/>
          <a:ext cx="79756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35560</xdr:rowOff>
    </xdr:from>
    <xdr:to>
      <xdr:col>6</xdr:col>
      <xdr:colOff>38100</xdr:colOff>
      <xdr:row>58</xdr:row>
      <xdr:rowOff>133350</xdr:rowOff>
    </xdr:to>
    <xdr:sp macro="" textlink="">
      <xdr:nvSpPr>
        <xdr:cNvPr id="196" name="楕円 195">
          <a:extLst>
            <a:ext uri="{FF2B5EF4-FFF2-40B4-BE49-F238E27FC236}">
              <a16:creationId xmlns:a16="http://schemas.microsoft.com/office/drawing/2014/main" id="{5D90BF0D-8B87-4E58-8591-FAB16F5389CC}"/>
            </a:ext>
          </a:extLst>
        </xdr:cNvPr>
        <xdr:cNvSpPr/>
      </xdr:nvSpPr>
      <xdr:spPr>
        <a:xfrm>
          <a:off x="988060" y="997966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174625</xdr:colOff>
      <xdr:row>58</xdr:row>
      <xdr:rowOff>84455</xdr:rowOff>
    </xdr:from>
    <xdr:to>
      <xdr:col>10</xdr:col>
      <xdr:colOff>114300</xdr:colOff>
      <xdr:row>58</xdr:row>
      <xdr:rowOff>142875</xdr:rowOff>
    </xdr:to>
    <xdr:cxnSp macro="">
      <xdr:nvCxnSpPr>
        <xdr:cNvPr id="197" name="直線コネクタ 196">
          <a:extLst>
            <a:ext uri="{FF2B5EF4-FFF2-40B4-BE49-F238E27FC236}">
              <a16:creationId xmlns:a16="http://schemas.microsoft.com/office/drawing/2014/main" id="{15C78A85-3A67-41D0-AA7A-17333E0A2D36}"/>
            </a:ext>
          </a:extLst>
        </xdr:cNvPr>
        <xdr:cNvCxnSpPr/>
      </xdr:nvCxnSpPr>
      <xdr:spPr>
        <a:xfrm>
          <a:off x="1028065" y="10030460"/>
          <a:ext cx="800735"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60</xdr:row>
      <xdr:rowOff>60960</xdr:rowOff>
    </xdr:from>
    <xdr:ext cx="405130" cy="246380"/>
    <xdr:sp macro="" textlink="">
      <xdr:nvSpPr>
        <xdr:cNvPr id="198" name="n_1aveValue【体育館・プール】&#10;有形固定資産減価償却率">
          <a:extLst>
            <a:ext uri="{FF2B5EF4-FFF2-40B4-BE49-F238E27FC236}">
              <a16:creationId xmlns:a16="http://schemas.microsoft.com/office/drawing/2014/main" id="{50CE5138-6755-4A92-B071-C345693369CC}"/>
            </a:ext>
          </a:extLst>
        </xdr:cNvPr>
        <xdr:cNvSpPr txBox="1"/>
      </xdr:nvSpPr>
      <xdr:spPr>
        <a:xfrm>
          <a:off x="3239135" y="10344150"/>
          <a:ext cx="4051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61.1</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60</xdr:row>
      <xdr:rowOff>26035</xdr:rowOff>
    </xdr:from>
    <xdr:ext cx="405130" cy="246380"/>
    <xdr:sp macro="" textlink="">
      <xdr:nvSpPr>
        <xdr:cNvPr id="199" name="n_2aveValue【体育館・プール】&#10;有形固定資産減価償却率">
          <a:extLst>
            <a:ext uri="{FF2B5EF4-FFF2-40B4-BE49-F238E27FC236}">
              <a16:creationId xmlns:a16="http://schemas.microsoft.com/office/drawing/2014/main" id="{53E77D6D-6951-4B14-AAF8-580AA7993E94}"/>
            </a:ext>
          </a:extLst>
        </xdr:cNvPr>
        <xdr:cNvSpPr txBox="1"/>
      </xdr:nvSpPr>
      <xdr:spPr>
        <a:xfrm>
          <a:off x="2439035" y="10309225"/>
          <a:ext cx="4051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59.2</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59</xdr:row>
      <xdr:rowOff>146685</xdr:rowOff>
    </xdr:from>
    <xdr:ext cx="405130" cy="249555"/>
    <xdr:sp macro="" textlink="">
      <xdr:nvSpPr>
        <xdr:cNvPr id="200" name="n_3aveValue【体育館・プール】&#10;有形固定資産減価償却率">
          <a:extLst>
            <a:ext uri="{FF2B5EF4-FFF2-40B4-BE49-F238E27FC236}">
              <a16:creationId xmlns:a16="http://schemas.microsoft.com/office/drawing/2014/main" id="{3533CA50-C643-4FCB-A350-26FCB7C2F923}"/>
            </a:ext>
          </a:extLst>
        </xdr:cNvPr>
        <xdr:cNvSpPr txBox="1"/>
      </xdr:nvSpPr>
      <xdr:spPr>
        <a:xfrm>
          <a:off x="1641475" y="1026033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56.8</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59</xdr:row>
      <xdr:rowOff>158115</xdr:rowOff>
    </xdr:from>
    <xdr:ext cx="405130" cy="246380"/>
    <xdr:sp macro="" textlink="">
      <xdr:nvSpPr>
        <xdr:cNvPr id="201" name="n_4aveValue【体育館・プール】&#10;有形固定資産減価償却率">
          <a:extLst>
            <a:ext uri="{FF2B5EF4-FFF2-40B4-BE49-F238E27FC236}">
              <a16:creationId xmlns:a16="http://schemas.microsoft.com/office/drawing/2014/main" id="{06E7CE5E-C307-4ED2-8B52-E14E5F82FB62}"/>
            </a:ext>
          </a:extLst>
        </xdr:cNvPr>
        <xdr:cNvSpPr txBox="1"/>
      </xdr:nvSpPr>
      <xdr:spPr>
        <a:xfrm>
          <a:off x="855345" y="10275570"/>
          <a:ext cx="4051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57.4</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57</xdr:row>
      <xdr:rowOff>123825</xdr:rowOff>
    </xdr:from>
    <xdr:ext cx="405130" cy="246380"/>
    <xdr:sp macro="" textlink="">
      <xdr:nvSpPr>
        <xdr:cNvPr id="202" name="n_1mainValue【体育館・プール】&#10;有形固定資産減価償却率">
          <a:extLst>
            <a:ext uri="{FF2B5EF4-FFF2-40B4-BE49-F238E27FC236}">
              <a16:creationId xmlns:a16="http://schemas.microsoft.com/office/drawing/2014/main" id="{83C7D2B5-0AFF-4302-94A9-E8CBE2CFCDCB}"/>
            </a:ext>
          </a:extLst>
        </xdr:cNvPr>
        <xdr:cNvSpPr txBox="1"/>
      </xdr:nvSpPr>
      <xdr:spPr>
        <a:xfrm>
          <a:off x="3239135" y="9898380"/>
          <a:ext cx="4051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54.2</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57</xdr:row>
      <xdr:rowOff>86995</xdr:rowOff>
    </xdr:from>
    <xdr:ext cx="405130" cy="246380"/>
    <xdr:sp macro="" textlink="">
      <xdr:nvSpPr>
        <xdr:cNvPr id="203" name="n_2mainValue【体育館・プール】&#10;有形固定資産減価償却率">
          <a:extLst>
            <a:ext uri="{FF2B5EF4-FFF2-40B4-BE49-F238E27FC236}">
              <a16:creationId xmlns:a16="http://schemas.microsoft.com/office/drawing/2014/main" id="{4033EBA6-7023-4742-99BD-037E0C72AC31}"/>
            </a:ext>
          </a:extLst>
        </xdr:cNvPr>
        <xdr:cNvSpPr txBox="1"/>
      </xdr:nvSpPr>
      <xdr:spPr>
        <a:xfrm>
          <a:off x="2439035" y="9861550"/>
          <a:ext cx="4051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52.2</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57</xdr:row>
      <xdr:rowOff>42545</xdr:rowOff>
    </xdr:from>
    <xdr:ext cx="405130" cy="249555"/>
    <xdr:sp macro="" textlink="">
      <xdr:nvSpPr>
        <xdr:cNvPr id="204" name="n_3mainValue【体育館・プール】&#10;有形固定資産減価償却率">
          <a:extLst>
            <a:ext uri="{FF2B5EF4-FFF2-40B4-BE49-F238E27FC236}">
              <a16:creationId xmlns:a16="http://schemas.microsoft.com/office/drawing/2014/main" id="{B116441D-E9A6-4182-AD02-2E635BFF2155}"/>
            </a:ext>
          </a:extLst>
        </xdr:cNvPr>
        <xdr:cNvSpPr txBox="1"/>
      </xdr:nvSpPr>
      <xdr:spPr>
        <a:xfrm>
          <a:off x="1641475" y="981710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49.8</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56</xdr:row>
      <xdr:rowOff>149225</xdr:rowOff>
    </xdr:from>
    <xdr:ext cx="405130" cy="246380"/>
    <xdr:sp macro="" textlink="">
      <xdr:nvSpPr>
        <xdr:cNvPr id="205" name="n_4mainValue【体育館・プール】&#10;有形固定資産減価償却率">
          <a:extLst>
            <a:ext uri="{FF2B5EF4-FFF2-40B4-BE49-F238E27FC236}">
              <a16:creationId xmlns:a16="http://schemas.microsoft.com/office/drawing/2014/main" id="{99D7D5F0-BBCF-41B5-B509-5276C5C8D1D3}"/>
            </a:ext>
          </a:extLst>
        </xdr:cNvPr>
        <xdr:cNvSpPr txBox="1"/>
      </xdr:nvSpPr>
      <xdr:spPr>
        <a:xfrm>
          <a:off x="855345" y="9750425"/>
          <a:ext cx="4051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109855</xdr:rowOff>
    </xdr:from>
    <xdr:to>
      <xdr:col>59</xdr:col>
      <xdr:colOff>88900</xdr:colOff>
      <xdr:row>50</xdr:row>
      <xdr:rowOff>60960</xdr:rowOff>
    </xdr:to>
    <xdr:sp macro="" textlink="">
      <xdr:nvSpPr>
        <xdr:cNvPr id="206" name="正方形/長方形 205">
          <a:extLst>
            <a:ext uri="{FF2B5EF4-FFF2-40B4-BE49-F238E27FC236}">
              <a16:creationId xmlns:a16="http://schemas.microsoft.com/office/drawing/2014/main" id="{42E18613-C9F2-4536-BFD9-D49DC9A512C1}"/>
            </a:ext>
          </a:extLst>
        </xdr:cNvPr>
        <xdr:cNvSpPr/>
      </xdr:nvSpPr>
      <xdr:spPr>
        <a:xfrm>
          <a:off x="5960110" y="799465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50</xdr:row>
      <xdr:rowOff>85725</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29D0BBBF-902C-411C-B73A-F707E9AB6CAC}"/>
            </a:ext>
          </a:extLst>
        </xdr:cNvPr>
        <xdr:cNvSpPr/>
      </xdr:nvSpPr>
      <xdr:spPr>
        <a:xfrm>
          <a:off x="6060440" y="8660130"/>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116205</xdr:rowOff>
    </xdr:from>
    <xdr:to>
      <xdr:col>43</xdr:col>
      <xdr:colOff>63500</xdr:colOff>
      <xdr:row>53</xdr:row>
      <xdr:rowOff>30480</xdr:rowOff>
    </xdr:to>
    <xdr:sp macro="" textlink="">
      <xdr:nvSpPr>
        <xdr:cNvPr id="208" name="正方形/長方形 207">
          <a:extLst>
            <a:ext uri="{FF2B5EF4-FFF2-40B4-BE49-F238E27FC236}">
              <a16:creationId xmlns:a16="http://schemas.microsoft.com/office/drawing/2014/main" id="{CC53CB34-3E40-46C8-8E8F-F77A9460BBB1}"/>
            </a:ext>
          </a:extLst>
        </xdr:cNvPr>
        <xdr:cNvSpPr/>
      </xdr:nvSpPr>
      <xdr:spPr>
        <a:xfrm>
          <a:off x="6060440" y="8860155"/>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85725</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03B6C819-8442-45A5-8849-405D01D6D5E9}"/>
            </a:ext>
          </a:extLst>
        </xdr:cNvPr>
        <xdr:cNvSpPr/>
      </xdr:nvSpPr>
      <xdr:spPr>
        <a:xfrm>
          <a:off x="6988810" y="8660130"/>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116205</xdr:rowOff>
    </xdr:from>
    <xdr:to>
      <xdr:col>48</xdr:col>
      <xdr:colOff>127000</xdr:colOff>
      <xdr:row>53</xdr:row>
      <xdr:rowOff>30480</xdr:rowOff>
    </xdr:to>
    <xdr:sp macro="" textlink="">
      <xdr:nvSpPr>
        <xdr:cNvPr id="210" name="正方形/長方形 209">
          <a:extLst>
            <a:ext uri="{FF2B5EF4-FFF2-40B4-BE49-F238E27FC236}">
              <a16:creationId xmlns:a16="http://schemas.microsoft.com/office/drawing/2014/main" id="{E52045AD-5AF9-4E65-8D41-6C1DC8776B7B}"/>
            </a:ext>
          </a:extLst>
        </xdr:cNvPr>
        <xdr:cNvSpPr/>
      </xdr:nvSpPr>
      <xdr:spPr>
        <a:xfrm>
          <a:off x="6988810" y="8860155"/>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85725</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9EF15337-A240-4EB0-9C07-A66FD90181DF}"/>
            </a:ext>
          </a:extLst>
        </xdr:cNvPr>
        <xdr:cNvSpPr/>
      </xdr:nvSpPr>
      <xdr:spPr>
        <a:xfrm>
          <a:off x="8017510" y="8660130"/>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46</xdr:col>
      <xdr:colOff>127000</xdr:colOff>
      <xdr:row>51</xdr:row>
      <xdr:rowOff>116205</xdr:rowOff>
    </xdr:from>
    <xdr:to>
      <xdr:col>54</xdr:col>
      <xdr:colOff>127000</xdr:colOff>
      <xdr:row>53</xdr:row>
      <xdr:rowOff>30480</xdr:rowOff>
    </xdr:to>
    <xdr:sp macro="" textlink="">
      <xdr:nvSpPr>
        <xdr:cNvPr id="212" name="正方形/長方形 211">
          <a:extLst>
            <a:ext uri="{FF2B5EF4-FFF2-40B4-BE49-F238E27FC236}">
              <a16:creationId xmlns:a16="http://schemas.microsoft.com/office/drawing/2014/main" id="{24B1AB70-168D-46A2-82F4-36A7C0A5E3BE}"/>
            </a:ext>
          </a:extLst>
        </xdr:cNvPr>
        <xdr:cNvSpPr/>
      </xdr:nvSpPr>
      <xdr:spPr>
        <a:xfrm>
          <a:off x="8017510" y="8860155"/>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0.127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55245</xdr:rowOff>
    </xdr:from>
    <xdr:to>
      <xdr:col>59</xdr:col>
      <xdr:colOff>88900</xdr:colOff>
      <xdr:row>66</xdr:row>
      <xdr:rowOff>109855</xdr:rowOff>
    </xdr:to>
    <xdr:sp macro="" textlink="">
      <xdr:nvSpPr>
        <xdr:cNvPr id="213" name="正方形/長方形 212">
          <a:extLst>
            <a:ext uri="{FF2B5EF4-FFF2-40B4-BE49-F238E27FC236}">
              <a16:creationId xmlns:a16="http://schemas.microsoft.com/office/drawing/2014/main" id="{16F0AC96-E7D7-48FD-A8D0-1CECD6EE6C19}"/>
            </a:ext>
          </a:extLst>
        </xdr:cNvPr>
        <xdr:cNvSpPr/>
      </xdr:nvSpPr>
      <xdr:spPr>
        <a:xfrm>
          <a:off x="5960110" y="9145905"/>
          <a:ext cx="4248150" cy="227774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36830</xdr:rowOff>
    </xdr:from>
    <xdr:ext cx="349885" cy="217170"/>
    <xdr:sp macro="" textlink="">
      <xdr:nvSpPr>
        <xdr:cNvPr id="214" name="テキスト ボックス 213">
          <a:extLst>
            <a:ext uri="{FF2B5EF4-FFF2-40B4-BE49-F238E27FC236}">
              <a16:creationId xmlns:a16="http://schemas.microsoft.com/office/drawing/2014/main" id="{9F8FAC3C-B71C-4442-BC45-9EF85D9E6F4B}"/>
            </a:ext>
          </a:extLst>
        </xdr:cNvPr>
        <xdr:cNvSpPr txBox="1"/>
      </xdr:nvSpPr>
      <xdr:spPr>
        <a:xfrm>
          <a:off x="5922010" y="895223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109855</xdr:rowOff>
    </xdr:from>
    <xdr:to>
      <xdr:col>59</xdr:col>
      <xdr:colOff>50800</xdr:colOff>
      <xdr:row>66</xdr:row>
      <xdr:rowOff>109855</xdr:rowOff>
    </xdr:to>
    <xdr:cxnSp macro="">
      <xdr:nvCxnSpPr>
        <xdr:cNvPr id="215" name="直線コネクタ 214">
          <a:extLst>
            <a:ext uri="{FF2B5EF4-FFF2-40B4-BE49-F238E27FC236}">
              <a16:creationId xmlns:a16="http://schemas.microsoft.com/office/drawing/2014/main" id="{26FCC4E3-87C5-42E5-8F9F-6D2735DC0248}"/>
            </a:ext>
          </a:extLst>
        </xdr:cNvPr>
        <xdr:cNvCxnSpPr/>
      </xdr:nvCxnSpPr>
      <xdr:spPr>
        <a:xfrm>
          <a:off x="5960110" y="114236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6B92AF25-5107-4789-B88F-743157A17CA8}"/>
            </a:ext>
          </a:extLst>
        </xdr:cNvPr>
        <xdr:cNvCxnSpPr/>
      </xdr:nvCxnSpPr>
      <xdr:spPr>
        <a:xfrm>
          <a:off x="5960110" y="109728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63</xdr:row>
      <xdr:rowOff>27940</xdr:rowOff>
    </xdr:from>
    <xdr:ext cx="464185" cy="246380"/>
    <xdr:sp macro="" textlink="">
      <xdr:nvSpPr>
        <xdr:cNvPr id="217" name="テキスト ボックス 216">
          <a:extLst>
            <a:ext uri="{FF2B5EF4-FFF2-40B4-BE49-F238E27FC236}">
              <a16:creationId xmlns:a16="http://schemas.microsoft.com/office/drawing/2014/main" id="{766E541D-432A-4B2E-B75C-BCC0583BE084}"/>
            </a:ext>
          </a:extLst>
        </xdr:cNvPr>
        <xdr:cNvSpPr txBox="1"/>
      </xdr:nvSpPr>
      <xdr:spPr>
        <a:xfrm>
          <a:off x="5527040" y="10827385"/>
          <a:ext cx="46418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61</xdr:row>
      <xdr:rowOff>55245</xdr:rowOff>
    </xdr:from>
    <xdr:to>
      <xdr:col>59</xdr:col>
      <xdr:colOff>50800</xdr:colOff>
      <xdr:row>61</xdr:row>
      <xdr:rowOff>55245</xdr:rowOff>
    </xdr:to>
    <xdr:cxnSp macro="">
      <xdr:nvCxnSpPr>
        <xdr:cNvPr id="218" name="直線コネクタ 217">
          <a:extLst>
            <a:ext uri="{FF2B5EF4-FFF2-40B4-BE49-F238E27FC236}">
              <a16:creationId xmlns:a16="http://schemas.microsoft.com/office/drawing/2014/main" id="{D947B377-DEEF-4B88-A50E-D92EB9114F5E}"/>
            </a:ext>
          </a:extLst>
        </xdr:cNvPr>
        <xdr:cNvCxnSpPr/>
      </xdr:nvCxnSpPr>
      <xdr:spPr>
        <a:xfrm>
          <a:off x="5960110" y="105175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60</xdr:row>
      <xdr:rowOff>83185</xdr:rowOff>
    </xdr:from>
    <xdr:ext cx="464185" cy="246380"/>
    <xdr:sp macro="" textlink="">
      <xdr:nvSpPr>
        <xdr:cNvPr id="219" name="テキスト ボックス 218">
          <a:extLst>
            <a:ext uri="{FF2B5EF4-FFF2-40B4-BE49-F238E27FC236}">
              <a16:creationId xmlns:a16="http://schemas.microsoft.com/office/drawing/2014/main" id="{5BC413CE-49B4-45D3-BD7C-6BDE535019F1}"/>
            </a:ext>
          </a:extLst>
        </xdr:cNvPr>
        <xdr:cNvSpPr txBox="1"/>
      </xdr:nvSpPr>
      <xdr:spPr>
        <a:xfrm>
          <a:off x="5527040" y="10372090"/>
          <a:ext cx="46418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58</xdr:row>
      <xdr:rowOff>109855</xdr:rowOff>
    </xdr:from>
    <xdr:to>
      <xdr:col>59</xdr:col>
      <xdr:colOff>50800</xdr:colOff>
      <xdr:row>58</xdr:row>
      <xdr:rowOff>109855</xdr:rowOff>
    </xdr:to>
    <xdr:cxnSp macro="">
      <xdr:nvCxnSpPr>
        <xdr:cNvPr id="220" name="直線コネクタ 219">
          <a:extLst>
            <a:ext uri="{FF2B5EF4-FFF2-40B4-BE49-F238E27FC236}">
              <a16:creationId xmlns:a16="http://schemas.microsoft.com/office/drawing/2014/main" id="{569E9F7F-706C-4276-9D49-A557BE8B92E7}"/>
            </a:ext>
          </a:extLst>
        </xdr:cNvPr>
        <xdr:cNvCxnSpPr/>
      </xdr:nvCxnSpPr>
      <xdr:spPr>
        <a:xfrm>
          <a:off x="5960110" y="100520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57</xdr:row>
      <xdr:rowOff>137795</xdr:rowOff>
    </xdr:from>
    <xdr:ext cx="464185" cy="249555"/>
    <xdr:sp macro="" textlink="">
      <xdr:nvSpPr>
        <xdr:cNvPr id="221" name="テキスト ボックス 220">
          <a:extLst>
            <a:ext uri="{FF2B5EF4-FFF2-40B4-BE49-F238E27FC236}">
              <a16:creationId xmlns:a16="http://schemas.microsoft.com/office/drawing/2014/main" id="{263C00D1-6C3A-464F-B072-8938CEC3616D}"/>
            </a:ext>
          </a:extLst>
        </xdr:cNvPr>
        <xdr:cNvSpPr txBox="1"/>
      </xdr:nvSpPr>
      <xdr:spPr>
        <a:xfrm>
          <a:off x="5527040" y="9906635"/>
          <a:ext cx="4641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E5304C4C-0A1C-4328-BB96-3F4F5C3EF96C}"/>
            </a:ext>
          </a:extLst>
        </xdr:cNvPr>
        <xdr:cNvCxnSpPr/>
      </xdr:nvCxnSpPr>
      <xdr:spPr>
        <a:xfrm>
          <a:off x="5960110" y="96012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55</xdr:row>
      <xdr:rowOff>27940</xdr:rowOff>
    </xdr:from>
    <xdr:ext cx="464185" cy="246380"/>
    <xdr:sp macro="" textlink="">
      <xdr:nvSpPr>
        <xdr:cNvPr id="223" name="テキスト ボックス 222">
          <a:extLst>
            <a:ext uri="{FF2B5EF4-FFF2-40B4-BE49-F238E27FC236}">
              <a16:creationId xmlns:a16="http://schemas.microsoft.com/office/drawing/2014/main" id="{818AD0D4-A4F1-4838-B5CC-0E22B99026A9}"/>
            </a:ext>
          </a:extLst>
        </xdr:cNvPr>
        <xdr:cNvSpPr txBox="1"/>
      </xdr:nvSpPr>
      <xdr:spPr>
        <a:xfrm>
          <a:off x="5527040" y="9455785"/>
          <a:ext cx="46418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55245</xdr:rowOff>
    </xdr:from>
    <xdr:to>
      <xdr:col>59</xdr:col>
      <xdr:colOff>50800</xdr:colOff>
      <xdr:row>53</xdr:row>
      <xdr:rowOff>55245</xdr:rowOff>
    </xdr:to>
    <xdr:cxnSp macro="">
      <xdr:nvCxnSpPr>
        <xdr:cNvPr id="224" name="直線コネクタ 223">
          <a:extLst>
            <a:ext uri="{FF2B5EF4-FFF2-40B4-BE49-F238E27FC236}">
              <a16:creationId xmlns:a16="http://schemas.microsoft.com/office/drawing/2014/main" id="{A8A91A62-89C2-4F58-BE8B-8EDFF1509B1D}"/>
            </a:ext>
          </a:extLst>
        </xdr:cNvPr>
        <xdr:cNvCxnSpPr/>
      </xdr:nvCxnSpPr>
      <xdr:spPr>
        <a:xfrm>
          <a:off x="5960110" y="91459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52</xdr:row>
      <xdr:rowOff>83185</xdr:rowOff>
    </xdr:from>
    <xdr:ext cx="464185" cy="246380"/>
    <xdr:sp macro="" textlink="">
      <xdr:nvSpPr>
        <xdr:cNvPr id="225" name="テキスト ボックス 224">
          <a:extLst>
            <a:ext uri="{FF2B5EF4-FFF2-40B4-BE49-F238E27FC236}">
              <a16:creationId xmlns:a16="http://schemas.microsoft.com/office/drawing/2014/main" id="{0EB4ABBC-4CC2-43EE-B524-6EE5F76AF7FE}"/>
            </a:ext>
          </a:extLst>
        </xdr:cNvPr>
        <xdr:cNvSpPr txBox="1"/>
      </xdr:nvSpPr>
      <xdr:spPr>
        <a:xfrm>
          <a:off x="5527040" y="9000490"/>
          <a:ext cx="46418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55245</xdr:rowOff>
    </xdr:from>
    <xdr:to>
      <xdr:col>59</xdr:col>
      <xdr:colOff>88900</xdr:colOff>
      <xdr:row>66</xdr:row>
      <xdr:rowOff>109855</xdr:rowOff>
    </xdr:to>
    <xdr:sp macro="" textlink="">
      <xdr:nvSpPr>
        <xdr:cNvPr id="226" name="【体育館・プール】&#10;一人当たり面積グラフ枠">
          <a:extLst>
            <a:ext uri="{FF2B5EF4-FFF2-40B4-BE49-F238E27FC236}">
              <a16:creationId xmlns:a16="http://schemas.microsoft.com/office/drawing/2014/main" id="{2B4A0E24-BE42-4320-97C6-18A081361B0C}"/>
            </a:ext>
          </a:extLst>
        </xdr:cNvPr>
        <xdr:cNvSpPr/>
      </xdr:nvSpPr>
      <xdr:spPr>
        <a:xfrm>
          <a:off x="5960110" y="9145905"/>
          <a:ext cx="4248150" cy="227774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55</xdr:row>
      <xdr:rowOff>72390</xdr:rowOff>
    </xdr:from>
    <xdr:to>
      <xdr:col>54</xdr:col>
      <xdr:colOff>174625</xdr:colOff>
      <xdr:row>63</xdr:row>
      <xdr:rowOff>33020</xdr:rowOff>
    </xdr:to>
    <xdr:cxnSp macro="">
      <xdr:nvCxnSpPr>
        <xdr:cNvPr id="227" name="直線コネクタ 226">
          <a:extLst>
            <a:ext uri="{FF2B5EF4-FFF2-40B4-BE49-F238E27FC236}">
              <a16:creationId xmlns:a16="http://schemas.microsoft.com/office/drawing/2014/main" id="{1E5DEB09-EF0C-47A4-963B-870A6352AAAB}"/>
            </a:ext>
          </a:extLst>
        </xdr:cNvPr>
        <xdr:cNvCxnSpPr/>
      </xdr:nvCxnSpPr>
      <xdr:spPr>
        <a:xfrm flipV="1">
          <a:off x="9429115" y="9502140"/>
          <a:ext cx="0" cy="13303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36830</xdr:rowOff>
    </xdr:from>
    <xdr:ext cx="466725" cy="249555"/>
    <xdr:sp macro="" textlink="">
      <xdr:nvSpPr>
        <xdr:cNvPr id="228" name="【体育館・プール】&#10;一人当たり面積最小値テキスト">
          <a:extLst>
            <a:ext uri="{FF2B5EF4-FFF2-40B4-BE49-F238E27FC236}">
              <a16:creationId xmlns:a16="http://schemas.microsoft.com/office/drawing/2014/main" id="{F9EDDDCC-1E7E-43AA-B92D-FC1224348826}"/>
            </a:ext>
          </a:extLst>
        </xdr:cNvPr>
        <xdr:cNvSpPr txBox="1"/>
      </xdr:nvSpPr>
      <xdr:spPr>
        <a:xfrm>
          <a:off x="9467850" y="10838180"/>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0.030</a:t>
          </a:r>
          <a:endParaRPr kumimoji="1" lang="ja-JP" altLang="en-US" sz="1000" b="1">
            <a:latin typeface="ＭＳ Ｐゴシック"/>
            <a:ea typeface="ＭＳ Ｐゴシック"/>
          </a:endParaRPr>
        </a:p>
      </xdr:txBody>
    </xdr:sp>
    <xdr:clientData/>
  </xdr:oneCellAnchor>
  <xdr:twoCellAnchor>
    <xdr:from>
      <xdr:col>54</xdr:col>
      <xdr:colOff>101600</xdr:colOff>
      <xdr:row>63</xdr:row>
      <xdr:rowOff>33020</xdr:rowOff>
    </xdr:from>
    <xdr:to>
      <xdr:col>55</xdr:col>
      <xdr:colOff>88900</xdr:colOff>
      <xdr:row>63</xdr:row>
      <xdr:rowOff>33020</xdr:rowOff>
    </xdr:to>
    <xdr:cxnSp macro="">
      <xdr:nvCxnSpPr>
        <xdr:cNvPr id="229" name="直線コネクタ 228">
          <a:extLst>
            <a:ext uri="{FF2B5EF4-FFF2-40B4-BE49-F238E27FC236}">
              <a16:creationId xmlns:a16="http://schemas.microsoft.com/office/drawing/2014/main" id="{D8E7B6E5-4994-4C6F-8B17-63C73378C7A5}"/>
            </a:ext>
          </a:extLst>
        </xdr:cNvPr>
        <xdr:cNvCxnSpPr/>
      </xdr:nvCxnSpPr>
      <xdr:spPr>
        <a:xfrm>
          <a:off x="9356090" y="1083246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21590</xdr:rowOff>
    </xdr:from>
    <xdr:ext cx="466725" cy="245745"/>
    <xdr:sp macro="" textlink="">
      <xdr:nvSpPr>
        <xdr:cNvPr id="230" name="【体育館・プール】&#10;一人当たり面積最大値テキスト">
          <a:extLst>
            <a:ext uri="{FF2B5EF4-FFF2-40B4-BE49-F238E27FC236}">
              <a16:creationId xmlns:a16="http://schemas.microsoft.com/office/drawing/2014/main" id="{32623BCC-F27C-4623-9276-BE21B6B66C89}"/>
            </a:ext>
          </a:extLst>
        </xdr:cNvPr>
        <xdr:cNvSpPr txBox="1"/>
      </xdr:nvSpPr>
      <xdr:spPr>
        <a:xfrm>
          <a:off x="9467850" y="9276080"/>
          <a:ext cx="46672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0.321</a:t>
          </a:r>
          <a:endParaRPr kumimoji="1" lang="ja-JP" altLang="en-US" sz="1000" b="1">
            <a:latin typeface="ＭＳ Ｐゴシック"/>
            <a:ea typeface="ＭＳ Ｐゴシック"/>
          </a:endParaRPr>
        </a:p>
      </xdr:txBody>
    </xdr:sp>
    <xdr:clientData/>
  </xdr:oneCellAnchor>
  <xdr:twoCellAnchor>
    <xdr:from>
      <xdr:col>54</xdr:col>
      <xdr:colOff>101600</xdr:colOff>
      <xdr:row>55</xdr:row>
      <xdr:rowOff>72390</xdr:rowOff>
    </xdr:from>
    <xdr:to>
      <xdr:col>55</xdr:col>
      <xdr:colOff>88900</xdr:colOff>
      <xdr:row>55</xdr:row>
      <xdr:rowOff>72390</xdr:rowOff>
    </xdr:to>
    <xdr:cxnSp macro="">
      <xdr:nvCxnSpPr>
        <xdr:cNvPr id="231" name="直線コネクタ 230">
          <a:extLst>
            <a:ext uri="{FF2B5EF4-FFF2-40B4-BE49-F238E27FC236}">
              <a16:creationId xmlns:a16="http://schemas.microsoft.com/office/drawing/2014/main" id="{7E510832-DA01-4367-8001-14047F52E7CA}"/>
            </a:ext>
          </a:extLst>
        </xdr:cNvPr>
        <xdr:cNvCxnSpPr/>
      </xdr:nvCxnSpPr>
      <xdr:spPr>
        <a:xfrm>
          <a:off x="9356090" y="950214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33655</xdr:rowOff>
    </xdr:from>
    <xdr:ext cx="466725" cy="249555"/>
    <xdr:sp macro="" textlink="">
      <xdr:nvSpPr>
        <xdr:cNvPr id="232" name="【体育館・プール】&#10;一人当たり面積平均値テキスト">
          <a:extLst>
            <a:ext uri="{FF2B5EF4-FFF2-40B4-BE49-F238E27FC236}">
              <a16:creationId xmlns:a16="http://schemas.microsoft.com/office/drawing/2014/main" id="{D836A5BA-277B-40FD-85A1-23943B60AFE1}"/>
            </a:ext>
          </a:extLst>
        </xdr:cNvPr>
        <xdr:cNvSpPr txBox="1"/>
      </xdr:nvSpPr>
      <xdr:spPr>
        <a:xfrm>
          <a:off x="9467850" y="10490200"/>
          <a:ext cx="46672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0.089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61</xdr:row>
      <xdr:rowOff>54610</xdr:rowOff>
    </xdr:from>
    <xdr:to>
      <xdr:col>55</xdr:col>
      <xdr:colOff>50800</xdr:colOff>
      <xdr:row>61</xdr:row>
      <xdr:rowOff>152400</xdr:rowOff>
    </xdr:to>
    <xdr:sp macro="" textlink="">
      <xdr:nvSpPr>
        <xdr:cNvPr id="233" name="フローチャート: 判断 232">
          <a:extLst>
            <a:ext uri="{FF2B5EF4-FFF2-40B4-BE49-F238E27FC236}">
              <a16:creationId xmlns:a16="http://schemas.microsoft.com/office/drawing/2014/main" id="{DA64755E-9278-49C7-84E9-3BABB524AECF}"/>
            </a:ext>
          </a:extLst>
        </xdr:cNvPr>
        <xdr:cNvSpPr/>
      </xdr:nvSpPr>
      <xdr:spPr>
        <a:xfrm>
          <a:off x="9394190" y="10516870"/>
          <a:ext cx="901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50165</xdr:rowOff>
    </xdr:from>
    <xdr:to>
      <xdr:col>50</xdr:col>
      <xdr:colOff>165100</xdr:colOff>
      <xdr:row>61</xdr:row>
      <xdr:rowOff>147955</xdr:rowOff>
    </xdr:to>
    <xdr:sp macro="" textlink="">
      <xdr:nvSpPr>
        <xdr:cNvPr id="234" name="フローチャート: 判断 233">
          <a:extLst>
            <a:ext uri="{FF2B5EF4-FFF2-40B4-BE49-F238E27FC236}">
              <a16:creationId xmlns:a16="http://schemas.microsoft.com/office/drawing/2014/main" id="{4FBF49B6-4657-4319-951B-EEEAFAC7FAF0}"/>
            </a:ext>
          </a:extLst>
        </xdr:cNvPr>
        <xdr:cNvSpPr/>
      </xdr:nvSpPr>
      <xdr:spPr>
        <a:xfrm>
          <a:off x="8632190" y="10512425"/>
          <a:ext cx="10922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63500</xdr:rowOff>
    </xdr:from>
    <xdr:to>
      <xdr:col>46</xdr:col>
      <xdr:colOff>38100</xdr:colOff>
      <xdr:row>61</xdr:row>
      <xdr:rowOff>161290</xdr:rowOff>
    </xdr:to>
    <xdr:sp macro="" textlink="">
      <xdr:nvSpPr>
        <xdr:cNvPr id="235" name="フローチャート: 判断 234">
          <a:extLst>
            <a:ext uri="{FF2B5EF4-FFF2-40B4-BE49-F238E27FC236}">
              <a16:creationId xmlns:a16="http://schemas.microsoft.com/office/drawing/2014/main" id="{23F28E4E-D29C-497A-ACDD-840219262F35}"/>
            </a:ext>
          </a:extLst>
        </xdr:cNvPr>
        <xdr:cNvSpPr/>
      </xdr:nvSpPr>
      <xdr:spPr>
        <a:xfrm>
          <a:off x="7846060" y="1051814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36830</xdr:rowOff>
    </xdr:from>
    <xdr:to>
      <xdr:col>41</xdr:col>
      <xdr:colOff>101600</xdr:colOff>
      <xdr:row>61</xdr:row>
      <xdr:rowOff>134620</xdr:rowOff>
    </xdr:to>
    <xdr:sp macro="" textlink="">
      <xdr:nvSpPr>
        <xdr:cNvPr id="236" name="フローチャート: 判断 235">
          <a:extLst>
            <a:ext uri="{FF2B5EF4-FFF2-40B4-BE49-F238E27FC236}">
              <a16:creationId xmlns:a16="http://schemas.microsoft.com/office/drawing/2014/main" id="{EF1F6392-EEF9-4680-AE33-74BCA9C54501}"/>
            </a:ext>
          </a:extLst>
        </xdr:cNvPr>
        <xdr:cNvSpPr/>
      </xdr:nvSpPr>
      <xdr:spPr>
        <a:xfrm>
          <a:off x="7029450" y="1049528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54610</xdr:rowOff>
    </xdr:from>
    <xdr:to>
      <xdr:col>36</xdr:col>
      <xdr:colOff>165100</xdr:colOff>
      <xdr:row>61</xdr:row>
      <xdr:rowOff>152400</xdr:rowOff>
    </xdr:to>
    <xdr:sp macro="" textlink="">
      <xdr:nvSpPr>
        <xdr:cNvPr id="237" name="フローチャート: 判断 236">
          <a:extLst>
            <a:ext uri="{FF2B5EF4-FFF2-40B4-BE49-F238E27FC236}">
              <a16:creationId xmlns:a16="http://schemas.microsoft.com/office/drawing/2014/main" id="{0B846E56-62ED-4097-9E51-6A25287574BE}"/>
            </a:ext>
          </a:extLst>
        </xdr:cNvPr>
        <xdr:cNvSpPr/>
      </xdr:nvSpPr>
      <xdr:spPr>
        <a:xfrm>
          <a:off x="6231890" y="1051687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107315</xdr:rowOff>
    </xdr:from>
    <xdr:ext cx="762000" cy="249555"/>
    <xdr:sp macro="" textlink="">
      <xdr:nvSpPr>
        <xdr:cNvPr id="238" name="テキスト ボックス 237">
          <a:extLst>
            <a:ext uri="{FF2B5EF4-FFF2-40B4-BE49-F238E27FC236}">
              <a16:creationId xmlns:a16="http://schemas.microsoft.com/office/drawing/2014/main" id="{B7E8977F-F7E6-46CE-87BB-C014C5F366B4}"/>
            </a:ext>
          </a:extLst>
        </xdr:cNvPr>
        <xdr:cNvSpPr txBox="1"/>
      </xdr:nvSpPr>
      <xdr:spPr>
        <a:xfrm>
          <a:off x="9258300" y="1142111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107315</xdr:rowOff>
    </xdr:from>
    <xdr:ext cx="762000" cy="249555"/>
    <xdr:sp macro="" textlink="">
      <xdr:nvSpPr>
        <xdr:cNvPr id="239" name="テキスト ボックス 238">
          <a:extLst>
            <a:ext uri="{FF2B5EF4-FFF2-40B4-BE49-F238E27FC236}">
              <a16:creationId xmlns:a16="http://schemas.microsoft.com/office/drawing/2014/main" id="{26C913B9-066D-49B3-9E7F-354EE05A61D6}"/>
            </a:ext>
          </a:extLst>
        </xdr:cNvPr>
        <xdr:cNvSpPr txBox="1"/>
      </xdr:nvSpPr>
      <xdr:spPr>
        <a:xfrm>
          <a:off x="8515350" y="1142111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66</xdr:row>
      <xdr:rowOff>107315</xdr:rowOff>
    </xdr:from>
    <xdr:ext cx="762000" cy="249555"/>
    <xdr:sp macro="" textlink="">
      <xdr:nvSpPr>
        <xdr:cNvPr id="240" name="テキスト ボックス 239">
          <a:extLst>
            <a:ext uri="{FF2B5EF4-FFF2-40B4-BE49-F238E27FC236}">
              <a16:creationId xmlns:a16="http://schemas.microsoft.com/office/drawing/2014/main" id="{59461D20-C371-49BE-B5B9-629F549EAE4D}"/>
            </a:ext>
          </a:extLst>
        </xdr:cNvPr>
        <xdr:cNvSpPr txBox="1"/>
      </xdr:nvSpPr>
      <xdr:spPr>
        <a:xfrm>
          <a:off x="7714615" y="1142111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107315</xdr:rowOff>
    </xdr:from>
    <xdr:ext cx="762000" cy="249555"/>
    <xdr:sp macro="" textlink="">
      <xdr:nvSpPr>
        <xdr:cNvPr id="241" name="テキスト ボックス 240">
          <a:extLst>
            <a:ext uri="{FF2B5EF4-FFF2-40B4-BE49-F238E27FC236}">
              <a16:creationId xmlns:a16="http://schemas.microsoft.com/office/drawing/2014/main" id="{0588B981-A4EA-44CD-AA28-F6E8FF327C78}"/>
            </a:ext>
          </a:extLst>
        </xdr:cNvPr>
        <xdr:cNvSpPr txBox="1"/>
      </xdr:nvSpPr>
      <xdr:spPr>
        <a:xfrm>
          <a:off x="6912610" y="1142111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107315</xdr:rowOff>
    </xdr:from>
    <xdr:ext cx="762000" cy="249555"/>
    <xdr:sp macro="" textlink="">
      <xdr:nvSpPr>
        <xdr:cNvPr id="242" name="テキスト ボックス 241">
          <a:extLst>
            <a:ext uri="{FF2B5EF4-FFF2-40B4-BE49-F238E27FC236}">
              <a16:creationId xmlns:a16="http://schemas.microsoft.com/office/drawing/2014/main" id="{3065952A-00FA-4BE7-ACF5-92B34AF8291E}"/>
            </a:ext>
          </a:extLst>
        </xdr:cNvPr>
        <xdr:cNvSpPr txBox="1"/>
      </xdr:nvSpPr>
      <xdr:spPr>
        <a:xfrm>
          <a:off x="6115050" y="1142111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61</xdr:row>
      <xdr:rowOff>24130</xdr:rowOff>
    </xdr:from>
    <xdr:to>
      <xdr:col>55</xdr:col>
      <xdr:colOff>50800</xdr:colOff>
      <xdr:row>61</xdr:row>
      <xdr:rowOff>121920</xdr:rowOff>
    </xdr:to>
    <xdr:sp macro="" textlink="">
      <xdr:nvSpPr>
        <xdr:cNvPr id="243" name="楕円 242">
          <a:extLst>
            <a:ext uri="{FF2B5EF4-FFF2-40B4-BE49-F238E27FC236}">
              <a16:creationId xmlns:a16="http://schemas.microsoft.com/office/drawing/2014/main" id="{FD944F2C-5EF0-4C11-B2F5-E9723264917D}"/>
            </a:ext>
          </a:extLst>
        </xdr:cNvPr>
        <xdr:cNvSpPr/>
      </xdr:nvSpPr>
      <xdr:spPr>
        <a:xfrm>
          <a:off x="9394190" y="10478770"/>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45720</xdr:rowOff>
    </xdr:from>
    <xdr:ext cx="466725" cy="249555"/>
    <xdr:sp macro="" textlink="">
      <xdr:nvSpPr>
        <xdr:cNvPr id="244" name="【体育館・プール】&#10;一人当たり面積該当値テキスト">
          <a:extLst>
            <a:ext uri="{FF2B5EF4-FFF2-40B4-BE49-F238E27FC236}">
              <a16:creationId xmlns:a16="http://schemas.microsoft.com/office/drawing/2014/main" id="{EB896F9C-4C75-4F22-B797-2EC870CC5E67}"/>
            </a:ext>
          </a:extLst>
        </xdr:cNvPr>
        <xdr:cNvSpPr txBox="1"/>
      </xdr:nvSpPr>
      <xdr:spPr>
        <a:xfrm>
          <a:off x="9467850" y="10334625"/>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0.096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61</xdr:row>
      <xdr:rowOff>27940</xdr:rowOff>
    </xdr:from>
    <xdr:to>
      <xdr:col>50</xdr:col>
      <xdr:colOff>165100</xdr:colOff>
      <xdr:row>61</xdr:row>
      <xdr:rowOff>126365</xdr:rowOff>
    </xdr:to>
    <xdr:sp macro="" textlink="">
      <xdr:nvSpPr>
        <xdr:cNvPr id="245" name="楕円 244">
          <a:extLst>
            <a:ext uri="{FF2B5EF4-FFF2-40B4-BE49-F238E27FC236}">
              <a16:creationId xmlns:a16="http://schemas.microsoft.com/office/drawing/2014/main" id="{1B01FA9A-3EB4-443D-9E1B-036D26FFA756}"/>
            </a:ext>
          </a:extLst>
        </xdr:cNvPr>
        <xdr:cNvSpPr/>
      </xdr:nvSpPr>
      <xdr:spPr>
        <a:xfrm>
          <a:off x="8632190" y="10484485"/>
          <a:ext cx="10922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72390</xdr:rowOff>
    </xdr:from>
    <xdr:to>
      <xdr:col>55</xdr:col>
      <xdr:colOff>0</xdr:colOff>
      <xdr:row>61</xdr:row>
      <xdr:rowOff>76835</xdr:rowOff>
    </xdr:to>
    <xdr:cxnSp macro="">
      <xdr:nvCxnSpPr>
        <xdr:cNvPr id="246" name="直線コネクタ 245">
          <a:extLst>
            <a:ext uri="{FF2B5EF4-FFF2-40B4-BE49-F238E27FC236}">
              <a16:creationId xmlns:a16="http://schemas.microsoft.com/office/drawing/2014/main" id="{D1B71892-C6EF-4C28-8902-4F0C035C7CD0}"/>
            </a:ext>
          </a:extLst>
        </xdr:cNvPr>
        <xdr:cNvCxnSpPr/>
      </xdr:nvCxnSpPr>
      <xdr:spPr>
        <a:xfrm flipV="1">
          <a:off x="8686800" y="10530840"/>
          <a:ext cx="7429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27940</xdr:rowOff>
    </xdr:from>
    <xdr:to>
      <xdr:col>46</xdr:col>
      <xdr:colOff>38100</xdr:colOff>
      <xdr:row>61</xdr:row>
      <xdr:rowOff>126365</xdr:rowOff>
    </xdr:to>
    <xdr:sp macro="" textlink="">
      <xdr:nvSpPr>
        <xdr:cNvPr id="247" name="楕円 246">
          <a:extLst>
            <a:ext uri="{FF2B5EF4-FFF2-40B4-BE49-F238E27FC236}">
              <a16:creationId xmlns:a16="http://schemas.microsoft.com/office/drawing/2014/main" id="{2AE6055D-62BA-4995-B582-CC63229417C3}"/>
            </a:ext>
          </a:extLst>
        </xdr:cNvPr>
        <xdr:cNvSpPr/>
      </xdr:nvSpPr>
      <xdr:spPr>
        <a:xfrm>
          <a:off x="7846060" y="10484485"/>
          <a:ext cx="7874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61</xdr:row>
      <xdr:rowOff>76835</xdr:rowOff>
    </xdr:from>
    <xdr:to>
      <xdr:col>50</xdr:col>
      <xdr:colOff>114300</xdr:colOff>
      <xdr:row>61</xdr:row>
      <xdr:rowOff>76835</xdr:rowOff>
    </xdr:to>
    <xdr:cxnSp macro="">
      <xdr:nvCxnSpPr>
        <xdr:cNvPr id="248" name="直線コネクタ 247">
          <a:extLst>
            <a:ext uri="{FF2B5EF4-FFF2-40B4-BE49-F238E27FC236}">
              <a16:creationId xmlns:a16="http://schemas.microsoft.com/office/drawing/2014/main" id="{9BDCD7FB-1E78-4E94-95DB-A29F3E00B58B}"/>
            </a:ext>
          </a:extLst>
        </xdr:cNvPr>
        <xdr:cNvCxnSpPr/>
      </xdr:nvCxnSpPr>
      <xdr:spPr>
        <a:xfrm>
          <a:off x="7886065" y="10535285"/>
          <a:ext cx="80073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32385</xdr:rowOff>
    </xdr:from>
    <xdr:to>
      <xdr:col>41</xdr:col>
      <xdr:colOff>101600</xdr:colOff>
      <xdr:row>61</xdr:row>
      <xdr:rowOff>130175</xdr:rowOff>
    </xdr:to>
    <xdr:sp macro="" textlink="">
      <xdr:nvSpPr>
        <xdr:cNvPr id="249" name="楕円 248">
          <a:extLst>
            <a:ext uri="{FF2B5EF4-FFF2-40B4-BE49-F238E27FC236}">
              <a16:creationId xmlns:a16="http://schemas.microsoft.com/office/drawing/2014/main" id="{A9E5B594-441E-458B-8E7A-A8CF138916FA}"/>
            </a:ext>
          </a:extLst>
        </xdr:cNvPr>
        <xdr:cNvSpPr/>
      </xdr:nvSpPr>
      <xdr:spPr>
        <a:xfrm>
          <a:off x="7029450" y="1048893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76835</xdr:rowOff>
    </xdr:from>
    <xdr:to>
      <xdr:col>45</xdr:col>
      <xdr:colOff>174625</xdr:colOff>
      <xdr:row>61</xdr:row>
      <xdr:rowOff>81280</xdr:rowOff>
    </xdr:to>
    <xdr:cxnSp macro="">
      <xdr:nvCxnSpPr>
        <xdr:cNvPr id="250" name="直線コネクタ 249">
          <a:extLst>
            <a:ext uri="{FF2B5EF4-FFF2-40B4-BE49-F238E27FC236}">
              <a16:creationId xmlns:a16="http://schemas.microsoft.com/office/drawing/2014/main" id="{FC0EACA4-F0AE-40D5-A60F-C35D0F77B965}"/>
            </a:ext>
          </a:extLst>
        </xdr:cNvPr>
        <xdr:cNvCxnSpPr/>
      </xdr:nvCxnSpPr>
      <xdr:spPr>
        <a:xfrm flipV="1">
          <a:off x="7084060" y="10535285"/>
          <a:ext cx="802005"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146685</xdr:rowOff>
    </xdr:from>
    <xdr:to>
      <xdr:col>36</xdr:col>
      <xdr:colOff>165100</xdr:colOff>
      <xdr:row>62</xdr:row>
      <xdr:rowOff>79375</xdr:rowOff>
    </xdr:to>
    <xdr:sp macro="" textlink="">
      <xdr:nvSpPr>
        <xdr:cNvPr id="251" name="楕円 250">
          <a:extLst>
            <a:ext uri="{FF2B5EF4-FFF2-40B4-BE49-F238E27FC236}">
              <a16:creationId xmlns:a16="http://schemas.microsoft.com/office/drawing/2014/main" id="{3A796AD2-F0F7-4BEB-B657-344A1DA664F4}"/>
            </a:ext>
          </a:extLst>
        </xdr:cNvPr>
        <xdr:cNvSpPr/>
      </xdr:nvSpPr>
      <xdr:spPr>
        <a:xfrm>
          <a:off x="6231890" y="10603230"/>
          <a:ext cx="10922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81280</xdr:rowOff>
    </xdr:from>
    <xdr:to>
      <xdr:col>41</xdr:col>
      <xdr:colOff>50800</xdr:colOff>
      <xdr:row>62</xdr:row>
      <xdr:rowOff>30480</xdr:rowOff>
    </xdr:to>
    <xdr:cxnSp macro="">
      <xdr:nvCxnSpPr>
        <xdr:cNvPr id="252" name="直線コネクタ 251">
          <a:extLst>
            <a:ext uri="{FF2B5EF4-FFF2-40B4-BE49-F238E27FC236}">
              <a16:creationId xmlns:a16="http://schemas.microsoft.com/office/drawing/2014/main" id="{3E48BED4-13D6-4ADD-897F-50A59B96A85A}"/>
            </a:ext>
          </a:extLst>
        </xdr:cNvPr>
        <xdr:cNvCxnSpPr/>
      </xdr:nvCxnSpPr>
      <xdr:spPr>
        <a:xfrm flipV="1">
          <a:off x="6286500" y="10541635"/>
          <a:ext cx="797560" cy="1168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61</xdr:row>
      <xdr:rowOff>139065</xdr:rowOff>
    </xdr:from>
    <xdr:ext cx="469900" cy="249555"/>
    <xdr:sp macro="" textlink="">
      <xdr:nvSpPr>
        <xdr:cNvPr id="253" name="n_1aveValue【体育館・プール】&#10;一人当たり面積">
          <a:extLst>
            <a:ext uri="{FF2B5EF4-FFF2-40B4-BE49-F238E27FC236}">
              <a16:creationId xmlns:a16="http://schemas.microsoft.com/office/drawing/2014/main" id="{7DA7C1C4-0E86-4192-85F5-42A846CF42AF}"/>
            </a:ext>
          </a:extLst>
        </xdr:cNvPr>
        <xdr:cNvSpPr txBox="1"/>
      </xdr:nvSpPr>
      <xdr:spPr>
        <a:xfrm>
          <a:off x="8454390" y="1059370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0.090</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61</xdr:row>
      <xdr:rowOff>153035</xdr:rowOff>
    </xdr:from>
    <xdr:ext cx="466725" cy="246380"/>
    <xdr:sp macro="" textlink="">
      <xdr:nvSpPr>
        <xdr:cNvPr id="254" name="n_2aveValue【体育館・プール】&#10;一人当たり面積">
          <a:extLst>
            <a:ext uri="{FF2B5EF4-FFF2-40B4-BE49-F238E27FC236}">
              <a16:creationId xmlns:a16="http://schemas.microsoft.com/office/drawing/2014/main" id="{2C2235EA-616F-4224-BEA8-EB2A29385EEF}"/>
            </a:ext>
          </a:extLst>
        </xdr:cNvPr>
        <xdr:cNvSpPr txBox="1"/>
      </xdr:nvSpPr>
      <xdr:spPr>
        <a:xfrm>
          <a:off x="7673340" y="10611485"/>
          <a:ext cx="46672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0.087</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61</xdr:row>
      <xdr:rowOff>126365</xdr:rowOff>
    </xdr:from>
    <xdr:ext cx="466725" cy="246380"/>
    <xdr:sp macro="" textlink="">
      <xdr:nvSpPr>
        <xdr:cNvPr id="255" name="n_3aveValue【体育館・プール】&#10;一人当たり面積">
          <a:extLst>
            <a:ext uri="{FF2B5EF4-FFF2-40B4-BE49-F238E27FC236}">
              <a16:creationId xmlns:a16="http://schemas.microsoft.com/office/drawing/2014/main" id="{ACCBE846-6376-4E9E-9E81-FF51D701A2D9}"/>
            </a:ext>
          </a:extLst>
        </xdr:cNvPr>
        <xdr:cNvSpPr txBox="1"/>
      </xdr:nvSpPr>
      <xdr:spPr>
        <a:xfrm>
          <a:off x="6866255" y="10588625"/>
          <a:ext cx="46672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0.093</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60</xdr:row>
      <xdr:rowOff>3175</xdr:rowOff>
    </xdr:from>
    <xdr:ext cx="466725" cy="249555"/>
    <xdr:sp macro="" textlink="">
      <xdr:nvSpPr>
        <xdr:cNvPr id="256" name="n_4aveValue【体育館・プール】&#10;一人当たり面積">
          <a:extLst>
            <a:ext uri="{FF2B5EF4-FFF2-40B4-BE49-F238E27FC236}">
              <a16:creationId xmlns:a16="http://schemas.microsoft.com/office/drawing/2014/main" id="{173A4875-9208-4BD4-81D0-26546049BEF0}"/>
            </a:ext>
          </a:extLst>
        </xdr:cNvPr>
        <xdr:cNvSpPr txBox="1"/>
      </xdr:nvSpPr>
      <xdr:spPr>
        <a:xfrm>
          <a:off x="6068695" y="10290175"/>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0.089</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59</xdr:row>
      <xdr:rowOff>141605</xdr:rowOff>
    </xdr:from>
    <xdr:ext cx="469900" cy="249555"/>
    <xdr:sp macro="" textlink="">
      <xdr:nvSpPr>
        <xdr:cNvPr id="257" name="n_1mainValue【体育館・プール】&#10;一人当たり面積">
          <a:extLst>
            <a:ext uri="{FF2B5EF4-FFF2-40B4-BE49-F238E27FC236}">
              <a16:creationId xmlns:a16="http://schemas.microsoft.com/office/drawing/2014/main" id="{C229F7E2-B437-4398-9227-F03DABA0D8FC}"/>
            </a:ext>
          </a:extLst>
        </xdr:cNvPr>
        <xdr:cNvSpPr txBox="1"/>
      </xdr:nvSpPr>
      <xdr:spPr>
        <a:xfrm>
          <a:off x="8454390" y="1025525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0.095</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59</xdr:row>
      <xdr:rowOff>141605</xdr:rowOff>
    </xdr:from>
    <xdr:ext cx="466725" cy="249555"/>
    <xdr:sp macro="" textlink="">
      <xdr:nvSpPr>
        <xdr:cNvPr id="258" name="n_2mainValue【体育館・プール】&#10;一人当たり面積">
          <a:extLst>
            <a:ext uri="{FF2B5EF4-FFF2-40B4-BE49-F238E27FC236}">
              <a16:creationId xmlns:a16="http://schemas.microsoft.com/office/drawing/2014/main" id="{0596DE11-9556-4520-8643-8F0F3DC2828A}"/>
            </a:ext>
          </a:extLst>
        </xdr:cNvPr>
        <xdr:cNvSpPr txBox="1"/>
      </xdr:nvSpPr>
      <xdr:spPr>
        <a:xfrm>
          <a:off x="7673340" y="10255250"/>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0.095</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59</xdr:row>
      <xdr:rowOff>146050</xdr:rowOff>
    </xdr:from>
    <xdr:ext cx="466725" cy="249555"/>
    <xdr:sp macro="" textlink="">
      <xdr:nvSpPr>
        <xdr:cNvPr id="259" name="n_3mainValue【体育館・プール】&#10;一人当たり面積">
          <a:extLst>
            <a:ext uri="{FF2B5EF4-FFF2-40B4-BE49-F238E27FC236}">
              <a16:creationId xmlns:a16="http://schemas.microsoft.com/office/drawing/2014/main" id="{72735052-D4FF-4B1F-BAF0-4396A0756C4C}"/>
            </a:ext>
          </a:extLst>
        </xdr:cNvPr>
        <xdr:cNvSpPr txBox="1"/>
      </xdr:nvSpPr>
      <xdr:spPr>
        <a:xfrm>
          <a:off x="6866255" y="10259695"/>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0.094</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62</xdr:row>
      <xdr:rowOff>71120</xdr:rowOff>
    </xdr:from>
    <xdr:ext cx="466725" cy="249555"/>
    <xdr:sp macro="" textlink="">
      <xdr:nvSpPr>
        <xdr:cNvPr id="260" name="n_4mainValue【体育館・プール】&#10;一人当たり面積">
          <a:extLst>
            <a:ext uri="{FF2B5EF4-FFF2-40B4-BE49-F238E27FC236}">
              <a16:creationId xmlns:a16="http://schemas.microsoft.com/office/drawing/2014/main" id="{62DB8151-F468-4F38-B217-B975BE9E6EBC}"/>
            </a:ext>
          </a:extLst>
        </xdr:cNvPr>
        <xdr:cNvSpPr txBox="1"/>
      </xdr:nvSpPr>
      <xdr:spPr>
        <a:xfrm>
          <a:off x="6068695" y="10699115"/>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146685</xdr:rowOff>
    </xdr:from>
    <xdr:to>
      <xdr:col>28</xdr:col>
      <xdr:colOff>152400</xdr:colOff>
      <xdr:row>72</xdr:row>
      <xdr:rowOff>97790</xdr:rowOff>
    </xdr:to>
    <xdr:sp macro="" textlink="">
      <xdr:nvSpPr>
        <xdr:cNvPr id="261" name="正方形/長方形 260">
          <a:extLst>
            <a:ext uri="{FF2B5EF4-FFF2-40B4-BE49-F238E27FC236}">
              <a16:creationId xmlns:a16="http://schemas.microsoft.com/office/drawing/2014/main" id="{381C39FB-4002-42A1-856F-DE96D94EADAC}"/>
            </a:ext>
          </a:extLst>
        </xdr:cNvPr>
        <xdr:cNvSpPr/>
      </xdr:nvSpPr>
      <xdr:spPr>
        <a:xfrm>
          <a:off x="685800" y="1180338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122555</xdr:rowOff>
    </xdr:from>
    <xdr:to>
      <xdr:col>12</xdr:col>
      <xdr:colOff>127000</xdr:colOff>
      <xdr:row>74</xdr:row>
      <xdr:rowOff>36830</xdr:rowOff>
    </xdr:to>
    <xdr:sp macro="" textlink="">
      <xdr:nvSpPr>
        <xdr:cNvPr id="262" name="正方形/長方形 261">
          <a:extLst>
            <a:ext uri="{FF2B5EF4-FFF2-40B4-BE49-F238E27FC236}">
              <a16:creationId xmlns:a16="http://schemas.microsoft.com/office/drawing/2014/main" id="{AEFA15C8-6E47-4768-ACA5-7C5381E7C026}"/>
            </a:ext>
          </a:extLst>
        </xdr:cNvPr>
        <xdr:cNvSpPr/>
      </xdr:nvSpPr>
      <xdr:spPr>
        <a:xfrm>
          <a:off x="816610" y="12468860"/>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153035</xdr:rowOff>
    </xdr:from>
    <xdr:to>
      <xdr:col>12</xdr:col>
      <xdr:colOff>127000</xdr:colOff>
      <xdr:row>75</xdr:row>
      <xdr:rowOff>67310</xdr:rowOff>
    </xdr:to>
    <xdr:sp macro="" textlink="">
      <xdr:nvSpPr>
        <xdr:cNvPr id="263" name="正方形/長方形 262">
          <a:extLst>
            <a:ext uri="{FF2B5EF4-FFF2-40B4-BE49-F238E27FC236}">
              <a16:creationId xmlns:a16="http://schemas.microsoft.com/office/drawing/2014/main" id="{FA390BD2-1F80-4664-86DF-900B530984EA}"/>
            </a:ext>
          </a:extLst>
        </xdr:cNvPr>
        <xdr:cNvSpPr/>
      </xdr:nvSpPr>
      <xdr:spPr>
        <a:xfrm>
          <a:off x="816610" y="12668885"/>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29/33</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122555</xdr:rowOff>
    </xdr:from>
    <xdr:to>
      <xdr:col>18</xdr:col>
      <xdr:colOff>0</xdr:colOff>
      <xdr:row>74</xdr:row>
      <xdr:rowOff>36830</xdr:rowOff>
    </xdr:to>
    <xdr:sp macro="" textlink="">
      <xdr:nvSpPr>
        <xdr:cNvPr id="264" name="正方形/長方形 263">
          <a:extLst>
            <a:ext uri="{FF2B5EF4-FFF2-40B4-BE49-F238E27FC236}">
              <a16:creationId xmlns:a16="http://schemas.microsoft.com/office/drawing/2014/main" id="{81FA5BE9-606C-496F-9BFD-BDDA649B8803}"/>
            </a:ext>
          </a:extLst>
        </xdr:cNvPr>
        <xdr:cNvSpPr/>
      </xdr:nvSpPr>
      <xdr:spPr>
        <a:xfrm>
          <a:off x="1714500" y="12468860"/>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153035</xdr:rowOff>
    </xdr:from>
    <xdr:to>
      <xdr:col>18</xdr:col>
      <xdr:colOff>0</xdr:colOff>
      <xdr:row>75</xdr:row>
      <xdr:rowOff>67310</xdr:rowOff>
    </xdr:to>
    <xdr:sp macro="" textlink="">
      <xdr:nvSpPr>
        <xdr:cNvPr id="265" name="正方形/長方形 264">
          <a:extLst>
            <a:ext uri="{FF2B5EF4-FFF2-40B4-BE49-F238E27FC236}">
              <a16:creationId xmlns:a16="http://schemas.microsoft.com/office/drawing/2014/main" id="{788B3110-B28D-41E2-A05D-6E853401E42B}"/>
            </a:ext>
          </a:extLst>
        </xdr:cNvPr>
        <xdr:cNvSpPr/>
      </xdr:nvSpPr>
      <xdr:spPr>
        <a:xfrm>
          <a:off x="1714500" y="12668885"/>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122555</xdr:rowOff>
    </xdr:from>
    <xdr:to>
      <xdr:col>24</xdr:col>
      <xdr:colOff>0</xdr:colOff>
      <xdr:row>74</xdr:row>
      <xdr:rowOff>36830</xdr:rowOff>
    </xdr:to>
    <xdr:sp macro="" textlink="">
      <xdr:nvSpPr>
        <xdr:cNvPr id="266" name="正方形/長方形 265">
          <a:extLst>
            <a:ext uri="{FF2B5EF4-FFF2-40B4-BE49-F238E27FC236}">
              <a16:creationId xmlns:a16="http://schemas.microsoft.com/office/drawing/2014/main" id="{410A92D8-8594-4505-9BD5-E02FE1DE9052}"/>
            </a:ext>
          </a:extLst>
        </xdr:cNvPr>
        <xdr:cNvSpPr/>
      </xdr:nvSpPr>
      <xdr:spPr>
        <a:xfrm>
          <a:off x="2743200" y="12468860"/>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16</xdr:col>
      <xdr:colOff>0</xdr:colOff>
      <xdr:row>73</xdr:row>
      <xdr:rowOff>153035</xdr:rowOff>
    </xdr:from>
    <xdr:to>
      <xdr:col>24</xdr:col>
      <xdr:colOff>0</xdr:colOff>
      <xdr:row>75</xdr:row>
      <xdr:rowOff>67310</xdr:rowOff>
    </xdr:to>
    <xdr:sp macro="" textlink="">
      <xdr:nvSpPr>
        <xdr:cNvPr id="267" name="正方形/長方形 266">
          <a:extLst>
            <a:ext uri="{FF2B5EF4-FFF2-40B4-BE49-F238E27FC236}">
              <a16:creationId xmlns:a16="http://schemas.microsoft.com/office/drawing/2014/main" id="{A79C3FC2-2BE8-4F18-9B6D-EB6D53FEA7F8}"/>
            </a:ext>
          </a:extLst>
        </xdr:cNvPr>
        <xdr:cNvSpPr/>
      </xdr:nvSpPr>
      <xdr:spPr>
        <a:xfrm>
          <a:off x="2743200" y="12668885"/>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92075</xdr:rowOff>
    </xdr:from>
    <xdr:to>
      <xdr:col>28</xdr:col>
      <xdr:colOff>152400</xdr:colOff>
      <xdr:row>88</xdr:row>
      <xdr:rowOff>146685</xdr:rowOff>
    </xdr:to>
    <xdr:sp macro="" textlink="">
      <xdr:nvSpPr>
        <xdr:cNvPr id="268" name="正方形/長方形 267">
          <a:extLst>
            <a:ext uri="{FF2B5EF4-FFF2-40B4-BE49-F238E27FC236}">
              <a16:creationId xmlns:a16="http://schemas.microsoft.com/office/drawing/2014/main" id="{A59A1466-F602-4EC8-9319-677F4A1DB857}"/>
            </a:ext>
          </a:extLst>
        </xdr:cNvPr>
        <xdr:cNvSpPr/>
      </xdr:nvSpPr>
      <xdr:spPr>
        <a:xfrm>
          <a:off x="685800" y="12954635"/>
          <a:ext cx="4267200" cy="227774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73025</xdr:rowOff>
    </xdr:from>
    <xdr:ext cx="298450" cy="217170"/>
    <xdr:sp macro="" textlink="">
      <xdr:nvSpPr>
        <xdr:cNvPr id="269" name="テキスト ボックス 268">
          <a:extLst>
            <a:ext uri="{FF2B5EF4-FFF2-40B4-BE49-F238E27FC236}">
              <a16:creationId xmlns:a16="http://schemas.microsoft.com/office/drawing/2014/main" id="{F68833A9-9D85-4DE5-9DA8-E50307924089}"/>
            </a:ext>
          </a:extLst>
        </xdr:cNvPr>
        <xdr:cNvSpPr txBox="1"/>
      </xdr:nvSpPr>
      <xdr:spPr>
        <a:xfrm>
          <a:off x="666750" y="12760325"/>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146685</xdr:rowOff>
    </xdr:from>
    <xdr:to>
      <xdr:col>28</xdr:col>
      <xdr:colOff>114300</xdr:colOff>
      <xdr:row>88</xdr:row>
      <xdr:rowOff>146685</xdr:rowOff>
    </xdr:to>
    <xdr:cxnSp macro="">
      <xdr:nvCxnSpPr>
        <xdr:cNvPr id="270" name="直線コネクタ 269">
          <a:extLst>
            <a:ext uri="{FF2B5EF4-FFF2-40B4-BE49-F238E27FC236}">
              <a16:creationId xmlns:a16="http://schemas.microsoft.com/office/drawing/2014/main" id="{D0F8CFDE-A5AB-4C04-B78E-58216D88511E}"/>
            </a:ext>
          </a:extLst>
        </xdr:cNvPr>
        <xdr:cNvCxnSpPr/>
      </xdr:nvCxnSpPr>
      <xdr:spPr>
        <a:xfrm>
          <a:off x="685800" y="1523238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9525</xdr:rowOff>
    </xdr:from>
    <xdr:ext cx="464185" cy="249555"/>
    <xdr:sp macro="" textlink="">
      <xdr:nvSpPr>
        <xdr:cNvPr id="271" name="テキスト ボックス 270">
          <a:extLst>
            <a:ext uri="{FF2B5EF4-FFF2-40B4-BE49-F238E27FC236}">
              <a16:creationId xmlns:a16="http://schemas.microsoft.com/office/drawing/2014/main" id="{1A1BE7A4-A0EC-48D5-9B68-7EE5678C6BE0}"/>
            </a:ext>
          </a:extLst>
        </xdr:cNvPr>
        <xdr:cNvSpPr txBox="1"/>
      </xdr:nvSpPr>
      <xdr:spPr>
        <a:xfrm>
          <a:off x="273685" y="15099030"/>
          <a:ext cx="4641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109855</xdr:rowOff>
    </xdr:from>
    <xdr:to>
      <xdr:col>28</xdr:col>
      <xdr:colOff>114300</xdr:colOff>
      <xdr:row>86</xdr:row>
      <xdr:rowOff>109855</xdr:rowOff>
    </xdr:to>
    <xdr:cxnSp macro="">
      <xdr:nvCxnSpPr>
        <xdr:cNvPr id="272" name="直線コネクタ 271">
          <a:extLst>
            <a:ext uri="{FF2B5EF4-FFF2-40B4-BE49-F238E27FC236}">
              <a16:creationId xmlns:a16="http://schemas.microsoft.com/office/drawing/2014/main" id="{7FFEC9B7-F3BE-4EDA-B0D9-A3A754956E42}"/>
            </a:ext>
          </a:extLst>
        </xdr:cNvPr>
        <xdr:cNvCxnSpPr/>
      </xdr:nvCxnSpPr>
      <xdr:spPr>
        <a:xfrm>
          <a:off x="685800" y="148526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137795</xdr:rowOff>
    </xdr:from>
    <xdr:ext cx="464185" cy="249555"/>
    <xdr:sp macro="" textlink="">
      <xdr:nvSpPr>
        <xdr:cNvPr id="273" name="テキスト ボックス 272">
          <a:extLst>
            <a:ext uri="{FF2B5EF4-FFF2-40B4-BE49-F238E27FC236}">
              <a16:creationId xmlns:a16="http://schemas.microsoft.com/office/drawing/2014/main" id="{C53AA932-EA1D-4D17-8707-6F1A368B2297}"/>
            </a:ext>
          </a:extLst>
        </xdr:cNvPr>
        <xdr:cNvSpPr txBox="1"/>
      </xdr:nvSpPr>
      <xdr:spPr>
        <a:xfrm>
          <a:off x="273685" y="14707235"/>
          <a:ext cx="4641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84</xdr:row>
      <xdr:rowOff>73025</xdr:rowOff>
    </xdr:from>
    <xdr:to>
      <xdr:col>28</xdr:col>
      <xdr:colOff>114300</xdr:colOff>
      <xdr:row>84</xdr:row>
      <xdr:rowOff>73025</xdr:rowOff>
    </xdr:to>
    <xdr:cxnSp macro="">
      <xdr:nvCxnSpPr>
        <xdr:cNvPr id="274" name="直線コネクタ 273">
          <a:extLst>
            <a:ext uri="{FF2B5EF4-FFF2-40B4-BE49-F238E27FC236}">
              <a16:creationId xmlns:a16="http://schemas.microsoft.com/office/drawing/2014/main" id="{7B0770B5-C083-410C-8373-BF6D547F2B92}"/>
            </a:ext>
          </a:extLst>
        </xdr:cNvPr>
        <xdr:cNvCxnSpPr/>
      </xdr:nvCxnSpPr>
      <xdr:spPr>
        <a:xfrm>
          <a:off x="685800" y="144748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83</xdr:row>
      <xdr:rowOff>101600</xdr:rowOff>
    </xdr:from>
    <xdr:ext cx="403225" cy="249555"/>
    <xdr:sp macro="" textlink="">
      <xdr:nvSpPr>
        <xdr:cNvPr id="275" name="テキスト ボックス 274">
          <a:extLst>
            <a:ext uri="{FF2B5EF4-FFF2-40B4-BE49-F238E27FC236}">
              <a16:creationId xmlns:a16="http://schemas.microsoft.com/office/drawing/2014/main" id="{19E8DE6A-6CE4-49BD-9FBA-C76DAAD72663}"/>
            </a:ext>
          </a:extLst>
        </xdr:cNvPr>
        <xdr:cNvSpPr txBox="1"/>
      </xdr:nvSpPr>
      <xdr:spPr>
        <a:xfrm>
          <a:off x="343535" y="1432814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82</xdr:row>
      <xdr:rowOff>36830</xdr:rowOff>
    </xdr:from>
    <xdr:to>
      <xdr:col>28</xdr:col>
      <xdr:colOff>114300</xdr:colOff>
      <xdr:row>82</xdr:row>
      <xdr:rowOff>36830</xdr:rowOff>
    </xdr:to>
    <xdr:cxnSp macro="">
      <xdr:nvCxnSpPr>
        <xdr:cNvPr id="276" name="直線コネクタ 275">
          <a:extLst>
            <a:ext uri="{FF2B5EF4-FFF2-40B4-BE49-F238E27FC236}">
              <a16:creationId xmlns:a16="http://schemas.microsoft.com/office/drawing/2014/main" id="{4A7BA419-CC8B-4167-BA65-0C6023A37264}"/>
            </a:ext>
          </a:extLst>
        </xdr:cNvPr>
        <xdr:cNvCxnSpPr/>
      </xdr:nvCxnSpPr>
      <xdr:spPr>
        <a:xfrm>
          <a:off x="685800" y="140957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81</xdr:row>
      <xdr:rowOff>64770</xdr:rowOff>
    </xdr:from>
    <xdr:ext cx="403225" cy="249555"/>
    <xdr:sp macro="" textlink="">
      <xdr:nvSpPr>
        <xdr:cNvPr id="277" name="テキスト ボックス 276">
          <a:extLst>
            <a:ext uri="{FF2B5EF4-FFF2-40B4-BE49-F238E27FC236}">
              <a16:creationId xmlns:a16="http://schemas.microsoft.com/office/drawing/2014/main" id="{E60B4FF4-30F1-424F-803C-8C3988604E3F}"/>
            </a:ext>
          </a:extLst>
        </xdr:cNvPr>
        <xdr:cNvSpPr txBox="1"/>
      </xdr:nvSpPr>
      <xdr:spPr>
        <a:xfrm>
          <a:off x="343535" y="13950315"/>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8" name="直線コネクタ 277">
          <a:extLst>
            <a:ext uri="{FF2B5EF4-FFF2-40B4-BE49-F238E27FC236}">
              <a16:creationId xmlns:a16="http://schemas.microsoft.com/office/drawing/2014/main" id="{542F8BA5-99EF-49CB-A6F4-07608F24C398}"/>
            </a:ext>
          </a:extLst>
        </xdr:cNvPr>
        <xdr:cNvCxnSpPr/>
      </xdr:nvCxnSpPr>
      <xdr:spPr>
        <a:xfrm>
          <a:off x="685800" y="13716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79</xdr:row>
      <xdr:rowOff>27940</xdr:rowOff>
    </xdr:from>
    <xdr:ext cx="403225" cy="246380"/>
    <xdr:sp macro="" textlink="">
      <xdr:nvSpPr>
        <xdr:cNvPr id="279" name="テキスト ボックス 278">
          <a:extLst>
            <a:ext uri="{FF2B5EF4-FFF2-40B4-BE49-F238E27FC236}">
              <a16:creationId xmlns:a16="http://schemas.microsoft.com/office/drawing/2014/main" id="{887A97AF-94AE-4E0D-89B0-FD0061435DFF}"/>
            </a:ext>
          </a:extLst>
        </xdr:cNvPr>
        <xdr:cNvSpPr txBox="1"/>
      </xdr:nvSpPr>
      <xdr:spPr>
        <a:xfrm>
          <a:off x="343535" y="13570585"/>
          <a:ext cx="40322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77</xdr:row>
      <xdr:rowOff>128270</xdr:rowOff>
    </xdr:from>
    <xdr:to>
      <xdr:col>28</xdr:col>
      <xdr:colOff>114300</xdr:colOff>
      <xdr:row>77</xdr:row>
      <xdr:rowOff>128270</xdr:rowOff>
    </xdr:to>
    <xdr:cxnSp macro="">
      <xdr:nvCxnSpPr>
        <xdr:cNvPr id="280" name="直線コネクタ 279">
          <a:extLst>
            <a:ext uri="{FF2B5EF4-FFF2-40B4-BE49-F238E27FC236}">
              <a16:creationId xmlns:a16="http://schemas.microsoft.com/office/drawing/2014/main" id="{F9417A06-1F41-4FF5-B595-227F6B12576F}"/>
            </a:ext>
          </a:extLst>
        </xdr:cNvPr>
        <xdr:cNvCxnSpPr/>
      </xdr:nvCxnSpPr>
      <xdr:spPr>
        <a:xfrm>
          <a:off x="685800" y="133337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76</xdr:row>
      <xdr:rowOff>156845</xdr:rowOff>
    </xdr:from>
    <xdr:ext cx="403225" cy="246380"/>
    <xdr:sp macro="" textlink="">
      <xdr:nvSpPr>
        <xdr:cNvPr id="281" name="テキスト ボックス 280">
          <a:extLst>
            <a:ext uri="{FF2B5EF4-FFF2-40B4-BE49-F238E27FC236}">
              <a16:creationId xmlns:a16="http://schemas.microsoft.com/office/drawing/2014/main" id="{E9FEA724-E819-4546-9828-90C240D08A3A}"/>
            </a:ext>
          </a:extLst>
        </xdr:cNvPr>
        <xdr:cNvSpPr txBox="1"/>
      </xdr:nvSpPr>
      <xdr:spPr>
        <a:xfrm>
          <a:off x="343535" y="13188950"/>
          <a:ext cx="40322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92075</xdr:rowOff>
    </xdr:from>
    <xdr:to>
      <xdr:col>28</xdr:col>
      <xdr:colOff>114300</xdr:colOff>
      <xdr:row>75</xdr:row>
      <xdr:rowOff>92075</xdr:rowOff>
    </xdr:to>
    <xdr:cxnSp macro="">
      <xdr:nvCxnSpPr>
        <xdr:cNvPr id="282" name="直線コネクタ 281">
          <a:extLst>
            <a:ext uri="{FF2B5EF4-FFF2-40B4-BE49-F238E27FC236}">
              <a16:creationId xmlns:a16="http://schemas.microsoft.com/office/drawing/2014/main" id="{7832600F-F1AA-4575-90E5-011D7B752018}"/>
            </a:ext>
          </a:extLst>
        </xdr:cNvPr>
        <xdr:cNvCxnSpPr/>
      </xdr:nvCxnSpPr>
      <xdr:spPr>
        <a:xfrm>
          <a:off x="685800" y="129546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74</xdr:row>
      <xdr:rowOff>120015</xdr:rowOff>
    </xdr:from>
    <xdr:ext cx="339090" cy="246380"/>
    <xdr:sp macro="" textlink="">
      <xdr:nvSpPr>
        <xdr:cNvPr id="283" name="テキスト ボックス 282">
          <a:extLst>
            <a:ext uri="{FF2B5EF4-FFF2-40B4-BE49-F238E27FC236}">
              <a16:creationId xmlns:a16="http://schemas.microsoft.com/office/drawing/2014/main" id="{3C59CB7C-B826-47C8-8B1E-EE462C1D1241}"/>
            </a:ext>
          </a:extLst>
        </xdr:cNvPr>
        <xdr:cNvSpPr txBox="1"/>
      </xdr:nvSpPr>
      <xdr:spPr>
        <a:xfrm>
          <a:off x="386715" y="12809220"/>
          <a:ext cx="33909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92075</xdr:rowOff>
    </xdr:from>
    <xdr:to>
      <xdr:col>28</xdr:col>
      <xdr:colOff>152400</xdr:colOff>
      <xdr:row>88</xdr:row>
      <xdr:rowOff>146685</xdr:rowOff>
    </xdr:to>
    <xdr:sp macro="" textlink="">
      <xdr:nvSpPr>
        <xdr:cNvPr id="284" name="【福祉施設】&#10;有形固定資産減価償却率グラフ枠">
          <a:extLst>
            <a:ext uri="{FF2B5EF4-FFF2-40B4-BE49-F238E27FC236}">
              <a16:creationId xmlns:a16="http://schemas.microsoft.com/office/drawing/2014/main" id="{85019591-4F1A-4B6E-9FCB-D2AD8CB67604}"/>
            </a:ext>
          </a:extLst>
        </xdr:cNvPr>
        <xdr:cNvSpPr/>
      </xdr:nvSpPr>
      <xdr:spPr>
        <a:xfrm>
          <a:off x="685800" y="12954635"/>
          <a:ext cx="4267200" cy="227774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130175</xdr:rowOff>
    </xdr:from>
    <xdr:to>
      <xdr:col>24</xdr:col>
      <xdr:colOff>62865</xdr:colOff>
      <xdr:row>85</xdr:row>
      <xdr:rowOff>107950</xdr:rowOff>
    </xdr:to>
    <xdr:cxnSp macro="">
      <xdr:nvCxnSpPr>
        <xdr:cNvPr id="285" name="直線コネクタ 284">
          <a:extLst>
            <a:ext uri="{FF2B5EF4-FFF2-40B4-BE49-F238E27FC236}">
              <a16:creationId xmlns:a16="http://schemas.microsoft.com/office/drawing/2014/main" id="{1FD7F744-7FC2-4A7B-906B-AB6D4786A2A4}"/>
            </a:ext>
          </a:extLst>
        </xdr:cNvPr>
        <xdr:cNvCxnSpPr/>
      </xdr:nvCxnSpPr>
      <xdr:spPr>
        <a:xfrm flipV="1">
          <a:off x="4173855" y="13335635"/>
          <a:ext cx="0" cy="13436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111760</xdr:rowOff>
    </xdr:from>
    <xdr:ext cx="401955" cy="249555"/>
    <xdr:sp macro="" textlink="">
      <xdr:nvSpPr>
        <xdr:cNvPr id="286" name="【福祉施設】&#10;有形固定資産減価償却率最小値テキスト">
          <a:extLst>
            <a:ext uri="{FF2B5EF4-FFF2-40B4-BE49-F238E27FC236}">
              <a16:creationId xmlns:a16="http://schemas.microsoft.com/office/drawing/2014/main" id="{058D07BE-D01F-459A-8B6E-CC2041621F57}"/>
            </a:ext>
          </a:extLst>
        </xdr:cNvPr>
        <xdr:cNvSpPr txBox="1"/>
      </xdr:nvSpPr>
      <xdr:spPr>
        <a:xfrm>
          <a:off x="4212590" y="14685010"/>
          <a:ext cx="4019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90.9</a:t>
          </a:r>
          <a:endParaRPr kumimoji="1" lang="ja-JP" altLang="en-US" sz="1000" b="1">
            <a:latin typeface="ＭＳ Ｐゴシック"/>
            <a:ea typeface="ＭＳ Ｐゴシック"/>
          </a:endParaRPr>
        </a:p>
      </xdr:txBody>
    </xdr:sp>
    <xdr:clientData/>
  </xdr:oneCellAnchor>
  <xdr:twoCellAnchor>
    <xdr:from>
      <xdr:col>23</xdr:col>
      <xdr:colOff>165100</xdr:colOff>
      <xdr:row>85</xdr:row>
      <xdr:rowOff>107950</xdr:rowOff>
    </xdr:from>
    <xdr:to>
      <xdr:col>24</xdr:col>
      <xdr:colOff>152400</xdr:colOff>
      <xdr:row>85</xdr:row>
      <xdr:rowOff>107950</xdr:rowOff>
    </xdr:to>
    <xdr:cxnSp macro="">
      <xdr:nvCxnSpPr>
        <xdr:cNvPr id="287" name="直線コネクタ 286">
          <a:extLst>
            <a:ext uri="{FF2B5EF4-FFF2-40B4-BE49-F238E27FC236}">
              <a16:creationId xmlns:a16="http://schemas.microsoft.com/office/drawing/2014/main" id="{728A585F-FC25-48EE-98D7-56A4070F6B8F}"/>
            </a:ext>
          </a:extLst>
        </xdr:cNvPr>
        <xdr:cNvCxnSpPr/>
      </xdr:nvCxnSpPr>
      <xdr:spPr>
        <a:xfrm>
          <a:off x="4112260" y="1467929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78740</xdr:rowOff>
    </xdr:from>
    <xdr:ext cx="401955" cy="249555"/>
    <xdr:sp macro="" textlink="">
      <xdr:nvSpPr>
        <xdr:cNvPr id="288" name="【福祉施設】&#10;有形固定資産減価償却率最大値テキスト">
          <a:extLst>
            <a:ext uri="{FF2B5EF4-FFF2-40B4-BE49-F238E27FC236}">
              <a16:creationId xmlns:a16="http://schemas.microsoft.com/office/drawing/2014/main" id="{CB65A389-32AF-41B2-97DD-0C69831B37B7}"/>
            </a:ext>
          </a:extLst>
        </xdr:cNvPr>
        <xdr:cNvSpPr txBox="1"/>
      </xdr:nvSpPr>
      <xdr:spPr>
        <a:xfrm>
          <a:off x="4212590" y="13108940"/>
          <a:ext cx="4019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20.1</a:t>
          </a:r>
          <a:endParaRPr kumimoji="1" lang="ja-JP" altLang="en-US" sz="1000" b="1">
            <a:latin typeface="ＭＳ Ｐゴシック"/>
            <a:ea typeface="ＭＳ Ｐゴシック"/>
          </a:endParaRPr>
        </a:p>
      </xdr:txBody>
    </xdr:sp>
    <xdr:clientData/>
  </xdr:oneCellAnchor>
  <xdr:twoCellAnchor>
    <xdr:from>
      <xdr:col>23</xdr:col>
      <xdr:colOff>165100</xdr:colOff>
      <xdr:row>77</xdr:row>
      <xdr:rowOff>130175</xdr:rowOff>
    </xdr:from>
    <xdr:to>
      <xdr:col>24</xdr:col>
      <xdr:colOff>152400</xdr:colOff>
      <xdr:row>77</xdr:row>
      <xdr:rowOff>130175</xdr:rowOff>
    </xdr:to>
    <xdr:cxnSp macro="">
      <xdr:nvCxnSpPr>
        <xdr:cNvPr id="289" name="直線コネクタ 288">
          <a:extLst>
            <a:ext uri="{FF2B5EF4-FFF2-40B4-BE49-F238E27FC236}">
              <a16:creationId xmlns:a16="http://schemas.microsoft.com/office/drawing/2014/main" id="{C949CE61-4E82-4E25-8A3E-0249EDF0B93B}"/>
            </a:ext>
          </a:extLst>
        </xdr:cNvPr>
        <xdr:cNvCxnSpPr/>
      </xdr:nvCxnSpPr>
      <xdr:spPr>
        <a:xfrm>
          <a:off x="4112260" y="1333563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22860</xdr:rowOff>
    </xdr:from>
    <xdr:ext cx="401955" cy="246380"/>
    <xdr:sp macro="" textlink="">
      <xdr:nvSpPr>
        <xdr:cNvPr id="290" name="【福祉施設】&#10;有形固定資産減価償却率平均値テキスト">
          <a:extLst>
            <a:ext uri="{FF2B5EF4-FFF2-40B4-BE49-F238E27FC236}">
              <a16:creationId xmlns:a16="http://schemas.microsoft.com/office/drawing/2014/main" id="{A3809333-D403-4D72-A202-964778CE9EBC}"/>
            </a:ext>
          </a:extLst>
        </xdr:cNvPr>
        <xdr:cNvSpPr txBox="1"/>
      </xdr:nvSpPr>
      <xdr:spPr>
        <a:xfrm>
          <a:off x="4212590" y="13906500"/>
          <a:ext cx="401955" cy="2463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82</xdr:row>
      <xdr:rowOff>635</xdr:rowOff>
    </xdr:from>
    <xdr:to>
      <xdr:col>24</xdr:col>
      <xdr:colOff>114300</xdr:colOff>
      <xdr:row>82</xdr:row>
      <xdr:rowOff>98425</xdr:rowOff>
    </xdr:to>
    <xdr:sp macro="" textlink="">
      <xdr:nvSpPr>
        <xdr:cNvPr id="291" name="フローチャート: 判断 290">
          <a:extLst>
            <a:ext uri="{FF2B5EF4-FFF2-40B4-BE49-F238E27FC236}">
              <a16:creationId xmlns:a16="http://schemas.microsoft.com/office/drawing/2014/main" id="{4C32430F-DE7C-4690-BFEE-82FE10CC28F6}"/>
            </a:ext>
          </a:extLst>
        </xdr:cNvPr>
        <xdr:cNvSpPr/>
      </xdr:nvSpPr>
      <xdr:spPr>
        <a:xfrm>
          <a:off x="4131310" y="1405953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127000</xdr:rowOff>
    </xdr:from>
    <xdr:to>
      <xdr:col>20</xdr:col>
      <xdr:colOff>38100</xdr:colOff>
      <xdr:row>82</xdr:row>
      <xdr:rowOff>60325</xdr:rowOff>
    </xdr:to>
    <xdr:sp macro="" textlink="">
      <xdr:nvSpPr>
        <xdr:cNvPr id="292" name="フローチャート: 判断 291">
          <a:extLst>
            <a:ext uri="{FF2B5EF4-FFF2-40B4-BE49-F238E27FC236}">
              <a16:creationId xmlns:a16="http://schemas.microsoft.com/office/drawing/2014/main" id="{7C610750-0256-438C-97C0-E275ED2B7AD7}"/>
            </a:ext>
          </a:extLst>
        </xdr:cNvPr>
        <xdr:cNvSpPr/>
      </xdr:nvSpPr>
      <xdr:spPr>
        <a:xfrm>
          <a:off x="3388360" y="14018260"/>
          <a:ext cx="7874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108585</xdr:rowOff>
    </xdr:from>
    <xdr:to>
      <xdr:col>15</xdr:col>
      <xdr:colOff>101600</xdr:colOff>
      <xdr:row>82</xdr:row>
      <xdr:rowOff>41275</xdr:rowOff>
    </xdr:to>
    <xdr:sp macro="" textlink="">
      <xdr:nvSpPr>
        <xdr:cNvPr id="293" name="フローチャート: 判断 292">
          <a:extLst>
            <a:ext uri="{FF2B5EF4-FFF2-40B4-BE49-F238E27FC236}">
              <a16:creationId xmlns:a16="http://schemas.microsoft.com/office/drawing/2014/main" id="{DDA277AD-6E3A-427A-B620-409C1ACEDFD1}"/>
            </a:ext>
          </a:extLst>
        </xdr:cNvPr>
        <xdr:cNvSpPr/>
      </xdr:nvSpPr>
      <xdr:spPr>
        <a:xfrm>
          <a:off x="2571750" y="13994130"/>
          <a:ext cx="9779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99695</xdr:rowOff>
    </xdr:from>
    <xdr:to>
      <xdr:col>10</xdr:col>
      <xdr:colOff>165100</xdr:colOff>
      <xdr:row>82</xdr:row>
      <xdr:rowOff>32385</xdr:rowOff>
    </xdr:to>
    <xdr:sp macro="" textlink="">
      <xdr:nvSpPr>
        <xdr:cNvPr id="294" name="フローチャート: 判断 293">
          <a:extLst>
            <a:ext uri="{FF2B5EF4-FFF2-40B4-BE49-F238E27FC236}">
              <a16:creationId xmlns:a16="http://schemas.microsoft.com/office/drawing/2014/main" id="{BEA75D3C-946B-4807-8088-977B8167184D}"/>
            </a:ext>
          </a:extLst>
        </xdr:cNvPr>
        <xdr:cNvSpPr/>
      </xdr:nvSpPr>
      <xdr:spPr>
        <a:xfrm>
          <a:off x="1774190" y="13983335"/>
          <a:ext cx="10922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103505</xdr:rowOff>
    </xdr:from>
    <xdr:to>
      <xdr:col>6</xdr:col>
      <xdr:colOff>38100</xdr:colOff>
      <xdr:row>82</xdr:row>
      <xdr:rowOff>36195</xdr:rowOff>
    </xdr:to>
    <xdr:sp macro="" textlink="">
      <xdr:nvSpPr>
        <xdr:cNvPr id="295" name="フローチャート: 判断 294">
          <a:extLst>
            <a:ext uri="{FF2B5EF4-FFF2-40B4-BE49-F238E27FC236}">
              <a16:creationId xmlns:a16="http://schemas.microsoft.com/office/drawing/2014/main" id="{7E954596-3424-405F-8042-14D9E9A919AB}"/>
            </a:ext>
          </a:extLst>
        </xdr:cNvPr>
        <xdr:cNvSpPr/>
      </xdr:nvSpPr>
      <xdr:spPr>
        <a:xfrm>
          <a:off x="988060" y="13989050"/>
          <a:ext cx="7874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144145</xdr:rowOff>
    </xdr:from>
    <xdr:ext cx="762000" cy="249555"/>
    <xdr:sp macro="" textlink="">
      <xdr:nvSpPr>
        <xdr:cNvPr id="296" name="テキスト ボックス 295">
          <a:extLst>
            <a:ext uri="{FF2B5EF4-FFF2-40B4-BE49-F238E27FC236}">
              <a16:creationId xmlns:a16="http://schemas.microsoft.com/office/drawing/2014/main" id="{A1BF40EC-6F88-4588-B7E7-0DC146BB0BE8}"/>
            </a:ext>
          </a:extLst>
        </xdr:cNvPr>
        <xdr:cNvSpPr txBox="1"/>
      </xdr:nvSpPr>
      <xdr:spPr>
        <a:xfrm>
          <a:off x="4003040" y="1522984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88</xdr:row>
      <xdr:rowOff>144145</xdr:rowOff>
    </xdr:from>
    <xdr:ext cx="762000" cy="249555"/>
    <xdr:sp macro="" textlink="">
      <xdr:nvSpPr>
        <xdr:cNvPr id="297" name="テキスト ボックス 296">
          <a:extLst>
            <a:ext uri="{FF2B5EF4-FFF2-40B4-BE49-F238E27FC236}">
              <a16:creationId xmlns:a16="http://schemas.microsoft.com/office/drawing/2014/main" id="{43CD26E7-585E-4032-BCF6-DA03AEECE48C}"/>
            </a:ext>
          </a:extLst>
        </xdr:cNvPr>
        <xdr:cNvSpPr txBox="1"/>
      </xdr:nvSpPr>
      <xdr:spPr>
        <a:xfrm>
          <a:off x="3256915" y="1522984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144145</xdr:rowOff>
    </xdr:from>
    <xdr:ext cx="762000" cy="249555"/>
    <xdr:sp macro="" textlink="">
      <xdr:nvSpPr>
        <xdr:cNvPr id="298" name="テキスト ボックス 297">
          <a:extLst>
            <a:ext uri="{FF2B5EF4-FFF2-40B4-BE49-F238E27FC236}">
              <a16:creationId xmlns:a16="http://schemas.microsoft.com/office/drawing/2014/main" id="{38A6E875-CF04-4091-AF81-E9D48481C9C4}"/>
            </a:ext>
          </a:extLst>
        </xdr:cNvPr>
        <xdr:cNvSpPr txBox="1"/>
      </xdr:nvSpPr>
      <xdr:spPr>
        <a:xfrm>
          <a:off x="2454910" y="1522984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144145</xdr:rowOff>
    </xdr:from>
    <xdr:ext cx="762000" cy="249555"/>
    <xdr:sp macro="" textlink="">
      <xdr:nvSpPr>
        <xdr:cNvPr id="299" name="テキスト ボックス 298">
          <a:extLst>
            <a:ext uri="{FF2B5EF4-FFF2-40B4-BE49-F238E27FC236}">
              <a16:creationId xmlns:a16="http://schemas.microsoft.com/office/drawing/2014/main" id="{F83E384D-0F63-4707-9038-12FD6212F36F}"/>
            </a:ext>
          </a:extLst>
        </xdr:cNvPr>
        <xdr:cNvSpPr txBox="1"/>
      </xdr:nvSpPr>
      <xdr:spPr>
        <a:xfrm>
          <a:off x="1657350" y="1522984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88</xdr:row>
      <xdr:rowOff>144145</xdr:rowOff>
    </xdr:from>
    <xdr:ext cx="762000" cy="249555"/>
    <xdr:sp macro="" textlink="">
      <xdr:nvSpPr>
        <xdr:cNvPr id="300" name="テキスト ボックス 299">
          <a:extLst>
            <a:ext uri="{FF2B5EF4-FFF2-40B4-BE49-F238E27FC236}">
              <a16:creationId xmlns:a16="http://schemas.microsoft.com/office/drawing/2014/main" id="{7623646D-2F92-458E-B3EE-07AC2D185BCC}"/>
            </a:ext>
          </a:extLst>
        </xdr:cNvPr>
        <xdr:cNvSpPr txBox="1"/>
      </xdr:nvSpPr>
      <xdr:spPr>
        <a:xfrm>
          <a:off x="856615" y="1522984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84</xdr:row>
      <xdr:rowOff>95885</xdr:rowOff>
    </xdr:from>
    <xdr:to>
      <xdr:col>24</xdr:col>
      <xdr:colOff>114300</xdr:colOff>
      <xdr:row>85</xdr:row>
      <xdr:rowOff>28575</xdr:rowOff>
    </xdr:to>
    <xdr:sp macro="" textlink="">
      <xdr:nvSpPr>
        <xdr:cNvPr id="301" name="楕円 300">
          <a:extLst>
            <a:ext uri="{FF2B5EF4-FFF2-40B4-BE49-F238E27FC236}">
              <a16:creationId xmlns:a16="http://schemas.microsoft.com/office/drawing/2014/main" id="{CEC282CC-459F-4F56-B0F4-8B16D84D9B20}"/>
            </a:ext>
          </a:extLst>
        </xdr:cNvPr>
        <xdr:cNvSpPr/>
      </xdr:nvSpPr>
      <xdr:spPr>
        <a:xfrm>
          <a:off x="4131310" y="14493875"/>
          <a:ext cx="9779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74930</xdr:rowOff>
    </xdr:from>
    <xdr:ext cx="401955" cy="249555"/>
    <xdr:sp macro="" textlink="">
      <xdr:nvSpPr>
        <xdr:cNvPr id="302" name="【福祉施設】&#10;有形固定資産減価償却率該当値テキスト">
          <a:extLst>
            <a:ext uri="{FF2B5EF4-FFF2-40B4-BE49-F238E27FC236}">
              <a16:creationId xmlns:a16="http://schemas.microsoft.com/office/drawing/2014/main" id="{F45075A6-55A0-408F-A212-24F44DB17575}"/>
            </a:ext>
          </a:extLst>
        </xdr:cNvPr>
        <xdr:cNvSpPr txBox="1"/>
      </xdr:nvSpPr>
      <xdr:spPr>
        <a:xfrm>
          <a:off x="4212590" y="14476730"/>
          <a:ext cx="4019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83.9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84</xdr:row>
      <xdr:rowOff>57785</xdr:rowOff>
    </xdr:from>
    <xdr:to>
      <xdr:col>20</xdr:col>
      <xdr:colOff>38100</xdr:colOff>
      <xdr:row>84</xdr:row>
      <xdr:rowOff>155575</xdr:rowOff>
    </xdr:to>
    <xdr:sp macro="" textlink="">
      <xdr:nvSpPr>
        <xdr:cNvPr id="303" name="楕円 302">
          <a:extLst>
            <a:ext uri="{FF2B5EF4-FFF2-40B4-BE49-F238E27FC236}">
              <a16:creationId xmlns:a16="http://schemas.microsoft.com/office/drawing/2014/main" id="{4CCF57BA-DDBD-447B-A719-B872E71B3A3B}"/>
            </a:ext>
          </a:extLst>
        </xdr:cNvPr>
        <xdr:cNvSpPr/>
      </xdr:nvSpPr>
      <xdr:spPr>
        <a:xfrm>
          <a:off x="3388360" y="144557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174625</xdr:colOff>
      <xdr:row>84</xdr:row>
      <xdr:rowOff>106045</xdr:rowOff>
    </xdr:from>
    <xdr:to>
      <xdr:col>24</xdr:col>
      <xdr:colOff>63500</xdr:colOff>
      <xdr:row>84</xdr:row>
      <xdr:rowOff>144780</xdr:rowOff>
    </xdr:to>
    <xdr:cxnSp macro="">
      <xdr:nvCxnSpPr>
        <xdr:cNvPr id="304" name="直線コネクタ 303">
          <a:extLst>
            <a:ext uri="{FF2B5EF4-FFF2-40B4-BE49-F238E27FC236}">
              <a16:creationId xmlns:a16="http://schemas.microsoft.com/office/drawing/2014/main" id="{7FD04B8E-4C45-4BC4-8172-D9E9574728B4}"/>
            </a:ext>
          </a:extLst>
        </xdr:cNvPr>
        <xdr:cNvCxnSpPr/>
      </xdr:nvCxnSpPr>
      <xdr:spPr>
        <a:xfrm>
          <a:off x="3428365" y="14505940"/>
          <a:ext cx="746125"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31750</xdr:rowOff>
    </xdr:from>
    <xdr:to>
      <xdr:col>15</xdr:col>
      <xdr:colOff>101600</xdr:colOff>
      <xdr:row>84</xdr:row>
      <xdr:rowOff>129540</xdr:rowOff>
    </xdr:to>
    <xdr:sp macro="" textlink="">
      <xdr:nvSpPr>
        <xdr:cNvPr id="305" name="楕円 304">
          <a:extLst>
            <a:ext uri="{FF2B5EF4-FFF2-40B4-BE49-F238E27FC236}">
              <a16:creationId xmlns:a16="http://schemas.microsoft.com/office/drawing/2014/main" id="{1B320F0F-3924-4183-BF45-59F9146C4916}"/>
            </a:ext>
          </a:extLst>
        </xdr:cNvPr>
        <xdr:cNvSpPr/>
      </xdr:nvSpPr>
      <xdr:spPr>
        <a:xfrm>
          <a:off x="2571750" y="1443164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80645</xdr:rowOff>
    </xdr:from>
    <xdr:to>
      <xdr:col>19</xdr:col>
      <xdr:colOff>174625</xdr:colOff>
      <xdr:row>84</xdr:row>
      <xdr:rowOff>106045</xdr:rowOff>
    </xdr:to>
    <xdr:cxnSp macro="">
      <xdr:nvCxnSpPr>
        <xdr:cNvPr id="306" name="直線コネクタ 305">
          <a:extLst>
            <a:ext uri="{FF2B5EF4-FFF2-40B4-BE49-F238E27FC236}">
              <a16:creationId xmlns:a16="http://schemas.microsoft.com/office/drawing/2014/main" id="{8A7DCF68-E0B2-429A-A16E-E3A99624A67E}"/>
            </a:ext>
          </a:extLst>
        </xdr:cNvPr>
        <xdr:cNvCxnSpPr/>
      </xdr:nvCxnSpPr>
      <xdr:spPr>
        <a:xfrm>
          <a:off x="2626360" y="14484350"/>
          <a:ext cx="802005"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161925</xdr:rowOff>
    </xdr:from>
    <xdr:to>
      <xdr:col>10</xdr:col>
      <xdr:colOff>165100</xdr:colOff>
      <xdr:row>84</xdr:row>
      <xdr:rowOff>94615</xdr:rowOff>
    </xdr:to>
    <xdr:sp macro="" textlink="">
      <xdr:nvSpPr>
        <xdr:cNvPr id="307" name="楕円 306">
          <a:extLst>
            <a:ext uri="{FF2B5EF4-FFF2-40B4-BE49-F238E27FC236}">
              <a16:creationId xmlns:a16="http://schemas.microsoft.com/office/drawing/2014/main" id="{359ADE53-0660-4B68-A343-888DE49BAB84}"/>
            </a:ext>
          </a:extLst>
        </xdr:cNvPr>
        <xdr:cNvSpPr/>
      </xdr:nvSpPr>
      <xdr:spPr>
        <a:xfrm>
          <a:off x="1774190" y="14394180"/>
          <a:ext cx="10922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45720</xdr:rowOff>
    </xdr:from>
    <xdr:to>
      <xdr:col>15</xdr:col>
      <xdr:colOff>50800</xdr:colOff>
      <xdr:row>84</xdr:row>
      <xdr:rowOff>80645</xdr:rowOff>
    </xdr:to>
    <xdr:cxnSp macro="">
      <xdr:nvCxnSpPr>
        <xdr:cNvPr id="308" name="直線コネクタ 307">
          <a:extLst>
            <a:ext uri="{FF2B5EF4-FFF2-40B4-BE49-F238E27FC236}">
              <a16:creationId xmlns:a16="http://schemas.microsoft.com/office/drawing/2014/main" id="{860679FA-1B84-4F1F-B597-C92486D632D6}"/>
            </a:ext>
          </a:extLst>
        </xdr:cNvPr>
        <xdr:cNvCxnSpPr/>
      </xdr:nvCxnSpPr>
      <xdr:spPr>
        <a:xfrm>
          <a:off x="1828800" y="14449425"/>
          <a:ext cx="79756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121920</xdr:rowOff>
    </xdr:from>
    <xdr:to>
      <xdr:col>6</xdr:col>
      <xdr:colOff>38100</xdr:colOff>
      <xdr:row>84</xdr:row>
      <xdr:rowOff>54610</xdr:rowOff>
    </xdr:to>
    <xdr:sp macro="" textlink="">
      <xdr:nvSpPr>
        <xdr:cNvPr id="309" name="楕円 308">
          <a:extLst>
            <a:ext uri="{FF2B5EF4-FFF2-40B4-BE49-F238E27FC236}">
              <a16:creationId xmlns:a16="http://schemas.microsoft.com/office/drawing/2014/main" id="{969243E8-4C62-49C5-B2D1-9E902C55138D}"/>
            </a:ext>
          </a:extLst>
        </xdr:cNvPr>
        <xdr:cNvSpPr/>
      </xdr:nvSpPr>
      <xdr:spPr>
        <a:xfrm>
          <a:off x="988060" y="14354175"/>
          <a:ext cx="7874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174625</xdr:colOff>
      <xdr:row>84</xdr:row>
      <xdr:rowOff>5715</xdr:rowOff>
    </xdr:from>
    <xdr:to>
      <xdr:col>10</xdr:col>
      <xdr:colOff>114300</xdr:colOff>
      <xdr:row>84</xdr:row>
      <xdr:rowOff>45720</xdr:rowOff>
    </xdr:to>
    <xdr:cxnSp macro="">
      <xdr:nvCxnSpPr>
        <xdr:cNvPr id="310" name="直線コネクタ 309">
          <a:extLst>
            <a:ext uri="{FF2B5EF4-FFF2-40B4-BE49-F238E27FC236}">
              <a16:creationId xmlns:a16="http://schemas.microsoft.com/office/drawing/2014/main" id="{D6ED3BCE-463D-4574-8A3B-6E21F330FFBF}"/>
            </a:ext>
          </a:extLst>
        </xdr:cNvPr>
        <xdr:cNvCxnSpPr/>
      </xdr:nvCxnSpPr>
      <xdr:spPr>
        <a:xfrm>
          <a:off x="1028065" y="14409420"/>
          <a:ext cx="800735"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80</xdr:row>
      <xdr:rowOff>75565</xdr:rowOff>
    </xdr:from>
    <xdr:ext cx="405130" cy="249555"/>
    <xdr:sp macro="" textlink="">
      <xdr:nvSpPr>
        <xdr:cNvPr id="311" name="n_1aveValue【福祉施設】&#10;有形固定資産減価償却率">
          <a:extLst>
            <a:ext uri="{FF2B5EF4-FFF2-40B4-BE49-F238E27FC236}">
              <a16:creationId xmlns:a16="http://schemas.microsoft.com/office/drawing/2014/main" id="{3DD34980-8ECD-4560-A6C6-A376CB2BA076}"/>
            </a:ext>
          </a:extLst>
        </xdr:cNvPr>
        <xdr:cNvSpPr txBox="1"/>
      </xdr:nvSpPr>
      <xdr:spPr>
        <a:xfrm>
          <a:off x="3239135" y="1379156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58.6</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80</xdr:row>
      <xdr:rowOff>57785</xdr:rowOff>
    </xdr:from>
    <xdr:ext cx="405130" cy="246380"/>
    <xdr:sp macro="" textlink="">
      <xdr:nvSpPr>
        <xdr:cNvPr id="312" name="n_2aveValue【福祉施設】&#10;有形固定資産減価償却率">
          <a:extLst>
            <a:ext uri="{FF2B5EF4-FFF2-40B4-BE49-F238E27FC236}">
              <a16:creationId xmlns:a16="http://schemas.microsoft.com/office/drawing/2014/main" id="{D06B2921-DA51-4394-B430-C799FDE6C6AA}"/>
            </a:ext>
          </a:extLst>
        </xdr:cNvPr>
        <xdr:cNvSpPr txBox="1"/>
      </xdr:nvSpPr>
      <xdr:spPr>
        <a:xfrm>
          <a:off x="2439035" y="13769975"/>
          <a:ext cx="4051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57.6</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80</xdr:row>
      <xdr:rowOff>48260</xdr:rowOff>
    </xdr:from>
    <xdr:ext cx="405130" cy="249555"/>
    <xdr:sp macro="" textlink="">
      <xdr:nvSpPr>
        <xdr:cNvPr id="313" name="n_3aveValue【福祉施設】&#10;有形固定資産減価償却率">
          <a:extLst>
            <a:ext uri="{FF2B5EF4-FFF2-40B4-BE49-F238E27FC236}">
              <a16:creationId xmlns:a16="http://schemas.microsoft.com/office/drawing/2014/main" id="{F49C0D8B-9ADB-4E60-8E6B-9B37B56D4896}"/>
            </a:ext>
          </a:extLst>
        </xdr:cNvPr>
        <xdr:cNvSpPr txBox="1"/>
      </xdr:nvSpPr>
      <xdr:spPr>
        <a:xfrm>
          <a:off x="1641475" y="1376616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57.1</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80</xdr:row>
      <xdr:rowOff>52070</xdr:rowOff>
    </xdr:from>
    <xdr:ext cx="405130" cy="246380"/>
    <xdr:sp macro="" textlink="">
      <xdr:nvSpPr>
        <xdr:cNvPr id="314" name="n_4aveValue【福祉施設】&#10;有形固定資産減価償却率">
          <a:extLst>
            <a:ext uri="{FF2B5EF4-FFF2-40B4-BE49-F238E27FC236}">
              <a16:creationId xmlns:a16="http://schemas.microsoft.com/office/drawing/2014/main" id="{4C20817D-1A42-43EC-B142-29858B24DD55}"/>
            </a:ext>
          </a:extLst>
        </xdr:cNvPr>
        <xdr:cNvSpPr txBox="1"/>
      </xdr:nvSpPr>
      <xdr:spPr>
        <a:xfrm>
          <a:off x="855345" y="13771880"/>
          <a:ext cx="4051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57.3</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84</xdr:row>
      <xdr:rowOff>146685</xdr:rowOff>
    </xdr:from>
    <xdr:ext cx="405130" cy="249555"/>
    <xdr:sp macro="" textlink="">
      <xdr:nvSpPr>
        <xdr:cNvPr id="315" name="n_1mainValue【福祉施設】&#10;有形固定資産減価償却率">
          <a:extLst>
            <a:ext uri="{FF2B5EF4-FFF2-40B4-BE49-F238E27FC236}">
              <a16:creationId xmlns:a16="http://schemas.microsoft.com/office/drawing/2014/main" id="{776550B7-2E7C-4324-B40B-A36042F64326}"/>
            </a:ext>
          </a:extLst>
        </xdr:cNvPr>
        <xdr:cNvSpPr txBox="1"/>
      </xdr:nvSpPr>
      <xdr:spPr>
        <a:xfrm>
          <a:off x="3239135" y="1454658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81.8</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84</xdr:row>
      <xdr:rowOff>121285</xdr:rowOff>
    </xdr:from>
    <xdr:ext cx="405130" cy="246380"/>
    <xdr:sp macro="" textlink="">
      <xdr:nvSpPr>
        <xdr:cNvPr id="316" name="n_2mainValue【福祉施設】&#10;有形固定資産減価償却率">
          <a:extLst>
            <a:ext uri="{FF2B5EF4-FFF2-40B4-BE49-F238E27FC236}">
              <a16:creationId xmlns:a16="http://schemas.microsoft.com/office/drawing/2014/main" id="{2D61CB80-A542-41F2-87C6-3A5B55BC7D62}"/>
            </a:ext>
          </a:extLst>
        </xdr:cNvPr>
        <xdr:cNvSpPr txBox="1"/>
      </xdr:nvSpPr>
      <xdr:spPr>
        <a:xfrm>
          <a:off x="2439035" y="14524990"/>
          <a:ext cx="4051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80.4</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84</xdr:row>
      <xdr:rowOff>86360</xdr:rowOff>
    </xdr:from>
    <xdr:ext cx="405130" cy="246380"/>
    <xdr:sp macro="" textlink="">
      <xdr:nvSpPr>
        <xdr:cNvPr id="317" name="n_3mainValue【福祉施設】&#10;有形固定資産減価償却率">
          <a:extLst>
            <a:ext uri="{FF2B5EF4-FFF2-40B4-BE49-F238E27FC236}">
              <a16:creationId xmlns:a16="http://schemas.microsoft.com/office/drawing/2014/main" id="{8B10594C-2E8E-462A-9551-0A82414E2F49}"/>
            </a:ext>
          </a:extLst>
        </xdr:cNvPr>
        <xdr:cNvSpPr txBox="1"/>
      </xdr:nvSpPr>
      <xdr:spPr>
        <a:xfrm>
          <a:off x="1641475" y="14490065"/>
          <a:ext cx="4051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78.5</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84</xdr:row>
      <xdr:rowOff>45720</xdr:rowOff>
    </xdr:from>
    <xdr:ext cx="405130" cy="249555"/>
    <xdr:sp macro="" textlink="">
      <xdr:nvSpPr>
        <xdr:cNvPr id="318" name="n_4mainValue【福祉施設】&#10;有形固定資産減価償却率">
          <a:extLst>
            <a:ext uri="{FF2B5EF4-FFF2-40B4-BE49-F238E27FC236}">
              <a16:creationId xmlns:a16="http://schemas.microsoft.com/office/drawing/2014/main" id="{175A4A7F-141A-4D27-93FC-BB4A74488530}"/>
            </a:ext>
          </a:extLst>
        </xdr:cNvPr>
        <xdr:cNvSpPr txBox="1"/>
      </xdr:nvSpPr>
      <xdr:spPr>
        <a:xfrm>
          <a:off x="855345" y="1444942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146685</xdr:rowOff>
    </xdr:from>
    <xdr:to>
      <xdr:col>59</xdr:col>
      <xdr:colOff>88900</xdr:colOff>
      <xdr:row>72</xdr:row>
      <xdr:rowOff>97790</xdr:rowOff>
    </xdr:to>
    <xdr:sp macro="" textlink="">
      <xdr:nvSpPr>
        <xdr:cNvPr id="319" name="正方形/長方形 318">
          <a:extLst>
            <a:ext uri="{FF2B5EF4-FFF2-40B4-BE49-F238E27FC236}">
              <a16:creationId xmlns:a16="http://schemas.microsoft.com/office/drawing/2014/main" id="{70B7859E-1ACF-41A3-BF00-BD44DAF6D8F7}"/>
            </a:ext>
          </a:extLst>
        </xdr:cNvPr>
        <xdr:cNvSpPr/>
      </xdr:nvSpPr>
      <xdr:spPr>
        <a:xfrm>
          <a:off x="5960110" y="1180338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122555</xdr:rowOff>
    </xdr:from>
    <xdr:to>
      <xdr:col>43</xdr:col>
      <xdr:colOff>63500</xdr:colOff>
      <xdr:row>74</xdr:row>
      <xdr:rowOff>36830</xdr:rowOff>
    </xdr:to>
    <xdr:sp macro="" textlink="">
      <xdr:nvSpPr>
        <xdr:cNvPr id="320" name="正方形/長方形 319">
          <a:extLst>
            <a:ext uri="{FF2B5EF4-FFF2-40B4-BE49-F238E27FC236}">
              <a16:creationId xmlns:a16="http://schemas.microsoft.com/office/drawing/2014/main" id="{7240C338-6520-4B3D-B5A5-2DBC38E81C4E}"/>
            </a:ext>
          </a:extLst>
        </xdr:cNvPr>
        <xdr:cNvSpPr/>
      </xdr:nvSpPr>
      <xdr:spPr>
        <a:xfrm>
          <a:off x="6060440" y="12468860"/>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153035</xdr:rowOff>
    </xdr:from>
    <xdr:to>
      <xdr:col>43</xdr:col>
      <xdr:colOff>63500</xdr:colOff>
      <xdr:row>75</xdr:row>
      <xdr:rowOff>67310</xdr:rowOff>
    </xdr:to>
    <xdr:sp macro="" textlink="">
      <xdr:nvSpPr>
        <xdr:cNvPr id="321" name="正方形/長方形 320">
          <a:extLst>
            <a:ext uri="{FF2B5EF4-FFF2-40B4-BE49-F238E27FC236}">
              <a16:creationId xmlns:a16="http://schemas.microsoft.com/office/drawing/2014/main" id="{AF2ABDA9-02FC-4172-AC8F-525FFE11F666}"/>
            </a:ext>
          </a:extLst>
        </xdr:cNvPr>
        <xdr:cNvSpPr/>
      </xdr:nvSpPr>
      <xdr:spPr>
        <a:xfrm>
          <a:off x="6060440" y="12668885"/>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9/33</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122555</xdr:rowOff>
    </xdr:from>
    <xdr:to>
      <xdr:col>48</xdr:col>
      <xdr:colOff>127000</xdr:colOff>
      <xdr:row>74</xdr:row>
      <xdr:rowOff>36830</xdr:rowOff>
    </xdr:to>
    <xdr:sp macro="" textlink="">
      <xdr:nvSpPr>
        <xdr:cNvPr id="322" name="正方形/長方形 321">
          <a:extLst>
            <a:ext uri="{FF2B5EF4-FFF2-40B4-BE49-F238E27FC236}">
              <a16:creationId xmlns:a16="http://schemas.microsoft.com/office/drawing/2014/main" id="{67574618-C2EF-4371-A858-A000E4086BCD}"/>
            </a:ext>
          </a:extLst>
        </xdr:cNvPr>
        <xdr:cNvSpPr/>
      </xdr:nvSpPr>
      <xdr:spPr>
        <a:xfrm>
          <a:off x="6988810" y="12468860"/>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153035</xdr:rowOff>
    </xdr:from>
    <xdr:to>
      <xdr:col>48</xdr:col>
      <xdr:colOff>127000</xdr:colOff>
      <xdr:row>75</xdr:row>
      <xdr:rowOff>67310</xdr:rowOff>
    </xdr:to>
    <xdr:sp macro="" textlink="">
      <xdr:nvSpPr>
        <xdr:cNvPr id="323" name="正方形/長方形 322">
          <a:extLst>
            <a:ext uri="{FF2B5EF4-FFF2-40B4-BE49-F238E27FC236}">
              <a16:creationId xmlns:a16="http://schemas.microsoft.com/office/drawing/2014/main" id="{308CB8B6-3415-44A2-8E65-B946A7004BAE}"/>
            </a:ext>
          </a:extLst>
        </xdr:cNvPr>
        <xdr:cNvSpPr/>
      </xdr:nvSpPr>
      <xdr:spPr>
        <a:xfrm>
          <a:off x="6988810" y="12668885"/>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122555</xdr:rowOff>
    </xdr:from>
    <xdr:to>
      <xdr:col>54</xdr:col>
      <xdr:colOff>127000</xdr:colOff>
      <xdr:row>74</xdr:row>
      <xdr:rowOff>36830</xdr:rowOff>
    </xdr:to>
    <xdr:sp macro="" textlink="">
      <xdr:nvSpPr>
        <xdr:cNvPr id="324" name="正方形/長方形 323">
          <a:extLst>
            <a:ext uri="{FF2B5EF4-FFF2-40B4-BE49-F238E27FC236}">
              <a16:creationId xmlns:a16="http://schemas.microsoft.com/office/drawing/2014/main" id="{FB1F79C5-4491-4127-8AED-70B07E084BE2}"/>
            </a:ext>
          </a:extLst>
        </xdr:cNvPr>
        <xdr:cNvSpPr/>
      </xdr:nvSpPr>
      <xdr:spPr>
        <a:xfrm>
          <a:off x="8017510" y="12468860"/>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46</xdr:col>
      <xdr:colOff>127000</xdr:colOff>
      <xdr:row>73</xdr:row>
      <xdr:rowOff>153035</xdr:rowOff>
    </xdr:from>
    <xdr:to>
      <xdr:col>54</xdr:col>
      <xdr:colOff>127000</xdr:colOff>
      <xdr:row>75</xdr:row>
      <xdr:rowOff>67310</xdr:rowOff>
    </xdr:to>
    <xdr:sp macro="" textlink="">
      <xdr:nvSpPr>
        <xdr:cNvPr id="325" name="正方形/長方形 324">
          <a:extLst>
            <a:ext uri="{FF2B5EF4-FFF2-40B4-BE49-F238E27FC236}">
              <a16:creationId xmlns:a16="http://schemas.microsoft.com/office/drawing/2014/main" id="{6341DF75-3C91-4753-9099-C7D78D32C70A}"/>
            </a:ext>
          </a:extLst>
        </xdr:cNvPr>
        <xdr:cNvSpPr/>
      </xdr:nvSpPr>
      <xdr:spPr>
        <a:xfrm>
          <a:off x="8017510" y="12668885"/>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92075</xdr:rowOff>
    </xdr:from>
    <xdr:to>
      <xdr:col>59</xdr:col>
      <xdr:colOff>88900</xdr:colOff>
      <xdr:row>88</xdr:row>
      <xdr:rowOff>146685</xdr:rowOff>
    </xdr:to>
    <xdr:sp macro="" textlink="">
      <xdr:nvSpPr>
        <xdr:cNvPr id="326" name="正方形/長方形 325">
          <a:extLst>
            <a:ext uri="{FF2B5EF4-FFF2-40B4-BE49-F238E27FC236}">
              <a16:creationId xmlns:a16="http://schemas.microsoft.com/office/drawing/2014/main" id="{A91210F9-28D6-44DE-9051-681DCAC42F02}"/>
            </a:ext>
          </a:extLst>
        </xdr:cNvPr>
        <xdr:cNvSpPr/>
      </xdr:nvSpPr>
      <xdr:spPr>
        <a:xfrm>
          <a:off x="5960110" y="12954635"/>
          <a:ext cx="4248150" cy="227774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73025</xdr:rowOff>
    </xdr:from>
    <xdr:ext cx="349885" cy="217170"/>
    <xdr:sp macro="" textlink="">
      <xdr:nvSpPr>
        <xdr:cNvPr id="327" name="テキスト ボックス 326">
          <a:extLst>
            <a:ext uri="{FF2B5EF4-FFF2-40B4-BE49-F238E27FC236}">
              <a16:creationId xmlns:a16="http://schemas.microsoft.com/office/drawing/2014/main" id="{160DA5B8-57E6-41B9-B2F7-51F966367A22}"/>
            </a:ext>
          </a:extLst>
        </xdr:cNvPr>
        <xdr:cNvSpPr txBox="1"/>
      </xdr:nvSpPr>
      <xdr:spPr>
        <a:xfrm>
          <a:off x="5922010" y="1276032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146685</xdr:rowOff>
    </xdr:from>
    <xdr:to>
      <xdr:col>59</xdr:col>
      <xdr:colOff>50800</xdr:colOff>
      <xdr:row>88</xdr:row>
      <xdr:rowOff>146685</xdr:rowOff>
    </xdr:to>
    <xdr:cxnSp macro="">
      <xdr:nvCxnSpPr>
        <xdr:cNvPr id="328" name="直線コネクタ 327">
          <a:extLst>
            <a:ext uri="{FF2B5EF4-FFF2-40B4-BE49-F238E27FC236}">
              <a16:creationId xmlns:a16="http://schemas.microsoft.com/office/drawing/2014/main" id="{903B397C-05D0-4034-80DE-CC2771187037}"/>
            </a:ext>
          </a:extLst>
        </xdr:cNvPr>
        <xdr:cNvCxnSpPr/>
      </xdr:nvCxnSpPr>
      <xdr:spPr>
        <a:xfrm>
          <a:off x="5960110" y="1523238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162560</xdr:rowOff>
    </xdr:from>
    <xdr:to>
      <xdr:col>59</xdr:col>
      <xdr:colOff>50800</xdr:colOff>
      <xdr:row>86</xdr:row>
      <xdr:rowOff>162560</xdr:rowOff>
    </xdr:to>
    <xdr:cxnSp macro="">
      <xdr:nvCxnSpPr>
        <xdr:cNvPr id="329" name="直線コネクタ 328">
          <a:extLst>
            <a:ext uri="{FF2B5EF4-FFF2-40B4-BE49-F238E27FC236}">
              <a16:creationId xmlns:a16="http://schemas.microsoft.com/office/drawing/2014/main" id="{B26BC43A-6860-4761-B7A8-E417D1264AA1}"/>
            </a:ext>
          </a:extLst>
        </xdr:cNvPr>
        <xdr:cNvCxnSpPr/>
      </xdr:nvCxnSpPr>
      <xdr:spPr>
        <a:xfrm>
          <a:off x="5960110" y="149091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86</xdr:row>
      <xdr:rowOff>26035</xdr:rowOff>
    </xdr:from>
    <xdr:ext cx="464185" cy="246380"/>
    <xdr:sp macro="" textlink="">
      <xdr:nvSpPr>
        <xdr:cNvPr id="330" name="テキスト ボックス 329">
          <a:extLst>
            <a:ext uri="{FF2B5EF4-FFF2-40B4-BE49-F238E27FC236}">
              <a16:creationId xmlns:a16="http://schemas.microsoft.com/office/drawing/2014/main" id="{C1B02448-D026-49F7-B97A-C18DEE38A836}"/>
            </a:ext>
          </a:extLst>
        </xdr:cNvPr>
        <xdr:cNvSpPr txBox="1"/>
      </xdr:nvSpPr>
      <xdr:spPr>
        <a:xfrm>
          <a:off x="5527040" y="14766925"/>
          <a:ext cx="46418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85</xdr:row>
      <xdr:rowOff>12700</xdr:rowOff>
    </xdr:from>
    <xdr:to>
      <xdr:col>59</xdr:col>
      <xdr:colOff>50800</xdr:colOff>
      <xdr:row>85</xdr:row>
      <xdr:rowOff>12700</xdr:rowOff>
    </xdr:to>
    <xdr:cxnSp macro="">
      <xdr:nvCxnSpPr>
        <xdr:cNvPr id="331" name="直線コネクタ 330">
          <a:extLst>
            <a:ext uri="{FF2B5EF4-FFF2-40B4-BE49-F238E27FC236}">
              <a16:creationId xmlns:a16="http://schemas.microsoft.com/office/drawing/2014/main" id="{F7858239-00C5-4FC8-A883-17D48C988A9D}"/>
            </a:ext>
          </a:extLst>
        </xdr:cNvPr>
        <xdr:cNvCxnSpPr/>
      </xdr:nvCxnSpPr>
      <xdr:spPr>
        <a:xfrm>
          <a:off x="5960110" y="1458976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84</xdr:row>
      <xdr:rowOff>40640</xdr:rowOff>
    </xdr:from>
    <xdr:ext cx="464185" cy="249555"/>
    <xdr:sp macro="" textlink="">
      <xdr:nvSpPr>
        <xdr:cNvPr id="332" name="テキスト ボックス 331">
          <a:extLst>
            <a:ext uri="{FF2B5EF4-FFF2-40B4-BE49-F238E27FC236}">
              <a16:creationId xmlns:a16="http://schemas.microsoft.com/office/drawing/2014/main" id="{66FF59DD-BF4D-4A67-A676-51543B54EFDA}"/>
            </a:ext>
          </a:extLst>
        </xdr:cNvPr>
        <xdr:cNvSpPr txBox="1"/>
      </xdr:nvSpPr>
      <xdr:spPr>
        <a:xfrm>
          <a:off x="5527040" y="14442440"/>
          <a:ext cx="4641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dr:col>34</xdr:col>
      <xdr:colOff>127000</xdr:colOff>
      <xdr:row>83</xdr:row>
      <xdr:rowOff>28575</xdr:rowOff>
    </xdr:from>
    <xdr:to>
      <xdr:col>59</xdr:col>
      <xdr:colOff>50800</xdr:colOff>
      <xdr:row>83</xdr:row>
      <xdr:rowOff>28575</xdr:rowOff>
    </xdr:to>
    <xdr:cxnSp macro="">
      <xdr:nvCxnSpPr>
        <xdr:cNvPr id="333" name="直線コネクタ 332">
          <a:extLst>
            <a:ext uri="{FF2B5EF4-FFF2-40B4-BE49-F238E27FC236}">
              <a16:creationId xmlns:a16="http://schemas.microsoft.com/office/drawing/2014/main" id="{107E0B78-2F16-4EFB-8F10-797803F123B3}"/>
            </a:ext>
          </a:extLst>
        </xdr:cNvPr>
        <xdr:cNvCxnSpPr/>
      </xdr:nvCxnSpPr>
      <xdr:spPr>
        <a:xfrm>
          <a:off x="5960110" y="1425702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82</xdr:row>
      <xdr:rowOff>57150</xdr:rowOff>
    </xdr:from>
    <xdr:ext cx="464185" cy="246380"/>
    <xdr:sp macro="" textlink="">
      <xdr:nvSpPr>
        <xdr:cNvPr id="334" name="テキスト ボックス 333">
          <a:extLst>
            <a:ext uri="{FF2B5EF4-FFF2-40B4-BE49-F238E27FC236}">
              <a16:creationId xmlns:a16="http://schemas.microsoft.com/office/drawing/2014/main" id="{B4610CEA-2320-4324-9327-A2EEF3393218}"/>
            </a:ext>
          </a:extLst>
        </xdr:cNvPr>
        <xdr:cNvSpPr txBox="1"/>
      </xdr:nvSpPr>
      <xdr:spPr>
        <a:xfrm>
          <a:off x="5527040" y="14112240"/>
          <a:ext cx="46418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34</xdr:col>
      <xdr:colOff>127000</xdr:colOff>
      <xdr:row>81</xdr:row>
      <xdr:rowOff>44450</xdr:rowOff>
    </xdr:from>
    <xdr:to>
      <xdr:col>59</xdr:col>
      <xdr:colOff>50800</xdr:colOff>
      <xdr:row>81</xdr:row>
      <xdr:rowOff>44450</xdr:rowOff>
    </xdr:to>
    <xdr:cxnSp macro="">
      <xdr:nvCxnSpPr>
        <xdr:cNvPr id="335" name="直線コネクタ 334">
          <a:extLst>
            <a:ext uri="{FF2B5EF4-FFF2-40B4-BE49-F238E27FC236}">
              <a16:creationId xmlns:a16="http://schemas.microsoft.com/office/drawing/2014/main" id="{0E7D386A-2A03-4C40-AF85-E8053DC9B1A3}"/>
            </a:ext>
          </a:extLst>
        </xdr:cNvPr>
        <xdr:cNvCxnSpPr/>
      </xdr:nvCxnSpPr>
      <xdr:spPr>
        <a:xfrm>
          <a:off x="5960110" y="139338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80</xdr:row>
      <xdr:rowOff>72390</xdr:rowOff>
    </xdr:from>
    <xdr:ext cx="464185" cy="249555"/>
    <xdr:sp macro="" textlink="">
      <xdr:nvSpPr>
        <xdr:cNvPr id="336" name="テキスト ボックス 335">
          <a:extLst>
            <a:ext uri="{FF2B5EF4-FFF2-40B4-BE49-F238E27FC236}">
              <a16:creationId xmlns:a16="http://schemas.microsoft.com/office/drawing/2014/main" id="{A08939BF-85CA-4D51-B009-DF21BA6903EF}"/>
            </a:ext>
          </a:extLst>
        </xdr:cNvPr>
        <xdr:cNvSpPr txBox="1"/>
      </xdr:nvSpPr>
      <xdr:spPr>
        <a:xfrm>
          <a:off x="5527040" y="13788390"/>
          <a:ext cx="4641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dr:col>34</xdr:col>
      <xdr:colOff>127000</xdr:colOff>
      <xdr:row>79</xdr:row>
      <xdr:rowOff>60960</xdr:rowOff>
    </xdr:from>
    <xdr:to>
      <xdr:col>59</xdr:col>
      <xdr:colOff>50800</xdr:colOff>
      <xdr:row>79</xdr:row>
      <xdr:rowOff>60960</xdr:rowOff>
    </xdr:to>
    <xdr:cxnSp macro="">
      <xdr:nvCxnSpPr>
        <xdr:cNvPr id="337" name="直線コネクタ 336">
          <a:extLst>
            <a:ext uri="{FF2B5EF4-FFF2-40B4-BE49-F238E27FC236}">
              <a16:creationId xmlns:a16="http://schemas.microsoft.com/office/drawing/2014/main" id="{865FEA3C-E75C-41BF-B1D5-E993D4D76C00}"/>
            </a:ext>
          </a:extLst>
        </xdr:cNvPr>
        <xdr:cNvCxnSpPr/>
      </xdr:nvCxnSpPr>
      <xdr:spPr>
        <a:xfrm>
          <a:off x="5960110" y="136017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78</xdr:row>
      <xdr:rowOff>88900</xdr:rowOff>
    </xdr:from>
    <xdr:ext cx="464185" cy="246380"/>
    <xdr:sp macro="" textlink="">
      <xdr:nvSpPr>
        <xdr:cNvPr id="338" name="テキスト ボックス 337">
          <a:extLst>
            <a:ext uri="{FF2B5EF4-FFF2-40B4-BE49-F238E27FC236}">
              <a16:creationId xmlns:a16="http://schemas.microsoft.com/office/drawing/2014/main" id="{79234326-8815-4726-A0DA-A0B43821FBA8}"/>
            </a:ext>
          </a:extLst>
        </xdr:cNvPr>
        <xdr:cNvSpPr txBox="1"/>
      </xdr:nvSpPr>
      <xdr:spPr>
        <a:xfrm>
          <a:off x="5527040" y="13465810"/>
          <a:ext cx="46418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75565</xdr:rowOff>
    </xdr:from>
    <xdr:to>
      <xdr:col>59</xdr:col>
      <xdr:colOff>50800</xdr:colOff>
      <xdr:row>77</xdr:row>
      <xdr:rowOff>75565</xdr:rowOff>
    </xdr:to>
    <xdr:cxnSp macro="">
      <xdr:nvCxnSpPr>
        <xdr:cNvPr id="339" name="直線コネクタ 338">
          <a:extLst>
            <a:ext uri="{FF2B5EF4-FFF2-40B4-BE49-F238E27FC236}">
              <a16:creationId xmlns:a16="http://schemas.microsoft.com/office/drawing/2014/main" id="{809088BC-7B7E-4DDC-B97F-9FB70462B3F9}"/>
            </a:ext>
          </a:extLst>
        </xdr:cNvPr>
        <xdr:cNvCxnSpPr/>
      </xdr:nvCxnSpPr>
      <xdr:spPr>
        <a:xfrm>
          <a:off x="5960110" y="1327721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76</xdr:row>
      <xdr:rowOff>104140</xdr:rowOff>
    </xdr:from>
    <xdr:ext cx="464185" cy="249555"/>
    <xdr:sp macro="" textlink="">
      <xdr:nvSpPr>
        <xdr:cNvPr id="340" name="テキスト ボックス 339">
          <a:extLst>
            <a:ext uri="{FF2B5EF4-FFF2-40B4-BE49-F238E27FC236}">
              <a16:creationId xmlns:a16="http://schemas.microsoft.com/office/drawing/2014/main" id="{199C4AB6-99CF-4218-8036-02C412738E1E}"/>
            </a:ext>
          </a:extLst>
        </xdr:cNvPr>
        <xdr:cNvSpPr txBox="1"/>
      </xdr:nvSpPr>
      <xdr:spPr>
        <a:xfrm>
          <a:off x="5527040" y="13132435"/>
          <a:ext cx="4641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92075</xdr:rowOff>
    </xdr:from>
    <xdr:to>
      <xdr:col>59</xdr:col>
      <xdr:colOff>50800</xdr:colOff>
      <xdr:row>75</xdr:row>
      <xdr:rowOff>92075</xdr:rowOff>
    </xdr:to>
    <xdr:cxnSp macro="">
      <xdr:nvCxnSpPr>
        <xdr:cNvPr id="341" name="直線コネクタ 340">
          <a:extLst>
            <a:ext uri="{FF2B5EF4-FFF2-40B4-BE49-F238E27FC236}">
              <a16:creationId xmlns:a16="http://schemas.microsoft.com/office/drawing/2014/main" id="{3A1B37EA-A4E1-4850-8612-85F6F882B5FD}"/>
            </a:ext>
          </a:extLst>
        </xdr:cNvPr>
        <xdr:cNvCxnSpPr/>
      </xdr:nvCxnSpPr>
      <xdr:spPr>
        <a:xfrm>
          <a:off x="5960110" y="1295463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120015</xdr:rowOff>
    </xdr:from>
    <xdr:ext cx="464185" cy="246380"/>
    <xdr:sp macro="" textlink="">
      <xdr:nvSpPr>
        <xdr:cNvPr id="342" name="テキスト ボックス 341">
          <a:extLst>
            <a:ext uri="{FF2B5EF4-FFF2-40B4-BE49-F238E27FC236}">
              <a16:creationId xmlns:a16="http://schemas.microsoft.com/office/drawing/2014/main" id="{1C7D4C43-68D7-49B6-9110-0F7C94FF75BF}"/>
            </a:ext>
          </a:extLst>
        </xdr:cNvPr>
        <xdr:cNvSpPr txBox="1"/>
      </xdr:nvSpPr>
      <xdr:spPr>
        <a:xfrm>
          <a:off x="5527040" y="12809220"/>
          <a:ext cx="46418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0.180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92075</xdr:rowOff>
    </xdr:from>
    <xdr:to>
      <xdr:col>59</xdr:col>
      <xdr:colOff>88900</xdr:colOff>
      <xdr:row>88</xdr:row>
      <xdr:rowOff>146685</xdr:rowOff>
    </xdr:to>
    <xdr:sp macro="" textlink="">
      <xdr:nvSpPr>
        <xdr:cNvPr id="343" name="【福祉施設】&#10;一人当たり面積グラフ枠">
          <a:extLst>
            <a:ext uri="{FF2B5EF4-FFF2-40B4-BE49-F238E27FC236}">
              <a16:creationId xmlns:a16="http://schemas.microsoft.com/office/drawing/2014/main" id="{FB229CE9-E46C-4452-8AA1-027E4C48F757}"/>
            </a:ext>
          </a:extLst>
        </xdr:cNvPr>
        <xdr:cNvSpPr/>
      </xdr:nvSpPr>
      <xdr:spPr>
        <a:xfrm>
          <a:off x="5960110" y="12954635"/>
          <a:ext cx="4248150" cy="227774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78</xdr:row>
      <xdr:rowOff>89535</xdr:rowOff>
    </xdr:from>
    <xdr:to>
      <xdr:col>54</xdr:col>
      <xdr:colOff>174625</xdr:colOff>
      <xdr:row>86</xdr:row>
      <xdr:rowOff>120650</xdr:rowOff>
    </xdr:to>
    <xdr:cxnSp macro="">
      <xdr:nvCxnSpPr>
        <xdr:cNvPr id="344" name="直線コネクタ 343">
          <a:extLst>
            <a:ext uri="{FF2B5EF4-FFF2-40B4-BE49-F238E27FC236}">
              <a16:creationId xmlns:a16="http://schemas.microsoft.com/office/drawing/2014/main" id="{5F7967C7-9BAD-4CA1-AD8F-5F55EF39AC5D}"/>
            </a:ext>
          </a:extLst>
        </xdr:cNvPr>
        <xdr:cNvCxnSpPr/>
      </xdr:nvCxnSpPr>
      <xdr:spPr>
        <a:xfrm flipV="1">
          <a:off x="9429115" y="13466445"/>
          <a:ext cx="0" cy="14008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124460</xdr:rowOff>
    </xdr:from>
    <xdr:ext cx="466725" cy="246380"/>
    <xdr:sp macro="" textlink="">
      <xdr:nvSpPr>
        <xdr:cNvPr id="345" name="【福祉施設】&#10;一人当たり面積最小値テキスト">
          <a:extLst>
            <a:ext uri="{FF2B5EF4-FFF2-40B4-BE49-F238E27FC236}">
              <a16:creationId xmlns:a16="http://schemas.microsoft.com/office/drawing/2014/main" id="{B1F4BF36-9C15-49A2-B436-004D49D5B163}"/>
            </a:ext>
          </a:extLst>
        </xdr:cNvPr>
        <xdr:cNvSpPr txBox="1"/>
      </xdr:nvSpPr>
      <xdr:spPr>
        <a:xfrm>
          <a:off x="9467850" y="14871065"/>
          <a:ext cx="46672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0.004</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120650</xdr:rowOff>
    </xdr:from>
    <xdr:to>
      <xdr:col>55</xdr:col>
      <xdr:colOff>88900</xdr:colOff>
      <xdr:row>86</xdr:row>
      <xdr:rowOff>120650</xdr:rowOff>
    </xdr:to>
    <xdr:cxnSp macro="">
      <xdr:nvCxnSpPr>
        <xdr:cNvPr id="346" name="直線コネクタ 345">
          <a:extLst>
            <a:ext uri="{FF2B5EF4-FFF2-40B4-BE49-F238E27FC236}">
              <a16:creationId xmlns:a16="http://schemas.microsoft.com/office/drawing/2014/main" id="{BC3E45AB-A107-46A5-9938-F9165C08FB64}"/>
            </a:ext>
          </a:extLst>
        </xdr:cNvPr>
        <xdr:cNvCxnSpPr/>
      </xdr:nvCxnSpPr>
      <xdr:spPr>
        <a:xfrm>
          <a:off x="9356090" y="1486725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38100</xdr:rowOff>
    </xdr:from>
    <xdr:ext cx="466725" cy="249555"/>
    <xdr:sp macro="" textlink="">
      <xdr:nvSpPr>
        <xdr:cNvPr id="347" name="【福祉施設】&#10;一人当たり面積最大値テキスト">
          <a:extLst>
            <a:ext uri="{FF2B5EF4-FFF2-40B4-BE49-F238E27FC236}">
              <a16:creationId xmlns:a16="http://schemas.microsoft.com/office/drawing/2014/main" id="{26311DA8-9565-4EA9-B99E-20C71E6FAFCE}"/>
            </a:ext>
          </a:extLst>
        </xdr:cNvPr>
        <xdr:cNvSpPr txBox="1"/>
      </xdr:nvSpPr>
      <xdr:spPr>
        <a:xfrm>
          <a:off x="9467850" y="13239750"/>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0.133</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89535</xdr:rowOff>
    </xdr:from>
    <xdr:to>
      <xdr:col>55</xdr:col>
      <xdr:colOff>88900</xdr:colOff>
      <xdr:row>78</xdr:row>
      <xdr:rowOff>89535</xdr:rowOff>
    </xdr:to>
    <xdr:cxnSp macro="">
      <xdr:nvCxnSpPr>
        <xdr:cNvPr id="348" name="直線コネクタ 347">
          <a:extLst>
            <a:ext uri="{FF2B5EF4-FFF2-40B4-BE49-F238E27FC236}">
              <a16:creationId xmlns:a16="http://schemas.microsoft.com/office/drawing/2014/main" id="{5CB7F29E-C146-4048-8C42-4F91C0FCD9EB}"/>
            </a:ext>
          </a:extLst>
        </xdr:cNvPr>
        <xdr:cNvCxnSpPr/>
      </xdr:nvCxnSpPr>
      <xdr:spPr>
        <a:xfrm>
          <a:off x="9356090" y="1346644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95250</xdr:rowOff>
    </xdr:from>
    <xdr:ext cx="466725" cy="246380"/>
    <xdr:sp macro="" textlink="">
      <xdr:nvSpPr>
        <xdr:cNvPr id="349" name="【福祉施設】&#10;一人当たり面積平均値テキスト">
          <a:extLst>
            <a:ext uri="{FF2B5EF4-FFF2-40B4-BE49-F238E27FC236}">
              <a16:creationId xmlns:a16="http://schemas.microsoft.com/office/drawing/2014/main" id="{557C449C-6A50-42C3-B127-C482C5B1964D}"/>
            </a:ext>
          </a:extLst>
        </xdr:cNvPr>
        <xdr:cNvSpPr txBox="1"/>
      </xdr:nvSpPr>
      <xdr:spPr>
        <a:xfrm>
          <a:off x="9467850" y="14321790"/>
          <a:ext cx="466725" cy="2463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0.047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83</xdr:row>
      <xdr:rowOff>116205</xdr:rowOff>
    </xdr:from>
    <xdr:to>
      <xdr:col>55</xdr:col>
      <xdr:colOff>50800</xdr:colOff>
      <xdr:row>84</xdr:row>
      <xdr:rowOff>48895</xdr:rowOff>
    </xdr:to>
    <xdr:sp macro="" textlink="">
      <xdr:nvSpPr>
        <xdr:cNvPr id="350" name="フローチャート: 判断 349">
          <a:extLst>
            <a:ext uri="{FF2B5EF4-FFF2-40B4-BE49-F238E27FC236}">
              <a16:creationId xmlns:a16="http://schemas.microsoft.com/office/drawing/2014/main" id="{35D22D5F-40F2-4915-A343-DB139512880C}"/>
            </a:ext>
          </a:extLst>
        </xdr:cNvPr>
        <xdr:cNvSpPr/>
      </xdr:nvSpPr>
      <xdr:spPr>
        <a:xfrm>
          <a:off x="9394190" y="14346555"/>
          <a:ext cx="9017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105410</xdr:rowOff>
    </xdr:from>
    <xdr:to>
      <xdr:col>50</xdr:col>
      <xdr:colOff>165100</xdr:colOff>
      <xdr:row>84</xdr:row>
      <xdr:rowOff>38735</xdr:rowOff>
    </xdr:to>
    <xdr:sp macro="" textlink="">
      <xdr:nvSpPr>
        <xdr:cNvPr id="351" name="フローチャート: 判断 350">
          <a:extLst>
            <a:ext uri="{FF2B5EF4-FFF2-40B4-BE49-F238E27FC236}">
              <a16:creationId xmlns:a16="http://schemas.microsoft.com/office/drawing/2014/main" id="{796CFF62-B4D7-4457-A46C-AB001F8F2B85}"/>
            </a:ext>
          </a:extLst>
        </xdr:cNvPr>
        <xdr:cNvSpPr/>
      </xdr:nvSpPr>
      <xdr:spPr>
        <a:xfrm>
          <a:off x="8632190" y="14333855"/>
          <a:ext cx="109220" cy="1066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105410</xdr:rowOff>
    </xdr:from>
    <xdr:to>
      <xdr:col>46</xdr:col>
      <xdr:colOff>38100</xdr:colOff>
      <xdr:row>84</xdr:row>
      <xdr:rowOff>38735</xdr:rowOff>
    </xdr:to>
    <xdr:sp macro="" textlink="">
      <xdr:nvSpPr>
        <xdr:cNvPr id="352" name="フローチャート: 判断 351">
          <a:extLst>
            <a:ext uri="{FF2B5EF4-FFF2-40B4-BE49-F238E27FC236}">
              <a16:creationId xmlns:a16="http://schemas.microsoft.com/office/drawing/2014/main" id="{8DAF59AD-3047-4ECF-B677-1707E2A08EA8}"/>
            </a:ext>
          </a:extLst>
        </xdr:cNvPr>
        <xdr:cNvSpPr/>
      </xdr:nvSpPr>
      <xdr:spPr>
        <a:xfrm>
          <a:off x="7846060" y="14333855"/>
          <a:ext cx="78740" cy="1066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105410</xdr:rowOff>
    </xdr:from>
    <xdr:to>
      <xdr:col>41</xdr:col>
      <xdr:colOff>101600</xdr:colOff>
      <xdr:row>84</xdr:row>
      <xdr:rowOff>38735</xdr:rowOff>
    </xdr:to>
    <xdr:sp macro="" textlink="">
      <xdr:nvSpPr>
        <xdr:cNvPr id="353" name="フローチャート: 判断 352">
          <a:extLst>
            <a:ext uri="{FF2B5EF4-FFF2-40B4-BE49-F238E27FC236}">
              <a16:creationId xmlns:a16="http://schemas.microsoft.com/office/drawing/2014/main" id="{708AE1B1-6084-491F-97C7-F9E400DB6207}"/>
            </a:ext>
          </a:extLst>
        </xdr:cNvPr>
        <xdr:cNvSpPr/>
      </xdr:nvSpPr>
      <xdr:spPr>
        <a:xfrm>
          <a:off x="7029450" y="14333855"/>
          <a:ext cx="97790" cy="1066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80010</xdr:rowOff>
    </xdr:to>
    <xdr:sp macro="" textlink="">
      <xdr:nvSpPr>
        <xdr:cNvPr id="354" name="フローチャート: 判断 353">
          <a:extLst>
            <a:ext uri="{FF2B5EF4-FFF2-40B4-BE49-F238E27FC236}">
              <a16:creationId xmlns:a16="http://schemas.microsoft.com/office/drawing/2014/main" id="{943DAA5D-3C1E-4AC1-9625-7C259DA30A9F}"/>
            </a:ext>
          </a:extLst>
        </xdr:cNvPr>
        <xdr:cNvSpPr/>
      </xdr:nvSpPr>
      <xdr:spPr>
        <a:xfrm>
          <a:off x="6231890" y="14375765"/>
          <a:ext cx="109220" cy="1079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144145</xdr:rowOff>
    </xdr:from>
    <xdr:ext cx="762000" cy="249555"/>
    <xdr:sp macro="" textlink="">
      <xdr:nvSpPr>
        <xdr:cNvPr id="355" name="テキスト ボックス 354">
          <a:extLst>
            <a:ext uri="{FF2B5EF4-FFF2-40B4-BE49-F238E27FC236}">
              <a16:creationId xmlns:a16="http://schemas.microsoft.com/office/drawing/2014/main" id="{CC35B127-B979-4FF8-B845-0DDBE15197F5}"/>
            </a:ext>
          </a:extLst>
        </xdr:cNvPr>
        <xdr:cNvSpPr txBox="1"/>
      </xdr:nvSpPr>
      <xdr:spPr>
        <a:xfrm>
          <a:off x="9258300" y="1522984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144145</xdr:rowOff>
    </xdr:from>
    <xdr:ext cx="762000" cy="249555"/>
    <xdr:sp macro="" textlink="">
      <xdr:nvSpPr>
        <xdr:cNvPr id="356" name="テキスト ボックス 355">
          <a:extLst>
            <a:ext uri="{FF2B5EF4-FFF2-40B4-BE49-F238E27FC236}">
              <a16:creationId xmlns:a16="http://schemas.microsoft.com/office/drawing/2014/main" id="{452B80C7-0FC1-41E5-BB3C-AF746CBEC8F2}"/>
            </a:ext>
          </a:extLst>
        </xdr:cNvPr>
        <xdr:cNvSpPr txBox="1"/>
      </xdr:nvSpPr>
      <xdr:spPr>
        <a:xfrm>
          <a:off x="8515350" y="1522984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88</xdr:row>
      <xdr:rowOff>144145</xdr:rowOff>
    </xdr:from>
    <xdr:ext cx="762000" cy="249555"/>
    <xdr:sp macro="" textlink="">
      <xdr:nvSpPr>
        <xdr:cNvPr id="357" name="テキスト ボックス 356">
          <a:extLst>
            <a:ext uri="{FF2B5EF4-FFF2-40B4-BE49-F238E27FC236}">
              <a16:creationId xmlns:a16="http://schemas.microsoft.com/office/drawing/2014/main" id="{4963F3AE-CEFB-4875-99FD-031A7B1087E8}"/>
            </a:ext>
          </a:extLst>
        </xdr:cNvPr>
        <xdr:cNvSpPr txBox="1"/>
      </xdr:nvSpPr>
      <xdr:spPr>
        <a:xfrm>
          <a:off x="7714615" y="1522984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144145</xdr:rowOff>
    </xdr:from>
    <xdr:ext cx="762000" cy="249555"/>
    <xdr:sp macro="" textlink="">
      <xdr:nvSpPr>
        <xdr:cNvPr id="358" name="テキスト ボックス 357">
          <a:extLst>
            <a:ext uri="{FF2B5EF4-FFF2-40B4-BE49-F238E27FC236}">
              <a16:creationId xmlns:a16="http://schemas.microsoft.com/office/drawing/2014/main" id="{B9105227-AF2C-45E7-B22E-C26684EA311F}"/>
            </a:ext>
          </a:extLst>
        </xdr:cNvPr>
        <xdr:cNvSpPr txBox="1"/>
      </xdr:nvSpPr>
      <xdr:spPr>
        <a:xfrm>
          <a:off x="6912610" y="1522984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144145</xdr:rowOff>
    </xdr:from>
    <xdr:ext cx="762000" cy="249555"/>
    <xdr:sp macro="" textlink="">
      <xdr:nvSpPr>
        <xdr:cNvPr id="359" name="テキスト ボックス 358">
          <a:extLst>
            <a:ext uri="{FF2B5EF4-FFF2-40B4-BE49-F238E27FC236}">
              <a16:creationId xmlns:a16="http://schemas.microsoft.com/office/drawing/2014/main" id="{2216E6BD-EBF4-40E3-A566-ED03525B4CCA}"/>
            </a:ext>
          </a:extLst>
        </xdr:cNvPr>
        <xdr:cNvSpPr txBox="1"/>
      </xdr:nvSpPr>
      <xdr:spPr>
        <a:xfrm>
          <a:off x="6115050" y="1522984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82</xdr:row>
      <xdr:rowOff>60960</xdr:rowOff>
    </xdr:from>
    <xdr:to>
      <xdr:col>55</xdr:col>
      <xdr:colOff>50800</xdr:colOff>
      <xdr:row>82</xdr:row>
      <xdr:rowOff>159385</xdr:rowOff>
    </xdr:to>
    <xdr:sp macro="" textlink="">
      <xdr:nvSpPr>
        <xdr:cNvPr id="360" name="楕円 359">
          <a:extLst>
            <a:ext uri="{FF2B5EF4-FFF2-40B4-BE49-F238E27FC236}">
              <a16:creationId xmlns:a16="http://schemas.microsoft.com/office/drawing/2014/main" id="{1F826441-89B9-4940-8E27-096CB742AA2D}"/>
            </a:ext>
          </a:extLst>
        </xdr:cNvPr>
        <xdr:cNvSpPr/>
      </xdr:nvSpPr>
      <xdr:spPr>
        <a:xfrm>
          <a:off x="9394190" y="14116050"/>
          <a:ext cx="9017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83185</xdr:rowOff>
    </xdr:from>
    <xdr:ext cx="466725" cy="246380"/>
    <xdr:sp macro="" textlink="">
      <xdr:nvSpPr>
        <xdr:cNvPr id="361" name="【福祉施設】&#10;一人当たり面積該当値テキスト">
          <a:extLst>
            <a:ext uri="{FF2B5EF4-FFF2-40B4-BE49-F238E27FC236}">
              <a16:creationId xmlns:a16="http://schemas.microsoft.com/office/drawing/2014/main" id="{796B1163-5BFC-4123-B40C-A4F3F15FB94D}"/>
            </a:ext>
          </a:extLst>
        </xdr:cNvPr>
        <xdr:cNvSpPr txBox="1"/>
      </xdr:nvSpPr>
      <xdr:spPr>
        <a:xfrm>
          <a:off x="9467850" y="13972540"/>
          <a:ext cx="46672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0.068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82</xdr:row>
      <xdr:rowOff>60960</xdr:rowOff>
    </xdr:from>
    <xdr:to>
      <xdr:col>50</xdr:col>
      <xdr:colOff>165100</xdr:colOff>
      <xdr:row>82</xdr:row>
      <xdr:rowOff>159385</xdr:rowOff>
    </xdr:to>
    <xdr:sp macro="" textlink="">
      <xdr:nvSpPr>
        <xdr:cNvPr id="362" name="楕円 361">
          <a:extLst>
            <a:ext uri="{FF2B5EF4-FFF2-40B4-BE49-F238E27FC236}">
              <a16:creationId xmlns:a16="http://schemas.microsoft.com/office/drawing/2014/main" id="{7723CCB1-A47A-4C9C-BCD5-AC9A15C17532}"/>
            </a:ext>
          </a:extLst>
        </xdr:cNvPr>
        <xdr:cNvSpPr/>
      </xdr:nvSpPr>
      <xdr:spPr>
        <a:xfrm>
          <a:off x="8632190" y="14116050"/>
          <a:ext cx="10922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109855</xdr:rowOff>
    </xdr:from>
    <xdr:to>
      <xdr:col>55</xdr:col>
      <xdr:colOff>0</xdr:colOff>
      <xdr:row>82</xdr:row>
      <xdr:rowOff>109855</xdr:rowOff>
    </xdr:to>
    <xdr:cxnSp macro="">
      <xdr:nvCxnSpPr>
        <xdr:cNvPr id="363" name="直線コネクタ 362">
          <a:extLst>
            <a:ext uri="{FF2B5EF4-FFF2-40B4-BE49-F238E27FC236}">
              <a16:creationId xmlns:a16="http://schemas.microsoft.com/office/drawing/2014/main" id="{BA6E69FA-791B-4A41-BC11-402F63F857F7}"/>
            </a:ext>
          </a:extLst>
        </xdr:cNvPr>
        <xdr:cNvCxnSpPr/>
      </xdr:nvCxnSpPr>
      <xdr:spPr>
        <a:xfrm>
          <a:off x="8686800" y="14166850"/>
          <a:ext cx="742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50800</xdr:rowOff>
    </xdr:from>
    <xdr:to>
      <xdr:col>46</xdr:col>
      <xdr:colOff>38100</xdr:colOff>
      <xdr:row>82</xdr:row>
      <xdr:rowOff>149225</xdr:rowOff>
    </xdr:to>
    <xdr:sp macro="" textlink="">
      <xdr:nvSpPr>
        <xdr:cNvPr id="364" name="楕円 363">
          <a:extLst>
            <a:ext uri="{FF2B5EF4-FFF2-40B4-BE49-F238E27FC236}">
              <a16:creationId xmlns:a16="http://schemas.microsoft.com/office/drawing/2014/main" id="{67B1CCC3-F45A-41F3-AC5B-BC3133029F39}"/>
            </a:ext>
          </a:extLst>
        </xdr:cNvPr>
        <xdr:cNvSpPr/>
      </xdr:nvSpPr>
      <xdr:spPr>
        <a:xfrm>
          <a:off x="7846060" y="14113510"/>
          <a:ext cx="7874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82</xdr:row>
      <xdr:rowOff>99695</xdr:rowOff>
    </xdr:from>
    <xdr:to>
      <xdr:col>50</xdr:col>
      <xdr:colOff>114300</xdr:colOff>
      <xdr:row>82</xdr:row>
      <xdr:rowOff>109855</xdr:rowOff>
    </xdr:to>
    <xdr:cxnSp macro="">
      <xdr:nvCxnSpPr>
        <xdr:cNvPr id="365" name="直線コネクタ 364">
          <a:extLst>
            <a:ext uri="{FF2B5EF4-FFF2-40B4-BE49-F238E27FC236}">
              <a16:creationId xmlns:a16="http://schemas.microsoft.com/office/drawing/2014/main" id="{A17A39C6-3EF3-4B29-A85B-C53B618D8812}"/>
            </a:ext>
          </a:extLst>
        </xdr:cNvPr>
        <xdr:cNvCxnSpPr/>
      </xdr:nvCxnSpPr>
      <xdr:spPr>
        <a:xfrm>
          <a:off x="7886065" y="14154785"/>
          <a:ext cx="800735"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60960</xdr:rowOff>
    </xdr:from>
    <xdr:to>
      <xdr:col>41</xdr:col>
      <xdr:colOff>101600</xdr:colOff>
      <xdr:row>82</xdr:row>
      <xdr:rowOff>159385</xdr:rowOff>
    </xdr:to>
    <xdr:sp macro="" textlink="">
      <xdr:nvSpPr>
        <xdr:cNvPr id="366" name="楕円 365">
          <a:extLst>
            <a:ext uri="{FF2B5EF4-FFF2-40B4-BE49-F238E27FC236}">
              <a16:creationId xmlns:a16="http://schemas.microsoft.com/office/drawing/2014/main" id="{FC5227D6-04F8-4F45-98D3-49A0136207E4}"/>
            </a:ext>
          </a:extLst>
        </xdr:cNvPr>
        <xdr:cNvSpPr/>
      </xdr:nvSpPr>
      <xdr:spPr>
        <a:xfrm>
          <a:off x="7029450" y="14116050"/>
          <a:ext cx="9779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99695</xdr:rowOff>
    </xdr:from>
    <xdr:to>
      <xdr:col>45</xdr:col>
      <xdr:colOff>174625</xdr:colOff>
      <xdr:row>82</xdr:row>
      <xdr:rowOff>109855</xdr:rowOff>
    </xdr:to>
    <xdr:cxnSp macro="">
      <xdr:nvCxnSpPr>
        <xdr:cNvPr id="367" name="直線コネクタ 366">
          <a:extLst>
            <a:ext uri="{FF2B5EF4-FFF2-40B4-BE49-F238E27FC236}">
              <a16:creationId xmlns:a16="http://schemas.microsoft.com/office/drawing/2014/main" id="{6F4B0335-7E69-4588-9EA3-303924EEC8FA}"/>
            </a:ext>
          </a:extLst>
        </xdr:cNvPr>
        <xdr:cNvCxnSpPr/>
      </xdr:nvCxnSpPr>
      <xdr:spPr>
        <a:xfrm flipV="1">
          <a:off x="7084060" y="14154785"/>
          <a:ext cx="802005"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60960</xdr:rowOff>
    </xdr:from>
    <xdr:to>
      <xdr:col>36</xdr:col>
      <xdr:colOff>165100</xdr:colOff>
      <xdr:row>82</xdr:row>
      <xdr:rowOff>159385</xdr:rowOff>
    </xdr:to>
    <xdr:sp macro="" textlink="">
      <xdr:nvSpPr>
        <xdr:cNvPr id="368" name="楕円 367">
          <a:extLst>
            <a:ext uri="{FF2B5EF4-FFF2-40B4-BE49-F238E27FC236}">
              <a16:creationId xmlns:a16="http://schemas.microsoft.com/office/drawing/2014/main" id="{EEC12F55-DDC1-4B19-9C50-043EFF8B8F27}"/>
            </a:ext>
          </a:extLst>
        </xdr:cNvPr>
        <xdr:cNvSpPr/>
      </xdr:nvSpPr>
      <xdr:spPr>
        <a:xfrm>
          <a:off x="6231890" y="14116050"/>
          <a:ext cx="10922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109855</xdr:rowOff>
    </xdr:from>
    <xdr:to>
      <xdr:col>41</xdr:col>
      <xdr:colOff>50800</xdr:colOff>
      <xdr:row>82</xdr:row>
      <xdr:rowOff>109855</xdr:rowOff>
    </xdr:to>
    <xdr:cxnSp macro="">
      <xdr:nvCxnSpPr>
        <xdr:cNvPr id="369" name="直線コネクタ 368">
          <a:extLst>
            <a:ext uri="{FF2B5EF4-FFF2-40B4-BE49-F238E27FC236}">
              <a16:creationId xmlns:a16="http://schemas.microsoft.com/office/drawing/2014/main" id="{7020A607-1189-4ACC-8099-2B4058C31ED8}"/>
            </a:ext>
          </a:extLst>
        </xdr:cNvPr>
        <xdr:cNvCxnSpPr/>
      </xdr:nvCxnSpPr>
      <xdr:spPr>
        <a:xfrm>
          <a:off x="6286500" y="14166850"/>
          <a:ext cx="7975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84</xdr:row>
      <xdr:rowOff>29845</xdr:rowOff>
    </xdr:from>
    <xdr:ext cx="469900" cy="246380"/>
    <xdr:sp macro="" textlink="">
      <xdr:nvSpPr>
        <xdr:cNvPr id="370" name="n_1aveValue【福祉施設】&#10;一人当たり面積">
          <a:extLst>
            <a:ext uri="{FF2B5EF4-FFF2-40B4-BE49-F238E27FC236}">
              <a16:creationId xmlns:a16="http://schemas.microsoft.com/office/drawing/2014/main" id="{1C345737-94A7-4AEF-A0DF-45A3006359A8}"/>
            </a:ext>
          </a:extLst>
        </xdr:cNvPr>
        <xdr:cNvSpPr txBox="1"/>
      </xdr:nvSpPr>
      <xdr:spPr>
        <a:xfrm>
          <a:off x="8454390" y="14429740"/>
          <a:ext cx="46990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0.048</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84</xdr:row>
      <xdr:rowOff>29845</xdr:rowOff>
    </xdr:from>
    <xdr:ext cx="466725" cy="246380"/>
    <xdr:sp macro="" textlink="">
      <xdr:nvSpPr>
        <xdr:cNvPr id="371" name="n_2aveValue【福祉施設】&#10;一人当たり面積">
          <a:extLst>
            <a:ext uri="{FF2B5EF4-FFF2-40B4-BE49-F238E27FC236}">
              <a16:creationId xmlns:a16="http://schemas.microsoft.com/office/drawing/2014/main" id="{1707F8E3-D529-438F-A590-1E3AF4F1EEF1}"/>
            </a:ext>
          </a:extLst>
        </xdr:cNvPr>
        <xdr:cNvSpPr txBox="1"/>
      </xdr:nvSpPr>
      <xdr:spPr>
        <a:xfrm>
          <a:off x="7673340" y="14429740"/>
          <a:ext cx="46672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0.048</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84</xdr:row>
      <xdr:rowOff>29845</xdr:rowOff>
    </xdr:from>
    <xdr:ext cx="466725" cy="246380"/>
    <xdr:sp macro="" textlink="">
      <xdr:nvSpPr>
        <xdr:cNvPr id="372" name="n_3aveValue【福祉施設】&#10;一人当たり面積">
          <a:extLst>
            <a:ext uri="{FF2B5EF4-FFF2-40B4-BE49-F238E27FC236}">
              <a16:creationId xmlns:a16="http://schemas.microsoft.com/office/drawing/2014/main" id="{F77C32AD-A797-4471-8F30-2753A898CFFA}"/>
            </a:ext>
          </a:extLst>
        </xdr:cNvPr>
        <xdr:cNvSpPr txBox="1"/>
      </xdr:nvSpPr>
      <xdr:spPr>
        <a:xfrm>
          <a:off x="6866255" y="14429740"/>
          <a:ext cx="46672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0.048</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84</xdr:row>
      <xdr:rowOff>71755</xdr:rowOff>
    </xdr:from>
    <xdr:ext cx="466725" cy="249555"/>
    <xdr:sp macro="" textlink="">
      <xdr:nvSpPr>
        <xdr:cNvPr id="373" name="n_4aveValue【福祉施設】&#10;一人当たり面積">
          <a:extLst>
            <a:ext uri="{FF2B5EF4-FFF2-40B4-BE49-F238E27FC236}">
              <a16:creationId xmlns:a16="http://schemas.microsoft.com/office/drawing/2014/main" id="{56281D1A-415C-47D9-90EF-302E0B906D26}"/>
            </a:ext>
          </a:extLst>
        </xdr:cNvPr>
        <xdr:cNvSpPr txBox="1"/>
      </xdr:nvSpPr>
      <xdr:spPr>
        <a:xfrm>
          <a:off x="6068695" y="14471650"/>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0.044</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81</xdr:row>
      <xdr:rowOff>9525</xdr:rowOff>
    </xdr:from>
    <xdr:ext cx="469900" cy="249555"/>
    <xdr:sp macro="" textlink="">
      <xdr:nvSpPr>
        <xdr:cNvPr id="374" name="n_1mainValue【福祉施設】&#10;一人当たり面積">
          <a:extLst>
            <a:ext uri="{FF2B5EF4-FFF2-40B4-BE49-F238E27FC236}">
              <a16:creationId xmlns:a16="http://schemas.microsoft.com/office/drawing/2014/main" id="{A166739C-1459-4150-85C1-FB916CAB232F}"/>
            </a:ext>
          </a:extLst>
        </xdr:cNvPr>
        <xdr:cNvSpPr txBox="1"/>
      </xdr:nvSpPr>
      <xdr:spPr>
        <a:xfrm>
          <a:off x="8454390" y="1389888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0.068</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80</xdr:row>
      <xdr:rowOff>164465</xdr:rowOff>
    </xdr:from>
    <xdr:ext cx="466725" cy="248920"/>
    <xdr:sp macro="" textlink="">
      <xdr:nvSpPr>
        <xdr:cNvPr id="375" name="n_2mainValue【福祉施設】&#10;一人当たり面積">
          <a:extLst>
            <a:ext uri="{FF2B5EF4-FFF2-40B4-BE49-F238E27FC236}">
              <a16:creationId xmlns:a16="http://schemas.microsoft.com/office/drawing/2014/main" id="{56DBFE4F-B790-471D-A783-44400BB1D792}"/>
            </a:ext>
          </a:extLst>
        </xdr:cNvPr>
        <xdr:cNvSpPr txBox="1"/>
      </xdr:nvSpPr>
      <xdr:spPr>
        <a:xfrm>
          <a:off x="7673340" y="13884275"/>
          <a:ext cx="4667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0.069</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81</xdr:row>
      <xdr:rowOff>9525</xdr:rowOff>
    </xdr:from>
    <xdr:ext cx="466725" cy="249555"/>
    <xdr:sp macro="" textlink="">
      <xdr:nvSpPr>
        <xdr:cNvPr id="376" name="n_3mainValue【福祉施設】&#10;一人当たり面積">
          <a:extLst>
            <a:ext uri="{FF2B5EF4-FFF2-40B4-BE49-F238E27FC236}">
              <a16:creationId xmlns:a16="http://schemas.microsoft.com/office/drawing/2014/main" id="{2B3D4606-1C2D-4CAC-8A46-01E7D5DEDCD5}"/>
            </a:ext>
          </a:extLst>
        </xdr:cNvPr>
        <xdr:cNvSpPr txBox="1"/>
      </xdr:nvSpPr>
      <xdr:spPr>
        <a:xfrm>
          <a:off x="6866255" y="13898880"/>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0.068</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81</xdr:row>
      <xdr:rowOff>9525</xdr:rowOff>
    </xdr:from>
    <xdr:ext cx="466725" cy="249555"/>
    <xdr:sp macro="" textlink="">
      <xdr:nvSpPr>
        <xdr:cNvPr id="377" name="n_4mainValue【福祉施設】&#10;一人当たり面積">
          <a:extLst>
            <a:ext uri="{FF2B5EF4-FFF2-40B4-BE49-F238E27FC236}">
              <a16:creationId xmlns:a16="http://schemas.microsoft.com/office/drawing/2014/main" id="{04130233-BE84-4817-B0E3-1C47B0A26203}"/>
            </a:ext>
          </a:extLst>
        </xdr:cNvPr>
        <xdr:cNvSpPr txBox="1"/>
      </xdr:nvSpPr>
      <xdr:spPr>
        <a:xfrm>
          <a:off x="6068695" y="13898880"/>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36365A87-A4B4-4612-96B5-39586F8C54C0}"/>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4DAC984C-4593-47A2-82B9-E9B4D19D406D}"/>
            </a:ext>
          </a:extLst>
        </xdr:cNvPr>
        <xdr:cNvSpPr/>
      </xdr:nvSpPr>
      <xdr:spPr>
        <a:xfrm>
          <a:off x="81661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6E9DD99D-10D3-439A-8A21-B7D33315866E}"/>
            </a:ext>
          </a:extLst>
        </xdr:cNvPr>
        <xdr:cNvSpPr/>
      </xdr:nvSpPr>
      <xdr:spPr>
        <a:xfrm>
          <a:off x="81661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3/34</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03958E6A-BF90-4A50-A4A5-75228E0C51CA}"/>
            </a:ext>
          </a:extLst>
        </xdr:cNvPr>
        <xdr:cNvSpPr/>
      </xdr:nvSpPr>
      <xdr:spPr>
        <a:xfrm>
          <a:off x="171450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32A010CE-94DD-4074-B266-7A343322043A}"/>
            </a:ext>
          </a:extLst>
        </xdr:cNvPr>
        <xdr:cNvSpPr/>
      </xdr:nvSpPr>
      <xdr:spPr>
        <a:xfrm>
          <a:off x="171450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F14BD8FC-5470-4BBB-8876-B708E4594A65}"/>
            </a:ext>
          </a:extLst>
        </xdr:cNvPr>
        <xdr:cNvSpPr/>
      </xdr:nvSpPr>
      <xdr:spPr>
        <a:xfrm>
          <a:off x="274320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FE03C1B3-BEC8-42FB-BCA6-7FC444F0847D}"/>
            </a:ext>
          </a:extLst>
        </xdr:cNvPr>
        <xdr:cNvSpPr/>
      </xdr:nvSpPr>
      <xdr:spPr>
        <a:xfrm>
          <a:off x="274320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8107CC98-1743-43CC-B513-1C390302E183}"/>
            </a:ext>
          </a:extLst>
        </xdr:cNvPr>
        <xdr:cNvSpPr/>
      </xdr:nvSpPr>
      <xdr:spPr>
        <a:xfrm>
          <a:off x="685800" y="1676019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450" cy="225425"/>
    <xdr:sp macro="" textlink="">
      <xdr:nvSpPr>
        <xdr:cNvPr id="386" name="テキスト ボックス 385">
          <a:extLst>
            <a:ext uri="{FF2B5EF4-FFF2-40B4-BE49-F238E27FC236}">
              <a16:creationId xmlns:a16="http://schemas.microsoft.com/office/drawing/2014/main" id="{9DB8DCFA-A273-41A0-A66C-F9FDC29BAB2B}"/>
            </a:ext>
          </a:extLst>
        </xdr:cNvPr>
        <xdr:cNvSpPr txBox="1"/>
      </xdr:nvSpPr>
      <xdr:spPr>
        <a:xfrm>
          <a:off x="666750" y="165735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F1360562-87F3-421D-961B-15BD4ED66B7B}"/>
            </a:ext>
          </a:extLst>
        </xdr:cNvPr>
        <xdr:cNvCxnSpPr/>
      </xdr:nvCxnSpPr>
      <xdr:spPr>
        <a:xfrm>
          <a:off x="685800" y="19046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110</xdr:row>
      <xdr:rowOff>48260</xdr:rowOff>
    </xdr:from>
    <xdr:ext cx="464185" cy="259080"/>
    <xdr:sp macro="" textlink="">
      <xdr:nvSpPr>
        <xdr:cNvPr id="388" name="テキスト ボックス 387">
          <a:extLst>
            <a:ext uri="{FF2B5EF4-FFF2-40B4-BE49-F238E27FC236}">
              <a16:creationId xmlns:a16="http://schemas.microsoft.com/office/drawing/2014/main" id="{1BBD6A0C-C27D-4FD3-A747-845B28C342E4}"/>
            </a:ext>
          </a:extLst>
        </xdr:cNvPr>
        <xdr:cNvSpPr txBox="1"/>
      </xdr:nvSpPr>
      <xdr:spPr>
        <a:xfrm>
          <a:off x="273685" y="1890966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9" name="直線コネクタ 388">
          <a:extLst>
            <a:ext uri="{FF2B5EF4-FFF2-40B4-BE49-F238E27FC236}">
              <a16:creationId xmlns:a16="http://schemas.microsoft.com/office/drawing/2014/main" id="{4F9FF945-700B-4789-8957-019F00D71CAC}"/>
            </a:ext>
          </a:extLst>
        </xdr:cNvPr>
        <xdr:cNvCxnSpPr/>
      </xdr:nvCxnSpPr>
      <xdr:spPr>
        <a:xfrm>
          <a:off x="685800" y="18669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108</xdr:row>
      <xdr:rowOff>10160</xdr:rowOff>
    </xdr:from>
    <xdr:ext cx="464185" cy="259080"/>
    <xdr:sp macro="" textlink="">
      <xdr:nvSpPr>
        <xdr:cNvPr id="390" name="テキスト ボックス 389">
          <a:extLst>
            <a:ext uri="{FF2B5EF4-FFF2-40B4-BE49-F238E27FC236}">
              <a16:creationId xmlns:a16="http://schemas.microsoft.com/office/drawing/2014/main" id="{99719E44-F8FF-4280-8FF3-926AE0A8E1E5}"/>
            </a:ext>
          </a:extLst>
        </xdr:cNvPr>
        <xdr:cNvSpPr txBox="1"/>
      </xdr:nvSpPr>
      <xdr:spPr>
        <a:xfrm>
          <a:off x="273685" y="1852866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1" name="直線コネクタ 390">
          <a:extLst>
            <a:ext uri="{FF2B5EF4-FFF2-40B4-BE49-F238E27FC236}">
              <a16:creationId xmlns:a16="http://schemas.microsoft.com/office/drawing/2014/main" id="{33CA8343-AB1E-404E-B07C-3C1007C8875B}"/>
            </a:ext>
          </a:extLst>
        </xdr:cNvPr>
        <xdr:cNvCxnSpPr/>
      </xdr:nvCxnSpPr>
      <xdr:spPr>
        <a:xfrm>
          <a:off x="685800" y="18288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105</xdr:row>
      <xdr:rowOff>143510</xdr:rowOff>
    </xdr:from>
    <xdr:ext cx="403225" cy="255905"/>
    <xdr:sp macro="" textlink="">
      <xdr:nvSpPr>
        <xdr:cNvPr id="392" name="テキスト ボックス 391">
          <a:extLst>
            <a:ext uri="{FF2B5EF4-FFF2-40B4-BE49-F238E27FC236}">
              <a16:creationId xmlns:a16="http://schemas.microsoft.com/office/drawing/2014/main" id="{AF1818D2-60E6-43ED-8666-7403DD4E85D8}"/>
            </a:ext>
          </a:extLst>
        </xdr:cNvPr>
        <xdr:cNvSpPr txBox="1"/>
      </xdr:nvSpPr>
      <xdr:spPr>
        <a:xfrm>
          <a:off x="343535" y="1814385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3" name="直線コネクタ 392">
          <a:extLst>
            <a:ext uri="{FF2B5EF4-FFF2-40B4-BE49-F238E27FC236}">
              <a16:creationId xmlns:a16="http://schemas.microsoft.com/office/drawing/2014/main" id="{E3394526-EC8E-4D7E-A6BC-5408941F3DBE}"/>
            </a:ext>
          </a:extLst>
        </xdr:cNvPr>
        <xdr:cNvCxnSpPr/>
      </xdr:nvCxnSpPr>
      <xdr:spPr>
        <a:xfrm>
          <a:off x="685800" y="17907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103</xdr:row>
      <xdr:rowOff>105410</xdr:rowOff>
    </xdr:from>
    <xdr:ext cx="403225" cy="259080"/>
    <xdr:sp macro="" textlink="">
      <xdr:nvSpPr>
        <xdr:cNvPr id="394" name="テキスト ボックス 393">
          <a:extLst>
            <a:ext uri="{FF2B5EF4-FFF2-40B4-BE49-F238E27FC236}">
              <a16:creationId xmlns:a16="http://schemas.microsoft.com/office/drawing/2014/main" id="{C72DB967-6B7F-4307-80FF-A657908CD622}"/>
            </a:ext>
          </a:extLst>
        </xdr:cNvPr>
        <xdr:cNvSpPr txBox="1"/>
      </xdr:nvSpPr>
      <xdr:spPr>
        <a:xfrm>
          <a:off x="343535" y="177628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5" name="直線コネクタ 394">
          <a:extLst>
            <a:ext uri="{FF2B5EF4-FFF2-40B4-BE49-F238E27FC236}">
              <a16:creationId xmlns:a16="http://schemas.microsoft.com/office/drawing/2014/main" id="{A929F472-0B20-4A42-BC92-5001AC1D84DA}"/>
            </a:ext>
          </a:extLst>
        </xdr:cNvPr>
        <xdr:cNvCxnSpPr/>
      </xdr:nvCxnSpPr>
      <xdr:spPr>
        <a:xfrm>
          <a:off x="685800" y="17526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101</xdr:row>
      <xdr:rowOff>67310</xdr:rowOff>
    </xdr:from>
    <xdr:ext cx="403225" cy="259080"/>
    <xdr:sp macro="" textlink="">
      <xdr:nvSpPr>
        <xdr:cNvPr id="396" name="テキスト ボックス 395">
          <a:extLst>
            <a:ext uri="{FF2B5EF4-FFF2-40B4-BE49-F238E27FC236}">
              <a16:creationId xmlns:a16="http://schemas.microsoft.com/office/drawing/2014/main" id="{F892346D-B3A2-4F87-BAA1-9284ED26DAC3}"/>
            </a:ext>
          </a:extLst>
        </xdr:cNvPr>
        <xdr:cNvSpPr txBox="1"/>
      </xdr:nvSpPr>
      <xdr:spPr>
        <a:xfrm>
          <a:off x="343535" y="173818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7" name="直線コネクタ 396">
          <a:extLst>
            <a:ext uri="{FF2B5EF4-FFF2-40B4-BE49-F238E27FC236}">
              <a16:creationId xmlns:a16="http://schemas.microsoft.com/office/drawing/2014/main" id="{A7E1E71D-565E-44C0-B962-4A24E156304E}"/>
            </a:ext>
          </a:extLst>
        </xdr:cNvPr>
        <xdr:cNvCxnSpPr/>
      </xdr:nvCxnSpPr>
      <xdr:spPr>
        <a:xfrm>
          <a:off x="685800" y="17145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99</xdr:row>
      <xdr:rowOff>29210</xdr:rowOff>
    </xdr:from>
    <xdr:ext cx="403225" cy="255905"/>
    <xdr:sp macro="" textlink="">
      <xdr:nvSpPr>
        <xdr:cNvPr id="398" name="テキスト ボックス 397">
          <a:extLst>
            <a:ext uri="{FF2B5EF4-FFF2-40B4-BE49-F238E27FC236}">
              <a16:creationId xmlns:a16="http://schemas.microsoft.com/office/drawing/2014/main" id="{7656D94D-76C4-44CC-B3AF-BA0A34C2CF4C}"/>
            </a:ext>
          </a:extLst>
        </xdr:cNvPr>
        <xdr:cNvSpPr txBox="1"/>
      </xdr:nvSpPr>
      <xdr:spPr>
        <a:xfrm>
          <a:off x="343535" y="1700085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F521F33F-8BD5-46CA-BBF5-9FE8123237C1}"/>
            </a:ext>
          </a:extLst>
        </xdr:cNvPr>
        <xdr:cNvCxnSpPr/>
      </xdr:nvCxnSpPr>
      <xdr:spPr>
        <a:xfrm>
          <a:off x="685800" y="16760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96</xdr:row>
      <xdr:rowOff>162560</xdr:rowOff>
    </xdr:from>
    <xdr:ext cx="339090" cy="259080"/>
    <xdr:sp macro="" textlink="">
      <xdr:nvSpPr>
        <xdr:cNvPr id="400" name="テキスト ボックス 399">
          <a:extLst>
            <a:ext uri="{FF2B5EF4-FFF2-40B4-BE49-F238E27FC236}">
              <a16:creationId xmlns:a16="http://schemas.microsoft.com/office/drawing/2014/main" id="{9D8C86A9-004B-47B8-BBDC-0FAB92BFA935}"/>
            </a:ext>
          </a:extLst>
        </xdr:cNvPr>
        <xdr:cNvSpPr txBox="1"/>
      </xdr:nvSpPr>
      <xdr:spPr>
        <a:xfrm>
          <a:off x="386715" y="16623665"/>
          <a:ext cx="339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1" name="【市民会館】&#10;有形固定資産減価償却率グラフ枠">
          <a:extLst>
            <a:ext uri="{FF2B5EF4-FFF2-40B4-BE49-F238E27FC236}">
              <a16:creationId xmlns:a16="http://schemas.microsoft.com/office/drawing/2014/main" id="{6FD6A8DA-1CCC-4FA4-A663-21F429540157}"/>
            </a:ext>
          </a:extLst>
        </xdr:cNvPr>
        <xdr:cNvSpPr/>
      </xdr:nvSpPr>
      <xdr:spPr>
        <a:xfrm>
          <a:off x="685800" y="1676019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112395</xdr:rowOff>
    </xdr:from>
    <xdr:to>
      <xdr:col>24</xdr:col>
      <xdr:colOff>62865</xdr:colOff>
      <xdr:row>108</xdr:row>
      <xdr:rowOff>109220</xdr:rowOff>
    </xdr:to>
    <xdr:cxnSp macro="">
      <xdr:nvCxnSpPr>
        <xdr:cNvPr id="402" name="直線コネクタ 401">
          <a:extLst>
            <a:ext uri="{FF2B5EF4-FFF2-40B4-BE49-F238E27FC236}">
              <a16:creationId xmlns:a16="http://schemas.microsoft.com/office/drawing/2014/main" id="{86F4495B-11B5-4C86-A64D-9A1FAD4DDFE6}"/>
            </a:ext>
          </a:extLst>
        </xdr:cNvPr>
        <xdr:cNvCxnSpPr/>
      </xdr:nvCxnSpPr>
      <xdr:spPr>
        <a:xfrm flipV="1">
          <a:off x="4173855" y="17428845"/>
          <a:ext cx="0" cy="11950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112395</xdr:rowOff>
    </xdr:from>
    <xdr:ext cx="401955" cy="255905"/>
    <xdr:sp macro="" textlink="">
      <xdr:nvSpPr>
        <xdr:cNvPr id="403" name="【市民会館】&#10;有形固定資産減価償却率最小値テキスト">
          <a:extLst>
            <a:ext uri="{FF2B5EF4-FFF2-40B4-BE49-F238E27FC236}">
              <a16:creationId xmlns:a16="http://schemas.microsoft.com/office/drawing/2014/main" id="{0577565E-5C9F-46D2-9A3D-E3B94FF586D3}"/>
            </a:ext>
          </a:extLst>
        </xdr:cNvPr>
        <xdr:cNvSpPr txBox="1"/>
      </xdr:nvSpPr>
      <xdr:spPr>
        <a:xfrm>
          <a:off x="4212590" y="1862899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97.7</a:t>
          </a:r>
          <a:endParaRPr kumimoji="1" lang="ja-JP" altLang="en-US" sz="1000" b="1">
            <a:latin typeface="ＭＳ Ｐゴシック"/>
            <a:ea typeface="ＭＳ Ｐゴシック"/>
          </a:endParaRPr>
        </a:p>
      </xdr:txBody>
    </xdr:sp>
    <xdr:clientData/>
  </xdr:oneCellAnchor>
  <xdr:twoCellAnchor>
    <xdr:from>
      <xdr:col>23</xdr:col>
      <xdr:colOff>165100</xdr:colOff>
      <xdr:row>108</xdr:row>
      <xdr:rowOff>109220</xdr:rowOff>
    </xdr:from>
    <xdr:to>
      <xdr:col>24</xdr:col>
      <xdr:colOff>152400</xdr:colOff>
      <xdr:row>108</xdr:row>
      <xdr:rowOff>109220</xdr:rowOff>
    </xdr:to>
    <xdr:cxnSp macro="">
      <xdr:nvCxnSpPr>
        <xdr:cNvPr id="404" name="直線コネクタ 403">
          <a:extLst>
            <a:ext uri="{FF2B5EF4-FFF2-40B4-BE49-F238E27FC236}">
              <a16:creationId xmlns:a16="http://schemas.microsoft.com/office/drawing/2014/main" id="{CC926FD5-A858-40E9-AD06-52CCE0B2AF44}"/>
            </a:ext>
          </a:extLst>
        </xdr:cNvPr>
        <xdr:cNvCxnSpPr/>
      </xdr:nvCxnSpPr>
      <xdr:spPr>
        <a:xfrm>
          <a:off x="4112260" y="1862391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59055</xdr:rowOff>
    </xdr:from>
    <xdr:ext cx="401955" cy="259080"/>
    <xdr:sp macro="" textlink="">
      <xdr:nvSpPr>
        <xdr:cNvPr id="405" name="【市民会館】&#10;有形固定資産減価償却率最大値テキスト">
          <a:extLst>
            <a:ext uri="{FF2B5EF4-FFF2-40B4-BE49-F238E27FC236}">
              <a16:creationId xmlns:a16="http://schemas.microsoft.com/office/drawing/2014/main" id="{AC641EA5-0539-423D-B7B3-781F0069E831}"/>
            </a:ext>
          </a:extLst>
        </xdr:cNvPr>
        <xdr:cNvSpPr txBox="1"/>
      </xdr:nvSpPr>
      <xdr:spPr>
        <a:xfrm>
          <a:off x="4212590" y="1720024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34.9</a:t>
          </a:r>
          <a:endParaRPr kumimoji="1" lang="ja-JP" altLang="en-US" sz="1000" b="1">
            <a:latin typeface="ＭＳ Ｐゴシック"/>
            <a:ea typeface="ＭＳ Ｐゴシック"/>
          </a:endParaRPr>
        </a:p>
      </xdr:txBody>
    </xdr:sp>
    <xdr:clientData/>
  </xdr:oneCellAnchor>
  <xdr:twoCellAnchor>
    <xdr:from>
      <xdr:col>23</xdr:col>
      <xdr:colOff>165100</xdr:colOff>
      <xdr:row>101</xdr:row>
      <xdr:rowOff>112395</xdr:rowOff>
    </xdr:from>
    <xdr:to>
      <xdr:col>24</xdr:col>
      <xdr:colOff>152400</xdr:colOff>
      <xdr:row>101</xdr:row>
      <xdr:rowOff>112395</xdr:rowOff>
    </xdr:to>
    <xdr:cxnSp macro="">
      <xdr:nvCxnSpPr>
        <xdr:cNvPr id="406" name="直線コネクタ 405">
          <a:extLst>
            <a:ext uri="{FF2B5EF4-FFF2-40B4-BE49-F238E27FC236}">
              <a16:creationId xmlns:a16="http://schemas.microsoft.com/office/drawing/2014/main" id="{25553B79-37D9-460B-A6AA-F052934DEA8A}"/>
            </a:ext>
          </a:extLst>
        </xdr:cNvPr>
        <xdr:cNvCxnSpPr/>
      </xdr:nvCxnSpPr>
      <xdr:spPr>
        <a:xfrm>
          <a:off x="4112260" y="1742884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93345</xdr:rowOff>
    </xdr:from>
    <xdr:ext cx="401955" cy="259080"/>
    <xdr:sp macro="" textlink="">
      <xdr:nvSpPr>
        <xdr:cNvPr id="407" name="【市民会館】&#10;有形固定資産減価償却率平均値テキスト">
          <a:extLst>
            <a:ext uri="{FF2B5EF4-FFF2-40B4-BE49-F238E27FC236}">
              <a16:creationId xmlns:a16="http://schemas.microsoft.com/office/drawing/2014/main" id="{F493E58E-DCEE-4273-9429-EA5EB585CB01}"/>
            </a:ext>
          </a:extLst>
        </xdr:cNvPr>
        <xdr:cNvSpPr txBox="1"/>
      </xdr:nvSpPr>
      <xdr:spPr>
        <a:xfrm>
          <a:off x="4212590" y="17756505"/>
          <a:ext cx="4019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103</xdr:row>
      <xdr:rowOff>114935</xdr:rowOff>
    </xdr:from>
    <xdr:to>
      <xdr:col>24</xdr:col>
      <xdr:colOff>114300</xdr:colOff>
      <xdr:row>104</xdr:row>
      <xdr:rowOff>45085</xdr:rowOff>
    </xdr:to>
    <xdr:sp macro="" textlink="">
      <xdr:nvSpPr>
        <xdr:cNvPr id="408" name="フローチャート: 判断 407">
          <a:extLst>
            <a:ext uri="{FF2B5EF4-FFF2-40B4-BE49-F238E27FC236}">
              <a16:creationId xmlns:a16="http://schemas.microsoft.com/office/drawing/2014/main" id="{7E49F93D-003A-4098-B699-9B32973C4B1C}"/>
            </a:ext>
          </a:extLst>
        </xdr:cNvPr>
        <xdr:cNvSpPr/>
      </xdr:nvSpPr>
      <xdr:spPr>
        <a:xfrm>
          <a:off x="4131310" y="1777428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101600</xdr:rowOff>
    </xdr:from>
    <xdr:to>
      <xdr:col>20</xdr:col>
      <xdr:colOff>38100</xdr:colOff>
      <xdr:row>104</xdr:row>
      <xdr:rowOff>31750</xdr:rowOff>
    </xdr:to>
    <xdr:sp macro="" textlink="">
      <xdr:nvSpPr>
        <xdr:cNvPr id="409" name="フローチャート: 判断 408">
          <a:extLst>
            <a:ext uri="{FF2B5EF4-FFF2-40B4-BE49-F238E27FC236}">
              <a16:creationId xmlns:a16="http://schemas.microsoft.com/office/drawing/2014/main" id="{8AA74EFC-0B1F-41CF-8BB3-CF16EC95C15B}"/>
            </a:ext>
          </a:extLst>
        </xdr:cNvPr>
        <xdr:cNvSpPr/>
      </xdr:nvSpPr>
      <xdr:spPr>
        <a:xfrm>
          <a:off x="3388360" y="1775714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67310</xdr:rowOff>
    </xdr:from>
    <xdr:to>
      <xdr:col>15</xdr:col>
      <xdr:colOff>101600</xdr:colOff>
      <xdr:row>103</xdr:row>
      <xdr:rowOff>168910</xdr:rowOff>
    </xdr:to>
    <xdr:sp macro="" textlink="">
      <xdr:nvSpPr>
        <xdr:cNvPr id="410" name="フローチャート: 判断 409">
          <a:extLst>
            <a:ext uri="{FF2B5EF4-FFF2-40B4-BE49-F238E27FC236}">
              <a16:creationId xmlns:a16="http://schemas.microsoft.com/office/drawing/2014/main" id="{EDCB6E91-26AF-4794-B5E5-E96479F6EAE1}"/>
            </a:ext>
          </a:extLst>
        </xdr:cNvPr>
        <xdr:cNvSpPr/>
      </xdr:nvSpPr>
      <xdr:spPr>
        <a:xfrm>
          <a:off x="2571750" y="1772475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55880</xdr:rowOff>
    </xdr:from>
    <xdr:to>
      <xdr:col>10</xdr:col>
      <xdr:colOff>165100</xdr:colOff>
      <xdr:row>103</xdr:row>
      <xdr:rowOff>157480</xdr:rowOff>
    </xdr:to>
    <xdr:sp macro="" textlink="">
      <xdr:nvSpPr>
        <xdr:cNvPr id="411" name="フローチャート: 判断 410">
          <a:extLst>
            <a:ext uri="{FF2B5EF4-FFF2-40B4-BE49-F238E27FC236}">
              <a16:creationId xmlns:a16="http://schemas.microsoft.com/office/drawing/2014/main" id="{91807C3B-5004-45EF-8215-D52B1EBBA638}"/>
            </a:ext>
          </a:extLst>
        </xdr:cNvPr>
        <xdr:cNvSpPr/>
      </xdr:nvSpPr>
      <xdr:spPr>
        <a:xfrm>
          <a:off x="1774190" y="17719040"/>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48260</xdr:rowOff>
    </xdr:from>
    <xdr:to>
      <xdr:col>6</xdr:col>
      <xdr:colOff>38100</xdr:colOff>
      <xdr:row>103</xdr:row>
      <xdr:rowOff>149860</xdr:rowOff>
    </xdr:to>
    <xdr:sp macro="" textlink="">
      <xdr:nvSpPr>
        <xdr:cNvPr id="412" name="フローチャート: 判断 411">
          <a:extLst>
            <a:ext uri="{FF2B5EF4-FFF2-40B4-BE49-F238E27FC236}">
              <a16:creationId xmlns:a16="http://schemas.microsoft.com/office/drawing/2014/main" id="{F005BAA4-D72B-45C6-973E-F10F02CA43D3}"/>
            </a:ext>
          </a:extLst>
        </xdr:cNvPr>
        <xdr:cNvSpPr/>
      </xdr:nvSpPr>
      <xdr:spPr>
        <a:xfrm>
          <a:off x="988060" y="1770951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16510</xdr:rowOff>
    </xdr:from>
    <xdr:ext cx="762000" cy="259080"/>
    <xdr:sp macro="" textlink="">
      <xdr:nvSpPr>
        <xdr:cNvPr id="413" name="テキスト ボックス 412">
          <a:extLst>
            <a:ext uri="{FF2B5EF4-FFF2-40B4-BE49-F238E27FC236}">
              <a16:creationId xmlns:a16="http://schemas.microsoft.com/office/drawing/2014/main" id="{063381BC-22B6-4B45-9EDB-55EDC712AFE3}"/>
            </a:ext>
          </a:extLst>
        </xdr:cNvPr>
        <xdr:cNvSpPr txBox="1"/>
      </xdr:nvSpPr>
      <xdr:spPr>
        <a:xfrm>
          <a:off x="400304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111</xdr:row>
      <xdr:rowOff>16510</xdr:rowOff>
    </xdr:from>
    <xdr:ext cx="762000" cy="259080"/>
    <xdr:sp macro="" textlink="">
      <xdr:nvSpPr>
        <xdr:cNvPr id="414" name="テキスト ボックス 413">
          <a:extLst>
            <a:ext uri="{FF2B5EF4-FFF2-40B4-BE49-F238E27FC236}">
              <a16:creationId xmlns:a16="http://schemas.microsoft.com/office/drawing/2014/main" id="{C6E02079-A967-4E71-B75F-385A3D921095}"/>
            </a:ext>
          </a:extLst>
        </xdr:cNvPr>
        <xdr:cNvSpPr txBox="1"/>
      </xdr:nvSpPr>
      <xdr:spPr>
        <a:xfrm>
          <a:off x="3256915"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111</xdr:row>
      <xdr:rowOff>16510</xdr:rowOff>
    </xdr:from>
    <xdr:ext cx="762000" cy="259080"/>
    <xdr:sp macro="" textlink="">
      <xdr:nvSpPr>
        <xdr:cNvPr id="415" name="テキスト ボックス 414">
          <a:extLst>
            <a:ext uri="{FF2B5EF4-FFF2-40B4-BE49-F238E27FC236}">
              <a16:creationId xmlns:a16="http://schemas.microsoft.com/office/drawing/2014/main" id="{49BE4BC8-AD51-4E53-B08F-17FAE56E6C2C}"/>
            </a:ext>
          </a:extLst>
        </xdr:cNvPr>
        <xdr:cNvSpPr txBox="1"/>
      </xdr:nvSpPr>
      <xdr:spPr>
        <a:xfrm>
          <a:off x="245491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111</xdr:row>
      <xdr:rowOff>16510</xdr:rowOff>
    </xdr:from>
    <xdr:ext cx="762000" cy="259080"/>
    <xdr:sp macro="" textlink="">
      <xdr:nvSpPr>
        <xdr:cNvPr id="416" name="テキスト ボックス 415">
          <a:extLst>
            <a:ext uri="{FF2B5EF4-FFF2-40B4-BE49-F238E27FC236}">
              <a16:creationId xmlns:a16="http://schemas.microsoft.com/office/drawing/2014/main" id="{D95945BF-7AC8-412D-A975-A7C02392C4F1}"/>
            </a:ext>
          </a:extLst>
        </xdr:cNvPr>
        <xdr:cNvSpPr txBox="1"/>
      </xdr:nvSpPr>
      <xdr:spPr>
        <a:xfrm>
          <a:off x="165735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111</xdr:row>
      <xdr:rowOff>16510</xdr:rowOff>
    </xdr:from>
    <xdr:ext cx="762000" cy="259080"/>
    <xdr:sp macro="" textlink="">
      <xdr:nvSpPr>
        <xdr:cNvPr id="417" name="テキスト ボックス 416">
          <a:extLst>
            <a:ext uri="{FF2B5EF4-FFF2-40B4-BE49-F238E27FC236}">
              <a16:creationId xmlns:a16="http://schemas.microsoft.com/office/drawing/2014/main" id="{4ED06432-6896-47D4-935D-5A19DF2CBF81}"/>
            </a:ext>
          </a:extLst>
        </xdr:cNvPr>
        <xdr:cNvSpPr txBox="1"/>
      </xdr:nvSpPr>
      <xdr:spPr>
        <a:xfrm>
          <a:off x="856615"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101</xdr:row>
      <xdr:rowOff>76835</xdr:rowOff>
    </xdr:from>
    <xdr:to>
      <xdr:col>24</xdr:col>
      <xdr:colOff>114300</xdr:colOff>
      <xdr:row>102</xdr:row>
      <xdr:rowOff>6985</xdr:rowOff>
    </xdr:to>
    <xdr:sp macro="" textlink="">
      <xdr:nvSpPr>
        <xdr:cNvPr id="418" name="楕円 417">
          <a:extLst>
            <a:ext uri="{FF2B5EF4-FFF2-40B4-BE49-F238E27FC236}">
              <a16:creationId xmlns:a16="http://schemas.microsoft.com/office/drawing/2014/main" id="{58EC3C4E-C5AD-4035-8C8D-0526A95B2AAB}"/>
            </a:ext>
          </a:extLst>
        </xdr:cNvPr>
        <xdr:cNvSpPr/>
      </xdr:nvSpPr>
      <xdr:spPr>
        <a:xfrm>
          <a:off x="4131310" y="1739328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14605</xdr:rowOff>
    </xdr:from>
    <xdr:ext cx="401955" cy="259080"/>
    <xdr:sp macro="" textlink="">
      <xdr:nvSpPr>
        <xdr:cNvPr id="419" name="【市民会館】&#10;有形固定資産減価償却率該当値テキスト">
          <a:extLst>
            <a:ext uri="{FF2B5EF4-FFF2-40B4-BE49-F238E27FC236}">
              <a16:creationId xmlns:a16="http://schemas.microsoft.com/office/drawing/2014/main" id="{8C0C9284-F48D-44C1-BB78-11946D0ED191}"/>
            </a:ext>
          </a:extLst>
        </xdr:cNvPr>
        <xdr:cNvSpPr txBox="1"/>
      </xdr:nvSpPr>
      <xdr:spPr>
        <a:xfrm>
          <a:off x="4212590" y="1733486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35.7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101</xdr:row>
      <xdr:rowOff>40640</xdr:rowOff>
    </xdr:from>
    <xdr:to>
      <xdr:col>20</xdr:col>
      <xdr:colOff>38100</xdr:colOff>
      <xdr:row>101</xdr:row>
      <xdr:rowOff>142240</xdr:rowOff>
    </xdr:to>
    <xdr:sp macro="" textlink="">
      <xdr:nvSpPr>
        <xdr:cNvPr id="420" name="楕円 419">
          <a:extLst>
            <a:ext uri="{FF2B5EF4-FFF2-40B4-BE49-F238E27FC236}">
              <a16:creationId xmlns:a16="http://schemas.microsoft.com/office/drawing/2014/main" id="{357E8E13-6C90-47E7-B825-2BE9E2E1C47B}"/>
            </a:ext>
          </a:extLst>
        </xdr:cNvPr>
        <xdr:cNvSpPr/>
      </xdr:nvSpPr>
      <xdr:spPr>
        <a:xfrm>
          <a:off x="3388360" y="1735709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174625</xdr:colOff>
      <xdr:row>101</xdr:row>
      <xdr:rowOff>91440</xdr:rowOff>
    </xdr:from>
    <xdr:to>
      <xdr:col>24</xdr:col>
      <xdr:colOff>63500</xdr:colOff>
      <xdr:row>101</xdr:row>
      <xdr:rowOff>127635</xdr:rowOff>
    </xdr:to>
    <xdr:cxnSp macro="">
      <xdr:nvCxnSpPr>
        <xdr:cNvPr id="421" name="直線コネクタ 420">
          <a:extLst>
            <a:ext uri="{FF2B5EF4-FFF2-40B4-BE49-F238E27FC236}">
              <a16:creationId xmlns:a16="http://schemas.microsoft.com/office/drawing/2014/main" id="{433B367C-D8A9-4D65-B662-8E473DA5C3F8}"/>
            </a:ext>
          </a:extLst>
        </xdr:cNvPr>
        <xdr:cNvCxnSpPr/>
      </xdr:nvCxnSpPr>
      <xdr:spPr>
        <a:xfrm>
          <a:off x="3428365" y="17411700"/>
          <a:ext cx="746125"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4445</xdr:rowOff>
    </xdr:from>
    <xdr:to>
      <xdr:col>15</xdr:col>
      <xdr:colOff>101600</xdr:colOff>
      <xdr:row>101</xdr:row>
      <xdr:rowOff>106045</xdr:rowOff>
    </xdr:to>
    <xdr:sp macro="" textlink="">
      <xdr:nvSpPr>
        <xdr:cNvPr id="422" name="楕円 421">
          <a:extLst>
            <a:ext uri="{FF2B5EF4-FFF2-40B4-BE49-F238E27FC236}">
              <a16:creationId xmlns:a16="http://schemas.microsoft.com/office/drawing/2014/main" id="{6FC6FB1E-8839-45FB-8AAB-A62FB9D52A82}"/>
            </a:ext>
          </a:extLst>
        </xdr:cNvPr>
        <xdr:cNvSpPr/>
      </xdr:nvSpPr>
      <xdr:spPr>
        <a:xfrm>
          <a:off x="2571750" y="1732280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55245</xdr:rowOff>
    </xdr:from>
    <xdr:to>
      <xdr:col>19</xdr:col>
      <xdr:colOff>174625</xdr:colOff>
      <xdr:row>101</xdr:row>
      <xdr:rowOff>91440</xdr:rowOff>
    </xdr:to>
    <xdr:cxnSp macro="">
      <xdr:nvCxnSpPr>
        <xdr:cNvPr id="423" name="直線コネクタ 422">
          <a:extLst>
            <a:ext uri="{FF2B5EF4-FFF2-40B4-BE49-F238E27FC236}">
              <a16:creationId xmlns:a16="http://schemas.microsoft.com/office/drawing/2014/main" id="{8193A319-F08D-432C-A948-0286F2769173}"/>
            </a:ext>
          </a:extLst>
        </xdr:cNvPr>
        <xdr:cNvCxnSpPr/>
      </xdr:nvCxnSpPr>
      <xdr:spPr>
        <a:xfrm>
          <a:off x="2626360" y="17375505"/>
          <a:ext cx="802005"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100</xdr:row>
      <xdr:rowOff>137795</xdr:rowOff>
    </xdr:from>
    <xdr:to>
      <xdr:col>10</xdr:col>
      <xdr:colOff>165100</xdr:colOff>
      <xdr:row>101</xdr:row>
      <xdr:rowOff>67945</xdr:rowOff>
    </xdr:to>
    <xdr:sp macro="" textlink="">
      <xdr:nvSpPr>
        <xdr:cNvPr id="424" name="楕円 423">
          <a:extLst>
            <a:ext uri="{FF2B5EF4-FFF2-40B4-BE49-F238E27FC236}">
              <a16:creationId xmlns:a16="http://schemas.microsoft.com/office/drawing/2014/main" id="{4F3135C2-2FE1-451B-BBFF-413ACE88BD9D}"/>
            </a:ext>
          </a:extLst>
        </xdr:cNvPr>
        <xdr:cNvSpPr/>
      </xdr:nvSpPr>
      <xdr:spPr>
        <a:xfrm>
          <a:off x="1774190" y="1727898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17780</xdr:rowOff>
    </xdr:from>
    <xdr:to>
      <xdr:col>15</xdr:col>
      <xdr:colOff>50800</xdr:colOff>
      <xdr:row>101</xdr:row>
      <xdr:rowOff>55245</xdr:rowOff>
    </xdr:to>
    <xdr:cxnSp macro="">
      <xdr:nvCxnSpPr>
        <xdr:cNvPr id="425" name="直線コネクタ 424">
          <a:extLst>
            <a:ext uri="{FF2B5EF4-FFF2-40B4-BE49-F238E27FC236}">
              <a16:creationId xmlns:a16="http://schemas.microsoft.com/office/drawing/2014/main" id="{784AE04D-217E-43B8-8D17-71AC1AE2EE04}"/>
            </a:ext>
          </a:extLst>
        </xdr:cNvPr>
        <xdr:cNvCxnSpPr/>
      </xdr:nvCxnSpPr>
      <xdr:spPr>
        <a:xfrm>
          <a:off x="1828800" y="17338040"/>
          <a:ext cx="79756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101600</xdr:rowOff>
    </xdr:from>
    <xdr:to>
      <xdr:col>6</xdr:col>
      <xdr:colOff>38100</xdr:colOff>
      <xdr:row>101</xdr:row>
      <xdr:rowOff>31750</xdr:rowOff>
    </xdr:to>
    <xdr:sp macro="" textlink="">
      <xdr:nvSpPr>
        <xdr:cNvPr id="426" name="楕円 425">
          <a:extLst>
            <a:ext uri="{FF2B5EF4-FFF2-40B4-BE49-F238E27FC236}">
              <a16:creationId xmlns:a16="http://schemas.microsoft.com/office/drawing/2014/main" id="{75418FE6-D678-49BA-A2C4-82388F728F9A}"/>
            </a:ext>
          </a:extLst>
        </xdr:cNvPr>
        <xdr:cNvSpPr/>
      </xdr:nvSpPr>
      <xdr:spPr>
        <a:xfrm>
          <a:off x="988060" y="1724279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174625</xdr:colOff>
      <xdr:row>100</xdr:row>
      <xdr:rowOff>152400</xdr:rowOff>
    </xdr:from>
    <xdr:to>
      <xdr:col>10</xdr:col>
      <xdr:colOff>114300</xdr:colOff>
      <xdr:row>101</xdr:row>
      <xdr:rowOff>17780</xdr:rowOff>
    </xdr:to>
    <xdr:cxnSp macro="">
      <xdr:nvCxnSpPr>
        <xdr:cNvPr id="427" name="直線コネクタ 426">
          <a:extLst>
            <a:ext uri="{FF2B5EF4-FFF2-40B4-BE49-F238E27FC236}">
              <a16:creationId xmlns:a16="http://schemas.microsoft.com/office/drawing/2014/main" id="{D3B682ED-92D4-4CBA-991A-16DE5BA8CB8D}"/>
            </a:ext>
          </a:extLst>
        </xdr:cNvPr>
        <xdr:cNvCxnSpPr/>
      </xdr:nvCxnSpPr>
      <xdr:spPr>
        <a:xfrm>
          <a:off x="1028065" y="17297400"/>
          <a:ext cx="800735"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104</xdr:row>
      <xdr:rowOff>22860</xdr:rowOff>
    </xdr:from>
    <xdr:ext cx="405130" cy="259080"/>
    <xdr:sp macro="" textlink="">
      <xdr:nvSpPr>
        <xdr:cNvPr id="428" name="n_1aveValue【市民会館】&#10;有形固定資産減価償却率">
          <a:extLst>
            <a:ext uri="{FF2B5EF4-FFF2-40B4-BE49-F238E27FC236}">
              <a16:creationId xmlns:a16="http://schemas.microsoft.com/office/drawing/2014/main" id="{0C2185D4-A794-407F-9ACD-4B7E461E58A0}"/>
            </a:ext>
          </a:extLst>
        </xdr:cNvPr>
        <xdr:cNvSpPr txBox="1"/>
      </xdr:nvSpPr>
      <xdr:spPr>
        <a:xfrm>
          <a:off x="3239135" y="178498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103</xdr:row>
      <xdr:rowOff>160020</xdr:rowOff>
    </xdr:from>
    <xdr:ext cx="405130" cy="259080"/>
    <xdr:sp macro="" textlink="">
      <xdr:nvSpPr>
        <xdr:cNvPr id="429" name="n_2aveValue【市民会館】&#10;有形固定資産減価償却率">
          <a:extLst>
            <a:ext uri="{FF2B5EF4-FFF2-40B4-BE49-F238E27FC236}">
              <a16:creationId xmlns:a16="http://schemas.microsoft.com/office/drawing/2014/main" id="{5999B839-60E8-4747-B3B8-04EA7147577C}"/>
            </a:ext>
          </a:extLst>
        </xdr:cNvPr>
        <xdr:cNvSpPr txBox="1"/>
      </xdr:nvSpPr>
      <xdr:spPr>
        <a:xfrm>
          <a:off x="2439035" y="178212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53.2</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103</xdr:row>
      <xdr:rowOff>148590</xdr:rowOff>
    </xdr:from>
    <xdr:ext cx="405130" cy="259080"/>
    <xdr:sp macro="" textlink="">
      <xdr:nvSpPr>
        <xdr:cNvPr id="430" name="n_3aveValue【市民会館】&#10;有形固定資産減価償却率">
          <a:extLst>
            <a:ext uri="{FF2B5EF4-FFF2-40B4-BE49-F238E27FC236}">
              <a16:creationId xmlns:a16="http://schemas.microsoft.com/office/drawing/2014/main" id="{5A051F2D-F14B-4E74-9C61-9F63D828CCB1}"/>
            </a:ext>
          </a:extLst>
        </xdr:cNvPr>
        <xdr:cNvSpPr txBox="1"/>
      </xdr:nvSpPr>
      <xdr:spPr>
        <a:xfrm>
          <a:off x="1641475" y="178079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52.6</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103</xdr:row>
      <xdr:rowOff>140970</xdr:rowOff>
    </xdr:from>
    <xdr:ext cx="405130" cy="259080"/>
    <xdr:sp macro="" textlink="">
      <xdr:nvSpPr>
        <xdr:cNvPr id="431" name="n_4aveValue【市民会館】&#10;有形固定資産減価償却率">
          <a:extLst>
            <a:ext uri="{FF2B5EF4-FFF2-40B4-BE49-F238E27FC236}">
              <a16:creationId xmlns:a16="http://schemas.microsoft.com/office/drawing/2014/main" id="{AC20BB59-D9E7-410F-89F6-B14674844126}"/>
            </a:ext>
          </a:extLst>
        </xdr:cNvPr>
        <xdr:cNvSpPr txBox="1"/>
      </xdr:nvSpPr>
      <xdr:spPr>
        <a:xfrm>
          <a:off x="855345" y="177984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52.2</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99</xdr:row>
      <xdr:rowOff>158750</xdr:rowOff>
    </xdr:from>
    <xdr:ext cx="405130" cy="259080"/>
    <xdr:sp macro="" textlink="">
      <xdr:nvSpPr>
        <xdr:cNvPr id="432" name="n_1mainValue【市民会館】&#10;有形固定資産減価償却率">
          <a:extLst>
            <a:ext uri="{FF2B5EF4-FFF2-40B4-BE49-F238E27FC236}">
              <a16:creationId xmlns:a16="http://schemas.microsoft.com/office/drawing/2014/main" id="{547FF62D-A23A-46D4-8DD3-D29E96724143}"/>
            </a:ext>
          </a:extLst>
        </xdr:cNvPr>
        <xdr:cNvSpPr txBox="1"/>
      </xdr:nvSpPr>
      <xdr:spPr>
        <a:xfrm>
          <a:off x="3239135" y="171342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33.8</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99</xdr:row>
      <xdr:rowOff>122555</xdr:rowOff>
    </xdr:from>
    <xdr:ext cx="405130" cy="255905"/>
    <xdr:sp macro="" textlink="">
      <xdr:nvSpPr>
        <xdr:cNvPr id="433" name="n_2mainValue【市民会館】&#10;有形固定資産減価償却率">
          <a:extLst>
            <a:ext uri="{FF2B5EF4-FFF2-40B4-BE49-F238E27FC236}">
              <a16:creationId xmlns:a16="http://schemas.microsoft.com/office/drawing/2014/main" id="{93577697-77F9-43C6-BCC7-CC5A9F16FE0D}"/>
            </a:ext>
          </a:extLst>
        </xdr:cNvPr>
        <xdr:cNvSpPr txBox="1"/>
      </xdr:nvSpPr>
      <xdr:spPr>
        <a:xfrm>
          <a:off x="2439035" y="1709801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31.9</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99</xdr:row>
      <xdr:rowOff>84455</xdr:rowOff>
    </xdr:from>
    <xdr:ext cx="405130" cy="259080"/>
    <xdr:sp macro="" textlink="">
      <xdr:nvSpPr>
        <xdr:cNvPr id="434" name="n_3mainValue【市民会館】&#10;有形固定資産減価償却率">
          <a:extLst>
            <a:ext uri="{FF2B5EF4-FFF2-40B4-BE49-F238E27FC236}">
              <a16:creationId xmlns:a16="http://schemas.microsoft.com/office/drawing/2014/main" id="{7519C346-4AE9-47C3-825C-CA36831F3D89}"/>
            </a:ext>
          </a:extLst>
        </xdr:cNvPr>
        <xdr:cNvSpPr txBox="1"/>
      </xdr:nvSpPr>
      <xdr:spPr>
        <a:xfrm>
          <a:off x="1641475" y="170599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29.9</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99</xdr:row>
      <xdr:rowOff>48260</xdr:rowOff>
    </xdr:from>
    <xdr:ext cx="405130" cy="259080"/>
    <xdr:sp macro="" textlink="">
      <xdr:nvSpPr>
        <xdr:cNvPr id="435" name="n_4mainValue【市民会館】&#10;有形固定資産減価償却率">
          <a:extLst>
            <a:ext uri="{FF2B5EF4-FFF2-40B4-BE49-F238E27FC236}">
              <a16:creationId xmlns:a16="http://schemas.microsoft.com/office/drawing/2014/main" id="{8D31D375-F42B-4744-93C5-A97BDC95F5B3}"/>
            </a:ext>
          </a:extLst>
        </xdr:cNvPr>
        <xdr:cNvSpPr txBox="1"/>
      </xdr:nvSpPr>
      <xdr:spPr>
        <a:xfrm>
          <a:off x="855345" y="170237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6" name="正方形/長方形 435">
          <a:extLst>
            <a:ext uri="{FF2B5EF4-FFF2-40B4-BE49-F238E27FC236}">
              <a16:creationId xmlns:a16="http://schemas.microsoft.com/office/drawing/2014/main" id="{F139A1F9-5251-4DFA-8126-B9F572FABA18}"/>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7" name="正方形/長方形 436">
          <a:extLst>
            <a:ext uri="{FF2B5EF4-FFF2-40B4-BE49-F238E27FC236}">
              <a16:creationId xmlns:a16="http://schemas.microsoft.com/office/drawing/2014/main" id="{E749DFEF-6AC9-4217-A55D-A8F22B27E367}"/>
            </a:ext>
          </a:extLst>
        </xdr:cNvPr>
        <xdr:cNvSpPr/>
      </xdr:nvSpPr>
      <xdr:spPr>
        <a:xfrm>
          <a:off x="606044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8" name="正方形/長方形 437">
          <a:extLst>
            <a:ext uri="{FF2B5EF4-FFF2-40B4-BE49-F238E27FC236}">
              <a16:creationId xmlns:a16="http://schemas.microsoft.com/office/drawing/2014/main" id="{A5A43685-D120-4BCE-A97C-1731B3DD521E}"/>
            </a:ext>
          </a:extLst>
        </xdr:cNvPr>
        <xdr:cNvSpPr/>
      </xdr:nvSpPr>
      <xdr:spPr>
        <a:xfrm>
          <a:off x="606044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7/34</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9" name="正方形/長方形 438">
          <a:extLst>
            <a:ext uri="{FF2B5EF4-FFF2-40B4-BE49-F238E27FC236}">
              <a16:creationId xmlns:a16="http://schemas.microsoft.com/office/drawing/2014/main" id="{F56FB087-EF46-40F7-8867-E74DB3FDE891}"/>
            </a:ext>
          </a:extLst>
        </xdr:cNvPr>
        <xdr:cNvSpPr/>
      </xdr:nvSpPr>
      <xdr:spPr>
        <a:xfrm>
          <a:off x="698881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0" name="正方形/長方形 439">
          <a:extLst>
            <a:ext uri="{FF2B5EF4-FFF2-40B4-BE49-F238E27FC236}">
              <a16:creationId xmlns:a16="http://schemas.microsoft.com/office/drawing/2014/main" id="{70904ECF-2703-45E9-AB83-06CBB6286EB3}"/>
            </a:ext>
          </a:extLst>
        </xdr:cNvPr>
        <xdr:cNvSpPr/>
      </xdr:nvSpPr>
      <xdr:spPr>
        <a:xfrm>
          <a:off x="698881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1" name="正方形/長方形 440">
          <a:extLst>
            <a:ext uri="{FF2B5EF4-FFF2-40B4-BE49-F238E27FC236}">
              <a16:creationId xmlns:a16="http://schemas.microsoft.com/office/drawing/2014/main" id="{9850A686-FD87-4FC5-9C0E-94CF3C1661C5}"/>
            </a:ext>
          </a:extLst>
        </xdr:cNvPr>
        <xdr:cNvSpPr/>
      </xdr:nvSpPr>
      <xdr:spPr>
        <a:xfrm>
          <a:off x="801751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2" name="正方形/長方形 441">
          <a:extLst>
            <a:ext uri="{FF2B5EF4-FFF2-40B4-BE49-F238E27FC236}">
              <a16:creationId xmlns:a16="http://schemas.microsoft.com/office/drawing/2014/main" id="{3908AE8F-2408-4D20-8E5E-1CE0D7E7D92E}"/>
            </a:ext>
          </a:extLst>
        </xdr:cNvPr>
        <xdr:cNvSpPr/>
      </xdr:nvSpPr>
      <xdr:spPr>
        <a:xfrm>
          <a:off x="801751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3" name="正方形/長方形 442">
          <a:extLst>
            <a:ext uri="{FF2B5EF4-FFF2-40B4-BE49-F238E27FC236}">
              <a16:creationId xmlns:a16="http://schemas.microsoft.com/office/drawing/2014/main" id="{3FC93774-A021-4916-B7FE-81826B2C9C2C}"/>
            </a:ext>
          </a:extLst>
        </xdr:cNvPr>
        <xdr:cNvSpPr/>
      </xdr:nvSpPr>
      <xdr:spPr>
        <a:xfrm>
          <a:off x="5960110" y="1676019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85" cy="225425"/>
    <xdr:sp macro="" textlink="">
      <xdr:nvSpPr>
        <xdr:cNvPr id="444" name="テキスト ボックス 443">
          <a:extLst>
            <a:ext uri="{FF2B5EF4-FFF2-40B4-BE49-F238E27FC236}">
              <a16:creationId xmlns:a16="http://schemas.microsoft.com/office/drawing/2014/main" id="{B1F3D5B3-17D8-4055-9EB7-CE7711919AE8}"/>
            </a:ext>
          </a:extLst>
        </xdr:cNvPr>
        <xdr:cNvSpPr txBox="1"/>
      </xdr:nvSpPr>
      <xdr:spPr>
        <a:xfrm>
          <a:off x="5922010" y="16573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a:extLst>
            <a:ext uri="{FF2B5EF4-FFF2-40B4-BE49-F238E27FC236}">
              <a16:creationId xmlns:a16="http://schemas.microsoft.com/office/drawing/2014/main" id="{C5C0ADEF-4DA1-4079-9246-430039CD1F11}"/>
            </a:ext>
          </a:extLst>
        </xdr:cNvPr>
        <xdr:cNvCxnSpPr/>
      </xdr:nvCxnSpPr>
      <xdr:spPr>
        <a:xfrm>
          <a:off x="5960110" y="190461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6" name="直線コネクタ 445">
          <a:extLst>
            <a:ext uri="{FF2B5EF4-FFF2-40B4-BE49-F238E27FC236}">
              <a16:creationId xmlns:a16="http://schemas.microsoft.com/office/drawing/2014/main" id="{A6CD9CDA-8AAE-4570-8032-2CDB50534A52}"/>
            </a:ext>
          </a:extLst>
        </xdr:cNvPr>
        <xdr:cNvCxnSpPr/>
      </xdr:nvCxnSpPr>
      <xdr:spPr>
        <a:xfrm>
          <a:off x="5960110" y="18669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108</xdr:row>
      <xdr:rowOff>10160</xdr:rowOff>
    </xdr:from>
    <xdr:ext cx="464185" cy="259080"/>
    <xdr:sp macro="" textlink="">
      <xdr:nvSpPr>
        <xdr:cNvPr id="447" name="テキスト ボックス 446">
          <a:extLst>
            <a:ext uri="{FF2B5EF4-FFF2-40B4-BE49-F238E27FC236}">
              <a16:creationId xmlns:a16="http://schemas.microsoft.com/office/drawing/2014/main" id="{9BD0EB1D-E14A-4809-A144-154A15A721E1}"/>
            </a:ext>
          </a:extLst>
        </xdr:cNvPr>
        <xdr:cNvSpPr txBox="1"/>
      </xdr:nvSpPr>
      <xdr:spPr>
        <a:xfrm>
          <a:off x="5527040" y="1852866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8" name="直線コネクタ 447">
          <a:extLst>
            <a:ext uri="{FF2B5EF4-FFF2-40B4-BE49-F238E27FC236}">
              <a16:creationId xmlns:a16="http://schemas.microsoft.com/office/drawing/2014/main" id="{7540ABC1-46CD-41B5-A883-03301410B942}"/>
            </a:ext>
          </a:extLst>
        </xdr:cNvPr>
        <xdr:cNvCxnSpPr/>
      </xdr:nvCxnSpPr>
      <xdr:spPr>
        <a:xfrm>
          <a:off x="5960110" y="18288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105</xdr:row>
      <xdr:rowOff>143510</xdr:rowOff>
    </xdr:from>
    <xdr:ext cx="464185" cy="255905"/>
    <xdr:sp macro="" textlink="">
      <xdr:nvSpPr>
        <xdr:cNvPr id="449" name="テキスト ボックス 448">
          <a:extLst>
            <a:ext uri="{FF2B5EF4-FFF2-40B4-BE49-F238E27FC236}">
              <a16:creationId xmlns:a16="http://schemas.microsoft.com/office/drawing/2014/main" id="{89B621A0-5CAB-4B49-ACC2-318E57C816A0}"/>
            </a:ext>
          </a:extLst>
        </xdr:cNvPr>
        <xdr:cNvSpPr txBox="1"/>
      </xdr:nvSpPr>
      <xdr:spPr>
        <a:xfrm>
          <a:off x="5527040" y="1814385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0.050</a:t>
          </a:r>
          <a:endParaRPr kumimoji="1" lang="ja-JP" altLang="en-US" sz="1000">
            <a:latin typeface="ＭＳ Ｐゴシック"/>
            <a:ea typeface="ＭＳ Ｐゴシック"/>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0" name="直線コネクタ 449">
          <a:extLst>
            <a:ext uri="{FF2B5EF4-FFF2-40B4-BE49-F238E27FC236}">
              <a16:creationId xmlns:a16="http://schemas.microsoft.com/office/drawing/2014/main" id="{DB78828B-0938-412C-91E2-F8210BA85200}"/>
            </a:ext>
          </a:extLst>
        </xdr:cNvPr>
        <xdr:cNvCxnSpPr/>
      </xdr:nvCxnSpPr>
      <xdr:spPr>
        <a:xfrm>
          <a:off x="5960110" y="17907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103</xdr:row>
      <xdr:rowOff>105410</xdr:rowOff>
    </xdr:from>
    <xdr:ext cx="464185" cy="259080"/>
    <xdr:sp macro="" textlink="">
      <xdr:nvSpPr>
        <xdr:cNvPr id="451" name="テキスト ボックス 450">
          <a:extLst>
            <a:ext uri="{FF2B5EF4-FFF2-40B4-BE49-F238E27FC236}">
              <a16:creationId xmlns:a16="http://schemas.microsoft.com/office/drawing/2014/main" id="{BECB1FDD-F7A3-4B54-B000-A89311BD35A7}"/>
            </a:ext>
          </a:extLst>
        </xdr:cNvPr>
        <xdr:cNvSpPr txBox="1"/>
      </xdr:nvSpPr>
      <xdr:spPr>
        <a:xfrm>
          <a:off x="5527040" y="1776285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2" name="直線コネクタ 451">
          <a:extLst>
            <a:ext uri="{FF2B5EF4-FFF2-40B4-BE49-F238E27FC236}">
              <a16:creationId xmlns:a16="http://schemas.microsoft.com/office/drawing/2014/main" id="{DA103C06-8C42-4753-A1B1-A6F866C15E38}"/>
            </a:ext>
          </a:extLst>
        </xdr:cNvPr>
        <xdr:cNvCxnSpPr/>
      </xdr:nvCxnSpPr>
      <xdr:spPr>
        <a:xfrm>
          <a:off x="5960110" y="17526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101</xdr:row>
      <xdr:rowOff>67310</xdr:rowOff>
    </xdr:from>
    <xdr:ext cx="464185" cy="259080"/>
    <xdr:sp macro="" textlink="">
      <xdr:nvSpPr>
        <xdr:cNvPr id="453" name="テキスト ボックス 452">
          <a:extLst>
            <a:ext uri="{FF2B5EF4-FFF2-40B4-BE49-F238E27FC236}">
              <a16:creationId xmlns:a16="http://schemas.microsoft.com/office/drawing/2014/main" id="{F5D71357-C758-4267-AC39-5D3853A74B4A}"/>
            </a:ext>
          </a:extLst>
        </xdr:cNvPr>
        <xdr:cNvSpPr txBox="1"/>
      </xdr:nvSpPr>
      <xdr:spPr>
        <a:xfrm>
          <a:off x="5527040" y="1738185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4" name="直線コネクタ 453">
          <a:extLst>
            <a:ext uri="{FF2B5EF4-FFF2-40B4-BE49-F238E27FC236}">
              <a16:creationId xmlns:a16="http://schemas.microsoft.com/office/drawing/2014/main" id="{D1CEA2B9-4A40-402F-A6FF-EC8B3AC1A9B5}"/>
            </a:ext>
          </a:extLst>
        </xdr:cNvPr>
        <xdr:cNvCxnSpPr/>
      </xdr:nvCxnSpPr>
      <xdr:spPr>
        <a:xfrm>
          <a:off x="5960110" y="17145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99</xdr:row>
      <xdr:rowOff>29210</xdr:rowOff>
    </xdr:from>
    <xdr:ext cx="464185" cy="255905"/>
    <xdr:sp macro="" textlink="">
      <xdr:nvSpPr>
        <xdr:cNvPr id="455" name="テキスト ボックス 454">
          <a:extLst>
            <a:ext uri="{FF2B5EF4-FFF2-40B4-BE49-F238E27FC236}">
              <a16:creationId xmlns:a16="http://schemas.microsoft.com/office/drawing/2014/main" id="{5E4D2970-C295-403C-9B6D-6DE4CB85F376}"/>
            </a:ext>
          </a:extLst>
        </xdr:cNvPr>
        <xdr:cNvSpPr txBox="1"/>
      </xdr:nvSpPr>
      <xdr:spPr>
        <a:xfrm>
          <a:off x="5527040" y="1700085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6" name="直線コネクタ 455">
          <a:extLst>
            <a:ext uri="{FF2B5EF4-FFF2-40B4-BE49-F238E27FC236}">
              <a16:creationId xmlns:a16="http://schemas.microsoft.com/office/drawing/2014/main" id="{C67DE9BA-85A2-47FF-BE7C-1458C2BC191B}"/>
            </a:ext>
          </a:extLst>
        </xdr:cNvPr>
        <xdr:cNvCxnSpPr/>
      </xdr:nvCxnSpPr>
      <xdr:spPr>
        <a:xfrm>
          <a:off x="5960110" y="167601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96</xdr:row>
      <xdr:rowOff>162560</xdr:rowOff>
    </xdr:from>
    <xdr:ext cx="464185" cy="259080"/>
    <xdr:sp macro="" textlink="">
      <xdr:nvSpPr>
        <xdr:cNvPr id="457" name="テキスト ボックス 456">
          <a:extLst>
            <a:ext uri="{FF2B5EF4-FFF2-40B4-BE49-F238E27FC236}">
              <a16:creationId xmlns:a16="http://schemas.microsoft.com/office/drawing/2014/main" id="{C542DC2D-C6D3-4ECF-A203-769F1158E379}"/>
            </a:ext>
          </a:extLst>
        </xdr:cNvPr>
        <xdr:cNvSpPr txBox="1"/>
      </xdr:nvSpPr>
      <xdr:spPr>
        <a:xfrm>
          <a:off x="5527040" y="1662366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0.250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8" name="【市民会館】&#10;一人当たり面積グラフ枠">
          <a:extLst>
            <a:ext uri="{FF2B5EF4-FFF2-40B4-BE49-F238E27FC236}">
              <a16:creationId xmlns:a16="http://schemas.microsoft.com/office/drawing/2014/main" id="{D1ECA4BC-3A34-46CE-9906-93A3ED9D8578}"/>
            </a:ext>
          </a:extLst>
        </xdr:cNvPr>
        <xdr:cNvSpPr/>
      </xdr:nvSpPr>
      <xdr:spPr>
        <a:xfrm>
          <a:off x="5960110" y="1676019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99</xdr:row>
      <xdr:rowOff>87630</xdr:rowOff>
    </xdr:from>
    <xdr:to>
      <xdr:col>54</xdr:col>
      <xdr:colOff>174625</xdr:colOff>
      <xdr:row>108</xdr:row>
      <xdr:rowOff>30480</xdr:rowOff>
    </xdr:to>
    <xdr:cxnSp macro="">
      <xdr:nvCxnSpPr>
        <xdr:cNvPr id="459" name="直線コネクタ 458">
          <a:extLst>
            <a:ext uri="{FF2B5EF4-FFF2-40B4-BE49-F238E27FC236}">
              <a16:creationId xmlns:a16="http://schemas.microsoft.com/office/drawing/2014/main" id="{801526AF-A12E-4DE4-9089-1A66513FE711}"/>
            </a:ext>
          </a:extLst>
        </xdr:cNvPr>
        <xdr:cNvCxnSpPr/>
      </xdr:nvCxnSpPr>
      <xdr:spPr>
        <a:xfrm flipV="1">
          <a:off x="9429115" y="17064990"/>
          <a:ext cx="0" cy="14801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34290</xdr:rowOff>
    </xdr:from>
    <xdr:ext cx="466725" cy="259080"/>
    <xdr:sp macro="" textlink="">
      <xdr:nvSpPr>
        <xdr:cNvPr id="460" name="【市民会館】&#10;一人当たり面積最小値テキスト">
          <a:extLst>
            <a:ext uri="{FF2B5EF4-FFF2-40B4-BE49-F238E27FC236}">
              <a16:creationId xmlns:a16="http://schemas.microsoft.com/office/drawing/2014/main" id="{B8CF2ED7-F93C-4F19-8DCB-571B8C931EB5}"/>
            </a:ext>
          </a:extLst>
        </xdr:cNvPr>
        <xdr:cNvSpPr txBox="1"/>
      </xdr:nvSpPr>
      <xdr:spPr>
        <a:xfrm>
          <a:off x="9467850" y="185508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0.016</a:t>
          </a:r>
          <a:endParaRPr kumimoji="1" lang="ja-JP" altLang="en-US" sz="1000" b="1">
            <a:latin typeface="ＭＳ Ｐゴシック"/>
            <a:ea typeface="ＭＳ Ｐゴシック"/>
          </a:endParaRPr>
        </a:p>
      </xdr:txBody>
    </xdr:sp>
    <xdr:clientData/>
  </xdr:oneCellAnchor>
  <xdr:twoCellAnchor>
    <xdr:from>
      <xdr:col>54</xdr:col>
      <xdr:colOff>101600</xdr:colOff>
      <xdr:row>108</xdr:row>
      <xdr:rowOff>30480</xdr:rowOff>
    </xdr:from>
    <xdr:to>
      <xdr:col>55</xdr:col>
      <xdr:colOff>88900</xdr:colOff>
      <xdr:row>108</xdr:row>
      <xdr:rowOff>30480</xdr:rowOff>
    </xdr:to>
    <xdr:cxnSp macro="">
      <xdr:nvCxnSpPr>
        <xdr:cNvPr id="461" name="直線コネクタ 460">
          <a:extLst>
            <a:ext uri="{FF2B5EF4-FFF2-40B4-BE49-F238E27FC236}">
              <a16:creationId xmlns:a16="http://schemas.microsoft.com/office/drawing/2014/main" id="{72025D4F-1AD2-49D1-8CC2-69BA571781A5}"/>
            </a:ext>
          </a:extLst>
        </xdr:cNvPr>
        <xdr:cNvCxnSpPr/>
      </xdr:nvCxnSpPr>
      <xdr:spPr>
        <a:xfrm>
          <a:off x="9356090" y="1854517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34290</xdr:rowOff>
    </xdr:from>
    <xdr:ext cx="466725" cy="259080"/>
    <xdr:sp macro="" textlink="">
      <xdr:nvSpPr>
        <xdr:cNvPr id="462" name="【市民会館】&#10;一人当たり面積最大値テキスト">
          <a:extLst>
            <a:ext uri="{FF2B5EF4-FFF2-40B4-BE49-F238E27FC236}">
              <a16:creationId xmlns:a16="http://schemas.microsoft.com/office/drawing/2014/main" id="{313C8524-DBCB-4B98-8C07-6ACA23F43D4D}"/>
            </a:ext>
          </a:extLst>
        </xdr:cNvPr>
        <xdr:cNvSpPr txBox="1"/>
      </xdr:nvSpPr>
      <xdr:spPr>
        <a:xfrm>
          <a:off x="9467850" y="168363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0.211</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87630</xdr:rowOff>
    </xdr:from>
    <xdr:to>
      <xdr:col>55</xdr:col>
      <xdr:colOff>88900</xdr:colOff>
      <xdr:row>99</xdr:row>
      <xdr:rowOff>87630</xdr:rowOff>
    </xdr:to>
    <xdr:cxnSp macro="">
      <xdr:nvCxnSpPr>
        <xdr:cNvPr id="463" name="直線コネクタ 462">
          <a:extLst>
            <a:ext uri="{FF2B5EF4-FFF2-40B4-BE49-F238E27FC236}">
              <a16:creationId xmlns:a16="http://schemas.microsoft.com/office/drawing/2014/main" id="{3AA6D137-BB65-4C18-ACD8-EFA9E31780C2}"/>
            </a:ext>
          </a:extLst>
        </xdr:cNvPr>
        <xdr:cNvCxnSpPr/>
      </xdr:nvCxnSpPr>
      <xdr:spPr>
        <a:xfrm>
          <a:off x="9356090" y="1706499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7620</xdr:rowOff>
    </xdr:from>
    <xdr:ext cx="466725" cy="255905"/>
    <xdr:sp macro="" textlink="">
      <xdr:nvSpPr>
        <xdr:cNvPr id="464" name="【市民会館】&#10;一人当たり面積平均値テキスト">
          <a:extLst>
            <a:ext uri="{FF2B5EF4-FFF2-40B4-BE49-F238E27FC236}">
              <a16:creationId xmlns:a16="http://schemas.microsoft.com/office/drawing/2014/main" id="{066D46E6-64A9-4B97-AF25-66668EC7DFE7}"/>
            </a:ext>
          </a:extLst>
        </xdr:cNvPr>
        <xdr:cNvSpPr txBox="1"/>
      </xdr:nvSpPr>
      <xdr:spPr>
        <a:xfrm>
          <a:off x="9467850" y="18011775"/>
          <a:ext cx="46672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0.077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105</xdr:row>
      <xdr:rowOff>29210</xdr:rowOff>
    </xdr:from>
    <xdr:to>
      <xdr:col>55</xdr:col>
      <xdr:colOff>50800</xdr:colOff>
      <xdr:row>105</xdr:row>
      <xdr:rowOff>130810</xdr:rowOff>
    </xdr:to>
    <xdr:sp macro="" textlink="">
      <xdr:nvSpPr>
        <xdr:cNvPr id="465" name="フローチャート: 判断 464">
          <a:extLst>
            <a:ext uri="{FF2B5EF4-FFF2-40B4-BE49-F238E27FC236}">
              <a16:creationId xmlns:a16="http://schemas.microsoft.com/office/drawing/2014/main" id="{5F404DCC-D743-4174-BC3F-D2F3AD48AD7F}"/>
            </a:ext>
          </a:extLst>
        </xdr:cNvPr>
        <xdr:cNvSpPr/>
      </xdr:nvSpPr>
      <xdr:spPr>
        <a:xfrm>
          <a:off x="9394190" y="18029555"/>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36830</xdr:rowOff>
    </xdr:from>
    <xdr:to>
      <xdr:col>50</xdr:col>
      <xdr:colOff>165100</xdr:colOff>
      <xdr:row>105</xdr:row>
      <xdr:rowOff>138430</xdr:rowOff>
    </xdr:to>
    <xdr:sp macro="" textlink="">
      <xdr:nvSpPr>
        <xdr:cNvPr id="466" name="フローチャート: 判断 465">
          <a:extLst>
            <a:ext uri="{FF2B5EF4-FFF2-40B4-BE49-F238E27FC236}">
              <a16:creationId xmlns:a16="http://schemas.microsoft.com/office/drawing/2014/main" id="{515D421A-F3F4-463B-87A5-E16BE27FA7EC}"/>
            </a:ext>
          </a:extLst>
        </xdr:cNvPr>
        <xdr:cNvSpPr/>
      </xdr:nvSpPr>
      <xdr:spPr>
        <a:xfrm>
          <a:off x="8632190" y="1803908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36830</xdr:rowOff>
    </xdr:from>
    <xdr:to>
      <xdr:col>46</xdr:col>
      <xdr:colOff>38100</xdr:colOff>
      <xdr:row>105</xdr:row>
      <xdr:rowOff>138430</xdr:rowOff>
    </xdr:to>
    <xdr:sp macro="" textlink="">
      <xdr:nvSpPr>
        <xdr:cNvPr id="467" name="フローチャート: 判断 466">
          <a:extLst>
            <a:ext uri="{FF2B5EF4-FFF2-40B4-BE49-F238E27FC236}">
              <a16:creationId xmlns:a16="http://schemas.microsoft.com/office/drawing/2014/main" id="{55F5E0EC-76EA-43B3-BAB4-E21B04C30B8F}"/>
            </a:ext>
          </a:extLst>
        </xdr:cNvPr>
        <xdr:cNvSpPr/>
      </xdr:nvSpPr>
      <xdr:spPr>
        <a:xfrm>
          <a:off x="7846060" y="180390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36830</xdr:rowOff>
    </xdr:from>
    <xdr:to>
      <xdr:col>41</xdr:col>
      <xdr:colOff>101600</xdr:colOff>
      <xdr:row>105</xdr:row>
      <xdr:rowOff>138430</xdr:rowOff>
    </xdr:to>
    <xdr:sp macro="" textlink="">
      <xdr:nvSpPr>
        <xdr:cNvPr id="468" name="フローチャート: 判断 467">
          <a:extLst>
            <a:ext uri="{FF2B5EF4-FFF2-40B4-BE49-F238E27FC236}">
              <a16:creationId xmlns:a16="http://schemas.microsoft.com/office/drawing/2014/main" id="{9204E033-5514-43C7-AB7B-4F5AADF14CF5}"/>
            </a:ext>
          </a:extLst>
        </xdr:cNvPr>
        <xdr:cNvSpPr/>
      </xdr:nvSpPr>
      <xdr:spPr>
        <a:xfrm>
          <a:off x="7029450" y="1803908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82550</xdr:rowOff>
    </xdr:from>
    <xdr:to>
      <xdr:col>36</xdr:col>
      <xdr:colOff>165100</xdr:colOff>
      <xdr:row>106</xdr:row>
      <xdr:rowOff>12700</xdr:rowOff>
    </xdr:to>
    <xdr:sp macro="" textlink="">
      <xdr:nvSpPr>
        <xdr:cNvPr id="469" name="フローチャート: 判断 468">
          <a:extLst>
            <a:ext uri="{FF2B5EF4-FFF2-40B4-BE49-F238E27FC236}">
              <a16:creationId xmlns:a16="http://schemas.microsoft.com/office/drawing/2014/main" id="{61432B16-9CAC-4B98-9EB3-BF3AC67D4895}"/>
            </a:ext>
          </a:extLst>
        </xdr:cNvPr>
        <xdr:cNvSpPr/>
      </xdr:nvSpPr>
      <xdr:spPr>
        <a:xfrm>
          <a:off x="6231890" y="1808670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16510</xdr:rowOff>
    </xdr:from>
    <xdr:ext cx="762000" cy="259080"/>
    <xdr:sp macro="" textlink="">
      <xdr:nvSpPr>
        <xdr:cNvPr id="470" name="テキスト ボックス 469">
          <a:extLst>
            <a:ext uri="{FF2B5EF4-FFF2-40B4-BE49-F238E27FC236}">
              <a16:creationId xmlns:a16="http://schemas.microsoft.com/office/drawing/2014/main" id="{57B39364-2F80-4413-8B86-573CAD766EBE}"/>
            </a:ext>
          </a:extLst>
        </xdr:cNvPr>
        <xdr:cNvSpPr txBox="1"/>
      </xdr:nvSpPr>
      <xdr:spPr>
        <a:xfrm>
          <a:off x="925830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111</xdr:row>
      <xdr:rowOff>16510</xdr:rowOff>
    </xdr:from>
    <xdr:ext cx="762000" cy="259080"/>
    <xdr:sp macro="" textlink="">
      <xdr:nvSpPr>
        <xdr:cNvPr id="471" name="テキスト ボックス 470">
          <a:extLst>
            <a:ext uri="{FF2B5EF4-FFF2-40B4-BE49-F238E27FC236}">
              <a16:creationId xmlns:a16="http://schemas.microsoft.com/office/drawing/2014/main" id="{B909D6EF-FB6F-4602-85CA-BC7EC000D796}"/>
            </a:ext>
          </a:extLst>
        </xdr:cNvPr>
        <xdr:cNvSpPr txBox="1"/>
      </xdr:nvSpPr>
      <xdr:spPr>
        <a:xfrm>
          <a:off x="851535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111</xdr:row>
      <xdr:rowOff>16510</xdr:rowOff>
    </xdr:from>
    <xdr:ext cx="762000" cy="259080"/>
    <xdr:sp macro="" textlink="">
      <xdr:nvSpPr>
        <xdr:cNvPr id="472" name="テキスト ボックス 471">
          <a:extLst>
            <a:ext uri="{FF2B5EF4-FFF2-40B4-BE49-F238E27FC236}">
              <a16:creationId xmlns:a16="http://schemas.microsoft.com/office/drawing/2014/main" id="{4D878C1A-1CE7-4812-BFE3-62B4AFC77E75}"/>
            </a:ext>
          </a:extLst>
        </xdr:cNvPr>
        <xdr:cNvSpPr txBox="1"/>
      </xdr:nvSpPr>
      <xdr:spPr>
        <a:xfrm>
          <a:off x="7714615"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111</xdr:row>
      <xdr:rowOff>16510</xdr:rowOff>
    </xdr:from>
    <xdr:ext cx="762000" cy="259080"/>
    <xdr:sp macro="" textlink="">
      <xdr:nvSpPr>
        <xdr:cNvPr id="473" name="テキスト ボックス 472">
          <a:extLst>
            <a:ext uri="{FF2B5EF4-FFF2-40B4-BE49-F238E27FC236}">
              <a16:creationId xmlns:a16="http://schemas.microsoft.com/office/drawing/2014/main" id="{14CAA963-553C-4AEC-BE0F-2D6B06D0CD19}"/>
            </a:ext>
          </a:extLst>
        </xdr:cNvPr>
        <xdr:cNvSpPr txBox="1"/>
      </xdr:nvSpPr>
      <xdr:spPr>
        <a:xfrm>
          <a:off x="691261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111</xdr:row>
      <xdr:rowOff>16510</xdr:rowOff>
    </xdr:from>
    <xdr:ext cx="762000" cy="259080"/>
    <xdr:sp macro="" textlink="">
      <xdr:nvSpPr>
        <xdr:cNvPr id="474" name="テキスト ボックス 473">
          <a:extLst>
            <a:ext uri="{FF2B5EF4-FFF2-40B4-BE49-F238E27FC236}">
              <a16:creationId xmlns:a16="http://schemas.microsoft.com/office/drawing/2014/main" id="{3F70313F-44B7-4F9F-8801-DA90E5A73641}"/>
            </a:ext>
          </a:extLst>
        </xdr:cNvPr>
        <xdr:cNvSpPr txBox="1"/>
      </xdr:nvSpPr>
      <xdr:spPr>
        <a:xfrm>
          <a:off x="611505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102</xdr:row>
      <xdr:rowOff>71120</xdr:rowOff>
    </xdr:from>
    <xdr:to>
      <xdr:col>55</xdr:col>
      <xdr:colOff>50800</xdr:colOff>
      <xdr:row>103</xdr:row>
      <xdr:rowOff>1270</xdr:rowOff>
    </xdr:to>
    <xdr:sp macro="" textlink="">
      <xdr:nvSpPr>
        <xdr:cNvPr id="475" name="楕円 474">
          <a:extLst>
            <a:ext uri="{FF2B5EF4-FFF2-40B4-BE49-F238E27FC236}">
              <a16:creationId xmlns:a16="http://schemas.microsoft.com/office/drawing/2014/main" id="{74A770F2-3160-49E6-9EC5-E3F7D40C58CC}"/>
            </a:ext>
          </a:extLst>
        </xdr:cNvPr>
        <xdr:cNvSpPr/>
      </xdr:nvSpPr>
      <xdr:spPr>
        <a:xfrm>
          <a:off x="9394190" y="17557115"/>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101</xdr:row>
      <xdr:rowOff>93980</xdr:rowOff>
    </xdr:from>
    <xdr:ext cx="466725" cy="259080"/>
    <xdr:sp macro="" textlink="">
      <xdr:nvSpPr>
        <xdr:cNvPr id="476" name="【市民会館】&#10;一人当たり面積該当値テキスト">
          <a:extLst>
            <a:ext uri="{FF2B5EF4-FFF2-40B4-BE49-F238E27FC236}">
              <a16:creationId xmlns:a16="http://schemas.microsoft.com/office/drawing/2014/main" id="{F7C0E6E7-FADA-4E9A-8BFF-2D2632E06CD0}"/>
            </a:ext>
          </a:extLst>
        </xdr:cNvPr>
        <xdr:cNvSpPr txBox="1"/>
      </xdr:nvSpPr>
      <xdr:spPr>
        <a:xfrm>
          <a:off x="9467850" y="1741424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0.139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102</xdr:row>
      <xdr:rowOff>78740</xdr:rowOff>
    </xdr:from>
    <xdr:to>
      <xdr:col>50</xdr:col>
      <xdr:colOff>165100</xdr:colOff>
      <xdr:row>103</xdr:row>
      <xdr:rowOff>8890</xdr:rowOff>
    </xdr:to>
    <xdr:sp macro="" textlink="">
      <xdr:nvSpPr>
        <xdr:cNvPr id="477" name="楕円 476">
          <a:extLst>
            <a:ext uri="{FF2B5EF4-FFF2-40B4-BE49-F238E27FC236}">
              <a16:creationId xmlns:a16="http://schemas.microsoft.com/office/drawing/2014/main" id="{DECDD12A-B3B8-485D-B2E8-74217F06888C}"/>
            </a:ext>
          </a:extLst>
        </xdr:cNvPr>
        <xdr:cNvSpPr/>
      </xdr:nvSpPr>
      <xdr:spPr>
        <a:xfrm>
          <a:off x="8632190" y="1756664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102</xdr:row>
      <xdr:rowOff>121920</xdr:rowOff>
    </xdr:from>
    <xdr:to>
      <xdr:col>55</xdr:col>
      <xdr:colOff>0</xdr:colOff>
      <xdr:row>102</xdr:row>
      <xdr:rowOff>129540</xdr:rowOff>
    </xdr:to>
    <xdr:cxnSp macro="">
      <xdr:nvCxnSpPr>
        <xdr:cNvPr id="478" name="直線コネクタ 477">
          <a:extLst>
            <a:ext uri="{FF2B5EF4-FFF2-40B4-BE49-F238E27FC236}">
              <a16:creationId xmlns:a16="http://schemas.microsoft.com/office/drawing/2014/main" id="{BAEE0756-6F3C-4506-9E09-5A02B85ACC8A}"/>
            </a:ext>
          </a:extLst>
        </xdr:cNvPr>
        <xdr:cNvCxnSpPr/>
      </xdr:nvCxnSpPr>
      <xdr:spPr>
        <a:xfrm flipV="1">
          <a:off x="8686800" y="17611725"/>
          <a:ext cx="74295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102</xdr:row>
      <xdr:rowOff>86360</xdr:rowOff>
    </xdr:from>
    <xdr:to>
      <xdr:col>46</xdr:col>
      <xdr:colOff>38100</xdr:colOff>
      <xdr:row>103</xdr:row>
      <xdr:rowOff>16510</xdr:rowOff>
    </xdr:to>
    <xdr:sp macro="" textlink="">
      <xdr:nvSpPr>
        <xdr:cNvPr id="479" name="楕円 478">
          <a:extLst>
            <a:ext uri="{FF2B5EF4-FFF2-40B4-BE49-F238E27FC236}">
              <a16:creationId xmlns:a16="http://schemas.microsoft.com/office/drawing/2014/main" id="{EDC90B01-803E-4F2F-9289-6990A32AA0A0}"/>
            </a:ext>
          </a:extLst>
        </xdr:cNvPr>
        <xdr:cNvSpPr/>
      </xdr:nvSpPr>
      <xdr:spPr>
        <a:xfrm>
          <a:off x="7846060" y="1757616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102</xdr:row>
      <xdr:rowOff>129540</xdr:rowOff>
    </xdr:from>
    <xdr:to>
      <xdr:col>50</xdr:col>
      <xdr:colOff>114300</xdr:colOff>
      <xdr:row>102</xdr:row>
      <xdr:rowOff>137160</xdr:rowOff>
    </xdr:to>
    <xdr:cxnSp macro="">
      <xdr:nvCxnSpPr>
        <xdr:cNvPr id="480" name="直線コネクタ 479">
          <a:extLst>
            <a:ext uri="{FF2B5EF4-FFF2-40B4-BE49-F238E27FC236}">
              <a16:creationId xmlns:a16="http://schemas.microsoft.com/office/drawing/2014/main" id="{84EDB7BB-5FE7-4691-992F-1977B7D406A5}"/>
            </a:ext>
          </a:extLst>
        </xdr:cNvPr>
        <xdr:cNvCxnSpPr/>
      </xdr:nvCxnSpPr>
      <xdr:spPr>
        <a:xfrm flipV="1">
          <a:off x="7886065" y="17621250"/>
          <a:ext cx="80073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102</xdr:row>
      <xdr:rowOff>93980</xdr:rowOff>
    </xdr:from>
    <xdr:to>
      <xdr:col>41</xdr:col>
      <xdr:colOff>101600</xdr:colOff>
      <xdr:row>103</xdr:row>
      <xdr:rowOff>24130</xdr:rowOff>
    </xdr:to>
    <xdr:sp macro="" textlink="">
      <xdr:nvSpPr>
        <xdr:cNvPr id="481" name="楕円 480">
          <a:extLst>
            <a:ext uri="{FF2B5EF4-FFF2-40B4-BE49-F238E27FC236}">
              <a16:creationId xmlns:a16="http://schemas.microsoft.com/office/drawing/2014/main" id="{CC979076-13F2-4B40-9DCC-C811830430DA}"/>
            </a:ext>
          </a:extLst>
        </xdr:cNvPr>
        <xdr:cNvSpPr/>
      </xdr:nvSpPr>
      <xdr:spPr>
        <a:xfrm>
          <a:off x="7029450" y="1758569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102</xdr:row>
      <xdr:rowOff>137160</xdr:rowOff>
    </xdr:from>
    <xdr:to>
      <xdr:col>45</xdr:col>
      <xdr:colOff>174625</xdr:colOff>
      <xdr:row>102</xdr:row>
      <xdr:rowOff>144780</xdr:rowOff>
    </xdr:to>
    <xdr:cxnSp macro="">
      <xdr:nvCxnSpPr>
        <xdr:cNvPr id="482" name="直線コネクタ 481">
          <a:extLst>
            <a:ext uri="{FF2B5EF4-FFF2-40B4-BE49-F238E27FC236}">
              <a16:creationId xmlns:a16="http://schemas.microsoft.com/office/drawing/2014/main" id="{AFD4BC2C-8A6F-489D-86B2-7C86B053710F}"/>
            </a:ext>
          </a:extLst>
        </xdr:cNvPr>
        <xdr:cNvCxnSpPr/>
      </xdr:nvCxnSpPr>
      <xdr:spPr>
        <a:xfrm flipV="1">
          <a:off x="7084060" y="17621250"/>
          <a:ext cx="802005"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102</xdr:row>
      <xdr:rowOff>93980</xdr:rowOff>
    </xdr:from>
    <xdr:to>
      <xdr:col>36</xdr:col>
      <xdr:colOff>165100</xdr:colOff>
      <xdr:row>103</xdr:row>
      <xdr:rowOff>24130</xdr:rowOff>
    </xdr:to>
    <xdr:sp macro="" textlink="">
      <xdr:nvSpPr>
        <xdr:cNvPr id="483" name="楕円 482">
          <a:extLst>
            <a:ext uri="{FF2B5EF4-FFF2-40B4-BE49-F238E27FC236}">
              <a16:creationId xmlns:a16="http://schemas.microsoft.com/office/drawing/2014/main" id="{4133CC4B-7310-4BA0-896A-EDAF31C53EA4}"/>
            </a:ext>
          </a:extLst>
        </xdr:cNvPr>
        <xdr:cNvSpPr/>
      </xdr:nvSpPr>
      <xdr:spPr>
        <a:xfrm>
          <a:off x="6231890" y="1758569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102</xdr:row>
      <xdr:rowOff>144780</xdr:rowOff>
    </xdr:from>
    <xdr:to>
      <xdr:col>41</xdr:col>
      <xdr:colOff>50800</xdr:colOff>
      <xdr:row>102</xdr:row>
      <xdr:rowOff>144780</xdr:rowOff>
    </xdr:to>
    <xdr:cxnSp macro="">
      <xdr:nvCxnSpPr>
        <xdr:cNvPr id="484" name="直線コネクタ 483">
          <a:extLst>
            <a:ext uri="{FF2B5EF4-FFF2-40B4-BE49-F238E27FC236}">
              <a16:creationId xmlns:a16="http://schemas.microsoft.com/office/drawing/2014/main" id="{BA9E8EF5-4E44-4A30-A69D-15242AE56316}"/>
            </a:ext>
          </a:extLst>
        </xdr:cNvPr>
        <xdr:cNvCxnSpPr/>
      </xdr:nvCxnSpPr>
      <xdr:spPr>
        <a:xfrm>
          <a:off x="6286500" y="17630775"/>
          <a:ext cx="7975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105</xdr:row>
      <xdr:rowOff>129540</xdr:rowOff>
    </xdr:from>
    <xdr:ext cx="469900" cy="259080"/>
    <xdr:sp macro="" textlink="">
      <xdr:nvSpPr>
        <xdr:cNvPr id="485" name="n_1aveValue【市民会館】&#10;一人当たり面積">
          <a:extLst>
            <a:ext uri="{FF2B5EF4-FFF2-40B4-BE49-F238E27FC236}">
              <a16:creationId xmlns:a16="http://schemas.microsoft.com/office/drawing/2014/main" id="{CF7A6B02-97B1-411B-ABAF-0444B325BECD}"/>
            </a:ext>
          </a:extLst>
        </xdr:cNvPr>
        <xdr:cNvSpPr txBox="1"/>
      </xdr:nvSpPr>
      <xdr:spPr>
        <a:xfrm>
          <a:off x="8454390" y="181356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0.076</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105</xdr:row>
      <xdr:rowOff>129540</xdr:rowOff>
    </xdr:from>
    <xdr:ext cx="466725" cy="259080"/>
    <xdr:sp macro="" textlink="">
      <xdr:nvSpPr>
        <xdr:cNvPr id="486" name="n_2aveValue【市民会館】&#10;一人当たり面積">
          <a:extLst>
            <a:ext uri="{FF2B5EF4-FFF2-40B4-BE49-F238E27FC236}">
              <a16:creationId xmlns:a16="http://schemas.microsoft.com/office/drawing/2014/main" id="{9CF0B441-7B56-4871-A41D-FBB10716CB00}"/>
            </a:ext>
          </a:extLst>
        </xdr:cNvPr>
        <xdr:cNvSpPr txBox="1"/>
      </xdr:nvSpPr>
      <xdr:spPr>
        <a:xfrm>
          <a:off x="7673340" y="1813560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0.076</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105</xdr:row>
      <xdr:rowOff>129540</xdr:rowOff>
    </xdr:from>
    <xdr:ext cx="466725" cy="259080"/>
    <xdr:sp macro="" textlink="">
      <xdr:nvSpPr>
        <xdr:cNvPr id="487" name="n_3aveValue【市民会館】&#10;一人当たり面積">
          <a:extLst>
            <a:ext uri="{FF2B5EF4-FFF2-40B4-BE49-F238E27FC236}">
              <a16:creationId xmlns:a16="http://schemas.microsoft.com/office/drawing/2014/main" id="{E24C385A-4938-44BA-A0E0-43D37C657D4F}"/>
            </a:ext>
          </a:extLst>
        </xdr:cNvPr>
        <xdr:cNvSpPr txBox="1"/>
      </xdr:nvSpPr>
      <xdr:spPr>
        <a:xfrm>
          <a:off x="6866255" y="1813560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0.076</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106</xdr:row>
      <xdr:rowOff>3810</xdr:rowOff>
    </xdr:from>
    <xdr:ext cx="466725" cy="259080"/>
    <xdr:sp macro="" textlink="">
      <xdr:nvSpPr>
        <xdr:cNvPr id="488" name="n_4aveValue【市民会館】&#10;一人当たり面積">
          <a:extLst>
            <a:ext uri="{FF2B5EF4-FFF2-40B4-BE49-F238E27FC236}">
              <a16:creationId xmlns:a16="http://schemas.microsoft.com/office/drawing/2014/main" id="{A56F05C3-9867-48A0-9CF2-2B4584F9090B}"/>
            </a:ext>
          </a:extLst>
        </xdr:cNvPr>
        <xdr:cNvSpPr txBox="1"/>
      </xdr:nvSpPr>
      <xdr:spPr>
        <a:xfrm>
          <a:off x="6068695" y="1817941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0.070</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101</xdr:row>
      <xdr:rowOff>25400</xdr:rowOff>
    </xdr:from>
    <xdr:ext cx="469900" cy="259080"/>
    <xdr:sp macro="" textlink="">
      <xdr:nvSpPr>
        <xdr:cNvPr id="489" name="n_1mainValue【市民会館】&#10;一人当たり面積">
          <a:extLst>
            <a:ext uri="{FF2B5EF4-FFF2-40B4-BE49-F238E27FC236}">
              <a16:creationId xmlns:a16="http://schemas.microsoft.com/office/drawing/2014/main" id="{280F03F9-7705-4D4A-8128-0331E84FABA3}"/>
            </a:ext>
          </a:extLst>
        </xdr:cNvPr>
        <xdr:cNvSpPr txBox="1"/>
      </xdr:nvSpPr>
      <xdr:spPr>
        <a:xfrm>
          <a:off x="8454390" y="173380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0.138</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101</xdr:row>
      <xdr:rowOff>33020</xdr:rowOff>
    </xdr:from>
    <xdr:ext cx="466725" cy="259080"/>
    <xdr:sp macro="" textlink="">
      <xdr:nvSpPr>
        <xdr:cNvPr id="490" name="n_2mainValue【市民会館】&#10;一人当たり面積">
          <a:extLst>
            <a:ext uri="{FF2B5EF4-FFF2-40B4-BE49-F238E27FC236}">
              <a16:creationId xmlns:a16="http://schemas.microsoft.com/office/drawing/2014/main" id="{A1DE3C2C-2EAD-4F46-BF60-628B6FAF66FF}"/>
            </a:ext>
          </a:extLst>
        </xdr:cNvPr>
        <xdr:cNvSpPr txBox="1"/>
      </xdr:nvSpPr>
      <xdr:spPr>
        <a:xfrm>
          <a:off x="7673340" y="1734756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0.137</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101</xdr:row>
      <xdr:rowOff>40640</xdr:rowOff>
    </xdr:from>
    <xdr:ext cx="466725" cy="255905"/>
    <xdr:sp macro="" textlink="">
      <xdr:nvSpPr>
        <xdr:cNvPr id="491" name="n_3mainValue【市民会館】&#10;一人当たり面積">
          <a:extLst>
            <a:ext uri="{FF2B5EF4-FFF2-40B4-BE49-F238E27FC236}">
              <a16:creationId xmlns:a16="http://schemas.microsoft.com/office/drawing/2014/main" id="{A0B46B60-BE08-41C5-8499-5A1BA4123FD0}"/>
            </a:ext>
          </a:extLst>
        </xdr:cNvPr>
        <xdr:cNvSpPr txBox="1"/>
      </xdr:nvSpPr>
      <xdr:spPr>
        <a:xfrm>
          <a:off x="6866255" y="1735709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0.136</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101</xdr:row>
      <xdr:rowOff>40640</xdr:rowOff>
    </xdr:from>
    <xdr:ext cx="466725" cy="255905"/>
    <xdr:sp macro="" textlink="">
      <xdr:nvSpPr>
        <xdr:cNvPr id="492" name="n_4mainValue【市民会館】&#10;一人当たり面積">
          <a:extLst>
            <a:ext uri="{FF2B5EF4-FFF2-40B4-BE49-F238E27FC236}">
              <a16:creationId xmlns:a16="http://schemas.microsoft.com/office/drawing/2014/main" id="{67B0741D-5DB8-4E73-8C45-1F66464826D2}"/>
            </a:ext>
          </a:extLst>
        </xdr:cNvPr>
        <xdr:cNvSpPr txBox="1"/>
      </xdr:nvSpPr>
      <xdr:spPr>
        <a:xfrm>
          <a:off x="6068695" y="1735709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24</xdr:row>
      <xdr:rowOff>73025</xdr:rowOff>
    </xdr:from>
    <xdr:to>
      <xdr:col>90</xdr:col>
      <xdr:colOff>25400</xdr:colOff>
      <xdr:row>28</xdr:row>
      <xdr:rowOff>24765</xdr:rowOff>
    </xdr:to>
    <xdr:sp macro="" textlink="">
      <xdr:nvSpPr>
        <xdr:cNvPr id="493" name="正方形/長方形 492">
          <a:extLst>
            <a:ext uri="{FF2B5EF4-FFF2-40B4-BE49-F238E27FC236}">
              <a16:creationId xmlns:a16="http://schemas.microsoft.com/office/drawing/2014/main" id="{C4E365EE-EF1B-4479-B021-43E4C686E366}"/>
            </a:ext>
          </a:extLst>
        </xdr:cNvPr>
        <xdr:cNvSpPr/>
      </xdr:nvSpPr>
      <xdr:spPr>
        <a:xfrm>
          <a:off x="11203940" y="4187825"/>
          <a:ext cx="4248150" cy="6337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48895</xdr:rowOff>
    </xdr:from>
    <xdr:to>
      <xdr:col>74</xdr:col>
      <xdr:colOff>0</xdr:colOff>
      <xdr:row>29</xdr:row>
      <xdr:rowOff>128270</xdr:rowOff>
    </xdr:to>
    <xdr:sp macro="" textlink="">
      <xdr:nvSpPr>
        <xdr:cNvPr id="494" name="正方形/長方形 493">
          <a:extLst>
            <a:ext uri="{FF2B5EF4-FFF2-40B4-BE49-F238E27FC236}">
              <a16:creationId xmlns:a16="http://schemas.microsoft.com/office/drawing/2014/main" id="{012DC937-0E9D-4AA9-A414-0345B20D0511}"/>
            </a:ext>
          </a:extLst>
        </xdr:cNvPr>
        <xdr:cNvSpPr/>
      </xdr:nvSpPr>
      <xdr:spPr>
        <a:xfrm>
          <a:off x="11315700" y="4851400"/>
          <a:ext cx="1371600" cy="252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79375</xdr:rowOff>
    </xdr:from>
    <xdr:to>
      <xdr:col>74</xdr:col>
      <xdr:colOff>0</xdr:colOff>
      <xdr:row>30</xdr:row>
      <xdr:rowOff>159385</xdr:rowOff>
    </xdr:to>
    <xdr:sp macro="" textlink="">
      <xdr:nvSpPr>
        <xdr:cNvPr id="495" name="正方形/長方形 494">
          <a:extLst>
            <a:ext uri="{FF2B5EF4-FFF2-40B4-BE49-F238E27FC236}">
              <a16:creationId xmlns:a16="http://schemas.microsoft.com/office/drawing/2014/main" id="{4BB36B5B-A99A-4CEB-B97F-64CFA7A6B56B}"/>
            </a:ext>
          </a:extLst>
        </xdr:cNvPr>
        <xdr:cNvSpPr/>
      </xdr:nvSpPr>
      <xdr:spPr>
        <a:xfrm>
          <a:off x="11315700" y="5051425"/>
          <a:ext cx="13716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48895</xdr:rowOff>
    </xdr:from>
    <xdr:to>
      <xdr:col>79</xdr:col>
      <xdr:colOff>63500</xdr:colOff>
      <xdr:row>29</xdr:row>
      <xdr:rowOff>128270</xdr:rowOff>
    </xdr:to>
    <xdr:sp macro="" textlink="">
      <xdr:nvSpPr>
        <xdr:cNvPr id="496" name="正方形/長方形 495">
          <a:extLst>
            <a:ext uri="{FF2B5EF4-FFF2-40B4-BE49-F238E27FC236}">
              <a16:creationId xmlns:a16="http://schemas.microsoft.com/office/drawing/2014/main" id="{47161007-B432-4A71-909E-3FD5B18DF878}"/>
            </a:ext>
          </a:extLst>
        </xdr:cNvPr>
        <xdr:cNvSpPr/>
      </xdr:nvSpPr>
      <xdr:spPr>
        <a:xfrm>
          <a:off x="12232640" y="4851400"/>
          <a:ext cx="1371600" cy="252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79375</xdr:rowOff>
    </xdr:from>
    <xdr:to>
      <xdr:col>79</xdr:col>
      <xdr:colOff>63500</xdr:colOff>
      <xdr:row>30</xdr:row>
      <xdr:rowOff>159385</xdr:rowOff>
    </xdr:to>
    <xdr:sp macro="" textlink="">
      <xdr:nvSpPr>
        <xdr:cNvPr id="497" name="正方形/長方形 496">
          <a:extLst>
            <a:ext uri="{FF2B5EF4-FFF2-40B4-BE49-F238E27FC236}">
              <a16:creationId xmlns:a16="http://schemas.microsoft.com/office/drawing/2014/main" id="{CECE6E3A-9A7E-4944-B1D7-88B36C342949}"/>
            </a:ext>
          </a:extLst>
        </xdr:cNvPr>
        <xdr:cNvSpPr/>
      </xdr:nvSpPr>
      <xdr:spPr>
        <a:xfrm>
          <a:off x="12232640" y="5051425"/>
          <a:ext cx="13716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48895</xdr:rowOff>
    </xdr:from>
    <xdr:to>
      <xdr:col>85</xdr:col>
      <xdr:colOff>63500</xdr:colOff>
      <xdr:row>29</xdr:row>
      <xdr:rowOff>128270</xdr:rowOff>
    </xdr:to>
    <xdr:sp macro="" textlink="">
      <xdr:nvSpPr>
        <xdr:cNvPr id="498" name="正方形/長方形 497">
          <a:extLst>
            <a:ext uri="{FF2B5EF4-FFF2-40B4-BE49-F238E27FC236}">
              <a16:creationId xmlns:a16="http://schemas.microsoft.com/office/drawing/2014/main" id="{38A0E84E-7BCE-4EE3-BDA6-11320D2C2F92}"/>
            </a:ext>
          </a:extLst>
        </xdr:cNvPr>
        <xdr:cNvSpPr/>
      </xdr:nvSpPr>
      <xdr:spPr>
        <a:xfrm>
          <a:off x="13261340" y="4851400"/>
          <a:ext cx="1371600" cy="252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77</xdr:col>
      <xdr:colOff>63500</xdr:colOff>
      <xdr:row>29</xdr:row>
      <xdr:rowOff>79375</xdr:rowOff>
    </xdr:from>
    <xdr:to>
      <xdr:col>85</xdr:col>
      <xdr:colOff>63500</xdr:colOff>
      <xdr:row>30</xdr:row>
      <xdr:rowOff>159385</xdr:rowOff>
    </xdr:to>
    <xdr:sp macro="" textlink="">
      <xdr:nvSpPr>
        <xdr:cNvPr id="499" name="正方形/長方形 498">
          <a:extLst>
            <a:ext uri="{FF2B5EF4-FFF2-40B4-BE49-F238E27FC236}">
              <a16:creationId xmlns:a16="http://schemas.microsoft.com/office/drawing/2014/main" id="{4A13CCF1-3856-4FFE-BA3D-E37E7719A031}"/>
            </a:ext>
          </a:extLst>
        </xdr:cNvPr>
        <xdr:cNvSpPr/>
      </xdr:nvSpPr>
      <xdr:spPr>
        <a:xfrm>
          <a:off x="13261340" y="5051425"/>
          <a:ext cx="13716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18415</xdr:rowOff>
    </xdr:from>
    <xdr:to>
      <xdr:col>90</xdr:col>
      <xdr:colOff>25400</xdr:colOff>
      <xdr:row>44</xdr:row>
      <xdr:rowOff>73025</xdr:rowOff>
    </xdr:to>
    <xdr:sp macro="" textlink="">
      <xdr:nvSpPr>
        <xdr:cNvPr id="500" name="正方形/長方形 499">
          <a:extLst>
            <a:ext uri="{FF2B5EF4-FFF2-40B4-BE49-F238E27FC236}">
              <a16:creationId xmlns:a16="http://schemas.microsoft.com/office/drawing/2014/main" id="{86EB8EE0-7B80-4938-A71A-C44D53484B19}"/>
            </a:ext>
          </a:extLst>
        </xdr:cNvPr>
        <xdr:cNvSpPr/>
      </xdr:nvSpPr>
      <xdr:spPr>
        <a:xfrm>
          <a:off x="11203940" y="5337175"/>
          <a:ext cx="4248150" cy="22796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96</xdr:col>
      <xdr:colOff>0</xdr:colOff>
      <xdr:row>24</xdr:row>
      <xdr:rowOff>73025</xdr:rowOff>
    </xdr:from>
    <xdr:to>
      <xdr:col>120</xdr:col>
      <xdr:colOff>152400</xdr:colOff>
      <xdr:row>28</xdr:row>
      <xdr:rowOff>24765</xdr:rowOff>
    </xdr:to>
    <xdr:sp macro="" textlink="">
      <xdr:nvSpPr>
        <xdr:cNvPr id="501" name="正方形/長方形 500">
          <a:extLst>
            <a:ext uri="{FF2B5EF4-FFF2-40B4-BE49-F238E27FC236}">
              <a16:creationId xmlns:a16="http://schemas.microsoft.com/office/drawing/2014/main" id="{919238BD-9C60-4906-A2D3-3EBC7EF5707C}"/>
            </a:ext>
          </a:extLst>
        </xdr:cNvPr>
        <xdr:cNvSpPr/>
      </xdr:nvSpPr>
      <xdr:spPr>
        <a:xfrm>
          <a:off x="16459200" y="4187825"/>
          <a:ext cx="4267200" cy="6337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96</xdr:col>
      <xdr:colOff>127000</xdr:colOff>
      <xdr:row>28</xdr:row>
      <xdr:rowOff>48895</xdr:rowOff>
    </xdr:from>
    <xdr:to>
      <xdr:col>104</xdr:col>
      <xdr:colOff>127000</xdr:colOff>
      <xdr:row>29</xdr:row>
      <xdr:rowOff>128270</xdr:rowOff>
    </xdr:to>
    <xdr:sp macro="" textlink="">
      <xdr:nvSpPr>
        <xdr:cNvPr id="502" name="正方形/長方形 501">
          <a:extLst>
            <a:ext uri="{FF2B5EF4-FFF2-40B4-BE49-F238E27FC236}">
              <a16:creationId xmlns:a16="http://schemas.microsoft.com/office/drawing/2014/main" id="{1163723D-15D1-4A9A-BEDC-845AA3BF46A1}"/>
            </a:ext>
          </a:extLst>
        </xdr:cNvPr>
        <xdr:cNvSpPr/>
      </xdr:nvSpPr>
      <xdr:spPr>
        <a:xfrm>
          <a:off x="16590010" y="4851400"/>
          <a:ext cx="1371600" cy="252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79375</xdr:rowOff>
    </xdr:from>
    <xdr:to>
      <xdr:col>104</xdr:col>
      <xdr:colOff>127000</xdr:colOff>
      <xdr:row>30</xdr:row>
      <xdr:rowOff>159385</xdr:rowOff>
    </xdr:to>
    <xdr:sp macro="" textlink="">
      <xdr:nvSpPr>
        <xdr:cNvPr id="503" name="正方形/長方形 502">
          <a:extLst>
            <a:ext uri="{FF2B5EF4-FFF2-40B4-BE49-F238E27FC236}">
              <a16:creationId xmlns:a16="http://schemas.microsoft.com/office/drawing/2014/main" id="{BD1EA061-F598-4537-8E14-DD91C001DCEE}"/>
            </a:ext>
          </a:extLst>
        </xdr:cNvPr>
        <xdr:cNvSpPr/>
      </xdr:nvSpPr>
      <xdr:spPr>
        <a:xfrm>
          <a:off x="16590010" y="5051425"/>
          <a:ext cx="13716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48895</xdr:rowOff>
    </xdr:from>
    <xdr:to>
      <xdr:col>110</xdr:col>
      <xdr:colOff>0</xdr:colOff>
      <xdr:row>29</xdr:row>
      <xdr:rowOff>128270</xdr:rowOff>
    </xdr:to>
    <xdr:sp macro="" textlink="">
      <xdr:nvSpPr>
        <xdr:cNvPr id="504" name="正方形/長方形 503">
          <a:extLst>
            <a:ext uri="{FF2B5EF4-FFF2-40B4-BE49-F238E27FC236}">
              <a16:creationId xmlns:a16="http://schemas.microsoft.com/office/drawing/2014/main" id="{4AE6859B-4D3B-436E-936E-F7DF1EDEA3F9}"/>
            </a:ext>
          </a:extLst>
        </xdr:cNvPr>
        <xdr:cNvSpPr/>
      </xdr:nvSpPr>
      <xdr:spPr>
        <a:xfrm>
          <a:off x="17487900" y="4851400"/>
          <a:ext cx="1371600" cy="252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79375</xdr:rowOff>
    </xdr:from>
    <xdr:to>
      <xdr:col>110</xdr:col>
      <xdr:colOff>0</xdr:colOff>
      <xdr:row>30</xdr:row>
      <xdr:rowOff>159385</xdr:rowOff>
    </xdr:to>
    <xdr:sp macro="" textlink="">
      <xdr:nvSpPr>
        <xdr:cNvPr id="505" name="正方形/長方形 504">
          <a:extLst>
            <a:ext uri="{FF2B5EF4-FFF2-40B4-BE49-F238E27FC236}">
              <a16:creationId xmlns:a16="http://schemas.microsoft.com/office/drawing/2014/main" id="{293B2AF5-367C-4D2C-ACAE-11D317E33428}"/>
            </a:ext>
          </a:extLst>
        </xdr:cNvPr>
        <xdr:cNvSpPr/>
      </xdr:nvSpPr>
      <xdr:spPr>
        <a:xfrm>
          <a:off x="17487900" y="5051425"/>
          <a:ext cx="13716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48895</xdr:rowOff>
    </xdr:from>
    <xdr:to>
      <xdr:col>116</xdr:col>
      <xdr:colOff>0</xdr:colOff>
      <xdr:row>29</xdr:row>
      <xdr:rowOff>128270</xdr:rowOff>
    </xdr:to>
    <xdr:sp macro="" textlink="">
      <xdr:nvSpPr>
        <xdr:cNvPr id="506" name="正方形/長方形 505">
          <a:extLst>
            <a:ext uri="{FF2B5EF4-FFF2-40B4-BE49-F238E27FC236}">
              <a16:creationId xmlns:a16="http://schemas.microsoft.com/office/drawing/2014/main" id="{131EB561-6683-4DA0-85AE-D24730233B78}"/>
            </a:ext>
          </a:extLst>
        </xdr:cNvPr>
        <xdr:cNvSpPr/>
      </xdr:nvSpPr>
      <xdr:spPr>
        <a:xfrm>
          <a:off x="18516600" y="4851400"/>
          <a:ext cx="1371600" cy="252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108</xdr:col>
      <xdr:colOff>0</xdr:colOff>
      <xdr:row>29</xdr:row>
      <xdr:rowOff>79375</xdr:rowOff>
    </xdr:from>
    <xdr:to>
      <xdr:col>116</xdr:col>
      <xdr:colOff>0</xdr:colOff>
      <xdr:row>30</xdr:row>
      <xdr:rowOff>159385</xdr:rowOff>
    </xdr:to>
    <xdr:sp macro="" textlink="">
      <xdr:nvSpPr>
        <xdr:cNvPr id="507" name="正方形/長方形 506">
          <a:extLst>
            <a:ext uri="{FF2B5EF4-FFF2-40B4-BE49-F238E27FC236}">
              <a16:creationId xmlns:a16="http://schemas.microsoft.com/office/drawing/2014/main" id="{BDD0DA9F-B17E-4278-BAA5-CC3A209FCA09}"/>
            </a:ext>
          </a:extLst>
        </xdr:cNvPr>
        <xdr:cNvSpPr/>
      </xdr:nvSpPr>
      <xdr:spPr>
        <a:xfrm>
          <a:off x="18516600" y="5051425"/>
          <a:ext cx="13716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91,598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18415</xdr:rowOff>
    </xdr:from>
    <xdr:to>
      <xdr:col>120</xdr:col>
      <xdr:colOff>152400</xdr:colOff>
      <xdr:row>44</xdr:row>
      <xdr:rowOff>73025</xdr:rowOff>
    </xdr:to>
    <xdr:sp macro="" textlink="">
      <xdr:nvSpPr>
        <xdr:cNvPr id="508" name="正方形/長方形 507">
          <a:extLst>
            <a:ext uri="{FF2B5EF4-FFF2-40B4-BE49-F238E27FC236}">
              <a16:creationId xmlns:a16="http://schemas.microsoft.com/office/drawing/2014/main" id="{845E5215-E214-4A13-BA86-F3E087F53756}"/>
            </a:ext>
          </a:extLst>
        </xdr:cNvPr>
        <xdr:cNvSpPr/>
      </xdr:nvSpPr>
      <xdr:spPr>
        <a:xfrm>
          <a:off x="16459200" y="5337175"/>
          <a:ext cx="4267200" cy="22796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46</xdr:row>
      <xdr:rowOff>109855</xdr:rowOff>
    </xdr:from>
    <xdr:to>
      <xdr:col>90</xdr:col>
      <xdr:colOff>25400</xdr:colOff>
      <xdr:row>50</xdr:row>
      <xdr:rowOff>60960</xdr:rowOff>
    </xdr:to>
    <xdr:sp macro="" textlink="">
      <xdr:nvSpPr>
        <xdr:cNvPr id="509" name="正方形/長方形 508">
          <a:extLst>
            <a:ext uri="{FF2B5EF4-FFF2-40B4-BE49-F238E27FC236}">
              <a16:creationId xmlns:a16="http://schemas.microsoft.com/office/drawing/2014/main" id="{8F8ED66B-6764-468E-851C-6C41456D4B10}"/>
            </a:ext>
          </a:extLst>
        </xdr:cNvPr>
        <xdr:cNvSpPr/>
      </xdr:nvSpPr>
      <xdr:spPr>
        <a:xfrm>
          <a:off x="11203940" y="799465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85725</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0690119D-FF5F-4484-83AB-554D6D45324D}"/>
            </a:ext>
          </a:extLst>
        </xdr:cNvPr>
        <xdr:cNvSpPr/>
      </xdr:nvSpPr>
      <xdr:spPr>
        <a:xfrm>
          <a:off x="11315700" y="8660130"/>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116205</xdr:rowOff>
    </xdr:from>
    <xdr:to>
      <xdr:col>74</xdr:col>
      <xdr:colOff>0</xdr:colOff>
      <xdr:row>53</xdr:row>
      <xdr:rowOff>30480</xdr:rowOff>
    </xdr:to>
    <xdr:sp macro="" textlink="">
      <xdr:nvSpPr>
        <xdr:cNvPr id="511" name="正方形/長方形 510">
          <a:extLst>
            <a:ext uri="{FF2B5EF4-FFF2-40B4-BE49-F238E27FC236}">
              <a16:creationId xmlns:a16="http://schemas.microsoft.com/office/drawing/2014/main" id="{D3FA1A0B-AB38-4C18-A044-A32C6050BE13}"/>
            </a:ext>
          </a:extLst>
        </xdr:cNvPr>
        <xdr:cNvSpPr/>
      </xdr:nvSpPr>
      <xdr:spPr>
        <a:xfrm>
          <a:off x="11315700" y="8860155"/>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31/33</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85725</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37C42D7C-B36D-4FDD-B6B1-E7B3D4A78C33}"/>
            </a:ext>
          </a:extLst>
        </xdr:cNvPr>
        <xdr:cNvSpPr/>
      </xdr:nvSpPr>
      <xdr:spPr>
        <a:xfrm>
          <a:off x="12232640" y="8660130"/>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116205</xdr:rowOff>
    </xdr:from>
    <xdr:to>
      <xdr:col>79</xdr:col>
      <xdr:colOff>63500</xdr:colOff>
      <xdr:row>53</xdr:row>
      <xdr:rowOff>30480</xdr:rowOff>
    </xdr:to>
    <xdr:sp macro="" textlink="">
      <xdr:nvSpPr>
        <xdr:cNvPr id="513" name="正方形/長方形 512">
          <a:extLst>
            <a:ext uri="{FF2B5EF4-FFF2-40B4-BE49-F238E27FC236}">
              <a16:creationId xmlns:a16="http://schemas.microsoft.com/office/drawing/2014/main" id="{29F69E82-F9FF-4CA4-A23B-1D40C6707969}"/>
            </a:ext>
          </a:extLst>
        </xdr:cNvPr>
        <xdr:cNvSpPr/>
      </xdr:nvSpPr>
      <xdr:spPr>
        <a:xfrm>
          <a:off x="12232640" y="8860155"/>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85725</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EBEECC87-5082-4BCB-9E7E-B2B7BFF44496}"/>
            </a:ext>
          </a:extLst>
        </xdr:cNvPr>
        <xdr:cNvSpPr/>
      </xdr:nvSpPr>
      <xdr:spPr>
        <a:xfrm>
          <a:off x="13261340" y="8660130"/>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77</xdr:col>
      <xdr:colOff>63500</xdr:colOff>
      <xdr:row>51</xdr:row>
      <xdr:rowOff>116205</xdr:rowOff>
    </xdr:from>
    <xdr:to>
      <xdr:col>85</xdr:col>
      <xdr:colOff>63500</xdr:colOff>
      <xdr:row>53</xdr:row>
      <xdr:rowOff>30480</xdr:rowOff>
    </xdr:to>
    <xdr:sp macro="" textlink="">
      <xdr:nvSpPr>
        <xdr:cNvPr id="515" name="正方形/長方形 514">
          <a:extLst>
            <a:ext uri="{FF2B5EF4-FFF2-40B4-BE49-F238E27FC236}">
              <a16:creationId xmlns:a16="http://schemas.microsoft.com/office/drawing/2014/main" id="{A63891D0-58BA-4777-A8E1-B0FFB406C42D}"/>
            </a:ext>
          </a:extLst>
        </xdr:cNvPr>
        <xdr:cNvSpPr/>
      </xdr:nvSpPr>
      <xdr:spPr>
        <a:xfrm>
          <a:off x="13261340" y="8860155"/>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55245</xdr:rowOff>
    </xdr:from>
    <xdr:to>
      <xdr:col>90</xdr:col>
      <xdr:colOff>25400</xdr:colOff>
      <xdr:row>66</xdr:row>
      <xdr:rowOff>109855</xdr:rowOff>
    </xdr:to>
    <xdr:sp macro="" textlink="">
      <xdr:nvSpPr>
        <xdr:cNvPr id="516" name="正方形/長方形 515">
          <a:extLst>
            <a:ext uri="{FF2B5EF4-FFF2-40B4-BE49-F238E27FC236}">
              <a16:creationId xmlns:a16="http://schemas.microsoft.com/office/drawing/2014/main" id="{00A52BA8-4BC0-4869-90AB-7959400976D0}"/>
            </a:ext>
          </a:extLst>
        </xdr:cNvPr>
        <xdr:cNvSpPr/>
      </xdr:nvSpPr>
      <xdr:spPr>
        <a:xfrm>
          <a:off x="11203940" y="9145905"/>
          <a:ext cx="4248150" cy="227774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36830</xdr:rowOff>
    </xdr:from>
    <xdr:ext cx="298450" cy="217170"/>
    <xdr:sp macro="" textlink="">
      <xdr:nvSpPr>
        <xdr:cNvPr id="517" name="テキスト ボックス 516">
          <a:extLst>
            <a:ext uri="{FF2B5EF4-FFF2-40B4-BE49-F238E27FC236}">
              <a16:creationId xmlns:a16="http://schemas.microsoft.com/office/drawing/2014/main" id="{F9B9D2D3-EA9F-4AC1-9357-AFE809983D61}"/>
            </a:ext>
          </a:extLst>
        </xdr:cNvPr>
        <xdr:cNvSpPr txBox="1"/>
      </xdr:nvSpPr>
      <xdr:spPr>
        <a:xfrm>
          <a:off x="11165840" y="8952230"/>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109855</xdr:rowOff>
    </xdr:from>
    <xdr:to>
      <xdr:col>89</xdr:col>
      <xdr:colOff>174625</xdr:colOff>
      <xdr:row>66</xdr:row>
      <xdr:rowOff>109855</xdr:rowOff>
    </xdr:to>
    <xdr:cxnSp macro="">
      <xdr:nvCxnSpPr>
        <xdr:cNvPr id="518" name="直線コネクタ 517">
          <a:extLst>
            <a:ext uri="{FF2B5EF4-FFF2-40B4-BE49-F238E27FC236}">
              <a16:creationId xmlns:a16="http://schemas.microsoft.com/office/drawing/2014/main" id="{CA016597-0FF9-4C1A-BFE7-5F6660429BFF}"/>
            </a:ext>
          </a:extLst>
        </xdr:cNvPr>
        <xdr:cNvCxnSpPr/>
      </xdr:nvCxnSpPr>
      <xdr:spPr>
        <a:xfrm>
          <a:off x="11203940" y="11423650"/>
          <a:ext cx="4225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137795</xdr:rowOff>
    </xdr:from>
    <xdr:ext cx="464185" cy="249555"/>
    <xdr:sp macro="" textlink="">
      <xdr:nvSpPr>
        <xdr:cNvPr id="519" name="テキスト ボックス 518">
          <a:extLst>
            <a:ext uri="{FF2B5EF4-FFF2-40B4-BE49-F238E27FC236}">
              <a16:creationId xmlns:a16="http://schemas.microsoft.com/office/drawing/2014/main" id="{D8916E46-468F-4796-AAF6-440E76A11A75}"/>
            </a:ext>
          </a:extLst>
        </xdr:cNvPr>
        <xdr:cNvSpPr txBox="1"/>
      </xdr:nvSpPr>
      <xdr:spPr>
        <a:xfrm>
          <a:off x="10801350" y="11278235"/>
          <a:ext cx="4641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126365</xdr:rowOff>
    </xdr:from>
    <xdr:to>
      <xdr:col>89</xdr:col>
      <xdr:colOff>174625</xdr:colOff>
      <xdr:row>64</xdr:row>
      <xdr:rowOff>126365</xdr:rowOff>
    </xdr:to>
    <xdr:cxnSp macro="">
      <xdr:nvCxnSpPr>
        <xdr:cNvPr id="520" name="直線コネクタ 519">
          <a:extLst>
            <a:ext uri="{FF2B5EF4-FFF2-40B4-BE49-F238E27FC236}">
              <a16:creationId xmlns:a16="http://schemas.microsoft.com/office/drawing/2014/main" id="{23BE352D-CB6A-4E4D-99F5-87D032F0DB3C}"/>
            </a:ext>
          </a:extLst>
        </xdr:cNvPr>
        <xdr:cNvCxnSpPr/>
      </xdr:nvCxnSpPr>
      <xdr:spPr>
        <a:xfrm>
          <a:off x="11203940" y="11102975"/>
          <a:ext cx="4225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154305</xdr:rowOff>
    </xdr:from>
    <xdr:ext cx="464185" cy="246380"/>
    <xdr:sp macro="" textlink="">
      <xdr:nvSpPr>
        <xdr:cNvPr id="521" name="テキスト ボックス 520">
          <a:extLst>
            <a:ext uri="{FF2B5EF4-FFF2-40B4-BE49-F238E27FC236}">
              <a16:creationId xmlns:a16="http://schemas.microsoft.com/office/drawing/2014/main" id="{ACF8775B-1071-47E5-9425-16B176BF83CF}"/>
            </a:ext>
          </a:extLst>
        </xdr:cNvPr>
        <xdr:cNvSpPr txBox="1"/>
      </xdr:nvSpPr>
      <xdr:spPr>
        <a:xfrm>
          <a:off x="10801350" y="10955655"/>
          <a:ext cx="46418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140970</xdr:rowOff>
    </xdr:from>
    <xdr:to>
      <xdr:col>89</xdr:col>
      <xdr:colOff>174625</xdr:colOff>
      <xdr:row>62</xdr:row>
      <xdr:rowOff>140970</xdr:rowOff>
    </xdr:to>
    <xdr:cxnSp macro="">
      <xdr:nvCxnSpPr>
        <xdr:cNvPr id="522" name="直線コネクタ 521">
          <a:extLst>
            <a:ext uri="{FF2B5EF4-FFF2-40B4-BE49-F238E27FC236}">
              <a16:creationId xmlns:a16="http://schemas.microsoft.com/office/drawing/2014/main" id="{4A305D2A-2D93-474F-85C1-4512A8C704C9}"/>
            </a:ext>
          </a:extLst>
        </xdr:cNvPr>
        <xdr:cNvCxnSpPr/>
      </xdr:nvCxnSpPr>
      <xdr:spPr>
        <a:xfrm>
          <a:off x="11203940" y="10768965"/>
          <a:ext cx="4225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62</xdr:row>
      <xdr:rowOff>4445</xdr:rowOff>
    </xdr:from>
    <xdr:ext cx="403225" cy="249555"/>
    <xdr:sp macro="" textlink="">
      <xdr:nvSpPr>
        <xdr:cNvPr id="523" name="テキスト ボックス 522">
          <a:extLst>
            <a:ext uri="{FF2B5EF4-FFF2-40B4-BE49-F238E27FC236}">
              <a16:creationId xmlns:a16="http://schemas.microsoft.com/office/drawing/2014/main" id="{EB356867-F629-4507-BAF6-BB53CB3811FC}"/>
            </a:ext>
          </a:extLst>
        </xdr:cNvPr>
        <xdr:cNvSpPr txBox="1"/>
      </xdr:nvSpPr>
      <xdr:spPr>
        <a:xfrm>
          <a:off x="10842625" y="1063625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157480</xdr:rowOff>
    </xdr:from>
    <xdr:to>
      <xdr:col>89</xdr:col>
      <xdr:colOff>174625</xdr:colOff>
      <xdr:row>60</xdr:row>
      <xdr:rowOff>157480</xdr:rowOff>
    </xdr:to>
    <xdr:cxnSp macro="">
      <xdr:nvCxnSpPr>
        <xdr:cNvPr id="524" name="直線コネクタ 523">
          <a:extLst>
            <a:ext uri="{FF2B5EF4-FFF2-40B4-BE49-F238E27FC236}">
              <a16:creationId xmlns:a16="http://schemas.microsoft.com/office/drawing/2014/main" id="{45CA6EA7-9289-46B9-814E-BF48AD4A6A12}"/>
            </a:ext>
          </a:extLst>
        </xdr:cNvPr>
        <xdr:cNvCxnSpPr/>
      </xdr:nvCxnSpPr>
      <xdr:spPr>
        <a:xfrm>
          <a:off x="11203940" y="10446385"/>
          <a:ext cx="4225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60</xdr:row>
      <xdr:rowOff>20320</xdr:rowOff>
    </xdr:from>
    <xdr:ext cx="403225" cy="246380"/>
    <xdr:sp macro="" textlink="">
      <xdr:nvSpPr>
        <xdr:cNvPr id="525" name="テキスト ボックス 524">
          <a:extLst>
            <a:ext uri="{FF2B5EF4-FFF2-40B4-BE49-F238E27FC236}">
              <a16:creationId xmlns:a16="http://schemas.microsoft.com/office/drawing/2014/main" id="{7ECA9250-B2AD-42C1-9FE0-645FF2323614}"/>
            </a:ext>
          </a:extLst>
        </xdr:cNvPr>
        <xdr:cNvSpPr txBox="1"/>
      </xdr:nvSpPr>
      <xdr:spPr>
        <a:xfrm>
          <a:off x="10842625" y="10303510"/>
          <a:ext cx="40322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7620</xdr:rowOff>
    </xdr:from>
    <xdr:to>
      <xdr:col>89</xdr:col>
      <xdr:colOff>174625</xdr:colOff>
      <xdr:row>59</xdr:row>
      <xdr:rowOff>7620</xdr:rowOff>
    </xdr:to>
    <xdr:cxnSp macro="">
      <xdr:nvCxnSpPr>
        <xdr:cNvPr id="526" name="直線コネクタ 525">
          <a:extLst>
            <a:ext uri="{FF2B5EF4-FFF2-40B4-BE49-F238E27FC236}">
              <a16:creationId xmlns:a16="http://schemas.microsoft.com/office/drawing/2014/main" id="{8E180362-F975-4987-95E1-77CD2D161B12}"/>
            </a:ext>
          </a:extLst>
        </xdr:cNvPr>
        <xdr:cNvCxnSpPr/>
      </xdr:nvCxnSpPr>
      <xdr:spPr>
        <a:xfrm>
          <a:off x="11203940" y="10125075"/>
          <a:ext cx="4225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58</xdr:row>
      <xdr:rowOff>36195</xdr:rowOff>
    </xdr:from>
    <xdr:ext cx="403225" cy="249555"/>
    <xdr:sp macro="" textlink="">
      <xdr:nvSpPr>
        <xdr:cNvPr id="527" name="テキスト ボックス 526">
          <a:extLst>
            <a:ext uri="{FF2B5EF4-FFF2-40B4-BE49-F238E27FC236}">
              <a16:creationId xmlns:a16="http://schemas.microsoft.com/office/drawing/2014/main" id="{39FA6F11-4367-485F-83B6-D9F5F9AA3D35}"/>
            </a:ext>
          </a:extLst>
        </xdr:cNvPr>
        <xdr:cNvSpPr txBox="1"/>
      </xdr:nvSpPr>
      <xdr:spPr>
        <a:xfrm>
          <a:off x="10842625" y="9980295"/>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24130</xdr:rowOff>
    </xdr:from>
    <xdr:to>
      <xdr:col>89</xdr:col>
      <xdr:colOff>174625</xdr:colOff>
      <xdr:row>57</xdr:row>
      <xdr:rowOff>24130</xdr:rowOff>
    </xdr:to>
    <xdr:cxnSp macro="">
      <xdr:nvCxnSpPr>
        <xdr:cNvPr id="528" name="直線コネクタ 527">
          <a:extLst>
            <a:ext uri="{FF2B5EF4-FFF2-40B4-BE49-F238E27FC236}">
              <a16:creationId xmlns:a16="http://schemas.microsoft.com/office/drawing/2014/main" id="{7DE61806-7BEC-4FE7-B9B1-2FC4573129C8}"/>
            </a:ext>
          </a:extLst>
        </xdr:cNvPr>
        <xdr:cNvCxnSpPr/>
      </xdr:nvCxnSpPr>
      <xdr:spPr>
        <a:xfrm>
          <a:off x="11203940" y="9792970"/>
          <a:ext cx="4225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52070</xdr:rowOff>
    </xdr:from>
    <xdr:ext cx="403225" cy="246380"/>
    <xdr:sp macro="" textlink="">
      <xdr:nvSpPr>
        <xdr:cNvPr id="529" name="テキスト ボックス 528">
          <a:extLst>
            <a:ext uri="{FF2B5EF4-FFF2-40B4-BE49-F238E27FC236}">
              <a16:creationId xmlns:a16="http://schemas.microsoft.com/office/drawing/2014/main" id="{7CE158F9-0D97-418C-820D-2E223DAD2D25}"/>
            </a:ext>
          </a:extLst>
        </xdr:cNvPr>
        <xdr:cNvSpPr txBox="1"/>
      </xdr:nvSpPr>
      <xdr:spPr>
        <a:xfrm>
          <a:off x="10842625" y="9657080"/>
          <a:ext cx="40322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38735</xdr:rowOff>
    </xdr:from>
    <xdr:to>
      <xdr:col>89</xdr:col>
      <xdr:colOff>174625</xdr:colOff>
      <xdr:row>55</xdr:row>
      <xdr:rowOff>38735</xdr:rowOff>
    </xdr:to>
    <xdr:cxnSp macro="">
      <xdr:nvCxnSpPr>
        <xdr:cNvPr id="530" name="直線コネクタ 529">
          <a:extLst>
            <a:ext uri="{FF2B5EF4-FFF2-40B4-BE49-F238E27FC236}">
              <a16:creationId xmlns:a16="http://schemas.microsoft.com/office/drawing/2014/main" id="{2659CC0A-1B3F-4B8D-807E-A9DB83D15AB0}"/>
            </a:ext>
          </a:extLst>
        </xdr:cNvPr>
        <xdr:cNvCxnSpPr/>
      </xdr:nvCxnSpPr>
      <xdr:spPr>
        <a:xfrm>
          <a:off x="11203940" y="9468485"/>
          <a:ext cx="4225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54</xdr:row>
      <xdr:rowOff>67310</xdr:rowOff>
    </xdr:from>
    <xdr:ext cx="339090" cy="249555"/>
    <xdr:sp macro="" textlink="">
      <xdr:nvSpPr>
        <xdr:cNvPr id="531" name="テキスト ボックス 530">
          <a:extLst>
            <a:ext uri="{FF2B5EF4-FFF2-40B4-BE49-F238E27FC236}">
              <a16:creationId xmlns:a16="http://schemas.microsoft.com/office/drawing/2014/main" id="{C8B48289-6EDE-4EB5-83AC-A5E1DF2D35BA}"/>
            </a:ext>
          </a:extLst>
        </xdr:cNvPr>
        <xdr:cNvSpPr txBox="1"/>
      </xdr:nvSpPr>
      <xdr:spPr>
        <a:xfrm>
          <a:off x="10904855" y="9323705"/>
          <a:ext cx="339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55245</xdr:rowOff>
    </xdr:from>
    <xdr:to>
      <xdr:col>89</xdr:col>
      <xdr:colOff>174625</xdr:colOff>
      <xdr:row>53</xdr:row>
      <xdr:rowOff>55245</xdr:rowOff>
    </xdr:to>
    <xdr:cxnSp macro="">
      <xdr:nvCxnSpPr>
        <xdr:cNvPr id="532" name="直線コネクタ 531">
          <a:extLst>
            <a:ext uri="{FF2B5EF4-FFF2-40B4-BE49-F238E27FC236}">
              <a16:creationId xmlns:a16="http://schemas.microsoft.com/office/drawing/2014/main" id="{BECA09A5-03F8-420B-8727-54DD2825EBA3}"/>
            </a:ext>
          </a:extLst>
        </xdr:cNvPr>
        <xdr:cNvCxnSpPr/>
      </xdr:nvCxnSpPr>
      <xdr:spPr>
        <a:xfrm>
          <a:off x="11203940" y="9145905"/>
          <a:ext cx="4225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55245</xdr:rowOff>
    </xdr:from>
    <xdr:to>
      <xdr:col>90</xdr:col>
      <xdr:colOff>25400</xdr:colOff>
      <xdr:row>66</xdr:row>
      <xdr:rowOff>109855</xdr:rowOff>
    </xdr:to>
    <xdr:sp macro="" textlink="">
      <xdr:nvSpPr>
        <xdr:cNvPr id="533" name="【保健センター・保健所】&#10;有形固定資産減価償却率グラフ枠">
          <a:extLst>
            <a:ext uri="{FF2B5EF4-FFF2-40B4-BE49-F238E27FC236}">
              <a16:creationId xmlns:a16="http://schemas.microsoft.com/office/drawing/2014/main" id="{C4C5095A-0AC3-49EA-893A-A082B110D04F}"/>
            </a:ext>
          </a:extLst>
        </xdr:cNvPr>
        <xdr:cNvSpPr/>
      </xdr:nvSpPr>
      <xdr:spPr>
        <a:xfrm>
          <a:off x="11203940" y="9145905"/>
          <a:ext cx="4248150" cy="227774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55</xdr:row>
      <xdr:rowOff>144780</xdr:rowOff>
    </xdr:from>
    <xdr:to>
      <xdr:col>85</xdr:col>
      <xdr:colOff>126365</xdr:colOff>
      <xdr:row>64</xdr:row>
      <xdr:rowOff>66040</xdr:rowOff>
    </xdr:to>
    <xdr:cxnSp macro="">
      <xdr:nvCxnSpPr>
        <xdr:cNvPr id="534" name="直線コネクタ 533">
          <a:extLst>
            <a:ext uri="{FF2B5EF4-FFF2-40B4-BE49-F238E27FC236}">
              <a16:creationId xmlns:a16="http://schemas.microsoft.com/office/drawing/2014/main" id="{B7AEBCE1-2933-4E09-A827-CD54F86F5CCA}"/>
            </a:ext>
          </a:extLst>
        </xdr:cNvPr>
        <xdr:cNvCxnSpPr/>
      </xdr:nvCxnSpPr>
      <xdr:spPr>
        <a:xfrm flipV="1">
          <a:off x="14703425" y="9572625"/>
          <a:ext cx="0" cy="14643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69850</xdr:rowOff>
    </xdr:from>
    <xdr:ext cx="401955" cy="249555"/>
    <xdr:sp macro="" textlink="">
      <xdr:nvSpPr>
        <xdr:cNvPr id="535" name="【保健センター・保健所】&#10;有形固定資産減価償却率最小値テキスト">
          <a:extLst>
            <a:ext uri="{FF2B5EF4-FFF2-40B4-BE49-F238E27FC236}">
              <a16:creationId xmlns:a16="http://schemas.microsoft.com/office/drawing/2014/main" id="{D0157EE4-1E0F-4DEB-B08A-FA35EDB64CFB}"/>
            </a:ext>
          </a:extLst>
        </xdr:cNvPr>
        <xdr:cNvSpPr txBox="1"/>
      </xdr:nvSpPr>
      <xdr:spPr>
        <a:xfrm>
          <a:off x="14742160" y="11040745"/>
          <a:ext cx="4019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96.2</a:t>
          </a:r>
          <a:endParaRPr kumimoji="1" lang="ja-JP" altLang="en-US" sz="1000" b="1">
            <a:latin typeface="ＭＳ Ｐゴシック"/>
            <a:ea typeface="ＭＳ Ｐゴシック"/>
          </a:endParaRPr>
        </a:p>
      </xdr:txBody>
    </xdr:sp>
    <xdr:clientData/>
  </xdr:oneCellAnchor>
  <xdr:twoCellAnchor>
    <xdr:from>
      <xdr:col>85</xdr:col>
      <xdr:colOff>38100</xdr:colOff>
      <xdr:row>64</xdr:row>
      <xdr:rowOff>66040</xdr:rowOff>
    </xdr:from>
    <xdr:to>
      <xdr:col>86</xdr:col>
      <xdr:colOff>25400</xdr:colOff>
      <xdr:row>64</xdr:row>
      <xdr:rowOff>66040</xdr:rowOff>
    </xdr:to>
    <xdr:cxnSp macro="">
      <xdr:nvCxnSpPr>
        <xdr:cNvPr id="536" name="直線コネクタ 535">
          <a:extLst>
            <a:ext uri="{FF2B5EF4-FFF2-40B4-BE49-F238E27FC236}">
              <a16:creationId xmlns:a16="http://schemas.microsoft.com/office/drawing/2014/main" id="{47EEF885-CDE7-4F7F-A595-E70F7D0C56FA}"/>
            </a:ext>
          </a:extLst>
        </xdr:cNvPr>
        <xdr:cNvCxnSpPr/>
      </xdr:nvCxnSpPr>
      <xdr:spPr>
        <a:xfrm>
          <a:off x="14611350" y="1103693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93980</xdr:rowOff>
    </xdr:from>
    <xdr:ext cx="337185" cy="246380"/>
    <xdr:sp macro="" textlink="">
      <xdr:nvSpPr>
        <xdr:cNvPr id="537" name="【保健センター・保健所】&#10;有形固定資産減価償却率最大値テキスト">
          <a:extLst>
            <a:ext uri="{FF2B5EF4-FFF2-40B4-BE49-F238E27FC236}">
              <a16:creationId xmlns:a16="http://schemas.microsoft.com/office/drawing/2014/main" id="{3A5083E1-0DB2-43D1-8A44-181059713B98}"/>
            </a:ext>
          </a:extLst>
        </xdr:cNvPr>
        <xdr:cNvSpPr txBox="1"/>
      </xdr:nvSpPr>
      <xdr:spPr>
        <a:xfrm>
          <a:off x="14742160" y="9356090"/>
          <a:ext cx="33718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6.7</a:t>
          </a:r>
          <a:endParaRPr kumimoji="1" lang="ja-JP" altLang="en-US" sz="1000" b="1">
            <a:latin typeface="ＭＳ Ｐゴシック"/>
            <a:ea typeface="ＭＳ Ｐゴシック"/>
          </a:endParaRPr>
        </a:p>
      </xdr:txBody>
    </xdr:sp>
    <xdr:clientData/>
  </xdr:oneCellAnchor>
  <xdr:twoCellAnchor>
    <xdr:from>
      <xdr:col>85</xdr:col>
      <xdr:colOff>38100</xdr:colOff>
      <xdr:row>55</xdr:row>
      <xdr:rowOff>144780</xdr:rowOff>
    </xdr:from>
    <xdr:to>
      <xdr:col>86</xdr:col>
      <xdr:colOff>25400</xdr:colOff>
      <xdr:row>55</xdr:row>
      <xdr:rowOff>144780</xdr:rowOff>
    </xdr:to>
    <xdr:cxnSp macro="">
      <xdr:nvCxnSpPr>
        <xdr:cNvPr id="538" name="直線コネクタ 537">
          <a:extLst>
            <a:ext uri="{FF2B5EF4-FFF2-40B4-BE49-F238E27FC236}">
              <a16:creationId xmlns:a16="http://schemas.microsoft.com/office/drawing/2014/main" id="{E4B9AE4D-2B7F-4429-83C1-B21A0F4BBD7C}"/>
            </a:ext>
          </a:extLst>
        </xdr:cNvPr>
        <xdr:cNvCxnSpPr/>
      </xdr:nvCxnSpPr>
      <xdr:spPr>
        <a:xfrm>
          <a:off x="14611350" y="957262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83185</xdr:rowOff>
    </xdr:from>
    <xdr:ext cx="401955" cy="246380"/>
    <xdr:sp macro="" textlink="">
      <xdr:nvSpPr>
        <xdr:cNvPr id="539" name="【保健センター・保健所】&#10;有形固定資産減価償却率平均値テキスト">
          <a:extLst>
            <a:ext uri="{FF2B5EF4-FFF2-40B4-BE49-F238E27FC236}">
              <a16:creationId xmlns:a16="http://schemas.microsoft.com/office/drawing/2014/main" id="{ABABCB07-E795-4475-9BE1-BD0DC593BBA0}"/>
            </a:ext>
          </a:extLst>
        </xdr:cNvPr>
        <xdr:cNvSpPr txBox="1"/>
      </xdr:nvSpPr>
      <xdr:spPr>
        <a:xfrm>
          <a:off x="14742160" y="10200640"/>
          <a:ext cx="401955" cy="2463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60</xdr:row>
      <xdr:rowOff>60960</xdr:rowOff>
    </xdr:from>
    <xdr:to>
      <xdr:col>85</xdr:col>
      <xdr:colOff>174625</xdr:colOff>
      <xdr:row>60</xdr:row>
      <xdr:rowOff>159385</xdr:rowOff>
    </xdr:to>
    <xdr:sp macro="" textlink="">
      <xdr:nvSpPr>
        <xdr:cNvPr id="540" name="フローチャート: 判断 539">
          <a:extLst>
            <a:ext uri="{FF2B5EF4-FFF2-40B4-BE49-F238E27FC236}">
              <a16:creationId xmlns:a16="http://schemas.microsoft.com/office/drawing/2014/main" id="{EC607BBB-995C-4990-B8D3-153BDE113A04}"/>
            </a:ext>
          </a:extLst>
        </xdr:cNvPr>
        <xdr:cNvSpPr/>
      </xdr:nvSpPr>
      <xdr:spPr>
        <a:xfrm>
          <a:off x="14649450" y="10344150"/>
          <a:ext cx="94615"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59690</xdr:rowOff>
    </xdr:from>
    <xdr:to>
      <xdr:col>81</xdr:col>
      <xdr:colOff>101600</xdr:colOff>
      <xdr:row>60</xdr:row>
      <xdr:rowOff>157480</xdr:rowOff>
    </xdr:to>
    <xdr:sp macro="" textlink="">
      <xdr:nvSpPr>
        <xdr:cNvPr id="541" name="フローチャート: 判断 540">
          <a:extLst>
            <a:ext uri="{FF2B5EF4-FFF2-40B4-BE49-F238E27FC236}">
              <a16:creationId xmlns:a16="http://schemas.microsoft.com/office/drawing/2014/main" id="{DCBFC555-E286-4647-8DAA-F3DEA378EF0E}"/>
            </a:ext>
          </a:extLst>
        </xdr:cNvPr>
        <xdr:cNvSpPr/>
      </xdr:nvSpPr>
      <xdr:spPr>
        <a:xfrm>
          <a:off x="13887450" y="103428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37465</xdr:rowOff>
    </xdr:from>
    <xdr:to>
      <xdr:col>76</xdr:col>
      <xdr:colOff>165100</xdr:colOff>
      <xdr:row>60</xdr:row>
      <xdr:rowOff>135255</xdr:rowOff>
    </xdr:to>
    <xdr:sp macro="" textlink="">
      <xdr:nvSpPr>
        <xdr:cNvPr id="542" name="フローチャート: 判断 541">
          <a:extLst>
            <a:ext uri="{FF2B5EF4-FFF2-40B4-BE49-F238E27FC236}">
              <a16:creationId xmlns:a16="http://schemas.microsoft.com/office/drawing/2014/main" id="{E90586B4-C11F-40B7-8E12-A80A00B906C3}"/>
            </a:ext>
          </a:extLst>
        </xdr:cNvPr>
        <xdr:cNvSpPr/>
      </xdr:nvSpPr>
      <xdr:spPr>
        <a:xfrm>
          <a:off x="13089890" y="10324465"/>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29845</xdr:rowOff>
    </xdr:from>
    <xdr:to>
      <xdr:col>72</xdr:col>
      <xdr:colOff>38100</xdr:colOff>
      <xdr:row>60</xdr:row>
      <xdr:rowOff>127635</xdr:rowOff>
    </xdr:to>
    <xdr:sp macro="" textlink="">
      <xdr:nvSpPr>
        <xdr:cNvPr id="543" name="フローチャート: 判断 542">
          <a:extLst>
            <a:ext uri="{FF2B5EF4-FFF2-40B4-BE49-F238E27FC236}">
              <a16:creationId xmlns:a16="http://schemas.microsoft.com/office/drawing/2014/main" id="{042148DB-F3B4-4454-A8F7-72C6FF347C27}"/>
            </a:ext>
          </a:extLst>
        </xdr:cNvPr>
        <xdr:cNvSpPr/>
      </xdr:nvSpPr>
      <xdr:spPr>
        <a:xfrm>
          <a:off x="12303760" y="1031494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158750</xdr:rowOff>
    </xdr:from>
    <xdr:to>
      <xdr:col>67</xdr:col>
      <xdr:colOff>101600</xdr:colOff>
      <xdr:row>60</xdr:row>
      <xdr:rowOff>91440</xdr:rowOff>
    </xdr:to>
    <xdr:sp macro="" textlink="">
      <xdr:nvSpPr>
        <xdr:cNvPr id="544" name="フローチャート: 判断 543">
          <a:extLst>
            <a:ext uri="{FF2B5EF4-FFF2-40B4-BE49-F238E27FC236}">
              <a16:creationId xmlns:a16="http://schemas.microsoft.com/office/drawing/2014/main" id="{91C70501-E53F-43B5-AD9E-077EC67836A0}"/>
            </a:ext>
          </a:extLst>
        </xdr:cNvPr>
        <xdr:cNvSpPr/>
      </xdr:nvSpPr>
      <xdr:spPr>
        <a:xfrm>
          <a:off x="11487150" y="10276205"/>
          <a:ext cx="9779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107315</xdr:rowOff>
    </xdr:from>
    <xdr:ext cx="762000" cy="249555"/>
    <xdr:sp macro="" textlink="">
      <xdr:nvSpPr>
        <xdr:cNvPr id="545" name="テキスト ボックス 544">
          <a:extLst>
            <a:ext uri="{FF2B5EF4-FFF2-40B4-BE49-F238E27FC236}">
              <a16:creationId xmlns:a16="http://schemas.microsoft.com/office/drawing/2014/main" id="{53BE42D3-5C84-40F7-97A0-08179F751E3A}"/>
            </a:ext>
          </a:extLst>
        </xdr:cNvPr>
        <xdr:cNvSpPr txBox="1"/>
      </xdr:nvSpPr>
      <xdr:spPr>
        <a:xfrm>
          <a:off x="14532610" y="1142111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107315</xdr:rowOff>
    </xdr:from>
    <xdr:ext cx="762000" cy="249555"/>
    <xdr:sp macro="" textlink="">
      <xdr:nvSpPr>
        <xdr:cNvPr id="546" name="テキスト ボックス 545">
          <a:extLst>
            <a:ext uri="{FF2B5EF4-FFF2-40B4-BE49-F238E27FC236}">
              <a16:creationId xmlns:a16="http://schemas.microsoft.com/office/drawing/2014/main" id="{0128FEB5-D0C0-41C0-BAD3-17B2E128DD06}"/>
            </a:ext>
          </a:extLst>
        </xdr:cNvPr>
        <xdr:cNvSpPr txBox="1"/>
      </xdr:nvSpPr>
      <xdr:spPr>
        <a:xfrm>
          <a:off x="13770610" y="1142111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107315</xdr:rowOff>
    </xdr:from>
    <xdr:ext cx="762000" cy="249555"/>
    <xdr:sp macro="" textlink="">
      <xdr:nvSpPr>
        <xdr:cNvPr id="547" name="テキスト ボックス 546">
          <a:extLst>
            <a:ext uri="{FF2B5EF4-FFF2-40B4-BE49-F238E27FC236}">
              <a16:creationId xmlns:a16="http://schemas.microsoft.com/office/drawing/2014/main" id="{EB09882F-818C-4855-ABD7-B2DDCF4EE854}"/>
            </a:ext>
          </a:extLst>
        </xdr:cNvPr>
        <xdr:cNvSpPr txBox="1"/>
      </xdr:nvSpPr>
      <xdr:spPr>
        <a:xfrm>
          <a:off x="12973050" y="1142111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66</xdr:row>
      <xdr:rowOff>107315</xdr:rowOff>
    </xdr:from>
    <xdr:ext cx="762000" cy="249555"/>
    <xdr:sp macro="" textlink="">
      <xdr:nvSpPr>
        <xdr:cNvPr id="548" name="テキスト ボックス 547">
          <a:extLst>
            <a:ext uri="{FF2B5EF4-FFF2-40B4-BE49-F238E27FC236}">
              <a16:creationId xmlns:a16="http://schemas.microsoft.com/office/drawing/2014/main" id="{D4E9133D-7B12-462B-9427-D7704FA0274E}"/>
            </a:ext>
          </a:extLst>
        </xdr:cNvPr>
        <xdr:cNvSpPr txBox="1"/>
      </xdr:nvSpPr>
      <xdr:spPr>
        <a:xfrm>
          <a:off x="12172315" y="1142111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107315</xdr:rowOff>
    </xdr:from>
    <xdr:ext cx="762000" cy="249555"/>
    <xdr:sp macro="" textlink="">
      <xdr:nvSpPr>
        <xdr:cNvPr id="549" name="テキスト ボックス 548">
          <a:extLst>
            <a:ext uri="{FF2B5EF4-FFF2-40B4-BE49-F238E27FC236}">
              <a16:creationId xmlns:a16="http://schemas.microsoft.com/office/drawing/2014/main" id="{5AAB9C6D-B396-48D4-82C3-EBD945BFBE5D}"/>
            </a:ext>
          </a:extLst>
        </xdr:cNvPr>
        <xdr:cNvSpPr txBox="1"/>
      </xdr:nvSpPr>
      <xdr:spPr>
        <a:xfrm>
          <a:off x="11370310" y="1142111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62</xdr:row>
      <xdr:rowOff>86360</xdr:rowOff>
    </xdr:from>
    <xdr:to>
      <xdr:col>85</xdr:col>
      <xdr:colOff>174625</xdr:colOff>
      <xdr:row>63</xdr:row>
      <xdr:rowOff>19050</xdr:rowOff>
    </xdr:to>
    <xdr:sp macro="" textlink="">
      <xdr:nvSpPr>
        <xdr:cNvPr id="550" name="楕円 549">
          <a:extLst>
            <a:ext uri="{FF2B5EF4-FFF2-40B4-BE49-F238E27FC236}">
              <a16:creationId xmlns:a16="http://schemas.microsoft.com/office/drawing/2014/main" id="{BB3C6E02-B2E7-4B65-8C95-7491F3277E35}"/>
            </a:ext>
          </a:extLst>
        </xdr:cNvPr>
        <xdr:cNvSpPr/>
      </xdr:nvSpPr>
      <xdr:spPr>
        <a:xfrm>
          <a:off x="14649450" y="10718165"/>
          <a:ext cx="9461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65405</xdr:rowOff>
    </xdr:from>
    <xdr:ext cx="401955" cy="248920"/>
    <xdr:sp macro="" textlink="">
      <xdr:nvSpPr>
        <xdr:cNvPr id="551" name="【保健センター・保健所】&#10;有形固定資産減価償却率該当値テキスト">
          <a:extLst>
            <a:ext uri="{FF2B5EF4-FFF2-40B4-BE49-F238E27FC236}">
              <a16:creationId xmlns:a16="http://schemas.microsoft.com/office/drawing/2014/main" id="{A9A683DF-6914-4718-9BF1-0AE8DF21FEC8}"/>
            </a:ext>
          </a:extLst>
        </xdr:cNvPr>
        <xdr:cNvSpPr txBox="1"/>
      </xdr:nvSpPr>
      <xdr:spPr>
        <a:xfrm>
          <a:off x="14742160" y="10693400"/>
          <a:ext cx="4019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79.6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62</xdr:row>
      <xdr:rowOff>53340</xdr:rowOff>
    </xdr:from>
    <xdr:to>
      <xdr:col>81</xdr:col>
      <xdr:colOff>101600</xdr:colOff>
      <xdr:row>62</xdr:row>
      <xdr:rowOff>151130</xdr:rowOff>
    </xdr:to>
    <xdr:sp macro="" textlink="">
      <xdr:nvSpPr>
        <xdr:cNvPr id="552" name="楕円 551">
          <a:extLst>
            <a:ext uri="{FF2B5EF4-FFF2-40B4-BE49-F238E27FC236}">
              <a16:creationId xmlns:a16="http://schemas.microsoft.com/office/drawing/2014/main" id="{029EDE13-2DC7-47BB-B0A0-70E5817C701F}"/>
            </a:ext>
          </a:extLst>
        </xdr:cNvPr>
        <xdr:cNvSpPr/>
      </xdr:nvSpPr>
      <xdr:spPr>
        <a:xfrm>
          <a:off x="13887450" y="1068705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102235</xdr:rowOff>
    </xdr:from>
    <xdr:to>
      <xdr:col>85</xdr:col>
      <xdr:colOff>127000</xdr:colOff>
      <xdr:row>62</xdr:row>
      <xdr:rowOff>135255</xdr:rowOff>
    </xdr:to>
    <xdr:cxnSp macro="">
      <xdr:nvCxnSpPr>
        <xdr:cNvPr id="553" name="直線コネクタ 552">
          <a:extLst>
            <a:ext uri="{FF2B5EF4-FFF2-40B4-BE49-F238E27FC236}">
              <a16:creationId xmlns:a16="http://schemas.microsoft.com/office/drawing/2014/main" id="{2538BB8D-9E3A-49DE-A5CA-8AA095F7E1F2}"/>
            </a:ext>
          </a:extLst>
        </xdr:cNvPr>
        <xdr:cNvCxnSpPr/>
      </xdr:nvCxnSpPr>
      <xdr:spPr>
        <a:xfrm>
          <a:off x="13942060" y="10728325"/>
          <a:ext cx="762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22225</xdr:rowOff>
    </xdr:from>
    <xdr:to>
      <xdr:col>76</xdr:col>
      <xdr:colOff>165100</xdr:colOff>
      <xdr:row>62</xdr:row>
      <xdr:rowOff>120015</xdr:rowOff>
    </xdr:to>
    <xdr:sp macro="" textlink="">
      <xdr:nvSpPr>
        <xdr:cNvPr id="554" name="楕円 553">
          <a:extLst>
            <a:ext uri="{FF2B5EF4-FFF2-40B4-BE49-F238E27FC236}">
              <a16:creationId xmlns:a16="http://schemas.microsoft.com/office/drawing/2014/main" id="{9E903C26-54A3-4DF8-AABB-17A26B88BD2C}"/>
            </a:ext>
          </a:extLst>
        </xdr:cNvPr>
        <xdr:cNvSpPr/>
      </xdr:nvSpPr>
      <xdr:spPr>
        <a:xfrm>
          <a:off x="13089890" y="1064831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71120</xdr:rowOff>
    </xdr:from>
    <xdr:to>
      <xdr:col>81</xdr:col>
      <xdr:colOff>50800</xdr:colOff>
      <xdr:row>62</xdr:row>
      <xdr:rowOff>102235</xdr:rowOff>
    </xdr:to>
    <xdr:cxnSp macro="">
      <xdr:nvCxnSpPr>
        <xdr:cNvPr id="555" name="直線コネクタ 554">
          <a:extLst>
            <a:ext uri="{FF2B5EF4-FFF2-40B4-BE49-F238E27FC236}">
              <a16:creationId xmlns:a16="http://schemas.microsoft.com/office/drawing/2014/main" id="{AEA0027A-7297-46C0-B76A-F13DD5B71E7A}"/>
            </a:ext>
          </a:extLst>
        </xdr:cNvPr>
        <xdr:cNvCxnSpPr/>
      </xdr:nvCxnSpPr>
      <xdr:spPr>
        <a:xfrm>
          <a:off x="13144500" y="10699115"/>
          <a:ext cx="79756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154305</xdr:rowOff>
    </xdr:from>
    <xdr:to>
      <xdr:col>72</xdr:col>
      <xdr:colOff>38100</xdr:colOff>
      <xdr:row>62</xdr:row>
      <xdr:rowOff>86995</xdr:rowOff>
    </xdr:to>
    <xdr:sp macro="" textlink="">
      <xdr:nvSpPr>
        <xdr:cNvPr id="556" name="楕円 555">
          <a:extLst>
            <a:ext uri="{FF2B5EF4-FFF2-40B4-BE49-F238E27FC236}">
              <a16:creationId xmlns:a16="http://schemas.microsoft.com/office/drawing/2014/main" id="{F663DB67-F933-4029-8BA4-41F56AFB152C}"/>
            </a:ext>
          </a:extLst>
        </xdr:cNvPr>
        <xdr:cNvSpPr/>
      </xdr:nvSpPr>
      <xdr:spPr>
        <a:xfrm>
          <a:off x="12303760" y="10612755"/>
          <a:ext cx="7874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174625</xdr:colOff>
      <xdr:row>62</xdr:row>
      <xdr:rowOff>38100</xdr:rowOff>
    </xdr:from>
    <xdr:to>
      <xdr:col>76</xdr:col>
      <xdr:colOff>114300</xdr:colOff>
      <xdr:row>62</xdr:row>
      <xdr:rowOff>71120</xdr:rowOff>
    </xdr:to>
    <xdr:cxnSp macro="">
      <xdr:nvCxnSpPr>
        <xdr:cNvPr id="557" name="直線コネクタ 556">
          <a:extLst>
            <a:ext uri="{FF2B5EF4-FFF2-40B4-BE49-F238E27FC236}">
              <a16:creationId xmlns:a16="http://schemas.microsoft.com/office/drawing/2014/main" id="{AB2873FB-2840-47DE-9A89-BA9C2CC6FA25}"/>
            </a:ext>
          </a:extLst>
        </xdr:cNvPr>
        <xdr:cNvCxnSpPr/>
      </xdr:nvCxnSpPr>
      <xdr:spPr>
        <a:xfrm>
          <a:off x="12343765" y="10668000"/>
          <a:ext cx="800735"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122555</xdr:rowOff>
    </xdr:from>
    <xdr:to>
      <xdr:col>67</xdr:col>
      <xdr:colOff>101600</xdr:colOff>
      <xdr:row>62</xdr:row>
      <xdr:rowOff>55245</xdr:rowOff>
    </xdr:to>
    <xdr:sp macro="" textlink="">
      <xdr:nvSpPr>
        <xdr:cNvPr id="558" name="楕円 557">
          <a:extLst>
            <a:ext uri="{FF2B5EF4-FFF2-40B4-BE49-F238E27FC236}">
              <a16:creationId xmlns:a16="http://schemas.microsoft.com/office/drawing/2014/main" id="{A856D831-A7FE-41FB-A277-72274657D211}"/>
            </a:ext>
          </a:extLst>
        </xdr:cNvPr>
        <xdr:cNvSpPr/>
      </xdr:nvSpPr>
      <xdr:spPr>
        <a:xfrm>
          <a:off x="11487150" y="10582910"/>
          <a:ext cx="9779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5715</xdr:rowOff>
    </xdr:from>
    <xdr:to>
      <xdr:col>71</xdr:col>
      <xdr:colOff>174625</xdr:colOff>
      <xdr:row>62</xdr:row>
      <xdr:rowOff>38100</xdr:rowOff>
    </xdr:to>
    <xdr:cxnSp macro="">
      <xdr:nvCxnSpPr>
        <xdr:cNvPr id="559" name="直線コネクタ 558">
          <a:extLst>
            <a:ext uri="{FF2B5EF4-FFF2-40B4-BE49-F238E27FC236}">
              <a16:creationId xmlns:a16="http://schemas.microsoft.com/office/drawing/2014/main" id="{E506E16F-F54E-4234-BCC6-F55B7FD60060}"/>
            </a:ext>
          </a:extLst>
        </xdr:cNvPr>
        <xdr:cNvCxnSpPr/>
      </xdr:nvCxnSpPr>
      <xdr:spPr>
        <a:xfrm>
          <a:off x="11541760" y="10637520"/>
          <a:ext cx="802005"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59</xdr:row>
      <xdr:rowOff>7620</xdr:rowOff>
    </xdr:from>
    <xdr:ext cx="405130" cy="249555"/>
    <xdr:sp macro="" textlink="">
      <xdr:nvSpPr>
        <xdr:cNvPr id="560" name="n_1aveValue【保健センター・保健所】&#10;有形固定資産減価償却率">
          <a:extLst>
            <a:ext uri="{FF2B5EF4-FFF2-40B4-BE49-F238E27FC236}">
              <a16:creationId xmlns:a16="http://schemas.microsoft.com/office/drawing/2014/main" id="{5054C2F6-6439-4A70-98F5-A8D7688CF4B0}"/>
            </a:ext>
          </a:extLst>
        </xdr:cNvPr>
        <xdr:cNvSpPr txBox="1"/>
      </xdr:nvSpPr>
      <xdr:spPr>
        <a:xfrm>
          <a:off x="13738225" y="1012507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58</xdr:row>
      <xdr:rowOff>151130</xdr:rowOff>
    </xdr:from>
    <xdr:ext cx="405130" cy="246380"/>
    <xdr:sp macro="" textlink="">
      <xdr:nvSpPr>
        <xdr:cNvPr id="561" name="n_2aveValue【保健センター・保健所】&#10;有形固定資産減価償却率">
          <a:extLst>
            <a:ext uri="{FF2B5EF4-FFF2-40B4-BE49-F238E27FC236}">
              <a16:creationId xmlns:a16="http://schemas.microsoft.com/office/drawing/2014/main" id="{02C993DB-CDF5-4054-B796-F5FB8378E93C}"/>
            </a:ext>
          </a:extLst>
        </xdr:cNvPr>
        <xdr:cNvSpPr txBox="1"/>
      </xdr:nvSpPr>
      <xdr:spPr>
        <a:xfrm>
          <a:off x="12957175" y="10095230"/>
          <a:ext cx="4051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55.5</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58</xdr:row>
      <xdr:rowOff>143510</xdr:rowOff>
    </xdr:from>
    <xdr:ext cx="405130" cy="249555"/>
    <xdr:sp macro="" textlink="">
      <xdr:nvSpPr>
        <xdr:cNvPr id="562" name="n_3aveValue【保健センター・保健所】&#10;有形固定資産減価償却率">
          <a:extLst>
            <a:ext uri="{FF2B5EF4-FFF2-40B4-BE49-F238E27FC236}">
              <a16:creationId xmlns:a16="http://schemas.microsoft.com/office/drawing/2014/main" id="{5D2A169F-4DEA-40FC-B4F8-D061B7BDB10B}"/>
            </a:ext>
          </a:extLst>
        </xdr:cNvPr>
        <xdr:cNvSpPr txBox="1"/>
      </xdr:nvSpPr>
      <xdr:spPr>
        <a:xfrm>
          <a:off x="12171045" y="1008570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55.0</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58</xdr:row>
      <xdr:rowOff>106680</xdr:rowOff>
    </xdr:from>
    <xdr:ext cx="405130" cy="249555"/>
    <xdr:sp macro="" textlink="">
      <xdr:nvSpPr>
        <xdr:cNvPr id="563" name="n_4aveValue【保健センター・保健所】&#10;有形固定資産減価償却率">
          <a:extLst>
            <a:ext uri="{FF2B5EF4-FFF2-40B4-BE49-F238E27FC236}">
              <a16:creationId xmlns:a16="http://schemas.microsoft.com/office/drawing/2014/main" id="{2EC569C6-EFC7-4BA3-ABD9-3AFD5B7B5967}"/>
            </a:ext>
          </a:extLst>
        </xdr:cNvPr>
        <xdr:cNvSpPr txBox="1"/>
      </xdr:nvSpPr>
      <xdr:spPr>
        <a:xfrm>
          <a:off x="11354435" y="1004887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62</xdr:row>
      <xdr:rowOff>142240</xdr:rowOff>
    </xdr:from>
    <xdr:ext cx="405130" cy="248920"/>
    <xdr:sp macro="" textlink="">
      <xdr:nvSpPr>
        <xdr:cNvPr id="564" name="n_1mainValue【保健センター・保健所】&#10;有形固定資産減価償却率">
          <a:extLst>
            <a:ext uri="{FF2B5EF4-FFF2-40B4-BE49-F238E27FC236}">
              <a16:creationId xmlns:a16="http://schemas.microsoft.com/office/drawing/2014/main" id="{61EE5C8F-6EEF-4B46-9A8B-F055C953C26A}"/>
            </a:ext>
          </a:extLst>
        </xdr:cNvPr>
        <xdr:cNvSpPr txBox="1"/>
      </xdr:nvSpPr>
      <xdr:spPr>
        <a:xfrm>
          <a:off x="13738225" y="10770235"/>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77.5</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62</xdr:row>
      <xdr:rowOff>111125</xdr:rowOff>
    </xdr:from>
    <xdr:ext cx="405130" cy="249555"/>
    <xdr:sp macro="" textlink="">
      <xdr:nvSpPr>
        <xdr:cNvPr id="565" name="n_2mainValue【保健センター・保健所】&#10;有形固定資産減価償却率">
          <a:extLst>
            <a:ext uri="{FF2B5EF4-FFF2-40B4-BE49-F238E27FC236}">
              <a16:creationId xmlns:a16="http://schemas.microsoft.com/office/drawing/2014/main" id="{8018D536-F5EF-4ECE-9CC1-CEC878554381}"/>
            </a:ext>
          </a:extLst>
        </xdr:cNvPr>
        <xdr:cNvSpPr txBox="1"/>
      </xdr:nvSpPr>
      <xdr:spPr>
        <a:xfrm>
          <a:off x="12957175" y="1074102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75.5</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62</xdr:row>
      <xdr:rowOff>78105</xdr:rowOff>
    </xdr:from>
    <xdr:ext cx="405130" cy="249555"/>
    <xdr:sp macro="" textlink="">
      <xdr:nvSpPr>
        <xdr:cNvPr id="566" name="n_3mainValue【保健センター・保健所】&#10;有形固定資産減価償却率">
          <a:extLst>
            <a:ext uri="{FF2B5EF4-FFF2-40B4-BE49-F238E27FC236}">
              <a16:creationId xmlns:a16="http://schemas.microsoft.com/office/drawing/2014/main" id="{28B28E38-A44C-4E7B-9412-70AB725CC573}"/>
            </a:ext>
          </a:extLst>
        </xdr:cNvPr>
        <xdr:cNvSpPr txBox="1"/>
      </xdr:nvSpPr>
      <xdr:spPr>
        <a:xfrm>
          <a:off x="12171045" y="1070800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73.4</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62</xdr:row>
      <xdr:rowOff>46355</xdr:rowOff>
    </xdr:from>
    <xdr:ext cx="405130" cy="249555"/>
    <xdr:sp macro="" textlink="">
      <xdr:nvSpPr>
        <xdr:cNvPr id="567" name="n_4mainValue【保健センター・保健所】&#10;有形固定資産減価償却率">
          <a:extLst>
            <a:ext uri="{FF2B5EF4-FFF2-40B4-BE49-F238E27FC236}">
              <a16:creationId xmlns:a16="http://schemas.microsoft.com/office/drawing/2014/main" id="{55895D29-51F9-4FD5-9F85-1347AF74D00E}"/>
            </a:ext>
          </a:extLst>
        </xdr:cNvPr>
        <xdr:cNvSpPr txBox="1"/>
      </xdr:nvSpPr>
      <xdr:spPr>
        <a:xfrm>
          <a:off x="11354435" y="1067816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109855</xdr:rowOff>
    </xdr:from>
    <xdr:to>
      <xdr:col>120</xdr:col>
      <xdr:colOff>152400</xdr:colOff>
      <xdr:row>50</xdr:row>
      <xdr:rowOff>60960</xdr:rowOff>
    </xdr:to>
    <xdr:sp macro="" textlink="">
      <xdr:nvSpPr>
        <xdr:cNvPr id="568" name="正方形/長方形 567">
          <a:extLst>
            <a:ext uri="{FF2B5EF4-FFF2-40B4-BE49-F238E27FC236}">
              <a16:creationId xmlns:a16="http://schemas.microsoft.com/office/drawing/2014/main" id="{940FA71B-952E-4DB2-BCB0-02707BB94879}"/>
            </a:ext>
          </a:extLst>
        </xdr:cNvPr>
        <xdr:cNvSpPr/>
      </xdr:nvSpPr>
      <xdr:spPr>
        <a:xfrm>
          <a:off x="16459200" y="799465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85725</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C0E5791E-E307-42E8-9254-B81B407641F4}"/>
            </a:ext>
          </a:extLst>
        </xdr:cNvPr>
        <xdr:cNvSpPr/>
      </xdr:nvSpPr>
      <xdr:spPr>
        <a:xfrm>
          <a:off x="16590010" y="8660130"/>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116205</xdr:rowOff>
    </xdr:from>
    <xdr:to>
      <xdr:col>104</xdr:col>
      <xdr:colOff>127000</xdr:colOff>
      <xdr:row>53</xdr:row>
      <xdr:rowOff>30480</xdr:rowOff>
    </xdr:to>
    <xdr:sp macro="" textlink="">
      <xdr:nvSpPr>
        <xdr:cNvPr id="570" name="正方形/長方形 569">
          <a:extLst>
            <a:ext uri="{FF2B5EF4-FFF2-40B4-BE49-F238E27FC236}">
              <a16:creationId xmlns:a16="http://schemas.microsoft.com/office/drawing/2014/main" id="{9B55E52A-375C-4798-A0E2-D26C2C116C8A}"/>
            </a:ext>
          </a:extLst>
        </xdr:cNvPr>
        <xdr:cNvSpPr/>
      </xdr:nvSpPr>
      <xdr:spPr>
        <a:xfrm>
          <a:off x="16590010" y="8860155"/>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14/33</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85725</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3F6FB7B1-36AE-46F5-AA26-4DB86B66E11D}"/>
            </a:ext>
          </a:extLst>
        </xdr:cNvPr>
        <xdr:cNvSpPr/>
      </xdr:nvSpPr>
      <xdr:spPr>
        <a:xfrm>
          <a:off x="17487900" y="8660130"/>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116205</xdr:rowOff>
    </xdr:from>
    <xdr:to>
      <xdr:col>110</xdr:col>
      <xdr:colOff>0</xdr:colOff>
      <xdr:row>53</xdr:row>
      <xdr:rowOff>30480</xdr:rowOff>
    </xdr:to>
    <xdr:sp macro="" textlink="">
      <xdr:nvSpPr>
        <xdr:cNvPr id="572" name="正方形/長方形 571">
          <a:extLst>
            <a:ext uri="{FF2B5EF4-FFF2-40B4-BE49-F238E27FC236}">
              <a16:creationId xmlns:a16="http://schemas.microsoft.com/office/drawing/2014/main" id="{ED81053F-E137-4D32-9B57-F5A5A10133B4}"/>
            </a:ext>
          </a:extLst>
        </xdr:cNvPr>
        <xdr:cNvSpPr/>
      </xdr:nvSpPr>
      <xdr:spPr>
        <a:xfrm>
          <a:off x="17487900" y="8860155"/>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85725</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92F84CD0-71A8-4943-9190-A362962E68F2}"/>
            </a:ext>
          </a:extLst>
        </xdr:cNvPr>
        <xdr:cNvSpPr/>
      </xdr:nvSpPr>
      <xdr:spPr>
        <a:xfrm>
          <a:off x="18516600" y="8660130"/>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108</xdr:col>
      <xdr:colOff>0</xdr:colOff>
      <xdr:row>51</xdr:row>
      <xdr:rowOff>116205</xdr:rowOff>
    </xdr:from>
    <xdr:to>
      <xdr:col>116</xdr:col>
      <xdr:colOff>0</xdr:colOff>
      <xdr:row>53</xdr:row>
      <xdr:rowOff>30480</xdr:rowOff>
    </xdr:to>
    <xdr:sp macro="" textlink="">
      <xdr:nvSpPr>
        <xdr:cNvPr id="574" name="正方形/長方形 573">
          <a:extLst>
            <a:ext uri="{FF2B5EF4-FFF2-40B4-BE49-F238E27FC236}">
              <a16:creationId xmlns:a16="http://schemas.microsoft.com/office/drawing/2014/main" id="{AEA05541-6FEC-4237-AD93-13953D1876AF}"/>
            </a:ext>
          </a:extLst>
        </xdr:cNvPr>
        <xdr:cNvSpPr/>
      </xdr:nvSpPr>
      <xdr:spPr>
        <a:xfrm>
          <a:off x="18516600" y="8860155"/>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55245</xdr:rowOff>
    </xdr:from>
    <xdr:to>
      <xdr:col>120</xdr:col>
      <xdr:colOff>152400</xdr:colOff>
      <xdr:row>66</xdr:row>
      <xdr:rowOff>109855</xdr:rowOff>
    </xdr:to>
    <xdr:sp macro="" textlink="">
      <xdr:nvSpPr>
        <xdr:cNvPr id="575" name="正方形/長方形 574">
          <a:extLst>
            <a:ext uri="{FF2B5EF4-FFF2-40B4-BE49-F238E27FC236}">
              <a16:creationId xmlns:a16="http://schemas.microsoft.com/office/drawing/2014/main" id="{476C4B42-6D84-4B06-90C0-3881749F41DC}"/>
            </a:ext>
          </a:extLst>
        </xdr:cNvPr>
        <xdr:cNvSpPr/>
      </xdr:nvSpPr>
      <xdr:spPr>
        <a:xfrm>
          <a:off x="16459200" y="9145905"/>
          <a:ext cx="4267200" cy="227774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36830</xdr:rowOff>
    </xdr:from>
    <xdr:ext cx="349885" cy="217170"/>
    <xdr:sp macro="" textlink="">
      <xdr:nvSpPr>
        <xdr:cNvPr id="576" name="テキスト ボックス 575">
          <a:extLst>
            <a:ext uri="{FF2B5EF4-FFF2-40B4-BE49-F238E27FC236}">
              <a16:creationId xmlns:a16="http://schemas.microsoft.com/office/drawing/2014/main" id="{EC838D0B-3640-48D5-A71D-1B10957C125C}"/>
            </a:ext>
          </a:extLst>
        </xdr:cNvPr>
        <xdr:cNvSpPr txBox="1"/>
      </xdr:nvSpPr>
      <xdr:spPr>
        <a:xfrm>
          <a:off x="16440150" y="895223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109855</xdr:rowOff>
    </xdr:from>
    <xdr:to>
      <xdr:col>120</xdr:col>
      <xdr:colOff>114300</xdr:colOff>
      <xdr:row>66</xdr:row>
      <xdr:rowOff>109855</xdr:rowOff>
    </xdr:to>
    <xdr:cxnSp macro="">
      <xdr:nvCxnSpPr>
        <xdr:cNvPr id="577" name="直線コネクタ 576">
          <a:extLst>
            <a:ext uri="{FF2B5EF4-FFF2-40B4-BE49-F238E27FC236}">
              <a16:creationId xmlns:a16="http://schemas.microsoft.com/office/drawing/2014/main" id="{ED3E20DA-28BD-4F97-889E-9D0E010CDB94}"/>
            </a:ext>
          </a:extLst>
        </xdr:cNvPr>
        <xdr:cNvCxnSpPr/>
      </xdr:nvCxnSpPr>
      <xdr:spPr>
        <a:xfrm>
          <a:off x="16459200" y="114236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8" name="直線コネクタ 577">
          <a:extLst>
            <a:ext uri="{FF2B5EF4-FFF2-40B4-BE49-F238E27FC236}">
              <a16:creationId xmlns:a16="http://schemas.microsoft.com/office/drawing/2014/main" id="{4614C889-4EC9-4BE3-935B-31AEA9D953FD}"/>
            </a:ext>
          </a:extLst>
        </xdr:cNvPr>
        <xdr:cNvCxnSpPr/>
      </xdr:nvCxnSpPr>
      <xdr:spPr>
        <a:xfrm>
          <a:off x="16459200" y="109728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27940</xdr:rowOff>
    </xdr:from>
    <xdr:ext cx="464185" cy="246380"/>
    <xdr:sp macro="" textlink="">
      <xdr:nvSpPr>
        <xdr:cNvPr id="579" name="テキスト ボックス 578">
          <a:extLst>
            <a:ext uri="{FF2B5EF4-FFF2-40B4-BE49-F238E27FC236}">
              <a16:creationId xmlns:a16="http://schemas.microsoft.com/office/drawing/2014/main" id="{9C829C28-A94D-44DB-8A31-3C780C47EFBC}"/>
            </a:ext>
          </a:extLst>
        </xdr:cNvPr>
        <xdr:cNvSpPr txBox="1"/>
      </xdr:nvSpPr>
      <xdr:spPr>
        <a:xfrm>
          <a:off x="16047085" y="10827385"/>
          <a:ext cx="46418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61</xdr:row>
      <xdr:rowOff>55245</xdr:rowOff>
    </xdr:from>
    <xdr:to>
      <xdr:col>120</xdr:col>
      <xdr:colOff>114300</xdr:colOff>
      <xdr:row>61</xdr:row>
      <xdr:rowOff>55245</xdr:rowOff>
    </xdr:to>
    <xdr:cxnSp macro="">
      <xdr:nvCxnSpPr>
        <xdr:cNvPr id="580" name="直線コネクタ 579">
          <a:extLst>
            <a:ext uri="{FF2B5EF4-FFF2-40B4-BE49-F238E27FC236}">
              <a16:creationId xmlns:a16="http://schemas.microsoft.com/office/drawing/2014/main" id="{854B71E3-A9CF-4B86-A5D9-78BAA591E466}"/>
            </a:ext>
          </a:extLst>
        </xdr:cNvPr>
        <xdr:cNvCxnSpPr/>
      </xdr:nvCxnSpPr>
      <xdr:spPr>
        <a:xfrm>
          <a:off x="16459200" y="105175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83185</xdr:rowOff>
    </xdr:from>
    <xdr:ext cx="464185" cy="246380"/>
    <xdr:sp macro="" textlink="">
      <xdr:nvSpPr>
        <xdr:cNvPr id="581" name="テキスト ボックス 580">
          <a:extLst>
            <a:ext uri="{FF2B5EF4-FFF2-40B4-BE49-F238E27FC236}">
              <a16:creationId xmlns:a16="http://schemas.microsoft.com/office/drawing/2014/main" id="{FE96CF2C-F85E-4FEB-B62F-BA0D7B23D9B7}"/>
            </a:ext>
          </a:extLst>
        </xdr:cNvPr>
        <xdr:cNvSpPr txBox="1"/>
      </xdr:nvSpPr>
      <xdr:spPr>
        <a:xfrm>
          <a:off x="16047085" y="10372090"/>
          <a:ext cx="46418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0.020</a:t>
          </a:r>
          <a:endParaRPr kumimoji="1" lang="ja-JP" altLang="en-US" sz="1000">
            <a:latin typeface="ＭＳ Ｐゴシック"/>
            <a:ea typeface="ＭＳ Ｐゴシック"/>
          </a:endParaRPr>
        </a:p>
      </xdr:txBody>
    </xdr:sp>
    <xdr:clientData/>
  </xdr:oneCellAnchor>
  <xdr:twoCellAnchor>
    <xdr:from>
      <xdr:col>96</xdr:col>
      <xdr:colOff>0</xdr:colOff>
      <xdr:row>58</xdr:row>
      <xdr:rowOff>109855</xdr:rowOff>
    </xdr:from>
    <xdr:to>
      <xdr:col>120</xdr:col>
      <xdr:colOff>114300</xdr:colOff>
      <xdr:row>58</xdr:row>
      <xdr:rowOff>109855</xdr:rowOff>
    </xdr:to>
    <xdr:cxnSp macro="">
      <xdr:nvCxnSpPr>
        <xdr:cNvPr id="582" name="直線コネクタ 581">
          <a:extLst>
            <a:ext uri="{FF2B5EF4-FFF2-40B4-BE49-F238E27FC236}">
              <a16:creationId xmlns:a16="http://schemas.microsoft.com/office/drawing/2014/main" id="{D7304465-2E19-4196-971C-7754020F6940}"/>
            </a:ext>
          </a:extLst>
        </xdr:cNvPr>
        <xdr:cNvCxnSpPr/>
      </xdr:nvCxnSpPr>
      <xdr:spPr>
        <a:xfrm>
          <a:off x="16459200" y="100520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57</xdr:row>
      <xdr:rowOff>137795</xdr:rowOff>
    </xdr:from>
    <xdr:ext cx="464185" cy="249555"/>
    <xdr:sp macro="" textlink="">
      <xdr:nvSpPr>
        <xdr:cNvPr id="583" name="テキスト ボックス 582">
          <a:extLst>
            <a:ext uri="{FF2B5EF4-FFF2-40B4-BE49-F238E27FC236}">
              <a16:creationId xmlns:a16="http://schemas.microsoft.com/office/drawing/2014/main" id="{391F621B-0BC4-4342-A140-DC08E8C689D5}"/>
            </a:ext>
          </a:extLst>
        </xdr:cNvPr>
        <xdr:cNvSpPr txBox="1"/>
      </xdr:nvSpPr>
      <xdr:spPr>
        <a:xfrm>
          <a:off x="16047085" y="9906635"/>
          <a:ext cx="4641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0.040</a:t>
          </a:r>
          <a:endParaRPr kumimoji="1" lang="ja-JP" altLang="en-US" sz="1000">
            <a:latin typeface="ＭＳ Ｐゴシック"/>
            <a:ea typeface="ＭＳ Ｐゴシック"/>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4" name="直線コネクタ 583">
          <a:extLst>
            <a:ext uri="{FF2B5EF4-FFF2-40B4-BE49-F238E27FC236}">
              <a16:creationId xmlns:a16="http://schemas.microsoft.com/office/drawing/2014/main" id="{88399EE3-2D4A-411C-995F-7FA94E6EEFFF}"/>
            </a:ext>
          </a:extLst>
        </xdr:cNvPr>
        <xdr:cNvCxnSpPr/>
      </xdr:nvCxnSpPr>
      <xdr:spPr>
        <a:xfrm>
          <a:off x="16459200" y="96012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55</xdr:row>
      <xdr:rowOff>27940</xdr:rowOff>
    </xdr:from>
    <xdr:ext cx="464185" cy="246380"/>
    <xdr:sp macro="" textlink="">
      <xdr:nvSpPr>
        <xdr:cNvPr id="585" name="テキスト ボックス 584">
          <a:extLst>
            <a:ext uri="{FF2B5EF4-FFF2-40B4-BE49-F238E27FC236}">
              <a16:creationId xmlns:a16="http://schemas.microsoft.com/office/drawing/2014/main" id="{EF3A4145-1162-4A13-9D98-3727D1E51490}"/>
            </a:ext>
          </a:extLst>
        </xdr:cNvPr>
        <xdr:cNvSpPr txBox="1"/>
      </xdr:nvSpPr>
      <xdr:spPr>
        <a:xfrm>
          <a:off x="16047085" y="9455785"/>
          <a:ext cx="46418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96</xdr:col>
      <xdr:colOff>0</xdr:colOff>
      <xdr:row>53</xdr:row>
      <xdr:rowOff>55245</xdr:rowOff>
    </xdr:from>
    <xdr:to>
      <xdr:col>120</xdr:col>
      <xdr:colOff>114300</xdr:colOff>
      <xdr:row>53</xdr:row>
      <xdr:rowOff>55245</xdr:rowOff>
    </xdr:to>
    <xdr:cxnSp macro="">
      <xdr:nvCxnSpPr>
        <xdr:cNvPr id="586" name="直線コネクタ 585">
          <a:extLst>
            <a:ext uri="{FF2B5EF4-FFF2-40B4-BE49-F238E27FC236}">
              <a16:creationId xmlns:a16="http://schemas.microsoft.com/office/drawing/2014/main" id="{A97CCEBA-EC0A-4E45-81BA-2D4B90B534A0}"/>
            </a:ext>
          </a:extLst>
        </xdr:cNvPr>
        <xdr:cNvCxnSpPr/>
      </xdr:nvCxnSpPr>
      <xdr:spPr>
        <a:xfrm>
          <a:off x="16459200" y="91459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83185</xdr:rowOff>
    </xdr:from>
    <xdr:ext cx="464185" cy="246380"/>
    <xdr:sp macro="" textlink="">
      <xdr:nvSpPr>
        <xdr:cNvPr id="587" name="テキスト ボックス 586">
          <a:extLst>
            <a:ext uri="{FF2B5EF4-FFF2-40B4-BE49-F238E27FC236}">
              <a16:creationId xmlns:a16="http://schemas.microsoft.com/office/drawing/2014/main" id="{AA8F7FD5-9D82-4713-8420-5397318AA3C9}"/>
            </a:ext>
          </a:extLst>
        </xdr:cNvPr>
        <xdr:cNvSpPr txBox="1"/>
      </xdr:nvSpPr>
      <xdr:spPr>
        <a:xfrm>
          <a:off x="16047085" y="9000490"/>
          <a:ext cx="46418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0.080</a:t>
          </a:r>
          <a:endParaRPr kumimoji="1" lang="ja-JP" altLang="en-US" sz="1000">
            <a:latin typeface="ＭＳ Ｐゴシック"/>
            <a:ea typeface="ＭＳ Ｐゴシック"/>
          </a:endParaRPr>
        </a:p>
      </xdr:txBody>
    </xdr:sp>
    <xdr:clientData/>
  </xdr:oneCellAnchor>
  <xdr:twoCellAnchor>
    <xdr:from>
      <xdr:col>96</xdr:col>
      <xdr:colOff>0</xdr:colOff>
      <xdr:row>53</xdr:row>
      <xdr:rowOff>55245</xdr:rowOff>
    </xdr:from>
    <xdr:to>
      <xdr:col>120</xdr:col>
      <xdr:colOff>152400</xdr:colOff>
      <xdr:row>66</xdr:row>
      <xdr:rowOff>109855</xdr:rowOff>
    </xdr:to>
    <xdr:sp macro="" textlink="">
      <xdr:nvSpPr>
        <xdr:cNvPr id="588" name="【保健センター・保健所】&#10;一人当たり面積グラフ枠">
          <a:extLst>
            <a:ext uri="{FF2B5EF4-FFF2-40B4-BE49-F238E27FC236}">
              <a16:creationId xmlns:a16="http://schemas.microsoft.com/office/drawing/2014/main" id="{281027E5-5025-4795-A2A5-9B000BAB03BC}"/>
            </a:ext>
          </a:extLst>
        </xdr:cNvPr>
        <xdr:cNvSpPr/>
      </xdr:nvSpPr>
      <xdr:spPr>
        <a:xfrm>
          <a:off x="16459200" y="9145905"/>
          <a:ext cx="4267200" cy="227774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56</xdr:row>
      <xdr:rowOff>109855</xdr:rowOff>
    </xdr:from>
    <xdr:to>
      <xdr:col>116</xdr:col>
      <xdr:colOff>62865</xdr:colOff>
      <xdr:row>63</xdr:row>
      <xdr:rowOff>121285</xdr:rowOff>
    </xdr:to>
    <xdr:cxnSp macro="">
      <xdr:nvCxnSpPr>
        <xdr:cNvPr id="589" name="直線コネクタ 588">
          <a:extLst>
            <a:ext uri="{FF2B5EF4-FFF2-40B4-BE49-F238E27FC236}">
              <a16:creationId xmlns:a16="http://schemas.microsoft.com/office/drawing/2014/main" id="{0D0BA565-4A01-4A7B-A4F4-26929675F5B8}"/>
            </a:ext>
          </a:extLst>
        </xdr:cNvPr>
        <xdr:cNvCxnSpPr/>
      </xdr:nvCxnSpPr>
      <xdr:spPr>
        <a:xfrm flipV="1">
          <a:off x="19947255" y="9709150"/>
          <a:ext cx="0" cy="12153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125095</xdr:rowOff>
    </xdr:from>
    <xdr:ext cx="466725" cy="246380"/>
    <xdr:sp macro="" textlink="">
      <xdr:nvSpPr>
        <xdr:cNvPr id="590" name="【保健センター・保健所】&#10;一人当たり面積最小値テキスト">
          <a:extLst>
            <a:ext uri="{FF2B5EF4-FFF2-40B4-BE49-F238E27FC236}">
              <a16:creationId xmlns:a16="http://schemas.microsoft.com/office/drawing/2014/main" id="{98128E8E-6B66-4C14-A37E-6066D9656593}"/>
            </a:ext>
          </a:extLst>
        </xdr:cNvPr>
        <xdr:cNvSpPr txBox="1"/>
      </xdr:nvSpPr>
      <xdr:spPr>
        <a:xfrm>
          <a:off x="19985990" y="10928350"/>
          <a:ext cx="46672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0.002</a:t>
          </a:r>
          <a:endParaRPr kumimoji="1" lang="ja-JP" altLang="en-US" sz="1000" b="1">
            <a:latin typeface="ＭＳ Ｐゴシック"/>
            <a:ea typeface="ＭＳ Ｐゴシック"/>
          </a:endParaRPr>
        </a:p>
      </xdr:txBody>
    </xdr:sp>
    <xdr:clientData/>
  </xdr:oneCellAnchor>
  <xdr:twoCellAnchor>
    <xdr:from>
      <xdr:col>115</xdr:col>
      <xdr:colOff>165100</xdr:colOff>
      <xdr:row>63</xdr:row>
      <xdr:rowOff>121285</xdr:rowOff>
    </xdr:from>
    <xdr:to>
      <xdr:col>116</xdr:col>
      <xdr:colOff>152400</xdr:colOff>
      <xdr:row>63</xdr:row>
      <xdr:rowOff>121285</xdr:rowOff>
    </xdr:to>
    <xdr:cxnSp macro="">
      <xdr:nvCxnSpPr>
        <xdr:cNvPr id="591" name="直線コネクタ 590">
          <a:extLst>
            <a:ext uri="{FF2B5EF4-FFF2-40B4-BE49-F238E27FC236}">
              <a16:creationId xmlns:a16="http://schemas.microsoft.com/office/drawing/2014/main" id="{C67BBEA4-6473-45E3-992D-3CAAE5B3857B}"/>
            </a:ext>
          </a:extLst>
        </xdr:cNvPr>
        <xdr:cNvCxnSpPr/>
      </xdr:nvCxnSpPr>
      <xdr:spPr>
        <a:xfrm>
          <a:off x="19885660" y="1092454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59055</xdr:rowOff>
    </xdr:from>
    <xdr:ext cx="466725" cy="246380"/>
    <xdr:sp macro="" textlink="">
      <xdr:nvSpPr>
        <xdr:cNvPr id="592" name="【保健センター・保健所】&#10;一人当たり面積最大値テキスト">
          <a:extLst>
            <a:ext uri="{FF2B5EF4-FFF2-40B4-BE49-F238E27FC236}">
              <a16:creationId xmlns:a16="http://schemas.microsoft.com/office/drawing/2014/main" id="{59738DB3-59B0-4BA2-B699-EF755A455944}"/>
            </a:ext>
          </a:extLst>
        </xdr:cNvPr>
        <xdr:cNvSpPr txBox="1"/>
      </xdr:nvSpPr>
      <xdr:spPr>
        <a:xfrm>
          <a:off x="19985990" y="9484995"/>
          <a:ext cx="46672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0.055</a:t>
          </a:r>
          <a:endParaRPr kumimoji="1" lang="ja-JP" altLang="en-US" sz="1000" b="1">
            <a:latin typeface="ＭＳ Ｐゴシック"/>
            <a:ea typeface="ＭＳ Ｐゴシック"/>
          </a:endParaRPr>
        </a:p>
      </xdr:txBody>
    </xdr:sp>
    <xdr:clientData/>
  </xdr:oneCellAnchor>
  <xdr:twoCellAnchor>
    <xdr:from>
      <xdr:col>115</xdr:col>
      <xdr:colOff>165100</xdr:colOff>
      <xdr:row>56</xdr:row>
      <xdr:rowOff>109855</xdr:rowOff>
    </xdr:from>
    <xdr:to>
      <xdr:col>116</xdr:col>
      <xdr:colOff>152400</xdr:colOff>
      <xdr:row>56</xdr:row>
      <xdr:rowOff>109855</xdr:rowOff>
    </xdr:to>
    <xdr:cxnSp macro="">
      <xdr:nvCxnSpPr>
        <xdr:cNvPr id="593" name="直線コネクタ 592">
          <a:extLst>
            <a:ext uri="{FF2B5EF4-FFF2-40B4-BE49-F238E27FC236}">
              <a16:creationId xmlns:a16="http://schemas.microsoft.com/office/drawing/2014/main" id="{FCEA03C5-A21E-4880-9351-B1375AAC58C3}"/>
            </a:ext>
          </a:extLst>
        </xdr:cNvPr>
        <xdr:cNvCxnSpPr/>
      </xdr:nvCxnSpPr>
      <xdr:spPr>
        <a:xfrm>
          <a:off x="19885660" y="970915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116205</xdr:rowOff>
    </xdr:from>
    <xdr:ext cx="466725" cy="246380"/>
    <xdr:sp macro="" textlink="">
      <xdr:nvSpPr>
        <xdr:cNvPr id="594" name="【保健センター・保健所】&#10;一人当たり面積平均値テキスト">
          <a:extLst>
            <a:ext uri="{FF2B5EF4-FFF2-40B4-BE49-F238E27FC236}">
              <a16:creationId xmlns:a16="http://schemas.microsoft.com/office/drawing/2014/main" id="{4BAAD53A-CD9A-4EC9-9E1B-A9084484385E}"/>
            </a:ext>
          </a:extLst>
        </xdr:cNvPr>
        <xdr:cNvSpPr txBox="1"/>
      </xdr:nvSpPr>
      <xdr:spPr>
        <a:xfrm>
          <a:off x="19985990" y="10403205"/>
          <a:ext cx="466725" cy="2463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0.016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61</xdr:row>
      <xdr:rowOff>93980</xdr:rowOff>
    </xdr:from>
    <xdr:to>
      <xdr:col>116</xdr:col>
      <xdr:colOff>114300</xdr:colOff>
      <xdr:row>62</xdr:row>
      <xdr:rowOff>27305</xdr:rowOff>
    </xdr:to>
    <xdr:sp macro="" textlink="">
      <xdr:nvSpPr>
        <xdr:cNvPr id="595" name="フローチャート: 判断 594">
          <a:extLst>
            <a:ext uri="{FF2B5EF4-FFF2-40B4-BE49-F238E27FC236}">
              <a16:creationId xmlns:a16="http://schemas.microsoft.com/office/drawing/2014/main" id="{A1A99F26-CA9A-4F26-8E42-52D62D931E1E}"/>
            </a:ext>
          </a:extLst>
        </xdr:cNvPr>
        <xdr:cNvSpPr/>
      </xdr:nvSpPr>
      <xdr:spPr>
        <a:xfrm>
          <a:off x="19904710" y="10556240"/>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93980</xdr:rowOff>
    </xdr:from>
    <xdr:to>
      <xdr:col>112</xdr:col>
      <xdr:colOff>38100</xdr:colOff>
      <xdr:row>62</xdr:row>
      <xdr:rowOff>27305</xdr:rowOff>
    </xdr:to>
    <xdr:sp macro="" textlink="">
      <xdr:nvSpPr>
        <xdr:cNvPr id="596" name="フローチャート: 判断 595">
          <a:extLst>
            <a:ext uri="{FF2B5EF4-FFF2-40B4-BE49-F238E27FC236}">
              <a16:creationId xmlns:a16="http://schemas.microsoft.com/office/drawing/2014/main" id="{AD4FC65D-696E-4537-A713-190299E5AE3C}"/>
            </a:ext>
          </a:extLst>
        </xdr:cNvPr>
        <xdr:cNvSpPr/>
      </xdr:nvSpPr>
      <xdr:spPr>
        <a:xfrm>
          <a:off x="19161760" y="10556240"/>
          <a:ext cx="7874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93980</xdr:rowOff>
    </xdr:from>
    <xdr:to>
      <xdr:col>107</xdr:col>
      <xdr:colOff>101600</xdr:colOff>
      <xdr:row>62</xdr:row>
      <xdr:rowOff>27305</xdr:rowOff>
    </xdr:to>
    <xdr:sp macro="" textlink="">
      <xdr:nvSpPr>
        <xdr:cNvPr id="597" name="フローチャート: 判断 596">
          <a:extLst>
            <a:ext uri="{FF2B5EF4-FFF2-40B4-BE49-F238E27FC236}">
              <a16:creationId xmlns:a16="http://schemas.microsoft.com/office/drawing/2014/main" id="{8ADCD989-46C0-44ED-9F06-FD24827552E1}"/>
            </a:ext>
          </a:extLst>
        </xdr:cNvPr>
        <xdr:cNvSpPr/>
      </xdr:nvSpPr>
      <xdr:spPr>
        <a:xfrm>
          <a:off x="18345150" y="10556240"/>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93980</xdr:rowOff>
    </xdr:from>
    <xdr:to>
      <xdr:col>102</xdr:col>
      <xdr:colOff>165100</xdr:colOff>
      <xdr:row>62</xdr:row>
      <xdr:rowOff>27305</xdr:rowOff>
    </xdr:to>
    <xdr:sp macro="" textlink="">
      <xdr:nvSpPr>
        <xdr:cNvPr id="598" name="フローチャート: 判断 597">
          <a:extLst>
            <a:ext uri="{FF2B5EF4-FFF2-40B4-BE49-F238E27FC236}">
              <a16:creationId xmlns:a16="http://schemas.microsoft.com/office/drawing/2014/main" id="{D1FD0E76-8B73-4000-99F0-8E883B9E3BBA}"/>
            </a:ext>
          </a:extLst>
        </xdr:cNvPr>
        <xdr:cNvSpPr/>
      </xdr:nvSpPr>
      <xdr:spPr>
        <a:xfrm>
          <a:off x="17547590" y="10556240"/>
          <a:ext cx="10922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93980</xdr:rowOff>
    </xdr:from>
    <xdr:to>
      <xdr:col>98</xdr:col>
      <xdr:colOff>38100</xdr:colOff>
      <xdr:row>62</xdr:row>
      <xdr:rowOff>27305</xdr:rowOff>
    </xdr:to>
    <xdr:sp macro="" textlink="">
      <xdr:nvSpPr>
        <xdr:cNvPr id="599" name="フローチャート: 判断 598">
          <a:extLst>
            <a:ext uri="{FF2B5EF4-FFF2-40B4-BE49-F238E27FC236}">
              <a16:creationId xmlns:a16="http://schemas.microsoft.com/office/drawing/2014/main" id="{5AA05593-B241-4268-B634-D1AC6D82E3A1}"/>
            </a:ext>
          </a:extLst>
        </xdr:cNvPr>
        <xdr:cNvSpPr/>
      </xdr:nvSpPr>
      <xdr:spPr>
        <a:xfrm>
          <a:off x="16761460" y="10556240"/>
          <a:ext cx="7874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107315</xdr:rowOff>
    </xdr:from>
    <xdr:ext cx="762000" cy="249555"/>
    <xdr:sp macro="" textlink="">
      <xdr:nvSpPr>
        <xdr:cNvPr id="600" name="テキスト ボックス 599">
          <a:extLst>
            <a:ext uri="{FF2B5EF4-FFF2-40B4-BE49-F238E27FC236}">
              <a16:creationId xmlns:a16="http://schemas.microsoft.com/office/drawing/2014/main" id="{DF11096E-F537-4D74-8E04-08BA51927A0F}"/>
            </a:ext>
          </a:extLst>
        </xdr:cNvPr>
        <xdr:cNvSpPr txBox="1"/>
      </xdr:nvSpPr>
      <xdr:spPr>
        <a:xfrm>
          <a:off x="19776440" y="1142111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66</xdr:row>
      <xdr:rowOff>107315</xdr:rowOff>
    </xdr:from>
    <xdr:ext cx="762000" cy="249555"/>
    <xdr:sp macro="" textlink="">
      <xdr:nvSpPr>
        <xdr:cNvPr id="601" name="テキスト ボックス 600">
          <a:extLst>
            <a:ext uri="{FF2B5EF4-FFF2-40B4-BE49-F238E27FC236}">
              <a16:creationId xmlns:a16="http://schemas.microsoft.com/office/drawing/2014/main" id="{BD1509B7-9272-4F76-8255-93E3BC475034}"/>
            </a:ext>
          </a:extLst>
        </xdr:cNvPr>
        <xdr:cNvSpPr txBox="1"/>
      </xdr:nvSpPr>
      <xdr:spPr>
        <a:xfrm>
          <a:off x="19030315" y="1142111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107315</xdr:rowOff>
    </xdr:from>
    <xdr:ext cx="762000" cy="249555"/>
    <xdr:sp macro="" textlink="">
      <xdr:nvSpPr>
        <xdr:cNvPr id="602" name="テキスト ボックス 601">
          <a:extLst>
            <a:ext uri="{FF2B5EF4-FFF2-40B4-BE49-F238E27FC236}">
              <a16:creationId xmlns:a16="http://schemas.microsoft.com/office/drawing/2014/main" id="{5FE45420-3CDC-423A-A707-D76389331F41}"/>
            </a:ext>
          </a:extLst>
        </xdr:cNvPr>
        <xdr:cNvSpPr txBox="1"/>
      </xdr:nvSpPr>
      <xdr:spPr>
        <a:xfrm>
          <a:off x="18228310" y="1142111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107315</xdr:rowOff>
    </xdr:from>
    <xdr:ext cx="762000" cy="249555"/>
    <xdr:sp macro="" textlink="">
      <xdr:nvSpPr>
        <xdr:cNvPr id="603" name="テキスト ボックス 602">
          <a:extLst>
            <a:ext uri="{FF2B5EF4-FFF2-40B4-BE49-F238E27FC236}">
              <a16:creationId xmlns:a16="http://schemas.microsoft.com/office/drawing/2014/main" id="{BEEFB1EC-AB7F-4656-862F-DD910BE83668}"/>
            </a:ext>
          </a:extLst>
        </xdr:cNvPr>
        <xdr:cNvSpPr txBox="1"/>
      </xdr:nvSpPr>
      <xdr:spPr>
        <a:xfrm>
          <a:off x="17430750" y="1142111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66</xdr:row>
      <xdr:rowOff>107315</xdr:rowOff>
    </xdr:from>
    <xdr:ext cx="762000" cy="249555"/>
    <xdr:sp macro="" textlink="">
      <xdr:nvSpPr>
        <xdr:cNvPr id="604" name="テキスト ボックス 603">
          <a:extLst>
            <a:ext uri="{FF2B5EF4-FFF2-40B4-BE49-F238E27FC236}">
              <a16:creationId xmlns:a16="http://schemas.microsoft.com/office/drawing/2014/main" id="{B1F07966-4177-4F52-AA10-BAD1A0E28E50}"/>
            </a:ext>
          </a:extLst>
        </xdr:cNvPr>
        <xdr:cNvSpPr txBox="1"/>
      </xdr:nvSpPr>
      <xdr:spPr>
        <a:xfrm>
          <a:off x="16630015" y="1142111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61</xdr:row>
      <xdr:rowOff>93980</xdr:rowOff>
    </xdr:from>
    <xdr:to>
      <xdr:col>116</xdr:col>
      <xdr:colOff>114300</xdr:colOff>
      <xdr:row>62</xdr:row>
      <xdr:rowOff>27305</xdr:rowOff>
    </xdr:to>
    <xdr:sp macro="" textlink="">
      <xdr:nvSpPr>
        <xdr:cNvPr id="605" name="楕円 604">
          <a:extLst>
            <a:ext uri="{FF2B5EF4-FFF2-40B4-BE49-F238E27FC236}">
              <a16:creationId xmlns:a16="http://schemas.microsoft.com/office/drawing/2014/main" id="{BCB36B37-EA14-4801-BC48-718BD0FBDFF2}"/>
            </a:ext>
          </a:extLst>
        </xdr:cNvPr>
        <xdr:cNvSpPr/>
      </xdr:nvSpPr>
      <xdr:spPr>
        <a:xfrm>
          <a:off x="19904710" y="10556240"/>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73025</xdr:rowOff>
    </xdr:from>
    <xdr:ext cx="466725" cy="249555"/>
    <xdr:sp macro="" textlink="">
      <xdr:nvSpPr>
        <xdr:cNvPr id="606" name="【保健センター・保健所】&#10;一人当たり面積該当値テキスト">
          <a:extLst>
            <a:ext uri="{FF2B5EF4-FFF2-40B4-BE49-F238E27FC236}">
              <a16:creationId xmlns:a16="http://schemas.microsoft.com/office/drawing/2014/main" id="{EB477F79-BE96-4438-B960-4850D43F02C9}"/>
            </a:ext>
          </a:extLst>
        </xdr:cNvPr>
        <xdr:cNvSpPr txBox="1"/>
      </xdr:nvSpPr>
      <xdr:spPr>
        <a:xfrm>
          <a:off x="19985990" y="10531475"/>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0.016</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61</xdr:row>
      <xdr:rowOff>93980</xdr:rowOff>
    </xdr:from>
    <xdr:to>
      <xdr:col>112</xdr:col>
      <xdr:colOff>38100</xdr:colOff>
      <xdr:row>62</xdr:row>
      <xdr:rowOff>27305</xdr:rowOff>
    </xdr:to>
    <xdr:sp macro="" textlink="">
      <xdr:nvSpPr>
        <xdr:cNvPr id="607" name="楕円 606">
          <a:extLst>
            <a:ext uri="{FF2B5EF4-FFF2-40B4-BE49-F238E27FC236}">
              <a16:creationId xmlns:a16="http://schemas.microsoft.com/office/drawing/2014/main" id="{581EF1A0-FEBC-45DF-8383-96CB23A275E2}"/>
            </a:ext>
          </a:extLst>
        </xdr:cNvPr>
        <xdr:cNvSpPr/>
      </xdr:nvSpPr>
      <xdr:spPr>
        <a:xfrm>
          <a:off x="19161760" y="10556240"/>
          <a:ext cx="7874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174625</xdr:colOff>
      <xdr:row>61</xdr:row>
      <xdr:rowOff>142875</xdr:rowOff>
    </xdr:from>
    <xdr:to>
      <xdr:col>116</xdr:col>
      <xdr:colOff>63500</xdr:colOff>
      <xdr:row>61</xdr:row>
      <xdr:rowOff>142875</xdr:rowOff>
    </xdr:to>
    <xdr:cxnSp macro="">
      <xdr:nvCxnSpPr>
        <xdr:cNvPr id="608" name="直線コネクタ 607">
          <a:extLst>
            <a:ext uri="{FF2B5EF4-FFF2-40B4-BE49-F238E27FC236}">
              <a16:creationId xmlns:a16="http://schemas.microsoft.com/office/drawing/2014/main" id="{670FD30A-A096-4F1E-A162-9114DFBC184B}"/>
            </a:ext>
          </a:extLst>
        </xdr:cNvPr>
        <xdr:cNvCxnSpPr/>
      </xdr:nvCxnSpPr>
      <xdr:spPr>
        <a:xfrm>
          <a:off x="19201765" y="10599420"/>
          <a:ext cx="7461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93980</xdr:rowOff>
    </xdr:from>
    <xdr:to>
      <xdr:col>107</xdr:col>
      <xdr:colOff>101600</xdr:colOff>
      <xdr:row>62</xdr:row>
      <xdr:rowOff>27305</xdr:rowOff>
    </xdr:to>
    <xdr:sp macro="" textlink="">
      <xdr:nvSpPr>
        <xdr:cNvPr id="609" name="楕円 608">
          <a:extLst>
            <a:ext uri="{FF2B5EF4-FFF2-40B4-BE49-F238E27FC236}">
              <a16:creationId xmlns:a16="http://schemas.microsoft.com/office/drawing/2014/main" id="{F2CFF27A-9EE3-4B0E-8466-D1A761DE2134}"/>
            </a:ext>
          </a:extLst>
        </xdr:cNvPr>
        <xdr:cNvSpPr/>
      </xdr:nvSpPr>
      <xdr:spPr>
        <a:xfrm>
          <a:off x="18345150" y="10556240"/>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142875</xdr:rowOff>
    </xdr:from>
    <xdr:to>
      <xdr:col>111</xdr:col>
      <xdr:colOff>174625</xdr:colOff>
      <xdr:row>61</xdr:row>
      <xdr:rowOff>142875</xdr:rowOff>
    </xdr:to>
    <xdr:cxnSp macro="">
      <xdr:nvCxnSpPr>
        <xdr:cNvPr id="610" name="直線コネクタ 609">
          <a:extLst>
            <a:ext uri="{FF2B5EF4-FFF2-40B4-BE49-F238E27FC236}">
              <a16:creationId xmlns:a16="http://schemas.microsoft.com/office/drawing/2014/main" id="{B8E232F1-9AB1-4EA9-B1B1-52089030FF7B}"/>
            </a:ext>
          </a:extLst>
        </xdr:cNvPr>
        <xdr:cNvCxnSpPr/>
      </xdr:nvCxnSpPr>
      <xdr:spPr>
        <a:xfrm>
          <a:off x="18399760" y="10599420"/>
          <a:ext cx="80200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93980</xdr:rowOff>
    </xdr:from>
    <xdr:to>
      <xdr:col>102</xdr:col>
      <xdr:colOff>165100</xdr:colOff>
      <xdr:row>62</xdr:row>
      <xdr:rowOff>27305</xdr:rowOff>
    </xdr:to>
    <xdr:sp macro="" textlink="">
      <xdr:nvSpPr>
        <xdr:cNvPr id="611" name="楕円 610">
          <a:extLst>
            <a:ext uri="{FF2B5EF4-FFF2-40B4-BE49-F238E27FC236}">
              <a16:creationId xmlns:a16="http://schemas.microsoft.com/office/drawing/2014/main" id="{986B4A2E-F845-4219-A75C-765A34994140}"/>
            </a:ext>
          </a:extLst>
        </xdr:cNvPr>
        <xdr:cNvSpPr/>
      </xdr:nvSpPr>
      <xdr:spPr>
        <a:xfrm>
          <a:off x="17547590" y="10556240"/>
          <a:ext cx="10922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142875</xdr:rowOff>
    </xdr:from>
    <xdr:to>
      <xdr:col>107</xdr:col>
      <xdr:colOff>50800</xdr:colOff>
      <xdr:row>61</xdr:row>
      <xdr:rowOff>142875</xdr:rowOff>
    </xdr:to>
    <xdr:cxnSp macro="">
      <xdr:nvCxnSpPr>
        <xdr:cNvPr id="612" name="直線コネクタ 611">
          <a:extLst>
            <a:ext uri="{FF2B5EF4-FFF2-40B4-BE49-F238E27FC236}">
              <a16:creationId xmlns:a16="http://schemas.microsoft.com/office/drawing/2014/main" id="{FD69809A-C2FB-403E-BA17-3C5CF2BFA296}"/>
            </a:ext>
          </a:extLst>
        </xdr:cNvPr>
        <xdr:cNvCxnSpPr/>
      </xdr:nvCxnSpPr>
      <xdr:spPr>
        <a:xfrm>
          <a:off x="17602200" y="10599420"/>
          <a:ext cx="7975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93980</xdr:rowOff>
    </xdr:from>
    <xdr:to>
      <xdr:col>98</xdr:col>
      <xdr:colOff>38100</xdr:colOff>
      <xdr:row>62</xdr:row>
      <xdr:rowOff>27305</xdr:rowOff>
    </xdr:to>
    <xdr:sp macro="" textlink="">
      <xdr:nvSpPr>
        <xdr:cNvPr id="613" name="楕円 612">
          <a:extLst>
            <a:ext uri="{FF2B5EF4-FFF2-40B4-BE49-F238E27FC236}">
              <a16:creationId xmlns:a16="http://schemas.microsoft.com/office/drawing/2014/main" id="{56DC6629-23A2-4177-81BF-D6FA263EE3F2}"/>
            </a:ext>
          </a:extLst>
        </xdr:cNvPr>
        <xdr:cNvSpPr/>
      </xdr:nvSpPr>
      <xdr:spPr>
        <a:xfrm>
          <a:off x="16761460" y="10556240"/>
          <a:ext cx="7874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174625</xdr:colOff>
      <xdr:row>61</xdr:row>
      <xdr:rowOff>142875</xdr:rowOff>
    </xdr:from>
    <xdr:to>
      <xdr:col>102</xdr:col>
      <xdr:colOff>114300</xdr:colOff>
      <xdr:row>61</xdr:row>
      <xdr:rowOff>142875</xdr:rowOff>
    </xdr:to>
    <xdr:cxnSp macro="">
      <xdr:nvCxnSpPr>
        <xdr:cNvPr id="614" name="直線コネクタ 613">
          <a:extLst>
            <a:ext uri="{FF2B5EF4-FFF2-40B4-BE49-F238E27FC236}">
              <a16:creationId xmlns:a16="http://schemas.microsoft.com/office/drawing/2014/main" id="{F5236982-19D5-4F16-A8A8-485BC6C8FE14}"/>
            </a:ext>
          </a:extLst>
        </xdr:cNvPr>
        <xdr:cNvCxnSpPr/>
      </xdr:nvCxnSpPr>
      <xdr:spPr>
        <a:xfrm>
          <a:off x="16801465" y="10599420"/>
          <a:ext cx="80073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62</xdr:row>
      <xdr:rowOff>18415</xdr:rowOff>
    </xdr:from>
    <xdr:ext cx="469900" cy="246380"/>
    <xdr:sp macro="" textlink="">
      <xdr:nvSpPr>
        <xdr:cNvPr id="615" name="n_1aveValue【保健センター・保健所】&#10;一人当たり面積">
          <a:extLst>
            <a:ext uri="{FF2B5EF4-FFF2-40B4-BE49-F238E27FC236}">
              <a16:creationId xmlns:a16="http://schemas.microsoft.com/office/drawing/2014/main" id="{DF69511E-FADD-4D34-96EC-E79DA66AE67D}"/>
            </a:ext>
          </a:extLst>
        </xdr:cNvPr>
        <xdr:cNvSpPr txBox="1"/>
      </xdr:nvSpPr>
      <xdr:spPr>
        <a:xfrm>
          <a:off x="18982055" y="10652125"/>
          <a:ext cx="46990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0.016</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62</xdr:row>
      <xdr:rowOff>18415</xdr:rowOff>
    </xdr:from>
    <xdr:ext cx="466725" cy="246380"/>
    <xdr:sp macro="" textlink="">
      <xdr:nvSpPr>
        <xdr:cNvPr id="616" name="n_2aveValue【保健センター・保健所】&#10;一人当たり面積">
          <a:extLst>
            <a:ext uri="{FF2B5EF4-FFF2-40B4-BE49-F238E27FC236}">
              <a16:creationId xmlns:a16="http://schemas.microsoft.com/office/drawing/2014/main" id="{A3DAAEAC-E94E-4F0D-B50A-361EAE8B2A82}"/>
            </a:ext>
          </a:extLst>
        </xdr:cNvPr>
        <xdr:cNvSpPr txBox="1"/>
      </xdr:nvSpPr>
      <xdr:spPr>
        <a:xfrm>
          <a:off x="18181955" y="10652125"/>
          <a:ext cx="46672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0.016</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62</xdr:row>
      <xdr:rowOff>18415</xdr:rowOff>
    </xdr:from>
    <xdr:ext cx="466725" cy="246380"/>
    <xdr:sp macro="" textlink="">
      <xdr:nvSpPr>
        <xdr:cNvPr id="617" name="n_3aveValue【保健センター・保健所】&#10;一人当たり面積">
          <a:extLst>
            <a:ext uri="{FF2B5EF4-FFF2-40B4-BE49-F238E27FC236}">
              <a16:creationId xmlns:a16="http://schemas.microsoft.com/office/drawing/2014/main" id="{63E7D0F0-46F1-4533-8F77-10B9F2DDD6ED}"/>
            </a:ext>
          </a:extLst>
        </xdr:cNvPr>
        <xdr:cNvSpPr txBox="1"/>
      </xdr:nvSpPr>
      <xdr:spPr>
        <a:xfrm>
          <a:off x="17384395" y="10652125"/>
          <a:ext cx="46672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0.016</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62</xdr:row>
      <xdr:rowOff>18415</xdr:rowOff>
    </xdr:from>
    <xdr:ext cx="466725" cy="246380"/>
    <xdr:sp macro="" textlink="">
      <xdr:nvSpPr>
        <xdr:cNvPr id="618" name="n_4aveValue【保健センター・保健所】&#10;一人当たり面積">
          <a:extLst>
            <a:ext uri="{FF2B5EF4-FFF2-40B4-BE49-F238E27FC236}">
              <a16:creationId xmlns:a16="http://schemas.microsoft.com/office/drawing/2014/main" id="{C72418B4-F91E-47BE-84A8-CAF03CDC0CAB}"/>
            </a:ext>
          </a:extLst>
        </xdr:cNvPr>
        <xdr:cNvSpPr txBox="1"/>
      </xdr:nvSpPr>
      <xdr:spPr>
        <a:xfrm>
          <a:off x="16588740" y="10652125"/>
          <a:ext cx="46672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0.016</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60</xdr:row>
      <xdr:rowOff>42545</xdr:rowOff>
    </xdr:from>
    <xdr:ext cx="469900" cy="249555"/>
    <xdr:sp macro="" textlink="">
      <xdr:nvSpPr>
        <xdr:cNvPr id="619" name="n_1mainValue【保健センター・保健所】&#10;一人当たり面積">
          <a:extLst>
            <a:ext uri="{FF2B5EF4-FFF2-40B4-BE49-F238E27FC236}">
              <a16:creationId xmlns:a16="http://schemas.microsoft.com/office/drawing/2014/main" id="{C4A91BBD-FC2E-4EF8-8B3F-146272F09C86}"/>
            </a:ext>
          </a:extLst>
        </xdr:cNvPr>
        <xdr:cNvSpPr txBox="1"/>
      </xdr:nvSpPr>
      <xdr:spPr>
        <a:xfrm>
          <a:off x="18982055" y="1033145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0.016</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60</xdr:row>
      <xdr:rowOff>42545</xdr:rowOff>
    </xdr:from>
    <xdr:ext cx="466725" cy="249555"/>
    <xdr:sp macro="" textlink="">
      <xdr:nvSpPr>
        <xdr:cNvPr id="620" name="n_2mainValue【保健センター・保健所】&#10;一人当たり面積">
          <a:extLst>
            <a:ext uri="{FF2B5EF4-FFF2-40B4-BE49-F238E27FC236}">
              <a16:creationId xmlns:a16="http://schemas.microsoft.com/office/drawing/2014/main" id="{50A77876-712C-4E54-BC3A-70CCC96B84C8}"/>
            </a:ext>
          </a:extLst>
        </xdr:cNvPr>
        <xdr:cNvSpPr txBox="1"/>
      </xdr:nvSpPr>
      <xdr:spPr>
        <a:xfrm>
          <a:off x="18181955" y="10331450"/>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0.016</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60</xdr:row>
      <xdr:rowOff>42545</xdr:rowOff>
    </xdr:from>
    <xdr:ext cx="466725" cy="249555"/>
    <xdr:sp macro="" textlink="">
      <xdr:nvSpPr>
        <xdr:cNvPr id="621" name="n_3mainValue【保健センター・保健所】&#10;一人当たり面積">
          <a:extLst>
            <a:ext uri="{FF2B5EF4-FFF2-40B4-BE49-F238E27FC236}">
              <a16:creationId xmlns:a16="http://schemas.microsoft.com/office/drawing/2014/main" id="{7AF69FBB-A506-4D0D-BA20-59F69159CE20}"/>
            </a:ext>
          </a:extLst>
        </xdr:cNvPr>
        <xdr:cNvSpPr txBox="1"/>
      </xdr:nvSpPr>
      <xdr:spPr>
        <a:xfrm>
          <a:off x="17384395" y="10331450"/>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0.016</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60</xdr:row>
      <xdr:rowOff>42545</xdr:rowOff>
    </xdr:from>
    <xdr:ext cx="466725" cy="249555"/>
    <xdr:sp macro="" textlink="">
      <xdr:nvSpPr>
        <xdr:cNvPr id="622" name="n_4mainValue【保健センター・保健所】&#10;一人当たり面積">
          <a:extLst>
            <a:ext uri="{FF2B5EF4-FFF2-40B4-BE49-F238E27FC236}">
              <a16:creationId xmlns:a16="http://schemas.microsoft.com/office/drawing/2014/main" id="{D17B583C-96DF-4BFD-997C-339C7676B924}"/>
            </a:ext>
          </a:extLst>
        </xdr:cNvPr>
        <xdr:cNvSpPr txBox="1"/>
      </xdr:nvSpPr>
      <xdr:spPr>
        <a:xfrm>
          <a:off x="16588740" y="10331450"/>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146685</xdr:rowOff>
    </xdr:from>
    <xdr:to>
      <xdr:col>90</xdr:col>
      <xdr:colOff>25400</xdr:colOff>
      <xdr:row>72</xdr:row>
      <xdr:rowOff>97790</xdr:rowOff>
    </xdr:to>
    <xdr:sp macro="" textlink="">
      <xdr:nvSpPr>
        <xdr:cNvPr id="623" name="正方形/長方形 622">
          <a:extLst>
            <a:ext uri="{FF2B5EF4-FFF2-40B4-BE49-F238E27FC236}">
              <a16:creationId xmlns:a16="http://schemas.microsoft.com/office/drawing/2014/main" id="{23286941-73FD-47A6-9486-CE438D5CADF6}"/>
            </a:ext>
          </a:extLst>
        </xdr:cNvPr>
        <xdr:cNvSpPr/>
      </xdr:nvSpPr>
      <xdr:spPr>
        <a:xfrm>
          <a:off x="11203940" y="1180338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122555</xdr:rowOff>
    </xdr:from>
    <xdr:to>
      <xdr:col>74</xdr:col>
      <xdr:colOff>0</xdr:colOff>
      <xdr:row>74</xdr:row>
      <xdr:rowOff>36830</xdr:rowOff>
    </xdr:to>
    <xdr:sp macro="" textlink="">
      <xdr:nvSpPr>
        <xdr:cNvPr id="624" name="正方形/長方形 623">
          <a:extLst>
            <a:ext uri="{FF2B5EF4-FFF2-40B4-BE49-F238E27FC236}">
              <a16:creationId xmlns:a16="http://schemas.microsoft.com/office/drawing/2014/main" id="{9E6CB5B4-2918-42A6-89B5-742A27CCAC17}"/>
            </a:ext>
          </a:extLst>
        </xdr:cNvPr>
        <xdr:cNvSpPr/>
      </xdr:nvSpPr>
      <xdr:spPr>
        <a:xfrm>
          <a:off x="11315700" y="12468860"/>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153035</xdr:rowOff>
    </xdr:from>
    <xdr:to>
      <xdr:col>74</xdr:col>
      <xdr:colOff>0</xdr:colOff>
      <xdr:row>75</xdr:row>
      <xdr:rowOff>67310</xdr:rowOff>
    </xdr:to>
    <xdr:sp macro="" textlink="">
      <xdr:nvSpPr>
        <xdr:cNvPr id="625" name="正方形/長方形 624">
          <a:extLst>
            <a:ext uri="{FF2B5EF4-FFF2-40B4-BE49-F238E27FC236}">
              <a16:creationId xmlns:a16="http://schemas.microsoft.com/office/drawing/2014/main" id="{559AE1BA-8591-4A51-8D0F-524CD6E20502}"/>
            </a:ext>
          </a:extLst>
        </xdr:cNvPr>
        <xdr:cNvSpPr/>
      </xdr:nvSpPr>
      <xdr:spPr>
        <a:xfrm>
          <a:off x="11315700" y="12668885"/>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122555</xdr:rowOff>
    </xdr:from>
    <xdr:to>
      <xdr:col>79</xdr:col>
      <xdr:colOff>63500</xdr:colOff>
      <xdr:row>74</xdr:row>
      <xdr:rowOff>36830</xdr:rowOff>
    </xdr:to>
    <xdr:sp macro="" textlink="">
      <xdr:nvSpPr>
        <xdr:cNvPr id="626" name="正方形/長方形 625">
          <a:extLst>
            <a:ext uri="{FF2B5EF4-FFF2-40B4-BE49-F238E27FC236}">
              <a16:creationId xmlns:a16="http://schemas.microsoft.com/office/drawing/2014/main" id="{25DC715B-D76A-4CE0-921F-297A72BF45D2}"/>
            </a:ext>
          </a:extLst>
        </xdr:cNvPr>
        <xdr:cNvSpPr/>
      </xdr:nvSpPr>
      <xdr:spPr>
        <a:xfrm>
          <a:off x="12232640" y="12468860"/>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153035</xdr:rowOff>
    </xdr:from>
    <xdr:to>
      <xdr:col>79</xdr:col>
      <xdr:colOff>63500</xdr:colOff>
      <xdr:row>75</xdr:row>
      <xdr:rowOff>67310</xdr:rowOff>
    </xdr:to>
    <xdr:sp macro="" textlink="">
      <xdr:nvSpPr>
        <xdr:cNvPr id="627" name="正方形/長方形 626">
          <a:extLst>
            <a:ext uri="{FF2B5EF4-FFF2-40B4-BE49-F238E27FC236}">
              <a16:creationId xmlns:a16="http://schemas.microsoft.com/office/drawing/2014/main" id="{7B28F513-E2CB-47C3-B026-A7F9B40CBF5C}"/>
            </a:ext>
          </a:extLst>
        </xdr:cNvPr>
        <xdr:cNvSpPr/>
      </xdr:nvSpPr>
      <xdr:spPr>
        <a:xfrm>
          <a:off x="12232640" y="12668885"/>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122555</xdr:rowOff>
    </xdr:from>
    <xdr:to>
      <xdr:col>85</xdr:col>
      <xdr:colOff>63500</xdr:colOff>
      <xdr:row>74</xdr:row>
      <xdr:rowOff>36830</xdr:rowOff>
    </xdr:to>
    <xdr:sp macro="" textlink="">
      <xdr:nvSpPr>
        <xdr:cNvPr id="628" name="正方形/長方形 627">
          <a:extLst>
            <a:ext uri="{FF2B5EF4-FFF2-40B4-BE49-F238E27FC236}">
              <a16:creationId xmlns:a16="http://schemas.microsoft.com/office/drawing/2014/main" id="{2854CBD4-9310-49A1-B221-437F4E085510}"/>
            </a:ext>
          </a:extLst>
        </xdr:cNvPr>
        <xdr:cNvSpPr/>
      </xdr:nvSpPr>
      <xdr:spPr>
        <a:xfrm>
          <a:off x="13261340" y="12468860"/>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77</xdr:col>
      <xdr:colOff>63500</xdr:colOff>
      <xdr:row>73</xdr:row>
      <xdr:rowOff>153035</xdr:rowOff>
    </xdr:from>
    <xdr:to>
      <xdr:col>85</xdr:col>
      <xdr:colOff>63500</xdr:colOff>
      <xdr:row>75</xdr:row>
      <xdr:rowOff>67310</xdr:rowOff>
    </xdr:to>
    <xdr:sp macro="" textlink="">
      <xdr:nvSpPr>
        <xdr:cNvPr id="629" name="正方形/長方形 628">
          <a:extLst>
            <a:ext uri="{FF2B5EF4-FFF2-40B4-BE49-F238E27FC236}">
              <a16:creationId xmlns:a16="http://schemas.microsoft.com/office/drawing/2014/main" id="{F1510435-EAA4-4694-B2CA-0397724DD589}"/>
            </a:ext>
          </a:extLst>
        </xdr:cNvPr>
        <xdr:cNvSpPr/>
      </xdr:nvSpPr>
      <xdr:spPr>
        <a:xfrm>
          <a:off x="13261340" y="12668885"/>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92075</xdr:rowOff>
    </xdr:from>
    <xdr:to>
      <xdr:col>90</xdr:col>
      <xdr:colOff>25400</xdr:colOff>
      <xdr:row>88</xdr:row>
      <xdr:rowOff>146685</xdr:rowOff>
    </xdr:to>
    <xdr:sp macro="" textlink="">
      <xdr:nvSpPr>
        <xdr:cNvPr id="630" name="正方形/長方形 629">
          <a:extLst>
            <a:ext uri="{FF2B5EF4-FFF2-40B4-BE49-F238E27FC236}">
              <a16:creationId xmlns:a16="http://schemas.microsoft.com/office/drawing/2014/main" id="{B3C7B267-CA4D-4EF6-A8C8-9B9231CBFFCE}"/>
            </a:ext>
          </a:extLst>
        </xdr:cNvPr>
        <xdr:cNvSpPr/>
      </xdr:nvSpPr>
      <xdr:spPr>
        <a:xfrm>
          <a:off x="11203940" y="12954635"/>
          <a:ext cx="4248150" cy="227774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73025</xdr:rowOff>
    </xdr:from>
    <xdr:ext cx="298450" cy="217170"/>
    <xdr:sp macro="" textlink="">
      <xdr:nvSpPr>
        <xdr:cNvPr id="631" name="テキスト ボックス 630">
          <a:extLst>
            <a:ext uri="{FF2B5EF4-FFF2-40B4-BE49-F238E27FC236}">
              <a16:creationId xmlns:a16="http://schemas.microsoft.com/office/drawing/2014/main" id="{6FE3B990-12EF-4057-8D82-AA506ECE8CD4}"/>
            </a:ext>
          </a:extLst>
        </xdr:cNvPr>
        <xdr:cNvSpPr txBox="1"/>
      </xdr:nvSpPr>
      <xdr:spPr>
        <a:xfrm>
          <a:off x="11165840" y="12760325"/>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146685</xdr:rowOff>
    </xdr:from>
    <xdr:to>
      <xdr:col>89</xdr:col>
      <xdr:colOff>174625</xdr:colOff>
      <xdr:row>88</xdr:row>
      <xdr:rowOff>146685</xdr:rowOff>
    </xdr:to>
    <xdr:cxnSp macro="">
      <xdr:nvCxnSpPr>
        <xdr:cNvPr id="632" name="直線コネクタ 631">
          <a:extLst>
            <a:ext uri="{FF2B5EF4-FFF2-40B4-BE49-F238E27FC236}">
              <a16:creationId xmlns:a16="http://schemas.microsoft.com/office/drawing/2014/main" id="{8725CAA7-9B6F-4060-89E4-DC3238FD42EE}"/>
            </a:ext>
          </a:extLst>
        </xdr:cNvPr>
        <xdr:cNvCxnSpPr/>
      </xdr:nvCxnSpPr>
      <xdr:spPr>
        <a:xfrm>
          <a:off x="11203940" y="15232380"/>
          <a:ext cx="4225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9525</xdr:rowOff>
    </xdr:from>
    <xdr:ext cx="464185" cy="249555"/>
    <xdr:sp macro="" textlink="">
      <xdr:nvSpPr>
        <xdr:cNvPr id="633" name="テキスト ボックス 632">
          <a:extLst>
            <a:ext uri="{FF2B5EF4-FFF2-40B4-BE49-F238E27FC236}">
              <a16:creationId xmlns:a16="http://schemas.microsoft.com/office/drawing/2014/main" id="{32EA5097-7812-4E3E-9E8B-C601FA932F5C}"/>
            </a:ext>
          </a:extLst>
        </xdr:cNvPr>
        <xdr:cNvSpPr txBox="1"/>
      </xdr:nvSpPr>
      <xdr:spPr>
        <a:xfrm>
          <a:off x="10801350" y="15099030"/>
          <a:ext cx="4641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109855</xdr:rowOff>
    </xdr:from>
    <xdr:to>
      <xdr:col>89</xdr:col>
      <xdr:colOff>174625</xdr:colOff>
      <xdr:row>86</xdr:row>
      <xdr:rowOff>109855</xdr:rowOff>
    </xdr:to>
    <xdr:cxnSp macro="">
      <xdr:nvCxnSpPr>
        <xdr:cNvPr id="634" name="直線コネクタ 633">
          <a:extLst>
            <a:ext uri="{FF2B5EF4-FFF2-40B4-BE49-F238E27FC236}">
              <a16:creationId xmlns:a16="http://schemas.microsoft.com/office/drawing/2014/main" id="{C61A8A6C-6D84-4280-8E56-580CEDA0E9D0}"/>
            </a:ext>
          </a:extLst>
        </xdr:cNvPr>
        <xdr:cNvCxnSpPr/>
      </xdr:nvCxnSpPr>
      <xdr:spPr>
        <a:xfrm>
          <a:off x="11203940" y="14852650"/>
          <a:ext cx="4225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137795</xdr:rowOff>
    </xdr:from>
    <xdr:ext cx="464185" cy="249555"/>
    <xdr:sp macro="" textlink="">
      <xdr:nvSpPr>
        <xdr:cNvPr id="635" name="テキスト ボックス 634">
          <a:extLst>
            <a:ext uri="{FF2B5EF4-FFF2-40B4-BE49-F238E27FC236}">
              <a16:creationId xmlns:a16="http://schemas.microsoft.com/office/drawing/2014/main" id="{8D997780-D603-41EE-88C1-2EDCBFBBD12E}"/>
            </a:ext>
          </a:extLst>
        </xdr:cNvPr>
        <xdr:cNvSpPr txBox="1"/>
      </xdr:nvSpPr>
      <xdr:spPr>
        <a:xfrm>
          <a:off x="10801350" y="14707235"/>
          <a:ext cx="4641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84</xdr:row>
      <xdr:rowOff>73025</xdr:rowOff>
    </xdr:from>
    <xdr:to>
      <xdr:col>89</xdr:col>
      <xdr:colOff>174625</xdr:colOff>
      <xdr:row>84</xdr:row>
      <xdr:rowOff>73025</xdr:rowOff>
    </xdr:to>
    <xdr:cxnSp macro="">
      <xdr:nvCxnSpPr>
        <xdr:cNvPr id="636" name="直線コネクタ 635">
          <a:extLst>
            <a:ext uri="{FF2B5EF4-FFF2-40B4-BE49-F238E27FC236}">
              <a16:creationId xmlns:a16="http://schemas.microsoft.com/office/drawing/2014/main" id="{9F7019E5-6A30-4DAB-9965-7067849E4F34}"/>
            </a:ext>
          </a:extLst>
        </xdr:cNvPr>
        <xdr:cNvCxnSpPr/>
      </xdr:nvCxnSpPr>
      <xdr:spPr>
        <a:xfrm>
          <a:off x="11203940" y="14474825"/>
          <a:ext cx="4225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83</xdr:row>
      <xdr:rowOff>101600</xdr:rowOff>
    </xdr:from>
    <xdr:ext cx="403225" cy="249555"/>
    <xdr:sp macro="" textlink="">
      <xdr:nvSpPr>
        <xdr:cNvPr id="637" name="テキスト ボックス 636">
          <a:extLst>
            <a:ext uri="{FF2B5EF4-FFF2-40B4-BE49-F238E27FC236}">
              <a16:creationId xmlns:a16="http://schemas.microsoft.com/office/drawing/2014/main" id="{8DCB3496-F1F2-469D-9E5D-0513A0CE998D}"/>
            </a:ext>
          </a:extLst>
        </xdr:cNvPr>
        <xdr:cNvSpPr txBox="1"/>
      </xdr:nvSpPr>
      <xdr:spPr>
        <a:xfrm>
          <a:off x="10842625" y="1432814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82</xdr:row>
      <xdr:rowOff>36830</xdr:rowOff>
    </xdr:from>
    <xdr:to>
      <xdr:col>89</xdr:col>
      <xdr:colOff>174625</xdr:colOff>
      <xdr:row>82</xdr:row>
      <xdr:rowOff>36830</xdr:rowOff>
    </xdr:to>
    <xdr:cxnSp macro="">
      <xdr:nvCxnSpPr>
        <xdr:cNvPr id="638" name="直線コネクタ 637">
          <a:extLst>
            <a:ext uri="{FF2B5EF4-FFF2-40B4-BE49-F238E27FC236}">
              <a16:creationId xmlns:a16="http://schemas.microsoft.com/office/drawing/2014/main" id="{69FF2C91-26DC-4FB6-B2F1-10263482723C}"/>
            </a:ext>
          </a:extLst>
        </xdr:cNvPr>
        <xdr:cNvCxnSpPr/>
      </xdr:nvCxnSpPr>
      <xdr:spPr>
        <a:xfrm>
          <a:off x="11203940" y="14095730"/>
          <a:ext cx="4225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81</xdr:row>
      <xdr:rowOff>64770</xdr:rowOff>
    </xdr:from>
    <xdr:ext cx="403225" cy="249555"/>
    <xdr:sp macro="" textlink="">
      <xdr:nvSpPr>
        <xdr:cNvPr id="639" name="テキスト ボックス 638">
          <a:extLst>
            <a:ext uri="{FF2B5EF4-FFF2-40B4-BE49-F238E27FC236}">
              <a16:creationId xmlns:a16="http://schemas.microsoft.com/office/drawing/2014/main" id="{31820543-7020-4A3C-AA78-E006D0C60E70}"/>
            </a:ext>
          </a:extLst>
        </xdr:cNvPr>
        <xdr:cNvSpPr txBox="1"/>
      </xdr:nvSpPr>
      <xdr:spPr>
        <a:xfrm>
          <a:off x="10842625" y="13950315"/>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0</xdr:rowOff>
    </xdr:from>
    <xdr:to>
      <xdr:col>89</xdr:col>
      <xdr:colOff>174625</xdr:colOff>
      <xdr:row>80</xdr:row>
      <xdr:rowOff>0</xdr:rowOff>
    </xdr:to>
    <xdr:cxnSp macro="">
      <xdr:nvCxnSpPr>
        <xdr:cNvPr id="640" name="直線コネクタ 639">
          <a:extLst>
            <a:ext uri="{FF2B5EF4-FFF2-40B4-BE49-F238E27FC236}">
              <a16:creationId xmlns:a16="http://schemas.microsoft.com/office/drawing/2014/main" id="{41C18CA4-AFED-4791-92C8-F0175BD8E4E2}"/>
            </a:ext>
          </a:extLst>
        </xdr:cNvPr>
        <xdr:cNvCxnSpPr/>
      </xdr:nvCxnSpPr>
      <xdr:spPr>
        <a:xfrm>
          <a:off x="11203940" y="13716000"/>
          <a:ext cx="4225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79</xdr:row>
      <xdr:rowOff>27940</xdr:rowOff>
    </xdr:from>
    <xdr:ext cx="403225" cy="246380"/>
    <xdr:sp macro="" textlink="">
      <xdr:nvSpPr>
        <xdr:cNvPr id="641" name="テキスト ボックス 640">
          <a:extLst>
            <a:ext uri="{FF2B5EF4-FFF2-40B4-BE49-F238E27FC236}">
              <a16:creationId xmlns:a16="http://schemas.microsoft.com/office/drawing/2014/main" id="{05D9A452-E778-476A-8B34-C385953E1525}"/>
            </a:ext>
          </a:extLst>
        </xdr:cNvPr>
        <xdr:cNvSpPr txBox="1"/>
      </xdr:nvSpPr>
      <xdr:spPr>
        <a:xfrm>
          <a:off x="10842625" y="13570585"/>
          <a:ext cx="40322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128270</xdr:rowOff>
    </xdr:from>
    <xdr:to>
      <xdr:col>89</xdr:col>
      <xdr:colOff>174625</xdr:colOff>
      <xdr:row>77</xdr:row>
      <xdr:rowOff>128270</xdr:rowOff>
    </xdr:to>
    <xdr:cxnSp macro="">
      <xdr:nvCxnSpPr>
        <xdr:cNvPr id="642" name="直線コネクタ 641">
          <a:extLst>
            <a:ext uri="{FF2B5EF4-FFF2-40B4-BE49-F238E27FC236}">
              <a16:creationId xmlns:a16="http://schemas.microsoft.com/office/drawing/2014/main" id="{418D4EC8-1BC7-4B68-A1FB-C412F5D9D957}"/>
            </a:ext>
          </a:extLst>
        </xdr:cNvPr>
        <xdr:cNvCxnSpPr/>
      </xdr:nvCxnSpPr>
      <xdr:spPr>
        <a:xfrm>
          <a:off x="11203940" y="13333730"/>
          <a:ext cx="4225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76</xdr:row>
      <xdr:rowOff>156845</xdr:rowOff>
    </xdr:from>
    <xdr:ext cx="403225" cy="246380"/>
    <xdr:sp macro="" textlink="">
      <xdr:nvSpPr>
        <xdr:cNvPr id="643" name="テキスト ボックス 642">
          <a:extLst>
            <a:ext uri="{FF2B5EF4-FFF2-40B4-BE49-F238E27FC236}">
              <a16:creationId xmlns:a16="http://schemas.microsoft.com/office/drawing/2014/main" id="{48EA6AE0-F74F-4D45-A997-2433E9191CEB}"/>
            </a:ext>
          </a:extLst>
        </xdr:cNvPr>
        <xdr:cNvSpPr txBox="1"/>
      </xdr:nvSpPr>
      <xdr:spPr>
        <a:xfrm>
          <a:off x="10842625" y="13188950"/>
          <a:ext cx="40322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92075</xdr:rowOff>
    </xdr:from>
    <xdr:to>
      <xdr:col>89</xdr:col>
      <xdr:colOff>174625</xdr:colOff>
      <xdr:row>75</xdr:row>
      <xdr:rowOff>92075</xdr:rowOff>
    </xdr:to>
    <xdr:cxnSp macro="">
      <xdr:nvCxnSpPr>
        <xdr:cNvPr id="644" name="直線コネクタ 643">
          <a:extLst>
            <a:ext uri="{FF2B5EF4-FFF2-40B4-BE49-F238E27FC236}">
              <a16:creationId xmlns:a16="http://schemas.microsoft.com/office/drawing/2014/main" id="{E14D7478-D89F-4E0B-BA89-572936A0D94B}"/>
            </a:ext>
          </a:extLst>
        </xdr:cNvPr>
        <xdr:cNvCxnSpPr/>
      </xdr:nvCxnSpPr>
      <xdr:spPr>
        <a:xfrm>
          <a:off x="11203940" y="12954635"/>
          <a:ext cx="4225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74</xdr:row>
      <xdr:rowOff>120015</xdr:rowOff>
    </xdr:from>
    <xdr:ext cx="339090" cy="246380"/>
    <xdr:sp macro="" textlink="">
      <xdr:nvSpPr>
        <xdr:cNvPr id="645" name="テキスト ボックス 644">
          <a:extLst>
            <a:ext uri="{FF2B5EF4-FFF2-40B4-BE49-F238E27FC236}">
              <a16:creationId xmlns:a16="http://schemas.microsoft.com/office/drawing/2014/main" id="{56EB8A15-B782-4FBF-A45C-275C8B90EDFA}"/>
            </a:ext>
          </a:extLst>
        </xdr:cNvPr>
        <xdr:cNvSpPr txBox="1"/>
      </xdr:nvSpPr>
      <xdr:spPr>
        <a:xfrm>
          <a:off x="10904855" y="12809220"/>
          <a:ext cx="33909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92075</xdr:rowOff>
    </xdr:from>
    <xdr:to>
      <xdr:col>90</xdr:col>
      <xdr:colOff>25400</xdr:colOff>
      <xdr:row>88</xdr:row>
      <xdr:rowOff>146685</xdr:rowOff>
    </xdr:to>
    <xdr:sp macro="" textlink="">
      <xdr:nvSpPr>
        <xdr:cNvPr id="646" name="【消防施設】&#10;有形固定資産減価償却率グラフ枠">
          <a:extLst>
            <a:ext uri="{FF2B5EF4-FFF2-40B4-BE49-F238E27FC236}">
              <a16:creationId xmlns:a16="http://schemas.microsoft.com/office/drawing/2014/main" id="{E5B251CE-796B-4E15-B9DE-0FC1EEE2A456}"/>
            </a:ext>
          </a:extLst>
        </xdr:cNvPr>
        <xdr:cNvSpPr/>
      </xdr:nvSpPr>
      <xdr:spPr>
        <a:xfrm>
          <a:off x="11203940" y="12954635"/>
          <a:ext cx="4248150" cy="227774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78</xdr:row>
      <xdr:rowOff>123190</xdr:rowOff>
    </xdr:from>
    <xdr:to>
      <xdr:col>85</xdr:col>
      <xdr:colOff>126365</xdr:colOff>
      <xdr:row>85</xdr:row>
      <xdr:rowOff>66040</xdr:rowOff>
    </xdr:to>
    <xdr:cxnSp macro="">
      <xdr:nvCxnSpPr>
        <xdr:cNvPr id="647" name="直線コネクタ 646">
          <a:extLst>
            <a:ext uri="{FF2B5EF4-FFF2-40B4-BE49-F238E27FC236}">
              <a16:creationId xmlns:a16="http://schemas.microsoft.com/office/drawing/2014/main" id="{B1F23A2D-F36F-4060-B9AB-68FA354B354D}"/>
            </a:ext>
          </a:extLst>
        </xdr:cNvPr>
        <xdr:cNvCxnSpPr/>
      </xdr:nvCxnSpPr>
      <xdr:spPr>
        <a:xfrm flipV="1">
          <a:off x="14703425" y="13498195"/>
          <a:ext cx="0" cy="11391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69850</xdr:rowOff>
    </xdr:from>
    <xdr:ext cx="401955" cy="249555"/>
    <xdr:sp macro="" textlink="">
      <xdr:nvSpPr>
        <xdr:cNvPr id="648" name="【消防施設】&#10;有形固定資産減価償却率最小値テキスト">
          <a:extLst>
            <a:ext uri="{FF2B5EF4-FFF2-40B4-BE49-F238E27FC236}">
              <a16:creationId xmlns:a16="http://schemas.microsoft.com/office/drawing/2014/main" id="{695E5FA2-743F-45F4-AE29-0C0D4A15E931}"/>
            </a:ext>
          </a:extLst>
        </xdr:cNvPr>
        <xdr:cNvSpPr txBox="1"/>
      </xdr:nvSpPr>
      <xdr:spPr>
        <a:xfrm>
          <a:off x="14742160" y="14641195"/>
          <a:ext cx="4019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88.6</a:t>
          </a:r>
          <a:endParaRPr kumimoji="1" lang="ja-JP" altLang="en-US" sz="1000" b="1">
            <a:latin typeface="ＭＳ Ｐゴシック"/>
            <a:ea typeface="ＭＳ Ｐゴシック"/>
          </a:endParaRPr>
        </a:p>
      </xdr:txBody>
    </xdr:sp>
    <xdr:clientData/>
  </xdr:oneCellAnchor>
  <xdr:twoCellAnchor>
    <xdr:from>
      <xdr:col>85</xdr:col>
      <xdr:colOff>38100</xdr:colOff>
      <xdr:row>85</xdr:row>
      <xdr:rowOff>66040</xdr:rowOff>
    </xdr:from>
    <xdr:to>
      <xdr:col>86</xdr:col>
      <xdr:colOff>25400</xdr:colOff>
      <xdr:row>85</xdr:row>
      <xdr:rowOff>66040</xdr:rowOff>
    </xdr:to>
    <xdr:cxnSp macro="">
      <xdr:nvCxnSpPr>
        <xdr:cNvPr id="649" name="直線コネクタ 648">
          <a:extLst>
            <a:ext uri="{FF2B5EF4-FFF2-40B4-BE49-F238E27FC236}">
              <a16:creationId xmlns:a16="http://schemas.microsoft.com/office/drawing/2014/main" id="{D9E78BA2-4BB1-4569-AFB5-A6790416E60C}"/>
            </a:ext>
          </a:extLst>
        </xdr:cNvPr>
        <xdr:cNvCxnSpPr/>
      </xdr:nvCxnSpPr>
      <xdr:spPr>
        <a:xfrm>
          <a:off x="14611350" y="1463738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71755</xdr:rowOff>
    </xdr:from>
    <xdr:ext cx="401955" cy="249555"/>
    <xdr:sp macro="" textlink="">
      <xdr:nvSpPr>
        <xdr:cNvPr id="650" name="【消防施設】&#10;有形固定資産減価償却率最大値テキスト">
          <a:extLst>
            <a:ext uri="{FF2B5EF4-FFF2-40B4-BE49-F238E27FC236}">
              <a16:creationId xmlns:a16="http://schemas.microsoft.com/office/drawing/2014/main" id="{2C43ECD2-0A72-4912-B35E-01B62B5DE179}"/>
            </a:ext>
          </a:extLst>
        </xdr:cNvPr>
        <xdr:cNvSpPr txBox="1"/>
      </xdr:nvSpPr>
      <xdr:spPr>
        <a:xfrm>
          <a:off x="14742160" y="13271500"/>
          <a:ext cx="4019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28.7</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123190</xdr:rowOff>
    </xdr:from>
    <xdr:to>
      <xdr:col>86</xdr:col>
      <xdr:colOff>25400</xdr:colOff>
      <xdr:row>78</xdr:row>
      <xdr:rowOff>123190</xdr:rowOff>
    </xdr:to>
    <xdr:cxnSp macro="">
      <xdr:nvCxnSpPr>
        <xdr:cNvPr id="651" name="直線コネクタ 650">
          <a:extLst>
            <a:ext uri="{FF2B5EF4-FFF2-40B4-BE49-F238E27FC236}">
              <a16:creationId xmlns:a16="http://schemas.microsoft.com/office/drawing/2014/main" id="{29B6E53D-9A94-4AE9-9756-F0679A769450}"/>
            </a:ext>
          </a:extLst>
        </xdr:cNvPr>
        <xdr:cNvCxnSpPr/>
      </xdr:nvCxnSpPr>
      <xdr:spPr>
        <a:xfrm>
          <a:off x="14611350" y="1349819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150495</xdr:rowOff>
    </xdr:from>
    <xdr:ext cx="401955" cy="246380"/>
    <xdr:sp macro="" textlink="">
      <xdr:nvSpPr>
        <xdr:cNvPr id="652" name="【消防施設】&#10;有形固定資産減価償却率平均値テキスト">
          <a:extLst>
            <a:ext uri="{FF2B5EF4-FFF2-40B4-BE49-F238E27FC236}">
              <a16:creationId xmlns:a16="http://schemas.microsoft.com/office/drawing/2014/main" id="{F316C7D8-39E9-45BF-A7C2-FB71CAB4C0EE}"/>
            </a:ext>
          </a:extLst>
        </xdr:cNvPr>
        <xdr:cNvSpPr txBox="1"/>
      </xdr:nvSpPr>
      <xdr:spPr>
        <a:xfrm>
          <a:off x="14742160" y="14037945"/>
          <a:ext cx="401955" cy="2463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82</xdr:row>
      <xdr:rowOff>5715</xdr:rowOff>
    </xdr:from>
    <xdr:to>
      <xdr:col>85</xdr:col>
      <xdr:colOff>174625</xdr:colOff>
      <xdr:row>82</xdr:row>
      <xdr:rowOff>104140</xdr:rowOff>
    </xdr:to>
    <xdr:sp macro="" textlink="">
      <xdr:nvSpPr>
        <xdr:cNvPr id="653" name="フローチャート: 判断 652">
          <a:extLst>
            <a:ext uri="{FF2B5EF4-FFF2-40B4-BE49-F238E27FC236}">
              <a16:creationId xmlns:a16="http://schemas.microsoft.com/office/drawing/2014/main" id="{AF491C49-37F2-4FFE-A695-06151AB22486}"/>
            </a:ext>
          </a:extLst>
        </xdr:cNvPr>
        <xdr:cNvSpPr/>
      </xdr:nvSpPr>
      <xdr:spPr>
        <a:xfrm>
          <a:off x="14649450" y="14066520"/>
          <a:ext cx="94615"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22860</xdr:rowOff>
    </xdr:from>
    <xdr:to>
      <xdr:col>81</xdr:col>
      <xdr:colOff>101600</xdr:colOff>
      <xdr:row>82</xdr:row>
      <xdr:rowOff>120650</xdr:rowOff>
    </xdr:to>
    <xdr:sp macro="" textlink="">
      <xdr:nvSpPr>
        <xdr:cNvPr id="654" name="フローチャート: 判断 653">
          <a:extLst>
            <a:ext uri="{FF2B5EF4-FFF2-40B4-BE49-F238E27FC236}">
              <a16:creationId xmlns:a16="http://schemas.microsoft.com/office/drawing/2014/main" id="{5778584E-0937-4DB1-A776-07CB7ED64F7B}"/>
            </a:ext>
          </a:extLst>
        </xdr:cNvPr>
        <xdr:cNvSpPr/>
      </xdr:nvSpPr>
      <xdr:spPr>
        <a:xfrm>
          <a:off x="13887450" y="1407795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9525</xdr:rowOff>
    </xdr:from>
    <xdr:to>
      <xdr:col>76</xdr:col>
      <xdr:colOff>165100</xdr:colOff>
      <xdr:row>82</xdr:row>
      <xdr:rowOff>107315</xdr:rowOff>
    </xdr:to>
    <xdr:sp macro="" textlink="">
      <xdr:nvSpPr>
        <xdr:cNvPr id="655" name="フローチャート: 判断 654">
          <a:extLst>
            <a:ext uri="{FF2B5EF4-FFF2-40B4-BE49-F238E27FC236}">
              <a16:creationId xmlns:a16="http://schemas.microsoft.com/office/drawing/2014/main" id="{52676FE3-9DF2-4024-A82E-E85F80D84EB4}"/>
            </a:ext>
          </a:extLst>
        </xdr:cNvPr>
        <xdr:cNvSpPr/>
      </xdr:nvSpPr>
      <xdr:spPr>
        <a:xfrm>
          <a:off x="13089890" y="1407033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136525</xdr:rowOff>
    </xdr:from>
    <xdr:to>
      <xdr:col>72</xdr:col>
      <xdr:colOff>38100</xdr:colOff>
      <xdr:row>82</xdr:row>
      <xdr:rowOff>69215</xdr:rowOff>
    </xdr:to>
    <xdr:sp macro="" textlink="">
      <xdr:nvSpPr>
        <xdr:cNvPr id="656" name="フローチャート: 判断 655">
          <a:extLst>
            <a:ext uri="{FF2B5EF4-FFF2-40B4-BE49-F238E27FC236}">
              <a16:creationId xmlns:a16="http://schemas.microsoft.com/office/drawing/2014/main" id="{1B717BE5-3114-4A12-894D-34C46908A5F6}"/>
            </a:ext>
          </a:extLst>
        </xdr:cNvPr>
        <xdr:cNvSpPr/>
      </xdr:nvSpPr>
      <xdr:spPr>
        <a:xfrm>
          <a:off x="12303760" y="14020165"/>
          <a:ext cx="7874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118110</xdr:rowOff>
    </xdr:from>
    <xdr:to>
      <xdr:col>67</xdr:col>
      <xdr:colOff>101600</xdr:colOff>
      <xdr:row>82</xdr:row>
      <xdr:rowOff>50800</xdr:rowOff>
    </xdr:to>
    <xdr:sp macro="" textlink="">
      <xdr:nvSpPr>
        <xdr:cNvPr id="657" name="フローチャート: 判断 656">
          <a:extLst>
            <a:ext uri="{FF2B5EF4-FFF2-40B4-BE49-F238E27FC236}">
              <a16:creationId xmlns:a16="http://schemas.microsoft.com/office/drawing/2014/main" id="{03D48E1C-052D-45DF-849E-1318B159BE75}"/>
            </a:ext>
          </a:extLst>
        </xdr:cNvPr>
        <xdr:cNvSpPr/>
      </xdr:nvSpPr>
      <xdr:spPr>
        <a:xfrm>
          <a:off x="11487150" y="14007465"/>
          <a:ext cx="9779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144145</xdr:rowOff>
    </xdr:from>
    <xdr:ext cx="762000" cy="249555"/>
    <xdr:sp macro="" textlink="">
      <xdr:nvSpPr>
        <xdr:cNvPr id="658" name="テキスト ボックス 657">
          <a:extLst>
            <a:ext uri="{FF2B5EF4-FFF2-40B4-BE49-F238E27FC236}">
              <a16:creationId xmlns:a16="http://schemas.microsoft.com/office/drawing/2014/main" id="{0F68BD98-E7B7-472A-93BA-445C10A21384}"/>
            </a:ext>
          </a:extLst>
        </xdr:cNvPr>
        <xdr:cNvSpPr txBox="1"/>
      </xdr:nvSpPr>
      <xdr:spPr>
        <a:xfrm>
          <a:off x="14532610" y="1522984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144145</xdr:rowOff>
    </xdr:from>
    <xdr:ext cx="762000" cy="249555"/>
    <xdr:sp macro="" textlink="">
      <xdr:nvSpPr>
        <xdr:cNvPr id="659" name="テキスト ボックス 658">
          <a:extLst>
            <a:ext uri="{FF2B5EF4-FFF2-40B4-BE49-F238E27FC236}">
              <a16:creationId xmlns:a16="http://schemas.microsoft.com/office/drawing/2014/main" id="{56B37312-97D6-4AAF-B54C-C184A8B115C1}"/>
            </a:ext>
          </a:extLst>
        </xdr:cNvPr>
        <xdr:cNvSpPr txBox="1"/>
      </xdr:nvSpPr>
      <xdr:spPr>
        <a:xfrm>
          <a:off x="13770610" y="1522984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144145</xdr:rowOff>
    </xdr:from>
    <xdr:ext cx="762000" cy="249555"/>
    <xdr:sp macro="" textlink="">
      <xdr:nvSpPr>
        <xdr:cNvPr id="660" name="テキスト ボックス 659">
          <a:extLst>
            <a:ext uri="{FF2B5EF4-FFF2-40B4-BE49-F238E27FC236}">
              <a16:creationId xmlns:a16="http://schemas.microsoft.com/office/drawing/2014/main" id="{A817090D-17E2-49CD-ADBE-07781DC11DD6}"/>
            </a:ext>
          </a:extLst>
        </xdr:cNvPr>
        <xdr:cNvSpPr txBox="1"/>
      </xdr:nvSpPr>
      <xdr:spPr>
        <a:xfrm>
          <a:off x="12973050" y="1522984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88</xdr:row>
      <xdr:rowOff>144145</xdr:rowOff>
    </xdr:from>
    <xdr:ext cx="762000" cy="249555"/>
    <xdr:sp macro="" textlink="">
      <xdr:nvSpPr>
        <xdr:cNvPr id="661" name="テキスト ボックス 660">
          <a:extLst>
            <a:ext uri="{FF2B5EF4-FFF2-40B4-BE49-F238E27FC236}">
              <a16:creationId xmlns:a16="http://schemas.microsoft.com/office/drawing/2014/main" id="{B3DCC563-941C-4D3E-A821-0CBDB71A9E01}"/>
            </a:ext>
          </a:extLst>
        </xdr:cNvPr>
        <xdr:cNvSpPr txBox="1"/>
      </xdr:nvSpPr>
      <xdr:spPr>
        <a:xfrm>
          <a:off x="12172315" y="1522984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144145</xdr:rowOff>
    </xdr:from>
    <xdr:ext cx="762000" cy="249555"/>
    <xdr:sp macro="" textlink="">
      <xdr:nvSpPr>
        <xdr:cNvPr id="662" name="テキスト ボックス 661">
          <a:extLst>
            <a:ext uri="{FF2B5EF4-FFF2-40B4-BE49-F238E27FC236}">
              <a16:creationId xmlns:a16="http://schemas.microsoft.com/office/drawing/2014/main" id="{DAB8434A-7386-4032-A0B9-ABB685349569}"/>
            </a:ext>
          </a:extLst>
        </xdr:cNvPr>
        <xdr:cNvSpPr txBox="1"/>
      </xdr:nvSpPr>
      <xdr:spPr>
        <a:xfrm>
          <a:off x="11370310" y="1522984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78</xdr:row>
      <xdr:rowOff>103505</xdr:rowOff>
    </xdr:from>
    <xdr:to>
      <xdr:col>85</xdr:col>
      <xdr:colOff>174625</xdr:colOff>
      <xdr:row>79</xdr:row>
      <xdr:rowOff>36195</xdr:rowOff>
    </xdr:to>
    <xdr:sp macro="" textlink="">
      <xdr:nvSpPr>
        <xdr:cNvPr id="663" name="楕円 662">
          <a:extLst>
            <a:ext uri="{FF2B5EF4-FFF2-40B4-BE49-F238E27FC236}">
              <a16:creationId xmlns:a16="http://schemas.microsoft.com/office/drawing/2014/main" id="{715012DD-9253-4AE1-97DC-14F5F23BE4D7}"/>
            </a:ext>
          </a:extLst>
        </xdr:cNvPr>
        <xdr:cNvSpPr/>
      </xdr:nvSpPr>
      <xdr:spPr>
        <a:xfrm>
          <a:off x="14649450" y="13474700"/>
          <a:ext cx="94615"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28575</xdr:rowOff>
    </xdr:from>
    <xdr:ext cx="401955" cy="246380"/>
    <xdr:sp macro="" textlink="">
      <xdr:nvSpPr>
        <xdr:cNvPr id="664" name="【消防施設】&#10;有形固定資産減価償却率該当値テキスト">
          <a:extLst>
            <a:ext uri="{FF2B5EF4-FFF2-40B4-BE49-F238E27FC236}">
              <a16:creationId xmlns:a16="http://schemas.microsoft.com/office/drawing/2014/main" id="{C3378368-A6C7-47ED-9DAA-FA84203F7A69}"/>
            </a:ext>
          </a:extLst>
        </xdr:cNvPr>
        <xdr:cNvSpPr txBox="1"/>
      </xdr:nvSpPr>
      <xdr:spPr>
        <a:xfrm>
          <a:off x="14742160" y="13399770"/>
          <a:ext cx="40195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30.3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78</xdr:row>
      <xdr:rowOff>68580</xdr:rowOff>
    </xdr:from>
    <xdr:to>
      <xdr:col>81</xdr:col>
      <xdr:colOff>101600</xdr:colOff>
      <xdr:row>79</xdr:row>
      <xdr:rowOff>1270</xdr:rowOff>
    </xdr:to>
    <xdr:sp macro="" textlink="">
      <xdr:nvSpPr>
        <xdr:cNvPr id="665" name="楕円 664">
          <a:extLst>
            <a:ext uri="{FF2B5EF4-FFF2-40B4-BE49-F238E27FC236}">
              <a16:creationId xmlns:a16="http://schemas.microsoft.com/office/drawing/2014/main" id="{35EA1301-41A7-4302-A0F2-8658B2527CDF}"/>
            </a:ext>
          </a:extLst>
        </xdr:cNvPr>
        <xdr:cNvSpPr/>
      </xdr:nvSpPr>
      <xdr:spPr>
        <a:xfrm>
          <a:off x="13887450" y="13439775"/>
          <a:ext cx="9779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117475</xdr:rowOff>
    </xdr:from>
    <xdr:to>
      <xdr:col>85</xdr:col>
      <xdr:colOff>127000</xdr:colOff>
      <xdr:row>78</xdr:row>
      <xdr:rowOff>152400</xdr:rowOff>
    </xdr:to>
    <xdr:cxnSp macro="">
      <xdr:nvCxnSpPr>
        <xdr:cNvPr id="666" name="直線コネクタ 665">
          <a:extLst>
            <a:ext uri="{FF2B5EF4-FFF2-40B4-BE49-F238E27FC236}">
              <a16:creationId xmlns:a16="http://schemas.microsoft.com/office/drawing/2014/main" id="{8640A8D5-5FB6-4DC2-BD22-200A0B4B918D}"/>
            </a:ext>
          </a:extLst>
        </xdr:cNvPr>
        <xdr:cNvCxnSpPr/>
      </xdr:nvCxnSpPr>
      <xdr:spPr>
        <a:xfrm>
          <a:off x="13942060" y="13490575"/>
          <a:ext cx="7620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44450</xdr:rowOff>
    </xdr:from>
    <xdr:to>
      <xdr:col>76</xdr:col>
      <xdr:colOff>165100</xdr:colOff>
      <xdr:row>78</xdr:row>
      <xdr:rowOff>142240</xdr:rowOff>
    </xdr:to>
    <xdr:sp macro="" textlink="">
      <xdr:nvSpPr>
        <xdr:cNvPr id="667" name="楕円 666">
          <a:extLst>
            <a:ext uri="{FF2B5EF4-FFF2-40B4-BE49-F238E27FC236}">
              <a16:creationId xmlns:a16="http://schemas.microsoft.com/office/drawing/2014/main" id="{7DEC0639-0E90-401B-95D6-548FB5C4EE6F}"/>
            </a:ext>
          </a:extLst>
        </xdr:cNvPr>
        <xdr:cNvSpPr/>
      </xdr:nvSpPr>
      <xdr:spPr>
        <a:xfrm>
          <a:off x="13089890" y="13419455"/>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93980</xdr:rowOff>
    </xdr:from>
    <xdr:to>
      <xdr:col>81</xdr:col>
      <xdr:colOff>50800</xdr:colOff>
      <xdr:row>78</xdr:row>
      <xdr:rowOff>117475</xdr:rowOff>
    </xdr:to>
    <xdr:cxnSp macro="">
      <xdr:nvCxnSpPr>
        <xdr:cNvPr id="668" name="直線コネクタ 667">
          <a:extLst>
            <a:ext uri="{FF2B5EF4-FFF2-40B4-BE49-F238E27FC236}">
              <a16:creationId xmlns:a16="http://schemas.microsoft.com/office/drawing/2014/main" id="{ECDD6F1B-D1B6-4F91-BC12-50B82EF42A77}"/>
            </a:ext>
          </a:extLst>
        </xdr:cNvPr>
        <xdr:cNvCxnSpPr/>
      </xdr:nvCxnSpPr>
      <xdr:spPr>
        <a:xfrm>
          <a:off x="13144500" y="13470890"/>
          <a:ext cx="79756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7620</xdr:rowOff>
    </xdr:from>
    <xdr:to>
      <xdr:col>72</xdr:col>
      <xdr:colOff>38100</xdr:colOff>
      <xdr:row>78</xdr:row>
      <xdr:rowOff>105410</xdr:rowOff>
    </xdr:to>
    <xdr:sp macro="" textlink="">
      <xdr:nvSpPr>
        <xdr:cNvPr id="669" name="楕円 668">
          <a:extLst>
            <a:ext uri="{FF2B5EF4-FFF2-40B4-BE49-F238E27FC236}">
              <a16:creationId xmlns:a16="http://schemas.microsoft.com/office/drawing/2014/main" id="{C597B28D-6331-4798-BCD1-2114146F74B5}"/>
            </a:ext>
          </a:extLst>
        </xdr:cNvPr>
        <xdr:cNvSpPr/>
      </xdr:nvSpPr>
      <xdr:spPr>
        <a:xfrm>
          <a:off x="12303760" y="13382625"/>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174625</xdr:colOff>
      <xdr:row>78</xdr:row>
      <xdr:rowOff>57150</xdr:rowOff>
    </xdr:from>
    <xdr:to>
      <xdr:col>76</xdr:col>
      <xdr:colOff>114300</xdr:colOff>
      <xdr:row>78</xdr:row>
      <xdr:rowOff>93980</xdr:rowOff>
    </xdr:to>
    <xdr:cxnSp macro="">
      <xdr:nvCxnSpPr>
        <xdr:cNvPr id="670" name="直線コネクタ 669">
          <a:extLst>
            <a:ext uri="{FF2B5EF4-FFF2-40B4-BE49-F238E27FC236}">
              <a16:creationId xmlns:a16="http://schemas.microsoft.com/office/drawing/2014/main" id="{E89F7A57-D4B9-4F31-A5C1-263F180BD467}"/>
            </a:ext>
          </a:extLst>
        </xdr:cNvPr>
        <xdr:cNvCxnSpPr/>
      </xdr:nvCxnSpPr>
      <xdr:spPr>
        <a:xfrm>
          <a:off x="12343765" y="13426440"/>
          <a:ext cx="800735"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81280</xdr:rowOff>
    </xdr:from>
    <xdr:to>
      <xdr:col>67</xdr:col>
      <xdr:colOff>101600</xdr:colOff>
      <xdr:row>79</xdr:row>
      <xdr:rowOff>13970</xdr:rowOff>
    </xdr:to>
    <xdr:sp macro="" textlink="">
      <xdr:nvSpPr>
        <xdr:cNvPr id="671" name="楕円 670">
          <a:extLst>
            <a:ext uri="{FF2B5EF4-FFF2-40B4-BE49-F238E27FC236}">
              <a16:creationId xmlns:a16="http://schemas.microsoft.com/office/drawing/2014/main" id="{9F5C4936-A607-4AFB-8763-3F3035B2A640}"/>
            </a:ext>
          </a:extLst>
        </xdr:cNvPr>
        <xdr:cNvSpPr/>
      </xdr:nvSpPr>
      <xdr:spPr>
        <a:xfrm>
          <a:off x="11487150" y="13456285"/>
          <a:ext cx="9779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57150</xdr:rowOff>
    </xdr:from>
    <xdr:to>
      <xdr:col>71</xdr:col>
      <xdr:colOff>174625</xdr:colOff>
      <xdr:row>78</xdr:row>
      <xdr:rowOff>130175</xdr:rowOff>
    </xdr:to>
    <xdr:cxnSp macro="">
      <xdr:nvCxnSpPr>
        <xdr:cNvPr id="672" name="直線コネクタ 671">
          <a:extLst>
            <a:ext uri="{FF2B5EF4-FFF2-40B4-BE49-F238E27FC236}">
              <a16:creationId xmlns:a16="http://schemas.microsoft.com/office/drawing/2014/main" id="{04E04FF5-BBDA-4B43-BA21-BE4332905025}"/>
            </a:ext>
          </a:extLst>
        </xdr:cNvPr>
        <xdr:cNvCxnSpPr/>
      </xdr:nvCxnSpPr>
      <xdr:spPr>
        <a:xfrm flipV="1">
          <a:off x="11541760" y="13426440"/>
          <a:ext cx="802005" cy="80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82</xdr:row>
      <xdr:rowOff>111760</xdr:rowOff>
    </xdr:from>
    <xdr:ext cx="405130" cy="249555"/>
    <xdr:sp macro="" textlink="">
      <xdr:nvSpPr>
        <xdr:cNvPr id="673" name="n_1aveValue【消防施設】&#10;有形固定資産減価償却率">
          <a:extLst>
            <a:ext uri="{FF2B5EF4-FFF2-40B4-BE49-F238E27FC236}">
              <a16:creationId xmlns:a16="http://schemas.microsoft.com/office/drawing/2014/main" id="{5883B842-1398-4D25-9A9D-9F16F086A111}"/>
            </a:ext>
          </a:extLst>
        </xdr:cNvPr>
        <xdr:cNvSpPr txBox="1"/>
      </xdr:nvSpPr>
      <xdr:spPr>
        <a:xfrm>
          <a:off x="13738225" y="1417066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82</xdr:row>
      <xdr:rowOff>99060</xdr:rowOff>
    </xdr:from>
    <xdr:ext cx="405130" cy="249555"/>
    <xdr:sp macro="" textlink="">
      <xdr:nvSpPr>
        <xdr:cNvPr id="674" name="n_2aveValue【消防施設】&#10;有形固定資産減価償却率">
          <a:extLst>
            <a:ext uri="{FF2B5EF4-FFF2-40B4-BE49-F238E27FC236}">
              <a16:creationId xmlns:a16="http://schemas.microsoft.com/office/drawing/2014/main" id="{2DBBC4B5-88C1-48F8-948B-186F54F9A812}"/>
            </a:ext>
          </a:extLst>
        </xdr:cNvPr>
        <xdr:cNvSpPr txBox="1"/>
      </xdr:nvSpPr>
      <xdr:spPr>
        <a:xfrm>
          <a:off x="12957175" y="1415415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61.2</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82</xdr:row>
      <xdr:rowOff>60960</xdr:rowOff>
    </xdr:from>
    <xdr:ext cx="405130" cy="246380"/>
    <xdr:sp macro="" textlink="">
      <xdr:nvSpPr>
        <xdr:cNvPr id="675" name="n_3aveValue【消防施設】&#10;有形固定資産減価償却率">
          <a:extLst>
            <a:ext uri="{FF2B5EF4-FFF2-40B4-BE49-F238E27FC236}">
              <a16:creationId xmlns:a16="http://schemas.microsoft.com/office/drawing/2014/main" id="{B037AABB-2B75-4C54-A679-84139E79303E}"/>
            </a:ext>
          </a:extLst>
        </xdr:cNvPr>
        <xdr:cNvSpPr txBox="1"/>
      </xdr:nvSpPr>
      <xdr:spPr>
        <a:xfrm>
          <a:off x="12171045" y="14116050"/>
          <a:ext cx="4051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59.1</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82</xdr:row>
      <xdr:rowOff>41910</xdr:rowOff>
    </xdr:from>
    <xdr:ext cx="405130" cy="249555"/>
    <xdr:sp macro="" textlink="">
      <xdr:nvSpPr>
        <xdr:cNvPr id="676" name="n_4aveValue【消防施設】&#10;有形固定資産減価償却率">
          <a:extLst>
            <a:ext uri="{FF2B5EF4-FFF2-40B4-BE49-F238E27FC236}">
              <a16:creationId xmlns:a16="http://schemas.microsoft.com/office/drawing/2014/main" id="{63F97094-8EEC-4060-BFFB-986B1D933EC6}"/>
            </a:ext>
          </a:extLst>
        </xdr:cNvPr>
        <xdr:cNvSpPr txBox="1"/>
      </xdr:nvSpPr>
      <xdr:spPr>
        <a:xfrm>
          <a:off x="11354435" y="1410271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77</xdr:row>
      <xdr:rowOff>17145</xdr:rowOff>
    </xdr:from>
    <xdr:ext cx="405130" cy="246380"/>
    <xdr:sp macro="" textlink="">
      <xdr:nvSpPr>
        <xdr:cNvPr id="677" name="n_1mainValue【消防施設】&#10;有形固定資産減価償却率">
          <a:extLst>
            <a:ext uri="{FF2B5EF4-FFF2-40B4-BE49-F238E27FC236}">
              <a16:creationId xmlns:a16="http://schemas.microsoft.com/office/drawing/2014/main" id="{9BC196E1-EA1C-40B6-B988-9EF5C2D87845}"/>
            </a:ext>
          </a:extLst>
        </xdr:cNvPr>
        <xdr:cNvSpPr txBox="1"/>
      </xdr:nvSpPr>
      <xdr:spPr>
        <a:xfrm>
          <a:off x="13738225" y="13222605"/>
          <a:ext cx="4051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28.4</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76</xdr:row>
      <xdr:rowOff>158750</xdr:rowOff>
    </xdr:from>
    <xdr:ext cx="405130" cy="246380"/>
    <xdr:sp macro="" textlink="">
      <xdr:nvSpPr>
        <xdr:cNvPr id="678" name="n_2mainValue【消防施設】&#10;有形固定資産減価償却率">
          <a:extLst>
            <a:ext uri="{FF2B5EF4-FFF2-40B4-BE49-F238E27FC236}">
              <a16:creationId xmlns:a16="http://schemas.microsoft.com/office/drawing/2014/main" id="{2EE109BD-A994-47AA-A4A1-C97D6CA34F72}"/>
            </a:ext>
          </a:extLst>
        </xdr:cNvPr>
        <xdr:cNvSpPr txBox="1"/>
      </xdr:nvSpPr>
      <xdr:spPr>
        <a:xfrm>
          <a:off x="12957175" y="13190855"/>
          <a:ext cx="4051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27.1</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76</xdr:row>
      <xdr:rowOff>121920</xdr:rowOff>
    </xdr:from>
    <xdr:ext cx="405130" cy="246380"/>
    <xdr:sp macro="" textlink="">
      <xdr:nvSpPr>
        <xdr:cNvPr id="679" name="n_3mainValue【消防施設】&#10;有形固定資産減価償却率">
          <a:extLst>
            <a:ext uri="{FF2B5EF4-FFF2-40B4-BE49-F238E27FC236}">
              <a16:creationId xmlns:a16="http://schemas.microsoft.com/office/drawing/2014/main" id="{6ECF0E03-CD9B-4C22-87A9-2975705B23D6}"/>
            </a:ext>
          </a:extLst>
        </xdr:cNvPr>
        <xdr:cNvSpPr txBox="1"/>
      </xdr:nvSpPr>
      <xdr:spPr>
        <a:xfrm>
          <a:off x="12171045" y="13154025"/>
          <a:ext cx="4051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25.1</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77</xdr:row>
      <xdr:rowOff>29845</xdr:rowOff>
    </xdr:from>
    <xdr:ext cx="405130" cy="246380"/>
    <xdr:sp macro="" textlink="">
      <xdr:nvSpPr>
        <xdr:cNvPr id="680" name="n_4mainValue【消防施設】&#10;有形固定資産減価償却率">
          <a:extLst>
            <a:ext uri="{FF2B5EF4-FFF2-40B4-BE49-F238E27FC236}">
              <a16:creationId xmlns:a16="http://schemas.microsoft.com/office/drawing/2014/main" id="{7A1EB4FC-71FB-4ADF-9DAC-4ED657B4DFFA}"/>
            </a:ext>
          </a:extLst>
        </xdr:cNvPr>
        <xdr:cNvSpPr txBox="1"/>
      </xdr:nvSpPr>
      <xdr:spPr>
        <a:xfrm>
          <a:off x="11354435" y="13229590"/>
          <a:ext cx="4051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146685</xdr:rowOff>
    </xdr:from>
    <xdr:to>
      <xdr:col>120</xdr:col>
      <xdr:colOff>152400</xdr:colOff>
      <xdr:row>72</xdr:row>
      <xdr:rowOff>97790</xdr:rowOff>
    </xdr:to>
    <xdr:sp macro="" textlink="">
      <xdr:nvSpPr>
        <xdr:cNvPr id="681" name="正方形/長方形 680">
          <a:extLst>
            <a:ext uri="{FF2B5EF4-FFF2-40B4-BE49-F238E27FC236}">
              <a16:creationId xmlns:a16="http://schemas.microsoft.com/office/drawing/2014/main" id="{AB294D11-46A5-428C-BCD8-37E632BDB7BF}"/>
            </a:ext>
          </a:extLst>
        </xdr:cNvPr>
        <xdr:cNvSpPr/>
      </xdr:nvSpPr>
      <xdr:spPr>
        <a:xfrm>
          <a:off x="16459200" y="1180338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122555</xdr:rowOff>
    </xdr:from>
    <xdr:to>
      <xdr:col>104</xdr:col>
      <xdr:colOff>127000</xdr:colOff>
      <xdr:row>74</xdr:row>
      <xdr:rowOff>36830</xdr:rowOff>
    </xdr:to>
    <xdr:sp macro="" textlink="">
      <xdr:nvSpPr>
        <xdr:cNvPr id="682" name="正方形/長方形 681">
          <a:extLst>
            <a:ext uri="{FF2B5EF4-FFF2-40B4-BE49-F238E27FC236}">
              <a16:creationId xmlns:a16="http://schemas.microsoft.com/office/drawing/2014/main" id="{7B01B4DF-3967-4E1F-8172-354F914EFEE2}"/>
            </a:ext>
          </a:extLst>
        </xdr:cNvPr>
        <xdr:cNvSpPr/>
      </xdr:nvSpPr>
      <xdr:spPr>
        <a:xfrm>
          <a:off x="16590010" y="12468860"/>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153035</xdr:rowOff>
    </xdr:from>
    <xdr:to>
      <xdr:col>104</xdr:col>
      <xdr:colOff>127000</xdr:colOff>
      <xdr:row>75</xdr:row>
      <xdr:rowOff>67310</xdr:rowOff>
    </xdr:to>
    <xdr:sp macro="" textlink="">
      <xdr:nvSpPr>
        <xdr:cNvPr id="683" name="正方形/長方形 682">
          <a:extLst>
            <a:ext uri="{FF2B5EF4-FFF2-40B4-BE49-F238E27FC236}">
              <a16:creationId xmlns:a16="http://schemas.microsoft.com/office/drawing/2014/main" id="{3001C1D4-B91A-45A7-AA60-3E3CAF745163}"/>
            </a:ext>
          </a:extLst>
        </xdr:cNvPr>
        <xdr:cNvSpPr/>
      </xdr:nvSpPr>
      <xdr:spPr>
        <a:xfrm>
          <a:off x="16590010" y="12668885"/>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122555</xdr:rowOff>
    </xdr:from>
    <xdr:to>
      <xdr:col>110</xdr:col>
      <xdr:colOff>0</xdr:colOff>
      <xdr:row>74</xdr:row>
      <xdr:rowOff>36830</xdr:rowOff>
    </xdr:to>
    <xdr:sp macro="" textlink="">
      <xdr:nvSpPr>
        <xdr:cNvPr id="684" name="正方形/長方形 683">
          <a:extLst>
            <a:ext uri="{FF2B5EF4-FFF2-40B4-BE49-F238E27FC236}">
              <a16:creationId xmlns:a16="http://schemas.microsoft.com/office/drawing/2014/main" id="{DF13903F-6807-4482-BA2C-F9C9E63F47A5}"/>
            </a:ext>
          </a:extLst>
        </xdr:cNvPr>
        <xdr:cNvSpPr/>
      </xdr:nvSpPr>
      <xdr:spPr>
        <a:xfrm>
          <a:off x="17487900" y="12468860"/>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153035</xdr:rowOff>
    </xdr:from>
    <xdr:to>
      <xdr:col>110</xdr:col>
      <xdr:colOff>0</xdr:colOff>
      <xdr:row>75</xdr:row>
      <xdr:rowOff>67310</xdr:rowOff>
    </xdr:to>
    <xdr:sp macro="" textlink="">
      <xdr:nvSpPr>
        <xdr:cNvPr id="685" name="正方形/長方形 684">
          <a:extLst>
            <a:ext uri="{FF2B5EF4-FFF2-40B4-BE49-F238E27FC236}">
              <a16:creationId xmlns:a16="http://schemas.microsoft.com/office/drawing/2014/main" id="{CD03918D-6374-48C7-B41A-78974796747C}"/>
            </a:ext>
          </a:extLst>
        </xdr:cNvPr>
        <xdr:cNvSpPr/>
      </xdr:nvSpPr>
      <xdr:spPr>
        <a:xfrm>
          <a:off x="17487900" y="12668885"/>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122555</xdr:rowOff>
    </xdr:from>
    <xdr:to>
      <xdr:col>116</xdr:col>
      <xdr:colOff>0</xdr:colOff>
      <xdr:row>74</xdr:row>
      <xdr:rowOff>36830</xdr:rowOff>
    </xdr:to>
    <xdr:sp macro="" textlink="">
      <xdr:nvSpPr>
        <xdr:cNvPr id="686" name="正方形/長方形 685">
          <a:extLst>
            <a:ext uri="{FF2B5EF4-FFF2-40B4-BE49-F238E27FC236}">
              <a16:creationId xmlns:a16="http://schemas.microsoft.com/office/drawing/2014/main" id="{07C39E25-6648-4A0B-9172-A438954F2277}"/>
            </a:ext>
          </a:extLst>
        </xdr:cNvPr>
        <xdr:cNvSpPr/>
      </xdr:nvSpPr>
      <xdr:spPr>
        <a:xfrm>
          <a:off x="18516600" y="12468860"/>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108</xdr:col>
      <xdr:colOff>0</xdr:colOff>
      <xdr:row>73</xdr:row>
      <xdr:rowOff>153035</xdr:rowOff>
    </xdr:from>
    <xdr:to>
      <xdr:col>116</xdr:col>
      <xdr:colOff>0</xdr:colOff>
      <xdr:row>75</xdr:row>
      <xdr:rowOff>67310</xdr:rowOff>
    </xdr:to>
    <xdr:sp macro="" textlink="">
      <xdr:nvSpPr>
        <xdr:cNvPr id="687" name="正方形/長方形 686">
          <a:extLst>
            <a:ext uri="{FF2B5EF4-FFF2-40B4-BE49-F238E27FC236}">
              <a16:creationId xmlns:a16="http://schemas.microsoft.com/office/drawing/2014/main" id="{D5FE9F18-42A0-4EEE-A692-708A8473F2C1}"/>
            </a:ext>
          </a:extLst>
        </xdr:cNvPr>
        <xdr:cNvSpPr/>
      </xdr:nvSpPr>
      <xdr:spPr>
        <a:xfrm>
          <a:off x="18516600" y="12668885"/>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92075</xdr:rowOff>
    </xdr:from>
    <xdr:to>
      <xdr:col>120</xdr:col>
      <xdr:colOff>152400</xdr:colOff>
      <xdr:row>88</xdr:row>
      <xdr:rowOff>146685</xdr:rowOff>
    </xdr:to>
    <xdr:sp macro="" textlink="">
      <xdr:nvSpPr>
        <xdr:cNvPr id="688" name="正方形/長方形 687">
          <a:extLst>
            <a:ext uri="{FF2B5EF4-FFF2-40B4-BE49-F238E27FC236}">
              <a16:creationId xmlns:a16="http://schemas.microsoft.com/office/drawing/2014/main" id="{3FB5A5D0-34E5-4751-83D0-DB5553969253}"/>
            </a:ext>
          </a:extLst>
        </xdr:cNvPr>
        <xdr:cNvSpPr/>
      </xdr:nvSpPr>
      <xdr:spPr>
        <a:xfrm>
          <a:off x="16459200" y="12954635"/>
          <a:ext cx="4267200" cy="227774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73025</xdr:rowOff>
    </xdr:from>
    <xdr:ext cx="349885" cy="217170"/>
    <xdr:sp macro="" textlink="">
      <xdr:nvSpPr>
        <xdr:cNvPr id="689" name="テキスト ボックス 688">
          <a:extLst>
            <a:ext uri="{FF2B5EF4-FFF2-40B4-BE49-F238E27FC236}">
              <a16:creationId xmlns:a16="http://schemas.microsoft.com/office/drawing/2014/main" id="{EACE8D74-3340-4405-8F52-CDA695CFF56B}"/>
            </a:ext>
          </a:extLst>
        </xdr:cNvPr>
        <xdr:cNvSpPr txBox="1"/>
      </xdr:nvSpPr>
      <xdr:spPr>
        <a:xfrm>
          <a:off x="16440150" y="1276032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146685</xdr:rowOff>
    </xdr:from>
    <xdr:to>
      <xdr:col>120</xdr:col>
      <xdr:colOff>114300</xdr:colOff>
      <xdr:row>88</xdr:row>
      <xdr:rowOff>146685</xdr:rowOff>
    </xdr:to>
    <xdr:cxnSp macro="">
      <xdr:nvCxnSpPr>
        <xdr:cNvPr id="690" name="直線コネクタ 689">
          <a:extLst>
            <a:ext uri="{FF2B5EF4-FFF2-40B4-BE49-F238E27FC236}">
              <a16:creationId xmlns:a16="http://schemas.microsoft.com/office/drawing/2014/main" id="{77E52BB9-2682-429C-917D-021FC750B03C}"/>
            </a:ext>
          </a:extLst>
        </xdr:cNvPr>
        <xdr:cNvCxnSpPr/>
      </xdr:nvCxnSpPr>
      <xdr:spPr>
        <a:xfrm>
          <a:off x="16459200" y="1523238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109855</xdr:rowOff>
    </xdr:from>
    <xdr:to>
      <xdr:col>120</xdr:col>
      <xdr:colOff>114300</xdr:colOff>
      <xdr:row>86</xdr:row>
      <xdr:rowOff>109855</xdr:rowOff>
    </xdr:to>
    <xdr:cxnSp macro="">
      <xdr:nvCxnSpPr>
        <xdr:cNvPr id="691" name="直線コネクタ 690">
          <a:extLst>
            <a:ext uri="{FF2B5EF4-FFF2-40B4-BE49-F238E27FC236}">
              <a16:creationId xmlns:a16="http://schemas.microsoft.com/office/drawing/2014/main" id="{B56FA7CF-DFB1-4650-A4D2-750AF8707B4A}"/>
            </a:ext>
          </a:extLst>
        </xdr:cNvPr>
        <xdr:cNvCxnSpPr/>
      </xdr:nvCxnSpPr>
      <xdr:spPr>
        <a:xfrm>
          <a:off x="16459200" y="148526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85</xdr:row>
      <xdr:rowOff>137795</xdr:rowOff>
    </xdr:from>
    <xdr:ext cx="464185" cy="249555"/>
    <xdr:sp macro="" textlink="">
      <xdr:nvSpPr>
        <xdr:cNvPr id="692" name="テキスト ボックス 691">
          <a:extLst>
            <a:ext uri="{FF2B5EF4-FFF2-40B4-BE49-F238E27FC236}">
              <a16:creationId xmlns:a16="http://schemas.microsoft.com/office/drawing/2014/main" id="{A3DBBBF3-F289-49FD-813F-39C023326198}"/>
            </a:ext>
          </a:extLst>
        </xdr:cNvPr>
        <xdr:cNvSpPr txBox="1"/>
      </xdr:nvSpPr>
      <xdr:spPr>
        <a:xfrm>
          <a:off x="16047085" y="14707235"/>
          <a:ext cx="4641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84</xdr:row>
      <xdr:rowOff>73025</xdr:rowOff>
    </xdr:from>
    <xdr:to>
      <xdr:col>120</xdr:col>
      <xdr:colOff>114300</xdr:colOff>
      <xdr:row>84</xdr:row>
      <xdr:rowOff>73025</xdr:rowOff>
    </xdr:to>
    <xdr:cxnSp macro="">
      <xdr:nvCxnSpPr>
        <xdr:cNvPr id="693" name="直線コネクタ 692">
          <a:extLst>
            <a:ext uri="{FF2B5EF4-FFF2-40B4-BE49-F238E27FC236}">
              <a16:creationId xmlns:a16="http://schemas.microsoft.com/office/drawing/2014/main" id="{DE9A76A3-E7D1-4022-A9B8-17FB19CC04C1}"/>
            </a:ext>
          </a:extLst>
        </xdr:cNvPr>
        <xdr:cNvCxnSpPr/>
      </xdr:nvCxnSpPr>
      <xdr:spPr>
        <a:xfrm>
          <a:off x="16459200" y="144748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83</xdr:row>
      <xdr:rowOff>101600</xdr:rowOff>
    </xdr:from>
    <xdr:ext cx="464185" cy="249555"/>
    <xdr:sp macro="" textlink="">
      <xdr:nvSpPr>
        <xdr:cNvPr id="694" name="テキスト ボックス 693">
          <a:extLst>
            <a:ext uri="{FF2B5EF4-FFF2-40B4-BE49-F238E27FC236}">
              <a16:creationId xmlns:a16="http://schemas.microsoft.com/office/drawing/2014/main" id="{9B8BB507-FEF4-4B21-AA83-FDF3CC1FCE40}"/>
            </a:ext>
          </a:extLst>
        </xdr:cNvPr>
        <xdr:cNvSpPr txBox="1"/>
      </xdr:nvSpPr>
      <xdr:spPr>
        <a:xfrm>
          <a:off x="16047085" y="14328140"/>
          <a:ext cx="4641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dr:col>96</xdr:col>
      <xdr:colOff>0</xdr:colOff>
      <xdr:row>82</xdr:row>
      <xdr:rowOff>36830</xdr:rowOff>
    </xdr:from>
    <xdr:to>
      <xdr:col>120</xdr:col>
      <xdr:colOff>114300</xdr:colOff>
      <xdr:row>82</xdr:row>
      <xdr:rowOff>36830</xdr:rowOff>
    </xdr:to>
    <xdr:cxnSp macro="">
      <xdr:nvCxnSpPr>
        <xdr:cNvPr id="695" name="直線コネクタ 694">
          <a:extLst>
            <a:ext uri="{FF2B5EF4-FFF2-40B4-BE49-F238E27FC236}">
              <a16:creationId xmlns:a16="http://schemas.microsoft.com/office/drawing/2014/main" id="{78A032F1-C933-49E5-A46C-E316C9722053}"/>
            </a:ext>
          </a:extLst>
        </xdr:cNvPr>
        <xdr:cNvCxnSpPr/>
      </xdr:nvCxnSpPr>
      <xdr:spPr>
        <a:xfrm>
          <a:off x="16459200" y="140957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81</xdr:row>
      <xdr:rowOff>64770</xdr:rowOff>
    </xdr:from>
    <xdr:ext cx="464185" cy="249555"/>
    <xdr:sp macro="" textlink="">
      <xdr:nvSpPr>
        <xdr:cNvPr id="696" name="テキスト ボックス 695">
          <a:extLst>
            <a:ext uri="{FF2B5EF4-FFF2-40B4-BE49-F238E27FC236}">
              <a16:creationId xmlns:a16="http://schemas.microsoft.com/office/drawing/2014/main" id="{98BDF752-1869-45E9-B02A-390FBAC283FC}"/>
            </a:ext>
          </a:extLst>
        </xdr:cNvPr>
        <xdr:cNvSpPr txBox="1"/>
      </xdr:nvSpPr>
      <xdr:spPr>
        <a:xfrm>
          <a:off x="16047085" y="13950315"/>
          <a:ext cx="4641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7" name="直線コネクタ 696">
          <a:extLst>
            <a:ext uri="{FF2B5EF4-FFF2-40B4-BE49-F238E27FC236}">
              <a16:creationId xmlns:a16="http://schemas.microsoft.com/office/drawing/2014/main" id="{58D34CD2-0FC7-4C3C-AA76-8BA44E05F653}"/>
            </a:ext>
          </a:extLst>
        </xdr:cNvPr>
        <xdr:cNvCxnSpPr/>
      </xdr:nvCxnSpPr>
      <xdr:spPr>
        <a:xfrm>
          <a:off x="16459200" y="13716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79</xdr:row>
      <xdr:rowOff>27940</xdr:rowOff>
    </xdr:from>
    <xdr:ext cx="464185" cy="246380"/>
    <xdr:sp macro="" textlink="">
      <xdr:nvSpPr>
        <xdr:cNvPr id="698" name="テキスト ボックス 697">
          <a:extLst>
            <a:ext uri="{FF2B5EF4-FFF2-40B4-BE49-F238E27FC236}">
              <a16:creationId xmlns:a16="http://schemas.microsoft.com/office/drawing/2014/main" id="{0C4DDBCD-B30F-4E06-A76E-AE541804BE25}"/>
            </a:ext>
          </a:extLst>
        </xdr:cNvPr>
        <xdr:cNvSpPr txBox="1"/>
      </xdr:nvSpPr>
      <xdr:spPr>
        <a:xfrm>
          <a:off x="16047085" y="13570585"/>
          <a:ext cx="46418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dr:col>96</xdr:col>
      <xdr:colOff>0</xdr:colOff>
      <xdr:row>77</xdr:row>
      <xdr:rowOff>128270</xdr:rowOff>
    </xdr:from>
    <xdr:to>
      <xdr:col>120</xdr:col>
      <xdr:colOff>114300</xdr:colOff>
      <xdr:row>77</xdr:row>
      <xdr:rowOff>128270</xdr:rowOff>
    </xdr:to>
    <xdr:cxnSp macro="">
      <xdr:nvCxnSpPr>
        <xdr:cNvPr id="699" name="直線コネクタ 698">
          <a:extLst>
            <a:ext uri="{FF2B5EF4-FFF2-40B4-BE49-F238E27FC236}">
              <a16:creationId xmlns:a16="http://schemas.microsoft.com/office/drawing/2014/main" id="{5C38B023-BFB0-45FE-866C-78FD9510FC32}"/>
            </a:ext>
          </a:extLst>
        </xdr:cNvPr>
        <xdr:cNvCxnSpPr/>
      </xdr:nvCxnSpPr>
      <xdr:spPr>
        <a:xfrm>
          <a:off x="16459200" y="133337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76</xdr:row>
      <xdr:rowOff>156845</xdr:rowOff>
    </xdr:from>
    <xdr:ext cx="464185" cy="246380"/>
    <xdr:sp macro="" textlink="">
      <xdr:nvSpPr>
        <xdr:cNvPr id="700" name="テキスト ボックス 699">
          <a:extLst>
            <a:ext uri="{FF2B5EF4-FFF2-40B4-BE49-F238E27FC236}">
              <a16:creationId xmlns:a16="http://schemas.microsoft.com/office/drawing/2014/main" id="{00430689-0D60-4B9D-B4AB-30E90855BA20}"/>
            </a:ext>
          </a:extLst>
        </xdr:cNvPr>
        <xdr:cNvSpPr txBox="1"/>
      </xdr:nvSpPr>
      <xdr:spPr>
        <a:xfrm>
          <a:off x="16047085" y="13188950"/>
          <a:ext cx="46418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dr:col>96</xdr:col>
      <xdr:colOff>0</xdr:colOff>
      <xdr:row>75</xdr:row>
      <xdr:rowOff>92075</xdr:rowOff>
    </xdr:from>
    <xdr:to>
      <xdr:col>120</xdr:col>
      <xdr:colOff>114300</xdr:colOff>
      <xdr:row>75</xdr:row>
      <xdr:rowOff>92075</xdr:rowOff>
    </xdr:to>
    <xdr:cxnSp macro="">
      <xdr:nvCxnSpPr>
        <xdr:cNvPr id="701" name="直線コネクタ 700">
          <a:extLst>
            <a:ext uri="{FF2B5EF4-FFF2-40B4-BE49-F238E27FC236}">
              <a16:creationId xmlns:a16="http://schemas.microsoft.com/office/drawing/2014/main" id="{04627061-2BA0-4D92-AC4A-624AAA8DEF47}"/>
            </a:ext>
          </a:extLst>
        </xdr:cNvPr>
        <xdr:cNvCxnSpPr/>
      </xdr:nvCxnSpPr>
      <xdr:spPr>
        <a:xfrm>
          <a:off x="16459200" y="129546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120015</xdr:rowOff>
    </xdr:from>
    <xdr:ext cx="464185" cy="246380"/>
    <xdr:sp macro="" textlink="">
      <xdr:nvSpPr>
        <xdr:cNvPr id="702" name="テキスト ボックス 701">
          <a:extLst>
            <a:ext uri="{FF2B5EF4-FFF2-40B4-BE49-F238E27FC236}">
              <a16:creationId xmlns:a16="http://schemas.microsoft.com/office/drawing/2014/main" id="{B2C477BF-91DD-4C73-AE68-EB110BB87328}"/>
            </a:ext>
          </a:extLst>
        </xdr:cNvPr>
        <xdr:cNvSpPr txBox="1"/>
      </xdr:nvSpPr>
      <xdr:spPr>
        <a:xfrm>
          <a:off x="16047085" y="12809220"/>
          <a:ext cx="46418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96</xdr:col>
      <xdr:colOff>0</xdr:colOff>
      <xdr:row>75</xdr:row>
      <xdr:rowOff>92075</xdr:rowOff>
    </xdr:from>
    <xdr:to>
      <xdr:col>120</xdr:col>
      <xdr:colOff>152400</xdr:colOff>
      <xdr:row>88</xdr:row>
      <xdr:rowOff>146685</xdr:rowOff>
    </xdr:to>
    <xdr:sp macro="" textlink="">
      <xdr:nvSpPr>
        <xdr:cNvPr id="703" name="【消防施設】&#10;一人当たり面積グラフ枠">
          <a:extLst>
            <a:ext uri="{FF2B5EF4-FFF2-40B4-BE49-F238E27FC236}">
              <a16:creationId xmlns:a16="http://schemas.microsoft.com/office/drawing/2014/main" id="{8ED21B80-FD8B-4DFD-B3E9-DA5F52C492A3}"/>
            </a:ext>
          </a:extLst>
        </xdr:cNvPr>
        <xdr:cNvSpPr/>
      </xdr:nvSpPr>
      <xdr:spPr>
        <a:xfrm>
          <a:off x="16459200" y="12954635"/>
          <a:ext cx="4267200" cy="227774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77</xdr:row>
      <xdr:rowOff>92075</xdr:rowOff>
    </xdr:from>
    <xdr:to>
      <xdr:col>116</xdr:col>
      <xdr:colOff>62865</xdr:colOff>
      <xdr:row>86</xdr:row>
      <xdr:rowOff>60960</xdr:rowOff>
    </xdr:to>
    <xdr:cxnSp macro="">
      <xdr:nvCxnSpPr>
        <xdr:cNvPr id="704" name="直線コネクタ 703">
          <a:extLst>
            <a:ext uri="{FF2B5EF4-FFF2-40B4-BE49-F238E27FC236}">
              <a16:creationId xmlns:a16="http://schemas.microsoft.com/office/drawing/2014/main" id="{612CE89C-3E74-4607-AC0B-A444B5E442D1}"/>
            </a:ext>
          </a:extLst>
        </xdr:cNvPr>
        <xdr:cNvCxnSpPr/>
      </xdr:nvCxnSpPr>
      <xdr:spPr>
        <a:xfrm flipV="1">
          <a:off x="19947255" y="13297535"/>
          <a:ext cx="0" cy="15043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64770</xdr:rowOff>
    </xdr:from>
    <xdr:ext cx="466725" cy="249555"/>
    <xdr:sp macro="" textlink="">
      <xdr:nvSpPr>
        <xdr:cNvPr id="705" name="【消防施設】&#10;一人当たり面積最小値テキスト">
          <a:extLst>
            <a:ext uri="{FF2B5EF4-FFF2-40B4-BE49-F238E27FC236}">
              <a16:creationId xmlns:a16="http://schemas.microsoft.com/office/drawing/2014/main" id="{858E8201-8136-4625-B453-5A7D24C1E266}"/>
            </a:ext>
          </a:extLst>
        </xdr:cNvPr>
        <xdr:cNvSpPr txBox="1"/>
      </xdr:nvSpPr>
      <xdr:spPr>
        <a:xfrm>
          <a:off x="19985990" y="14807565"/>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0.004</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60960</xdr:rowOff>
    </xdr:from>
    <xdr:to>
      <xdr:col>116</xdr:col>
      <xdr:colOff>152400</xdr:colOff>
      <xdr:row>86</xdr:row>
      <xdr:rowOff>60960</xdr:rowOff>
    </xdr:to>
    <xdr:cxnSp macro="">
      <xdr:nvCxnSpPr>
        <xdr:cNvPr id="706" name="直線コネクタ 705">
          <a:extLst>
            <a:ext uri="{FF2B5EF4-FFF2-40B4-BE49-F238E27FC236}">
              <a16:creationId xmlns:a16="http://schemas.microsoft.com/office/drawing/2014/main" id="{447217A7-40C3-4636-935B-98FADDD9ED8F}"/>
            </a:ext>
          </a:extLst>
        </xdr:cNvPr>
        <xdr:cNvCxnSpPr/>
      </xdr:nvCxnSpPr>
      <xdr:spPr>
        <a:xfrm>
          <a:off x="19885660" y="1480185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40005</xdr:rowOff>
    </xdr:from>
    <xdr:ext cx="466725" cy="249555"/>
    <xdr:sp macro="" textlink="">
      <xdr:nvSpPr>
        <xdr:cNvPr id="707" name="【消防施設】&#10;一人当たり面積最大値テキスト">
          <a:extLst>
            <a:ext uri="{FF2B5EF4-FFF2-40B4-BE49-F238E27FC236}">
              <a16:creationId xmlns:a16="http://schemas.microsoft.com/office/drawing/2014/main" id="{B7F2B712-2470-4653-A06C-69FFC67E8794}"/>
            </a:ext>
          </a:extLst>
        </xdr:cNvPr>
        <xdr:cNvSpPr txBox="1"/>
      </xdr:nvSpPr>
      <xdr:spPr>
        <a:xfrm>
          <a:off x="19985990" y="13070205"/>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0.123</a:t>
          </a:r>
          <a:endParaRPr kumimoji="1" lang="ja-JP" altLang="en-US" sz="1000" b="1">
            <a:latin typeface="ＭＳ Ｐゴシック"/>
            <a:ea typeface="ＭＳ Ｐゴシック"/>
          </a:endParaRPr>
        </a:p>
      </xdr:txBody>
    </xdr:sp>
    <xdr:clientData/>
  </xdr:oneCellAnchor>
  <xdr:twoCellAnchor>
    <xdr:from>
      <xdr:col>115</xdr:col>
      <xdr:colOff>165100</xdr:colOff>
      <xdr:row>77</xdr:row>
      <xdr:rowOff>92075</xdr:rowOff>
    </xdr:from>
    <xdr:to>
      <xdr:col>116</xdr:col>
      <xdr:colOff>152400</xdr:colOff>
      <xdr:row>77</xdr:row>
      <xdr:rowOff>92075</xdr:rowOff>
    </xdr:to>
    <xdr:cxnSp macro="">
      <xdr:nvCxnSpPr>
        <xdr:cNvPr id="708" name="直線コネクタ 707">
          <a:extLst>
            <a:ext uri="{FF2B5EF4-FFF2-40B4-BE49-F238E27FC236}">
              <a16:creationId xmlns:a16="http://schemas.microsoft.com/office/drawing/2014/main" id="{B2BE169F-5C8A-4954-B2B3-5882569D3A24}"/>
            </a:ext>
          </a:extLst>
        </xdr:cNvPr>
        <xdr:cNvCxnSpPr/>
      </xdr:nvCxnSpPr>
      <xdr:spPr>
        <a:xfrm>
          <a:off x="19885660" y="1329753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95250</xdr:rowOff>
    </xdr:from>
    <xdr:ext cx="466725" cy="246380"/>
    <xdr:sp macro="" textlink="">
      <xdr:nvSpPr>
        <xdr:cNvPr id="709" name="【消防施設】&#10;一人当たり面積平均値テキスト">
          <a:extLst>
            <a:ext uri="{FF2B5EF4-FFF2-40B4-BE49-F238E27FC236}">
              <a16:creationId xmlns:a16="http://schemas.microsoft.com/office/drawing/2014/main" id="{D96EDBBF-B20D-43BE-92F7-797651EF6A19}"/>
            </a:ext>
          </a:extLst>
        </xdr:cNvPr>
        <xdr:cNvSpPr txBox="1"/>
      </xdr:nvSpPr>
      <xdr:spPr>
        <a:xfrm>
          <a:off x="19985990" y="14321790"/>
          <a:ext cx="466725" cy="2463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0.036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83</xdr:row>
      <xdr:rowOff>116205</xdr:rowOff>
    </xdr:from>
    <xdr:to>
      <xdr:col>116</xdr:col>
      <xdr:colOff>114300</xdr:colOff>
      <xdr:row>84</xdr:row>
      <xdr:rowOff>48895</xdr:rowOff>
    </xdr:to>
    <xdr:sp macro="" textlink="">
      <xdr:nvSpPr>
        <xdr:cNvPr id="710" name="フローチャート: 判断 709">
          <a:extLst>
            <a:ext uri="{FF2B5EF4-FFF2-40B4-BE49-F238E27FC236}">
              <a16:creationId xmlns:a16="http://schemas.microsoft.com/office/drawing/2014/main" id="{A3962E62-63A9-4E3F-B8C7-B7204390301D}"/>
            </a:ext>
          </a:extLst>
        </xdr:cNvPr>
        <xdr:cNvSpPr/>
      </xdr:nvSpPr>
      <xdr:spPr>
        <a:xfrm>
          <a:off x="19904710" y="14346555"/>
          <a:ext cx="9779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116205</xdr:rowOff>
    </xdr:from>
    <xdr:to>
      <xdr:col>112</xdr:col>
      <xdr:colOff>38100</xdr:colOff>
      <xdr:row>84</xdr:row>
      <xdr:rowOff>48895</xdr:rowOff>
    </xdr:to>
    <xdr:sp macro="" textlink="">
      <xdr:nvSpPr>
        <xdr:cNvPr id="711" name="フローチャート: 判断 710">
          <a:extLst>
            <a:ext uri="{FF2B5EF4-FFF2-40B4-BE49-F238E27FC236}">
              <a16:creationId xmlns:a16="http://schemas.microsoft.com/office/drawing/2014/main" id="{0F54959C-FAEF-4542-B9C6-310C31571B11}"/>
            </a:ext>
          </a:extLst>
        </xdr:cNvPr>
        <xdr:cNvSpPr/>
      </xdr:nvSpPr>
      <xdr:spPr>
        <a:xfrm>
          <a:off x="19161760" y="14346555"/>
          <a:ext cx="7874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128270</xdr:rowOff>
    </xdr:from>
    <xdr:to>
      <xdr:col>107</xdr:col>
      <xdr:colOff>101600</xdr:colOff>
      <xdr:row>84</xdr:row>
      <xdr:rowOff>60960</xdr:rowOff>
    </xdr:to>
    <xdr:sp macro="" textlink="">
      <xdr:nvSpPr>
        <xdr:cNvPr id="712" name="フローチャート: 判断 711">
          <a:extLst>
            <a:ext uri="{FF2B5EF4-FFF2-40B4-BE49-F238E27FC236}">
              <a16:creationId xmlns:a16="http://schemas.microsoft.com/office/drawing/2014/main" id="{24A870C3-9465-45C1-A349-DA698BFBCA45}"/>
            </a:ext>
          </a:extLst>
        </xdr:cNvPr>
        <xdr:cNvSpPr/>
      </xdr:nvSpPr>
      <xdr:spPr>
        <a:xfrm>
          <a:off x="18345150" y="14362430"/>
          <a:ext cx="9779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128270</xdr:rowOff>
    </xdr:from>
    <xdr:to>
      <xdr:col>102</xdr:col>
      <xdr:colOff>165100</xdr:colOff>
      <xdr:row>84</xdr:row>
      <xdr:rowOff>60960</xdr:rowOff>
    </xdr:to>
    <xdr:sp macro="" textlink="">
      <xdr:nvSpPr>
        <xdr:cNvPr id="713" name="フローチャート: 判断 712">
          <a:extLst>
            <a:ext uri="{FF2B5EF4-FFF2-40B4-BE49-F238E27FC236}">
              <a16:creationId xmlns:a16="http://schemas.microsoft.com/office/drawing/2014/main" id="{CFC4B150-EE4C-4F36-9244-C9E5BAAE8463}"/>
            </a:ext>
          </a:extLst>
        </xdr:cNvPr>
        <xdr:cNvSpPr/>
      </xdr:nvSpPr>
      <xdr:spPr>
        <a:xfrm>
          <a:off x="17547590" y="14362430"/>
          <a:ext cx="10922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116205</xdr:rowOff>
    </xdr:from>
    <xdr:to>
      <xdr:col>98</xdr:col>
      <xdr:colOff>38100</xdr:colOff>
      <xdr:row>84</xdr:row>
      <xdr:rowOff>48895</xdr:rowOff>
    </xdr:to>
    <xdr:sp macro="" textlink="">
      <xdr:nvSpPr>
        <xdr:cNvPr id="714" name="フローチャート: 判断 713">
          <a:extLst>
            <a:ext uri="{FF2B5EF4-FFF2-40B4-BE49-F238E27FC236}">
              <a16:creationId xmlns:a16="http://schemas.microsoft.com/office/drawing/2014/main" id="{C61A7F4D-4FEA-4639-AC9D-44292CF24D02}"/>
            </a:ext>
          </a:extLst>
        </xdr:cNvPr>
        <xdr:cNvSpPr/>
      </xdr:nvSpPr>
      <xdr:spPr>
        <a:xfrm>
          <a:off x="16761460" y="14346555"/>
          <a:ext cx="7874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144145</xdr:rowOff>
    </xdr:from>
    <xdr:ext cx="762000" cy="249555"/>
    <xdr:sp macro="" textlink="">
      <xdr:nvSpPr>
        <xdr:cNvPr id="715" name="テキスト ボックス 714">
          <a:extLst>
            <a:ext uri="{FF2B5EF4-FFF2-40B4-BE49-F238E27FC236}">
              <a16:creationId xmlns:a16="http://schemas.microsoft.com/office/drawing/2014/main" id="{DCBC289D-B4A5-4991-8E71-11F59FC371C4}"/>
            </a:ext>
          </a:extLst>
        </xdr:cNvPr>
        <xdr:cNvSpPr txBox="1"/>
      </xdr:nvSpPr>
      <xdr:spPr>
        <a:xfrm>
          <a:off x="19776440" y="1522984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88</xdr:row>
      <xdr:rowOff>144145</xdr:rowOff>
    </xdr:from>
    <xdr:ext cx="762000" cy="249555"/>
    <xdr:sp macro="" textlink="">
      <xdr:nvSpPr>
        <xdr:cNvPr id="716" name="テキスト ボックス 715">
          <a:extLst>
            <a:ext uri="{FF2B5EF4-FFF2-40B4-BE49-F238E27FC236}">
              <a16:creationId xmlns:a16="http://schemas.microsoft.com/office/drawing/2014/main" id="{F705E987-CD06-4D49-93EA-E69D2A4369B3}"/>
            </a:ext>
          </a:extLst>
        </xdr:cNvPr>
        <xdr:cNvSpPr txBox="1"/>
      </xdr:nvSpPr>
      <xdr:spPr>
        <a:xfrm>
          <a:off x="19030315" y="1522984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144145</xdr:rowOff>
    </xdr:from>
    <xdr:ext cx="762000" cy="249555"/>
    <xdr:sp macro="" textlink="">
      <xdr:nvSpPr>
        <xdr:cNvPr id="717" name="テキスト ボックス 716">
          <a:extLst>
            <a:ext uri="{FF2B5EF4-FFF2-40B4-BE49-F238E27FC236}">
              <a16:creationId xmlns:a16="http://schemas.microsoft.com/office/drawing/2014/main" id="{80E853F6-DBC5-42F4-800A-BE5612672A08}"/>
            </a:ext>
          </a:extLst>
        </xdr:cNvPr>
        <xdr:cNvSpPr txBox="1"/>
      </xdr:nvSpPr>
      <xdr:spPr>
        <a:xfrm>
          <a:off x="18228310" y="1522984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144145</xdr:rowOff>
    </xdr:from>
    <xdr:ext cx="762000" cy="249555"/>
    <xdr:sp macro="" textlink="">
      <xdr:nvSpPr>
        <xdr:cNvPr id="718" name="テキスト ボックス 717">
          <a:extLst>
            <a:ext uri="{FF2B5EF4-FFF2-40B4-BE49-F238E27FC236}">
              <a16:creationId xmlns:a16="http://schemas.microsoft.com/office/drawing/2014/main" id="{44D8249E-45B8-4C6D-8C08-A1BC67D05947}"/>
            </a:ext>
          </a:extLst>
        </xdr:cNvPr>
        <xdr:cNvSpPr txBox="1"/>
      </xdr:nvSpPr>
      <xdr:spPr>
        <a:xfrm>
          <a:off x="17430750" y="1522984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88</xdr:row>
      <xdr:rowOff>144145</xdr:rowOff>
    </xdr:from>
    <xdr:ext cx="762000" cy="249555"/>
    <xdr:sp macro="" textlink="">
      <xdr:nvSpPr>
        <xdr:cNvPr id="719" name="テキスト ボックス 718">
          <a:extLst>
            <a:ext uri="{FF2B5EF4-FFF2-40B4-BE49-F238E27FC236}">
              <a16:creationId xmlns:a16="http://schemas.microsoft.com/office/drawing/2014/main" id="{55131A84-7D2A-45DC-A69D-B91C33DEBABF}"/>
            </a:ext>
          </a:extLst>
        </xdr:cNvPr>
        <xdr:cNvSpPr txBox="1"/>
      </xdr:nvSpPr>
      <xdr:spPr>
        <a:xfrm>
          <a:off x="16630015" y="1522984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83</xdr:row>
      <xdr:rowOff>42545</xdr:rowOff>
    </xdr:from>
    <xdr:to>
      <xdr:col>116</xdr:col>
      <xdr:colOff>114300</xdr:colOff>
      <xdr:row>83</xdr:row>
      <xdr:rowOff>140335</xdr:rowOff>
    </xdr:to>
    <xdr:sp macro="" textlink="">
      <xdr:nvSpPr>
        <xdr:cNvPr id="720" name="楕円 719">
          <a:extLst>
            <a:ext uri="{FF2B5EF4-FFF2-40B4-BE49-F238E27FC236}">
              <a16:creationId xmlns:a16="http://schemas.microsoft.com/office/drawing/2014/main" id="{1E36B7A0-4F4F-4775-81FB-FC4E7E7E83FF}"/>
            </a:ext>
          </a:extLst>
        </xdr:cNvPr>
        <xdr:cNvSpPr/>
      </xdr:nvSpPr>
      <xdr:spPr>
        <a:xfrm>
          <a:off x="19904710" y="14274800"/>
          <a:ext cx="9779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64770</xdr:rowOff>
    </xdr:from>
    <xdr:ext cx="466725" cy="249555"/>
    <xdr:sp macro="" textlink="">
      <xdr:nvSpPr>
        <xdr:cNvPr id="721" name="【消防施設】&#10;一人当たり面積該当値テキスト">
          <a:extLst>
            <a:ext uri="{FF2B5EF4-FFF2-40B4-BE49-F238E27FC236}">
              <a16:creationId xmlns:a16="http://schemas.microsoft.com/office/drawing/2014/main" id="{AFAC07CD-F413-444E-9693-CF2022B69A4C}"/>
            </a:ext>
          </a:extLst>
        </xdr:cNvPr>
        <xdr:cNvSpPr txBox="1"/>
      </xdr:nvSpPr>
      <xdr:spPr>
        <a:xfrm>
          <a:off x="19985990" y="14121765"/>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0.042</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83</xdr:row>
      <xdr:rowOff>42545</xdr:rowOff>
    </xdr:from>
    <xdr:to>
      <xdr:col>112</xdr:col>
      <xdr:colOff>38100</xdr:colOff>
      <xdr:row>83</xdr:row>
      <xdr:rowOff>140335</xdr:rowOff>
    </xdr:to>
    <xdr:sp macro="" textlink="">
      <xdr:nvSpPr>
        <xdr:cNvPr id="722" name="楕円 721">
          <a:extLst>
            <a:ext uri="{FF2B5EF4-FFF2-40B4-BE49-F238E27FC236}">
              <a16:creationId xmlns:a16="http://schemas.microsoft.com/office/drawing/2014/main" id="{529B32B6-335F-48C1-A26E-A40CC0FFBBCA}"/>
            </a:ext>
          </a:extLst>
        </xdr:cNvPr>
        <xdr:cNvSpPr/>
      </xdr:nvSpPr>
      <xdr:spPr>
        <a:xfrm>
          <a:off x="19161760" y="14274800"/>
          <a:ext cx="7874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174625</xdr:colOff>
      <xdr:row>83</xdr:row>
      <xdr:rowOff>92075</xdr:rowOff>
    </xdr:from>
    <xdr:to>
      <xdr:col>116</xdr:col>
      <xdr:colOff>63500</xdr:colOff>
      <xdr:row>83</xdr:row>
      <xdr:rowOff>92075</xdr:rowOff>
    </xdr:to>
    <xdr:cxnSp macro="">
      <xdr:nvCxnSpPr>
        <xdr:cNvPr id="723" name="直線コネクタ 722">
          <a:extLst>
            <a:ext uri="{FF2B5EF4-FFF2-40B4-BE49-F238E27FC236}">
              <a16:creationId xmlns:a16="http://schemas.microsoft.com/office/drawing/2014/main" id="{660DE27D-06B1-4D4D-8555-7B833857FA27}"/>
            </a:ext>
          </a:extLst>
        </xdr:cNvPr>
        <xdr:cNvCxnSpPr/>
      </xdr:nvCxnSpPr>
      <xdr:spPr>
        <a:xfrm>
          <a:off x="19201765" y="14326235"/>
          <a:ext cx="7461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42545</xdr:rowOff>
    </xdr:from>
    <xdr:to>
      <xdr:col>107</xdr:col>
      <xdr:colOff>101600</xdr:colOff>
      <xdr:row>83</xdr:row>
      <xdr:rowOff>140335</xdr:rowOff>
    </xdr:to>
    <xdr:sp macro="" textlink="">
      <xdr:nvSpPr>
        <xdr:cNvPr id="724" name="楕円 723">
          <a:extLst>
            <a:ext uri="{FF2B5EF4-FFF2-40B4-BE49-F238E27FC236}">
              <a16:creationId xmlns:a16="http://schemas.microsoft.com/office/drawing/2014/main" id="{49CCB66B-05BB-4405-B230-248474F8F176}"/>
            </a:ext>
          </a:extLst>
        </xdr:cNvPr>
        <xdr:cNvSpPr/>
      </xdr:nvSpPr>
      <xdr:spPr>
        <a:xfrm>
          <a:off x="18345150" y="14274800"/>
          <a:ext cx="9779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92075</xdr:rowOff>
    </xdr:from>
    <xdr:to>
      <xdr:col>111</xdr:col>
      <xdr:colOff>174625</xdr:colOff>
      <xdr:row>83</xdr:row>
      <xdr:rowOff>92075</xdr:rowOff>
    </xdr:to>
    <xdr:cxnSp macro="">
      <xdr:nvCxnSpPr>
        <xdr:cNvPr id="725" name="直線コネクタ 724">
          <a:extLst>
            <a:ext uri="{FF2B5EF4-FFF2-40B4-BE49-F238E27FC236}">
              <a16:creationId xmlns:a16="http://schemas.microsoft.com/office/drawing/2014/main" id="{D4ABA7E5-CEFF-4E71-88BC-C6C8F7D693A0}"/>
            </a:ext>
          </a:extLst>
        </xdr:cNvPr>
        <xdr:cNvCxnSpPr/>
      </xdr:nvCxnSpPr>
      <xdr:spPr>
        <a:xfrm>
          <a:off x="18399760" y="14326235"/>
          <a:ext cx="80200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146685</xdr:rowOff>
    </xdr:from>
    <xdr:to>
      <xdr:col>102</xdr:col>
      <xdr:colOff>165100</xdr:colOff>
      <xdr:row>83</xdr:row>
      <xdr:rowOff>79375</xdr:rowOff>
    </xdr:to>
    <xdr:sp macro="" textlink="">
      <xdr:nvSpPr>
        <xdr:cNvPr id="726" name="楕円 725">
          <a:extLst>
            <a:ext uri="{FF2B5EF4-FFF2-40B4-BE49-F238E27FC236}">
              <a16:creationId xmlns:a16="http://schemas.microsoft.com/office/drawing/2014/main" id="{09D3C967-DB16-49ED-9449-04E0D414B29B}"/>
            </a:ext>
          </a:extLst>
        </xdr:cNvPr>
        <xdr:cNvSpPr/>
      </xdr:nvSpPr>
      <xdr:spPr>
        <a:xfrm>
          <a:off x="17547590" y="14203680"/>
          <a:ext cx="10922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30480</xdr:rowOff>
    </xdr:from>
    <xdr:to>
      <xdr:col>107</xdr:col>
      <xdr:colOff>50800</xdr:colOff>
      <xdr:row>83</xdr:row>
      <xdr:rowOff>92075</xdr:rowOff>
    </xdr:to>
    <xdr:cxnSp macro="">
      <xdr:nvCxnSpPr>
        <xdr:cNvPr id="727" name="直線コネクタ 726">
          <a:extLst>
            <a:ext uri="{FF2B5EF4-FFF2-40B4-BE49-F238E27FC236}">
              <a16:creationId xmlns:a16="http://schemas.microsoft.com/office/drawing/2014/main" id="{AE5A6762-46DC-4AEE-8F79-27DEAC09EA58}"/>
            </a:ext>
          </a:extLst>
        </xdr:cNvPr>
        <xdr:cNvCxnSpPr/>
      </xdr:nvCxnSpPr>
      <xdr:spPr>
        <a:xfrm>
          <a:off x="17602200" y="14258925"/>
          <a:ext cx="79756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122555</xdr:rowOff>
    </xdr:from>
    <xdr:to>
      <xdr:col>98</xdr:col>
      <xdr:colOff>38100</xdr:colOff>
      <xdr:row>83</xdr:row>
      <xdr:rowOff>55245</xdr:rowOff>
    </xdr:to>
    <xdr:sp macro="" textlink="">
      <xdr:nvSpPr>
        <xdr:cNvPr id="728" name="楕円 727">
          <a:extLst>
            <a:ext uri="{FF2B5EF4-FFF2-40B4-BE49-F238E27FC236}">
              <a16:creationId xmlns:a16="http://schemas.microsoft.com/office/drawing/2014/main" id="{7407D316-08A4-49A2-874E-F5B2848944C6}"/>
            </a:ext>
          </a:extLst>
        </xdr:cNvPr>
        <xdr:cNvSpPr/>
      </xdr:nvSpPr>
      <xdr:spPr>
        <a:xfrm>
          <a:off x="16761460" y="14183360"/>
          <a:ext cx="7874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174625</xdr:colOff>
      <xdr:row>83</xdr:row>
      <xdr:rowOff>5715</xdr:rowOff>
    </xdr:from>
    <xdr:to>
      <xdr:col>102</xdr:col>
      <xdr:colOff>114300</xdr:colOff>
      <xdr:row>83</xdr:row>
      <xdr:rowOff>30480</xdr:rowOff>
    </xdr:to>
    <xdr:cxnSp macro="">
      <xdr:nvCxnSpPr>
        <xdr:cNvPr id="729" name="直線コネクタ 728">
          <a:extLst>
            <a:ext uri="{FF2B5EF4-FFF2-40B4-BE49-F238E27FC236}">
              <a16:creationId xmlns:a16="http://schemas.microsoft.com/office/drawing/2014/main" id="{DC8A3335-014E-472C-99AD-893F70BDA719}"/>
            </a:ext>
          </a:extLst>
        </xdr:cNvPr>
        <xdr:cNvCxnSpPr/>
      </xdr:nvCxnSpPr>
      <xdr:spPr>
        <a:xfrm>
          <a:off x="16801465" y="14237970"/>
          <a:ext cx="800735"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84</xdr:row>
      <xdr:rowOff>40005</xdr:rowOff>
    </xdr:from>
    <xdr:ext cx="469900" cy="249555"/>
    <xdr:sp macro="" textlink="">
      <xdr:nvSpPr>
        <xdr:cNvPr id="730" name="n_1aveValue【消防施設】&#10;一人当たり面積">
          <a:extLst>
            <a:ext uri="{FF2B5EF4-FFF2-40B4-BE49-F238E27FC236}">
              <a16:creationId xmlns:a16="http://schemas.microsoft.com/office/drawing/2014/main" id="{B85C3BA8-0028-4269-83AA-C36D8777422B}"/>
            </a:ext>
          </a:extLst>
        </xdr:cNvPr>
        <xdr:cNvSpPr txBox="1"/>
      </xdr:nvSpPr>
      <xdr:spPr>
        <a:xfrm>
          <a:off x="18982055" y="1444180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0.036</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84</xdr:row>
      <xdr:rowOff>52705</xdr:rowOff>
    </xdr:from>
    <xdr:ext cx="466725" cy="246380"/>
    <xdr:sp macro="" textlink="">
      <xdr:nvSpPr>
        <xdr:cNvPr id="731" name="n_2aveValue【消防施設】&#10;一人当たり面積">
          <a:extLst>
            <a:ext uri="{FF2B5EF4-FFF2-40B4-BE49-F238E27FC236}">
              <a16:creationId xmlns:a16="http://schemas.microsoft.com/office/drawing/2014/main" id="{33EAD556-C4B2-4439-ABE5-628FED2C3997}"/>
            </a:ext>
          </a:extLst>
        </xdr:cNvPr>
        <xdr:cNvSpPr txBox="1"/>
      </xdr:nvSpPr>
      <xdr:spPr>
        <a:xfrm>
          <a:off x="18181955" y="14458315"/>
          <a:ext cx="46672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0.035</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84</xdr:row>
      <xdr:rowOff>52705</xdr:rowOff>
    </xdr:from>
    <xdr:ext cx="466725" cy="246380"/>
    <xdr:sp macro="" textlink="">
      <xdr:nvSpPr>
        <xdr:cNvPr id="732" name="n_3aveValue【消防施設】&#10;一人当たり面積">
          <a:extLst>
            <a:ext uri="{FF2B5EF4-FFF2-40B4-BE49-F238E27FC236}">
              <a16:creationId xmlns:a16="http://schemas.microsoft.com/office/drawing/2014/main" id="{D261390F-A6A1-48AC-BA96-F22A4606FDF6}"/>
            </a:ext>
          </a:extLst>
        </xdr:cNvPr>
        <xdr:cNvSpPr txBox="1"/>
      </xdr:nvSpPr>
      <xdr:spPr>
        <a:xfrm>
          <a:off x="17384395" y="14458315"/>
          <a:ext cx="46672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0.035</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84</xdr:row>
      <xdr:rowOff>40005</xdr:rowOff>
    </xdr:from>
    <xdr:ext cx="466725" cy="249555"/>
    <xdr:sp macro="" textlink="">
      <xdr:nvSpPr>
        <xdr:cNvPr id="733" name="n_4aveValue【消防施設】&#10;一人当たり面積">
          <a:extLst>
            <a:ext uri="{FF2B5EF4-FFF2-40B4-BE49-F238E27FC236}">
              <a16:creationId xmlns:a16="http://schemas.microsoft.com/office/drawing/2014/main" id="{0C22A71F-47E4-445C-92E5-F2DD39062685}"/>
            </a:ext>
          </a:extLst>
        </xdr:cNvPr>
        <xdr:cNvSpPr txBox="1"/>
      </xdr:nvSpPr>
      <xdr:spPr>
        <a:xfrm>
          <a:off x="16588740" y="14441805"/>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0.036</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81</xdr:row>
      <xdr:rowOff>156845</xdr:rowOff>
    </xdr:from>
    <xdr:ext cx="469900" cy="246380"/>
    <xdr:sp macro="" textlink="">
      <xdr:nvSpPr>
        <xdr:cNvPr id="734" name="n_1mainValue【消防施設】&#10;一人当たり面積">
          <a:extLst>
            <a:ext uri="{FF2B5EF4-FFF2-40B4-BE49-F238E27FC236}">
              <a16:creationId xmlns:a16="http://schemas.microsoft.com/office/drawing/2014/main" id="{1707B9AD-1711-470F-9CE7-C58CAA051972}"/>
            </a:ext>
          </a:extLst>
        </xdr:cNvPr>
        <xdr:cNvSpPr txBox="1"/>
      </xdr:nvSpPr>
      <xdr:spPr>
        <a:xfrm>
          <a:off x="18982055" y="14046200"/>
          <a:ext cx="46990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0.042</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81</xdr:row>
      <xdr:rowOff>156845</xdr:rowOff>
    </xdr:from>
    <xdr:ext cx="466725" cy="246380"/>
    <xdr:sp macro="" textlink="">
      <xdr:nvSpPr>
        <xdr:cNvPr id="735" name="n_2mainValue【消防施設】&#10;一人当たり面積">
          <a:extLst>
            <a:ext uri="{FF2B5EF4-FFF2-40B4-BE49-F238E27FC236}">
              <a16:creationId xmlns:a16="http://schemas.microsoft.com/office/drawing/2014/main" id="{540359DE-F75F-44C4-B3A5-EA9F591DBF4B}"/>
            </a:ext>
          </a:extLst>
        </xdr:cNvPr>
        <xdr:cNvSpPr txBox="1"/>
      </xdr:nvSpPr>
      <xdr:spPr>
        <a:xfrm>
          <a:off x="18181955" y="14046200"/>
          <a:ext cx="46672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0.042</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81</xdr:row>
      <xdr:rowOff>95250</xdr:rowOff>
    </xdr:from>
    <xdr:ext cx="466725" cy="246380"/>
    <xdr:sp macro="" textlink="">
      <xdr:nvSpPr>
        <xdr:cNvPr id="736" name="n_3mainValue【消防施設】&#10;一人当たり面積">
          <a:extLst>
            <a:ext uri="{FF2B5EF4-FFF2-40B4-BE49-F238E27FC236}">
              <a16:creationId xmlns:a16="http://schemas.microsoft.com/office/drawing/2014/main" id="{BF205AEC-190B-44EC-B105-678866398DBF}"/>
            </a:ext>
          </a:extLst>
        </xdr:cNvPr>
        <xdr:cNvSpPr txBox="1"/>
      </xdr:nvSpPr>
      <xdr:spPr>
        <a:xfrm>
          <a:off x="17384395" y="13978890"/>
          <a:ext cx="46672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0.047</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81</xdr:row>
      <xdr:rowOff>71120</xdr:rowOff>
    </xdr:from>
    <xdr:ext cx="466725" cy="249555"/>
    <xdr:sp macro="" textlink="">
      <xdr:nvSpPr>
        <xdr:cNvPr id="737" name="n_4mainValue【消防施設】&#10;一人当たり面積">
          <a:extLst>
            <a:ext uri="{FF2B5EF4-FFF2-40B4-BE49-F238E27FC236}">
              <a16:creationId xmlns:a16="http://schemas.microsoft.com/office/drawing/2014/main" id="{6A7364AF-F132-4D19-88E6-F2967313D1C5}"/>
            </a:ext>
          </a:extLst>
        </xdr:cNvPr>
        <xdr:cNvSpPr txBox="1"/>
      </xdr:nvSpPr>
      <xdr:spPr>
        <a:xfrm>
          <a:off x="16588740" y="13956665"/>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a:extLst>
            <a:ext uri="{FF2B5EF4-FFF2-40B4-BE49-F238E27FC236}">
              <a16:creationId xmlns:a16="http://schemas.microsoft.com/office/drawing/2014/main" id="{4151AFF1-9BDB-4ECD-9008-E89BF1D1A69C}"/>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9" name="正方形/長方形 738">
          <a:extLst>
            <a:ext uri="{FF2B5EF4-FFF2-40B4-BE49-F238E27FC236}">
              <a16:creationId xmlns:a16="http://schemas.microsoft.com/office/drawing/2014/main" id="{B5D896B9-5914-401C-B339-67B7C8999276}"/>
            </a:ext>
          </a:extLst>
        </xdr:cNvPr>
        <xdr:cNvSpPr/>
      </xdr:nvSpPr>
      <xdr:spPr>
        <a:xfrm>
          <a:off x="1131570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0" name="正方形/長方形 739">
          <a:extLst>
            <a:ext uri="{FF2B5EF4-FFF2-40B4-BE49-F238E27FC236}">
              <a16:creationId xmlns:a16="http://schemas.microsoft.com/office/drawing/2014/main" id="{13780BCB-0ECF-4894-880C-A852809C5182}"/>
            </a:ext>
          </a:extLst>
        </xdr:cNvPr>
        <xdr:cNvSpPr/>
      </xdr:nvSpPr>
      <xdr:spPr>
        <a:xfrm>
          <a:off x="1131570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19/36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1" name="正方形/長方形 740">
          <a:extLst>
            <a:ext uri="{FF2B5EF4-FFF2-40B4-BE49-F238E27FC236}">
              <a16:creationId xmlns:a16="http://schemas.microsoft.com/office/drawing/2014/main" id="{C6DDBA6D-0853-4D79-99C2-0015652B2763}"/>
            </a:ext>
          </a:extLst>
        </xdr:cNvPr>
        <xdr:cNvSpPr/>
      </xdr:nvSpPr>
      <xdr:spPr>
        <a:xfrm>
          <a:off x="1223264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2" name="正方形/長方形 741">
          <a:extLst>
            <a:ext uri="{FF2B5EF4-FFF2-40B4-BE49-F238E27FC236}">
              <a16:creationId xmlns:a16="http://schemas.microsoft.com/office/drawing/2014/main" id="{13E6E040-13DE-487A-9E4B-4D8AA5A5E802}"/>
            </a:ext>
          </a:extLst>
        </xdr:cNvPr>
        <xdr:cNvSpPr/>
      </xdr:nvSpPr>
      <xdr:spPr>
        <a:xfrm>
          <a:off x="1223264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3" name="正方形/長方形 742">
          <a:extLst>
            <a:ext uri="{FF2B5EF4-FFF2-40B4-BE49-F238E27FC236}">
              <a16:creationId xmlns:a16="http://schemas.microsoft.com/office/drawing/2014/main" id="{E016CB5C-2EDE-46FA-A13B-6F54394F7FD7}"/>
            </a:ext>
          </a:extLst>
        </xdr:cNvPr>
        <xdr:cNvSpPr/>
      </xdr:nvSpPr>
      <xdr:spPr>
        <a:xfrm>
          <a:off x="1326134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4" name="正方形/長方形 743">
          <a:extLst>
            <a:ext uri="{FF2B5EF4-FFF2-40B4-BE49-F238E27FC236}">
              <a16:creationId xmlns:a16="http://schemas.microsoft.com/office/drawing/2014/main" id="{D18C3731-D439-4B71-A194-B68BD3525C6F}"/>
            </a:ext>
          </a:extLst>
        </xdr:cNvPr>
        <xdr:cNvSpPr/>
      </xdr:nvSpPr>
      <xdr:spPr>
        <a:xfrm>
          <a:off x="1326134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5" name="正方形/長方形 744">
          <a:extLst>
            <a:ext uri="{FF2B5EF4-FFF2-40B4-BE49-F238E27FC236}">
              <a16:creationId xmlns:a16="http://schemas.microsoft.com/office/drawing/2014/main" id="{8A8462CA-D2D0-4E6C-8805-114B079582CA}"/>
            </a:ext>
          </a:extLst>
        </xdr:cNvPr>
        <xdr:cNvSpPr/>
      </xdr:nvSpPr>
      <xdr:spPr>
        <a:xfrm>
          <a:off x="11203940" y="1676019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450" cy="225425"/>
    <xdr:sp macro="" textlink="">
      <xdr:nvSpPr>
        <xdr:cNvPr id="746" name="テキスト ボックス 745">
          <a:extLst>
            <a:ext uri="{FF2B5EF4-FFF2-40B4-BE49-F238E27FC236}">
              <a16:creationId xmlns:a16="http://schemas.microsoft.com/office/drawing/2014/main" id="{2EF6C248-78F2-403C-8854-448F01992D19}"/>
            </a:ext>
          </a:extLst>
        </xdr:cNvPr>
        <xdr:cNvSpPr txBox="1"/>
      </xdr:nvSpPr>
      <xdr:spPr>
        <a:xfrm>
          <a:off x="11165840" y="165735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174625</xdr:colOff>
      <xdr:row>111</xdr:row>
      <xdr:rowOff>19050</xdr:rowOff>
    </xdr:to>
    <xdr:cxnSp macro="">
      <xdr:nvCxnSpPr>
        <xdr:cNvPr id="747" name="直線コネクタ 746">
          <a:extLst>
            <a:ext uri="{FF2B5EF4-FFF2-40B4-BE49-F238E27FC236}">
              <a16:creationId xmlns:a16="http://schemas.microsoft.com/office/drawing/2014/main" id="{7BC7C92A-F452-4904-B14B-1338BE74258F}"/>
            </a:ext>
          </a:extLst>
        </xdr:cNvPr>
        <xdr:cNvCxnSpPr/>
      </xdr:nvCxnSpPr>
      <xdr:spPr>
        <a:xfrm>
          <a:off x="11203940" y="19046190"/>
          <a:ext cx="4225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4185" cy="259080"/>
    <xdr:sp macro="" textlink="">
      <xdr:nvSpPr>
        <xdr:cNvPr id="748" name="テキスト ボックス 747">
          <a:extLst>
            <a:ext uri="{FF2B5EF4-FFF2-40B4-BE49-F238E27FC236}">
              <a16:creationId xmlns:a16="http://schemas.microsoft.com/office/drawing/2014/main" id="{2DC556C5-4448-4084-A297-40560D5F00C8}"/>
            </a:ext>
          </a:extLst>
        </xdr:cNvPr>
        <xdr:cNvSpPr txBox="1"/>
      </xdr:nvSpPr>
      <xdr:spPr>
        <a:xfrm>
          <a:off x="10801350" y="1890966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109</xdr:row>
      <xdr:rowOff>35560</xdr:rowOff>
    </xdr:from>
    <xdr:to>
      <xdr:col>89</xdr:col>
      <xdr:colOff>174625</xdr:colOff>
      <xdr:row>109</xdr:row>
      <xdr:rowOff>35560</xdr:rowOff>
    </xdr:to>
    <xdr:cxnSp macro="">
      <xdr:nvCxnSpPr>
        <xdr:cNvPr id="749" name="直線コネクタ 748">
          <a:extLst>
            <a:ext uri="{FF2B5EF4-FFF2-40B4-BE49-F238E27FC236}">
              <a16:creationId xmlns:a16="http://schemas.microsoft.com/office/drawing/2014/main" id="{C423CD9A-286C-4760-8E8A-13436B68D76D}"/>
            </a:ext>
          </a:extLst>
        </xdr:cNvPr>
        <xdr:cNvCxnSpPr/>
      </xdr:nvCxnSpPr>
      <xdr:spPr>
        <a:xfrm>
          <a:off x="11203940" y="18723610"/>
          <a:ext cx="4225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64770</xdr:rowOff>
    </xdr:from>
    <xdr:ext cx="464185" cy="255905"/>
    <xdr:sp macro="" textlink="">
      <xdr:nvSpPr>
        <xdr:cNvPr id="750" name="テキスト ボックス 749">
          <a:extLst>
            <a:ext uri="{FF2B5EF4-FFF2-40B4-BE49-F238E27FC236}">
              <a16:creationId xmlns:a16="http://schemas.microsoft.com/office/drawing/2014/main" id="{713B287C-4631-4ED8-B2E2-9E34EFB8D765}"/>
            </a:ext>
          </a:extLst>
        </xdr:cNvPr>
        <xdr:cNvSpPr txBox="1"/>
      </xdr:nvSpPr>
      <xdr:spPr>
        <a:xfrm>
          <a:off x="10801350" y="1857946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107</xdr:row>
      <xdr:rowOff>52070</xdr:rowOff>
    </xdr:from>
    <xdr:to>
      <xdr:col>89</xdr:col>
      <xdr:colOff>174625</xdr:colOff>
      <xdr:row>107</xdr:row>
      <xdr:rowOff>52070</xdr:rowOff>
    </xdr:to>
    <xdr:cxnSp macro="">
      <xdr:nvCxnSpPr>
        <xdr:cNvPr id="751" name="直線コネクタ 750">
          <a:extLst>
            <a:ext uri="{FF2B5EF4-FFF2-40B4-BE49-F238E27FC236}">
              <a16:creationId xmlns:a16="http://schemas.microsoft.com/office/drawing/2014/main" id="{C25D691B-9688-49CC-B92B-10CB8A534010}"/>
            </a:ext>
          </a:extLst>
        </xdr:cNvPr>
        <xdr:cNvCxnSpPr/>
      </xdr:nvCxnSpPr>
      <xdr:spPr>
        <a:xfrm>
          <a:off x="11203940" y="18401030"/>
          <a:ext cx="4225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106</xdr:row>
      <xdr:rowOff>80645</xdr:rowOff>
    </xdr:from>
    <xdr:ext cx="403225" cy="259080"/>
    <xdr:sp macro="" textlink="">
      <xdr:nvSpPr>
        <xdr:cNvPr id="752" name="テキスト ボックス 751">
          <a:extLst>
            <a:ext uri="{FF2B5EF4-FFF2-40B4-BE49-F238E27FC236}">
              <a16:creationId xmlns:a16="http://schemas.microsoft.com/office/drawing/2014/main" id="{02CA67B3-49C1-45C3-B0C3-AA49AC5DF51A}"/>
            </a:ext>
          </a:extLst>
        </xdr:cNvPr>
        <xdr:cNvSpPr txBox="1"/>
      </xdr:nvSpPr>
      <xdr:spPr>
        <a:xfrm>
          <a:off x="10842625" y="182562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67945</xdr:rowOff>
    </xdr:from>
    <xdr:to>
      <xdr:col>89</xdr:col>
      <xdr:colOff>174625</xdr:colOff>
      <xdr:row>105</xdr:row>
      <xdr:rowOff>67945</xdr:rowOff>
    </xdr:to>
    <xdr:cxnSp macro="">
      <xdr:nvCxnSpPr>
        <xdr:cNvPr id="753" name="直線コネクタ 752">
          <a:extLst>
            <a:ext uri="{FF2B5EF4-FFF2-40B4-BE49-F238E27FC236}">
              <a16:creationId xmlns:a16="http://schemas.microsoft.com/office/drawing/2014/main" id="{99A3EE90-EB58-4C81-9216-828DE15F9D74}"/>
            </a:ext>
          </a:extLst>
        </xdr:cNvPr>
        <xdr:cNvCxnSpPr/>
      </xdr:nvCxnSpPr>
      <xdr:spPr>
        <a:xfrm>
          <a:off x="11203940" y="18068290"/>
          <a:ext cx="4225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97790</xdr:rowOff>
    </xdr:from>
    <xdr:ext cx="403225" cy="255905"/>
    <xdr:sp macro="" textlink="">
      <xdr:nvSpPr>
        <xdr:cNvPr id="754" name="テキスト ボックス 753">
          <a:extLst>
            <a:ext uri="{FF2B5EF4-FFF2-40B4-BE49-F238E27FC236}">
              <a16:creationId xmlns:a16="http://schemas.microsoft.com/office/drawing/2014/main" id="{0F8AAC05-BF16-44FD-8D92-4462A2BD3A29}"/>
            </a:ext>
          </a:extLst>
        </xdr:cNvPr>
        <xdr:cNvSpPr txBox="1"/>
      </xdr:nvSpPr>
      <xdr:spPr>
        <a:xfrm>
          <a:off x="10842625" y="1792478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84455</xdr:rowOff>
    </xdr:from>
    <xdr:to>
      <xdr:col>89</xdr:col>
      <xdr:colOff>174625</xdr:colOff>
      <xdr:row>103</xdr:row>
      <xdr:rowOff>84455</xdr:rowOff>
    </xdr:to>
    <xdr:cxnSp macro="">
      <xdr:nvCxnSpPr>
        <xdr:cNvPr id="755" name="直線コネクタ 754">
          <a:extLst>
            <a:ext uri="{FF2B5EF4-FFF2-40B4-BE49-F238E27FC236}">
              <a16:creationId xmlns:a16="http://schemas.microsoft.com/office/drawing/2014/main" id="{3E3B9A06-2808-4076-A11D-7EF4BE8C344F}"/>
            </a:ext>
          </a:extLst>
        </xdr:cNvPr>
        <xdr:cNvCxnSpPr/>
      </xdr:nvCxnSpPr>
      <xdr:spPr>
        <a:xfrm>
          <a:off x="11203940" y="17745710"/>
          <a:ext cx="4225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113665</xdr:rowOff>
    </xdr:from>
    <xdr:ext cx="403225" cy="258445"/>
    <xdr:sp macro="" textlink="">
      <xdr:nvSpPr>
        <xdr:cNvPr id="756" name="テキスト ボックス 755">
          <a:extLst>
            <a:ext uri="{FF2B5EF4-FFF2-40B4-BE49-F238E27FC236}">
              <a16:creationId xmlns:a16="http://schemas.microsoft.com/office/drawing/2014/main" id="{055383EF-170B-45AE-A32C-468D2B2E5A1E}"/>
            </a:ext>
          </a:extLst>
        </xdr:cNvPr>
        <xdr:cNvSpPr txBox="1"/>
      </xdr:nvSpPr>
      <xdr:spPr>
        <a:xfrm>
          <a:off x="1084262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101</xdr:row>
      <xdr:rowOff>100965</xdr:rowOff>
    </xdr:from>
    <xdr:to>
      <xdr:col>89</xdr:col>
      <xdr:colOff>174625</xdr:colOff>
      <xdr:row>101</xdr:row>
      <xdr:rowOff>100965</xdr:rowOff>
    </xdr:to>
    <xdr:cxnSp macro="">
      <xdr:nvCxnSpPr>
        <xdr:cNvPr id="757" name="直線コネクタ 756">
          <a:extLst>
            <a:ext uri="{FF2B5EF4-FFF2-40B4-BE49-F238E27FC236}">
              <a16:creationId xmlns:a16="http://schemas.microsoft.com/office/drawing/2014/main" id="{423B7ABF-5DEA-46C9-8E3F-81E67345E377}"/>
            </a:ext>
          </a:extLst>
        </xdr:cNvPr>
        <xdr:cNvCxnSpPr/>
      </xdr:nvCxnSpPr>
      <xdr:spPr>
        <a:xfrm>
          <a:off x="11203940" y="17413605"/>
          <a:ext cx="4225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100</xdr:row>
      <xdr:rowOff>130175</xdr:rowOff>
    </xdr:from>
    <xdr:ext cx="403225" cy="259080"/>
    <xdr:sp macro="" textlink="">
      <xdr:nvSpPr>
        <xdr:cNvPr id="758" name="テキスト ボックス 757">
          <a:extLst>
            <a:ext uri="{FF2B5EF4-FFF2-40B4-BE49-F238E27FC236}">
              <a16:creationId xmlns:a16="http://schemas.microsoft.com/office/drawing/2014/main" id="{C024E7E1-EC80-42E8-A846-12C0408B349E}"/>
            </a:ext>
          </a:extLst>
        </xdr:cNvPr>
        <xdr:cNvSpPr txBox="1"/>
      </xdr:nvSpPr>
      <xdr:spPr>
        <a:xfrm>
          <a:off x="10842625" y="1727898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116840</xdr:rowOff>
    </xdr:from>
    <xdr:to>
      <xdr:col>89</xdr:col>
      <xdr:colOff>174625</xdr:colOff>
      <xdr:row>99</xdr:row>
      <xdr:rowOff>116840</xdr:rowOff>
    </xdr:to>
    <xdr:cxnSp macro="">
      <xdr:nvCxnSpPr>
        <xdr:cNvPr id="759" name="直線コネクタ 758">
          <a:extLst>
            <a:ext uri="{FF2B5EF4-FFF2-40B4-BE49-F238E27FC236}">
              <a16:creationId xmlns:a16="http://schemas.microsoft.com/office/drawing/2014/main" id="{2450CED7-D89A-4D15-B91A-EC6A74FFD808}"/>
            </a:ext>
          </a:extLst>
        </xdr:cNvPr>
        <xdr:cNvCxnSpPr/>
      </xdr:nvCxnSpPr>
      <xdr:spPr>
        <a:xfrm>
          <a:off x="11203940" y="17090390"/>
          <a:ext cx="4225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98</xdr:row>
      <xdr:rowOff>146050</xdr:rowOff>
    </xdr:from>
    <xdr:ext cx="339090" cy="255905"/>
    <xdr:sp macro="" textlink="">
      <xdr:nvSpPr>
        <xdr:cNvPr id="760" name="テキスト ボックス 759">
          <a:extLst>
            <a:ext uri="{FF2B5EF4-FFF2-40B4-BE49-F238E27FC236}">
              <a16:creationId xmlns:a16="http://schemas.microsoft.com/office/drawing/2014/main" id="{B710F0AD-EB75-4A2B-9EB2-7D92953BD991}"/>
            </a:ext>
          </a:extLst>
        </xdr:cNvPr>
        <xdr:cNvSpPr txBox="1"/>
      </xdr:nvSpPr>
      <xdr:spPr>
        <a:xfrm>
          <a:off x="10904855" y="16946245"/>
          <a:ext cx="33909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174625</xdr:colOff>
      <xdr:row>97</xdr:row>
      <xdr:rowOff>133350</xdr:rowOff>
    </xdr:to>
    <xdr:cxnSp macro="">
      <xdr:nvCxnSpPr>
        <xdr:cNvPr id="761" name="直線コネクタ 760">
          <a:extLst>
            <a:ext uri="{FF2B5EF4-FFF2-40B4-BE49-F238E27FC236}">
              <a16:creationId xmlns:a16="http://schemas.microsoft.com/office/drawing/2014/main" id="{5ACDB034-95AD-48B1-8EA5-5A2C4EC119D4}"/>
            </a:ext>
          </a:extLst>
        </xdr:cNvPr>
        <xdr:cNvCxnSpPr/>
      </xdr:nvCxnSpPr>
      <xdr:spPr>
        <a:xfrm>
          <a:off x="11203940" y="16760190"/>
          <a:ext cx="4225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2" name="【庁舎】&#10;有形固定資産減価償却率グラフ枠">
          <a:extLst>
            <a:ext uri="{FF2B5EF4-FFF2-40B4-BE49-F238E27FC236}">
              <a16:creationId xmlns:a16="http://schemas.microsoft.com/office/drawing/2014/main" id="{FD117531-7520-4685-BAF9-820A3B3A4137}"/>
            </a:ext>
          </a:extLst>
        </xdr:cNvPr>
        <xdr:cNvSpPr/>
      </xdr:nvSpPr>
      <xdr:spPr>
        <a:xfrm>
          <a:off x="11203940" y="1676019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115570</xdr:rowOff>
    </xdr:from>
    <xdr:to>
      <xdr:col>85</xdr:col>
      <xdr:colOff>126365</xdr:colOff>
      <xdr:row>107</xdr:row>
      <xdr:rowOff>147955</xdr:rowOff>
    </xdr:to>
    <xdr:cxnSp macro="">
      <xdr:nvCxnSpPr>
        <xdr:cNvPr id="763" name="直線コネクタ 762">
          <a:extLst>
            <a:ext uri="{FF2B5EF4-FFF2-40B4-BE49-F238E27FC236}">
              <a16:creationId xmlns:a16="http://schemas.microsoft.com/office/drawing/2014/main" id="{9CAB67BF-8C95-454E-9790-DCD589F15156}"/>
            </a:ext>
          </a:extLst>
        </xdr:cNvPr>
        <xdr:cNvCxnSpPr/>
      </xdr:nvCxnSpPr>
      <xdr:spPr>
        <a:xfrm flipV="1">
          <a:off x="14703425" y="17260570"/>
          <a:ext cx="0" cy="12306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151765</xdr:rowOff>
    </xdr:from>
    <xdr:ext cx="401955" cy="259080"/>
    <xdr:sp macro="" textlink="">
      <xdr:nvSpPr>
        <xdr:cNvPr id="764" name="【庁舎】&#10;有形固定資産減価償却率最小値テキスト">
          <a:extLst>
            <a:ext uri="{FF2B5EF4-FFF2-40B4-BE49-F238E27FC236}">
              <a16:creationId xmlns:a16="http://schemas.microsoft.com/office/drawing/2014/main" id="{8B08CD23-3BE4-4319-9FBB-4A461EC06703}"/>
            </a:ext>
          </a:extLst>
        </xdr:cNvPr>
        <xdr:cNvSpPr txBox="1"/>
      </xdr:nvSpPr>
      <xdr:spPr>
        <a:xfrm>
          <a:off x="14742160" y="1849691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85.9</a:t>
          </a:r>
          <a:endParaRPr kumimoji="1" lang="ja-JP" altLang="en-US" sz="1000" b="1">
            <a:latin typeface="ＭＳ Ｐゴシック"/>
            <a:ea typeface="ＭＳ Ｐゴシック"/>
          </a:endParaRPr>
        </a:p>
      </xdr:txBody>
    </xdr:sp>
    <xdr:clientData/>
  </xdr:oneCellAnchor>
  <xdr:twoCellAnchor>
    <xdr:from>
      <xdr:col>85</xdr:col>
      <xdr:colOff>38100</xdr:colOff>
      <xdr:row>107</xdr:row>
      <xdr:rowOff>147955</xdr:rowOff>
    </xdr:from>
    <xdr:to>
      <xdr:col>86</xdr:col>
      <xdr:colOff>25400</xdr:colOff>
      <xdr:row>107</xdr:row>
      <xdr:rowOff>147955</xdr:rowOff>
    </xdr:to>
    <xdr:cxnSp macro="">
      <xdr:nvCxnSpPr>
        <xdr:cNvPr id="765" name="直線コネクタ 764">
          <a:extLst>
            <a:ext uri="{FF2B5EF4-FFF2-40B4-BE49-F238E27FC236}">
              <a16:creationId xmlns:a16="http://schemas.microsoft.com/office/drawing/2014/main" id="{22F5CBD0-81F8-4F1E-B87B-DB5606400954}"/>
            </a:ext>
          </a:extLst>
        </xdr:cNvPr>
        <xdr:cNvCxnSpPr/>
      </xdr:nvCxnSpPr>
      <xdr:spPr>
        <a:xfrm>
          <a:off x="14611350" y="1849120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62230</xdr:rowOff>
    </xdr:from>
    <xdr:ext cx="401955" cy="259080"/>
    <xdr:sp macro="" textlink="">
      <xdr:nvSpPr>
        <xdr:cNvPr id="766" name="【庁舎】&#10;有形固定資産減価償却率最大値テキスト">
          <a:extLst>
            <a:ext uri="{FF2B5EF4-FFF2-40B4-BE49-F238E27FC236}">
              <a16:creationId xmlns:a16="http://schemas.microsoft.com/office/drawing/2014/main" id="{932E7795-4FDE-4399-8ED0-D846726C559A}"/>
            </a:ext>
          </a:extLst>
        </xdr:cNvPr>
        <xdr:cNvSpPr txBox="1"/>
      </xdr:nvSpPr>
      <xdr:spPr>
        <a:xfrm>
          <a:off x="14742160" y="1703197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10.4</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115570</xdr:rowOff>
    </xdr:from>
    <xdr:to>
      <xdr:col>86</xdr:col>
      <xdr:colOff>25400</xdr:colOff>
      <xdr:row>100</xdr:row>
      <xdr:rowOff>115570</xdr:rowOff>
    </xdr:to>
    <xdr:cxnSp macro="">
      <xdr:nvCxnSpPr>
        <xdr:cNvPr id="767" name="直線コネクタ 766">
          <a:extLst>
            <a:ext uri="{FF2B5EF4-FFF2-40B4-BE49-F238E27FC236}">
              <a16:creationId xmlns:a16="http://schemas.microsoft.com/office/drawing/2014/main" id="{343D4ACB-C487-44D4-8E9A-4223E530D611}"/>
            </a:ext>
          </a:extLst>
        </xdr:cNvPr>
        <xdr:cNvCxnSpPr/>
      </xdr:nvCxnSpPr>
      <xdr:spPr>
        <a:xfrm>
          <a:off x="14611350" y="1726057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130175</xdr:rowOff>
    </xdr:from>
    <xdr:ext cx="401955" cy="259080"/>
    <xdr:sp macro="" textlink="">
      <xdr:nvSpPr>
        <xdr:cNvPr id="768" name="【庁舎】&#10;有形固定資産減価償却率平均値テキスト">
          <a:extLst>
            <a:ext uri="{FF2B5EF4-FFF2-40B4-BE49-F238E27FC236}">
              <a16:creationId xmlns:a16="http://schemas.microsoft.com/office/drawing/2014/main" id="{922E913D-AAF8-4DA7-AA5D-7AA78A8D7E22}"/>
            </a:ext>
          </a:extLst>
        </xdr:cNvPr>
        <xdr:cNvSpPr txBox="1"/>
      </xdr:nvSpPr>
      <xdr:spPr>
        <a:xfrm>
          <a:off x="14742160" y="17621885"/>
          <a:ext cx="4019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44.5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103</xdr:row>
      <xdr:rowOff>107315</xdr:rowOff>
    </xdr:from>
    <xdr:to>
      <xdr:col>85</xdr:col>
      <xdr:colOff>174625</xdr:colOff>
      <xdr:row>104</xdr:row>
      <xdr:rowOff>37465</xdr:rowOff>
    </xdr:to>
    <xdr:sp macro="" textlink="">
      <xdr:nvSpPr>
        <xdr:cNvPr id="769" name="フローチャート: 判断 768">
          <a:extLst>
            <a:ext uri="{FF2B5EF4-FFF2-40B4-BE49-F238E27FC236}">
              <a16:creationId xmlns:a16="http://schemas.microsoft.com/office/drawing/2014/main" id="{00DC49FF-8DF1-4563-B161-277D326C6A70}"/>
            </a:ext>
          </a:extLst>
        </xdr:cNvPr>
        <xdr:cNvSpPr/>
      </xdr:nvSpPr>
      <xdr:spPr>
        <a:xfrm>
          <a:off x="14649450" y="17764760"/>
          <a:ext cx="946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102235</xdr:rowOff>
    </xdr:from>
    <xdr:to>
      <xdr:col>81</xdr:col>
      <xdr:colOff>101600</xdr:colOff>
      <xdr:row>104</xdr:row>
      <xdr:rowOff>32385</xdr:rowOff>
    </xdr:to>
    <xdr:sp macro="" textlink="">
      <xdr:nvSpPr>
        <xdr:cNvPr id="770" name="フローチャート: 判断 769">
          <a:extLst>
            <a:ext uri="{FF2B5EF4-FFF2-40B4-BE49-F238E27FC236}">
              <a16:creationId xmlns:a16="http://schemas.microsoft.com/office/drawing/2014/main" id="{09B17050-9BBA-4536-8FC8-0402E6C0472B}"/>
            </a:ext>
          </a:extLst>
        </xdr:cNvPr>
        <xdr:cNvSpPr/>
      </xdr:nvSpPr>
      <xdr:spPr>
        <a:xfrm>
          <a:off x="13887450" y="1775777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95885</xdr:rowOff>
    </xdr:from>
    <xdr:to>
      <xdr:col>76</xdr:col>
      <xdr:colOff>165100</xdr:colOff>
      <xdr:row>104</xdr:row>
      <xdr:rowOff>26035</xdr:rowOff>
    </xdr:to>
    <xdr:sp macro="" textlink="">
      <xdr:nvSpPr>
        <xdr:cNvPr id="771" name="フローチャート: 判断 770">
          <a:extLst>
            <a:ext uri="{FF2B5EF4-FFF2-40B4-BE49-F238E27FC236}">
              <a16:creationId xmlns:a16="http://schemas.microsoft.com/office/drawing/2014/main" id="{06BD5A0B-DB6F-44F9-8DAD-EF858DD79A9B}"/>
            </a:ext>
          </a:extLst>
        </xdr:cNvPr>
        <xdr:cNvSpPr/>
      </xdr:nvSpPr>
      <xdr:spPr>
        <a:xfrm>
          <a:off x="13089890" y="17751425"/>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116840</xdr:rowOff>
    </xdr:from>
    <xdr:to>
      <xdr:col>72</xdr:col>
      <xdr:colOff>38100</xdr:colOff>
      <xdr:row>104</xdr:row>
      <xdr:rowOff>46990</xdr:rowOff>
    </xdr:to>
    <xdr:sp macro="" textlink="">
      <xdr:nvSpPr>
        <xdr:cNvPr id="772" name="フローチャート: 判断 771">
          <a:extLst>
            <a:ext uri="{FF2B5EF4-FFF2-40B4-BE49-F238E27FC236}">
              <a16:creationId xmlns:a16="http://schemas.microsoft.com/office/drawing/2014/main" id="{FDBAA133-3040-4880-9DEF-EACFAB475210}"/>
            </a:ext>
          </a:extLst>
        </xdr:cNvPr>
        <xdr:cNvSpPr/>
      </xdr:nvSpPr>
      <xdr:spPr>
        <a:xfrm>
          <a:off x="12303760" y="177761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121920</xdr:rowOff>
    </xdr:from>
    <xdr:to>
      <xdr:col>67</xdr:col>
      <xdr:colOff>101600</xdr:colOff>
      <xdr:row>104</xdr:row>
      <xdr:rowOff>52070</xdr:rowOff>
    </xdr:to>
    <xdr:sp macro="" textlink="">
      <xdr:nvSpPr>
        <xdr:cNvPr id="773" name="フローチャート: 判断 772">
          <a:extLst>
            <a:ext uri="{FF2B5EF4-FFF2-40B4-BE49-F238E27FC236}">
              <a16:creationId xmlns:a16="http://schemas.microsoft.com/office/drawing/2014/main" id="{EF4FC091-5FDD-45D0-B786-6AAC04EFEEF5}"/>
            </a:ext>
          </a:extLst>
        </xdr:cNvPr>
        <xdr:cNvSpPr/>
      </xdr:nvSpPr>
      <xdr:spPr>
        <a:xfrm>
          <a:off x="11487150" y="1778317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774" name="テキスト ボックス 773">
          <a:extLst>
            <a:ext uri="{FF2B5EF4-FFF2-40B4-BE49-F238E27FC236}">
              <a16:creationId xmlns:a16="http://schemas.microsoft.com/office/drawing/2014/main" id="{B37E3CAA-3119-4B7D-AF3A-B203748EFEBF}"/>
            </a:ext>
          </a:extLst>
        </xdr:cNvPr>
        <xdr:cNvSpPr txBox="1"/>
      </xdr:nvSpPr>
      <xdr:spPr>
        <a:xfrm>
          <a:off x="1453261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775" name="テキスト ボックス 774">
          <a:extLst>
            <a:ext uri="{FF2B5EF4-FFF2-40B4-BE49-F238E27FC236}">
              <a16:creationId xmlns:a16="http://schemas.microsoft.com/office/drawing/2014/main" id="{9A00E016-3E63-467C-A817-4255A668C89F}"/>
            </a:ext>
          </a:extLst>
        </xdr:cNvPr>
        <xdr:cNvSpPr txBox="1"/>
      </xdr:nvSpPr>
      <xdr:spPr>
        <a:xfrm>
          <a:off x="1377061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776" name="テキスト ボックス 775">
          <a:extLst>
            <a:ext uri="{FF2B5EF4-FFF2-40B4-BE49-F238E27FC236}">
              <a16:creationId xmlns:a16="http://schemas.microsoft.com/office/drawing/2014/main" id="{3551E074-689E-466E-8A8D-074AFC2F5CA3}"/>
            </a:ext>
          </a:extLst>
        </xdr:cNvPr>
        <xdr:cNvSpPr txBox="1"/>
      </xdr:nvSpPr>
      <xdr:spPr>
        <a:xfrm>
          <a:off x="1297305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111</xdr:row>
      <xdr:rowOff>16510</xdr:rowOff>
    </xdr:from>
    <xdr:ext cx="762000" cy="259080"/>
    <xdr:sp macro="" textlink="">
      <xdr:nvSpPr>
        <xdr:cNvPr id="777" name="テキスト ボックス 776">
          <a:extLst>
            <a:ext uri="{FF2B5EF4-FFF2-40B4-BE49-F238E27FC236}">
              <a16:creationId xmlns:a16="http://schemas.microsoft.com/office/drawing/2014/main" id="{D8CDDD6C-AC95-4896-AA72-4885AE9F8F54}"/>
            </a:ext>
          </a:extLst>
        </xdr:cNvPr>
        <xdr:cNvSpPr txBox="1"/>
      </xdr:nvSpPr>
      <xdr:spPr>
        <a:xfrm>
          <a:off x="12172315"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778" name="テキスト ボックス 777">
          <a:extLst>
            <a:ext uri="{FF2B5EF4-FFF2-40B4-BE49-F238E27FC236}">
              <a16:creationId xmlns:a16="http://schemas.microsoft.com/office/drawing/2014/main" id="{A30824A1-EAA7-45B7-B0A1-47599CD94388}"/>
            </a:ext>
          </a:extLst>
        </xdr:cNvPr>
        <xdr:cNvSpPr txBox="1"/>
      </xdr:nvSpPr>
      <xdr:spPr>
        <a:xfrm>
          <a:off x="1137031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104</xdr:row>
      <xdr:rowOff>162560</xdr:rowOff>
    </xdr:from>
    <xdr:to>
      <xdr:col>85</xdr:col>
      <xdr:colOff>174625</xdr:colOff>
      <xdr:row>105</xdr:row>
      <xdr:rowOff>92710</xdr:rowOff>
    </xdr:to>
    <xdr:sp macro="" textlink="">
      <xdr:nvSpPr>
        <xdr:cNvPr id="779" name="楕円 778">
          <a:extLst>
            <a:ext uri="{FF2B5EF4-FFF2-40B4-BE49-F238E27FC236}">
              <a16:creationId xmlns:a16="http://schemas.microsoft.com/office/drawing/2014/main" id="{553A367B-BB99-45DB-B3DC-21BB76519359}"/>
            </a:ext>
          </a:extLst>
        </xdr:cNvPr>
        <xdr:cNvSpPr/>
      </xdr:nvSpPr>
      <xdr:spPr>
        <a:xfrm>
          <a:off x="14649450" y="17995265"/>
          <a:ext cx="946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140970</xdr:rowOff>
    </xdr:from>
    <xdr:ext cx="401955" cy="259080"/>
    <xdr:sp macro="" textlink="">
      <xdr:nvSpPr>
        <xdr:cNvPr id="780" name="【庁舎】&#10;有形固定資産減価償却率該当値テキスト">
          <a:extLst>
            <a:ext uri="{FF2B5EF4-FFF2-40B4-BE49-F238E27FC236}">
              <a16:creationId xmlns:a16="http://schemas.microsoft.com/office/drawing/2014/main" id="{D1E7B13B-DFD6-4D56-B4F9-B9D8CAAB48B5}"/>
            </a:ext>
          </a:extLst>
        </xdr:cNvPr>
        <xdr:cNvSpPr txBox="1"/>
      </xdr:nvSpPr>
      <xdr:spPr>
        <a:xfrm>
          <a:off x="14742160" y="1796986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104</xdr:row>
      <xdr:rowOff>128270</xdr:rowOff>
    </xdr:from>
    <xdr:to>
      <xdr:col>81</xdr:col>
      <xdr:colOff>101600</xdr:colOff>
      <xdr:row>105</xdr:row>
      <xdr:rowOff>58420</xdr:rowOff>
    </xdr:to>
    <xdr:sp macro="" textlink="">
      <xdr:nvSpPr>
        <xdr:cNvPr id="781" name="楕円 780">
          <a:extLst>
            <a:ext uri="{FF2B5EF4-FFF2-40B4-BE49-F238E27FC236}">
              <a16:creationId xmlns:a16="http://schemas.microsoft.com/office/drawing/2014/main" id="{1E73107B-41E4-4116-B18C-9FED6F42BC68}"/>
            </a:ext>
          </a:extLst>
        </xdr:cNvPr>
        <xdr:cNvSpPr/>
      </xdr:nvSpPr>
      <xdr:spPr>
        <a:xfrm>
          <a:off x="13887450" y="1796288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7620</xdr:rowOff>
    </xdr:from>
    <xdr:to>
      <xdr:col>85</xdr:col>
      <xdr:colOff>127000</xdr:colOff>
      <xdr:row>105</xdr:row>
      <xdr:rowOff>41910</xdr:rowOff>
    </xdr:to>
    <xdr:cxnSp macro="">
      <xdr:nvCxnSpPr>
        <xdr:cNvPr id="782" name="直線コネクタ 781">
          <a:extLst>
            <a:ext uri="{FF2B5EF4-FFF2-40B4-BE49-F238E27FC236}">
              <a16:creationId xmlns:a16="http://schemas.microsoft.com/office/drawing/2014/main" id="{F6EEF0FE-1224-4E7A-A7E6-6EE9A000F816}"/>
            </a:ext>
          </a:extLst>
        </xdr:cNvPr>
        <xdr:cNvCxnSpPr/>
      </xdr:nvCxnSpPr>
      <xdr:spPr>
        <a:xfrm>
          <a:off x="13942060" y="18011775"/>
          <a:ext cx="762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160655</xdr:rowOff>
    </xdr:from>
    <xdr:to>
      <xdr:col>76</xdr:col>
      <xdr:colOff>165100</xdr:colOff>
      <xdr:row>105</xdr:row>
      <xdr:rowOff>90805</xdr:rowOff>
    </xdr:to>
    <xdr:sp macro="" textlink="">
      <xdr:nvSpPr>
        <xdr:cNvPr id="783" name="楕円 782">
          <a:extLst>
            <a:ext uri="{FF2B5EF4-FFF2-40B4-BE49-F238E27FC236}">
              <a16:creationId xmlns:a16="http://schemas.microsoft.com/office/drawing/2014/main" id="{38967112-78BA-4A47-BFD0-86350BFBBFB7}"/>
            </a:ext>
          </a:extLst>
        </xdr:cNvPr>
        <xdr:cNvSpPr/>
      </xdr:nvSpPr>
      <xdr:spPr>
        <a:xfrm>
          <a:off x="13089890" y="1799336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7620</xdr:rowOff>
    </xdr:from>
    <xdr:to>
      <xdr:col>81</xdr:col>
      <xdr:colOff>50800</xdr:colOff>
      <xdr:row>105</xdr:row>
      <xdr:rowOff>40640</xdr:rowOff>
    </xdr:to>
    <xdr:cxnSp macro="">
      <xdr:nvCxnSpPr>
        <xdr:cNvPr id="784" name="直線コネクタ 783">
          <a:extLst>
            <a:ext uri="{FF2B5EF4-FFF2-40B4-BE49-F238E27FC236}">
              <a16:creationId xmlns:a16="http://schemas.microsoft.com/office/drawing/2014/main" id="{57310E7B-B269-4EDD-9653-115F3A78461F}"/>
            </a:ext>
          </a:extLst>
        </xdr:cNvPr>
        <xdr:cNvCxnSpPr/>
      </xdr:nvCxnSpPr>
      <xdr:spPr>
        <a:xfrm flipV="1">
          <a:off x="13144500" y="18011775"/>
          <a:ext cx="79756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132080</xdr:rowOff>
    </xdr:from>
    <xdr:to>
      <xdr:col>72</xdr:col>
      <xdr:colOff>38100</xdr:colOff>
      <xdr:row>105</xdr:row>
      <xdr:rowOff>61595</xdr:rowOff>
    </xdr:to>
    <xdr:sp macro="" textlink="">
      <xdr:nvSpPr>
        <xdr:cNvPr id="785" name="楕円 784">
          <a:extLst>
            <a:ext uri="{FF2B5EF4-FFF2-40B4-BE49-F238E27FC236}">
              <a16:creationId xmlns:a16="http://schemas.microsoft.com/office/drawing/2014/main" id="{E3DD43F2-056E-4FF2-B25E-199DF670610E}"/>
            </a:ext>
          </a:extLst>
        </xdr:cNvPr>
        <xdr:cNvSpPr/>
      </xdr:nvSpPr>
      <xdr:spPr>
        <a:xfrm>
          <a:off x="12303760" y="17966690"/>
          <a:ext cx="78740" cy="933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174625</xdr:colOff>
      <xdr:row>105</xdr:row>
      <xdr:rowOff>10795</xdr:rowOff>
    </xdr:from>
    <xdr:to>
      <xdr:col>76</xdr:col>
      <xdr:colOff>114300</xdr:colOff>
      <xdr:row>105</xdr:row>
      <xdr:rowOff>40640</xdr:rowOff>
    </xdr:to>
    <xdr:cxnSp macro="">
      <xdr:nvCxnSpPr>
        <xdr:cNvPr id="786" name="直線コネクタ 785">
          <a:extLst>
            <a:ext uri="{FF2B5EF4-FFF2-40B4-BE49-F238E27FC236}">
              <a16:creationId xmlns:a16="http://schemas.microsoft.com/office/drawing/2014/main" id="{ED659BD6-80A1-436F-8EF5-BFB1579B94A1}"/>
            </a:ext>
          </a:extLst>
        </xdr:cNvPr>
        <xdr:cNvCxnSpPr/>
      </xdr:nvCxnSpPr>
      <xdr:spPr>
        <a:xfrm>
          <a:off x="12343765" y="18014950"/>
          <a:ext cx="800735"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57785</xdr:rowOff>
    </xdr:from>
    <xdr:to>
      <xdr:col>67</xdr:col>
      <xdr:colOff>101600</xdr:colOff>
      <xdr:row>104</xdr:row>
      <xdr:rowOff>159385</xdr:rowOff>
    </xdr:to>
    <xdr:sp macro="" textlink="">
      <xdr:nvSpPr>
        <xdr:cNvPr id="787" name="楕円 786">
          <a:extLst>
            <a:ext uri="{FF2B5EF4-FFF2-40B4-BE49-F238E27FC236}">
              <a16:creationId xmlns:a16="http://schemas.microsoft.com/office/drawing/2014/main" id="{BD4A2B1C-5D32-4C7E-9E91-AF140D49183E}"/>
            </a:ext>
          </a:extLst>
        </xdr:cNvPr>
        <xdr:cNvSpPr/>
      </xdr:nvSpPr>
      <xdr:spPr>
        <a:xfrm>
          <a:off x="11487150" y="1788477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109220</xdr:rowOff>
    </xdr:from>
    <xdr:to>
      <xdr:col>71</xdr:col>
      <xdr:colOff>174625</xdr:colOff>
      <xdr:row>105</xdr:row>
      <xdr:rowOff>10795</xdr:rowOff>
    </xdr:to>
    <xdr:cxnSp macro="">
      <xdr:nvCxnSpPr>
        <xdr:cNvPr id="788" name="直線コネクタ 787">
          <a:extLst>
            <a:ext uri="{FF2B5EF4-FFF2-40B4-BE49-F238E27FC236}">
              <a16:creationId xmlns:a16="http://schemas.microsoft.com/office/drawing/2014/main" id="{70FDE2C1-D386-4346-B463-E7654AF58851}"/>
            </a:ext>
          </a:extLst>
        </xdr:cNvPr>
        <xdr:cNvCxnSpPr/>
      </xdr:nvCxnSpPr>
      <xdr:spPr>
        <a:xfrm>
          <a:off x="11541760" y="17938115"/>
          <a:ext cx="802005" cy="768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102</xdr:row>
      <xdr:rowOff>48895</xdr:rowOff>
    </xdr:from>
    <xdr:ext cx="405130" cy="259080"/>
    <xdr:sp macro="" textlink="">
      <xdr:nvSpPr>
        <xdr:cNvPr id="789" name="n_1aveValue【庁舎】&#10;有形固定資産減価償却率">
          <a:extLst>
            <a:ext uri="{FF2B5EF4-FFF2-40B4-BE49-F238E27FC236}">
              <a16:creationId xmlns:a16="http://schemas.microsoft.com/office/drawing/2014/main" id="{B36F0782-A9F5-4F2C-B0CB-6D1173B27661}"/>
            </a:ext>
          </a:extLst>
        </xdr:cNvPr>
        <xdr:cNvSpPr txBox="1"/>
      </xdr:nvSpPr>
      <xdr:spPr>
        <a:xfrm>
          <a:off x="13738225" y="175387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44.2</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102</xdr:row>
      <xdr:rowOff>42545</xdr:rowOff>
    </xdr:from>
    <xdr:ext cx="405130" cy="255905"/>
    <xdr:sp macro="" textlink="">
      <xdr:nvSpPr>
        <xdr:cNvPr id="790" name="n_2aveValue【庁舎】&#10;有形固定資産減価償却率">
          <a:extLst>
            <a:ext uri="{FF2B5EF4-FFF2-40B4-BE49-F238E27FC236}">
              <a16:creationId xmlns:a16="http://schemas.microsoft.com/office/drawing/2014/main" id="{155E9BE0-EC8F-4EFE-A235-54EC7A63EC3E}"/>
            </a:ext>
          </a:extLst>
        </xdr:cNvPr>
        <xdr:cNvSpPr txBox="1"/>
      </xdr:nvSpPr>
      <xdr:spPr>
        <a:xfrm>
          <a:off x="12957175" y="1753235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43.8</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102</xdr:row>
      <xdr:rowOff>63500</xdr:rowOff>
    </xdr:from>
    <xdr:ext cx="405130" cy="255905"/>
    <xdr:sp macro="" textlink="">
      <xdr:nvSpPr>
        <xdr:cNvPr id="791" name="n_3aveValue【庁舎】&#10;有形固定資産減価償却率">
          <a:extLst>
            <a:ext uri="{FF2B5EF4-FFF2-40B4-BE49-F238E27FC236}">
              <a16:creationId xmlns:a16="http://schemas.microsoft.com/office/drawing/2014/main" id="{1EDF94C8-C5C8-48A1-8065-E3A035B510A7}"/>
            </a:ext>
          </a:extLst>
        </xdr:cNvPr>
        <xdr:cNvSpPr txBox="1"/>
      </xdr:nvSpPr>
      <xdr:spPr>
        <a:xfrm>
          <a:off x="12171045" y="1754759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45.1</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102</xdr:row>
      <xdr:rowOff>68580</xdr:rowOff>
    </xdr:from>
    <xdr:ext cx="405130" cy="259080"/>
    <xdr:sp macro="" textlink="">
      <xdr:nvSpPr>
        <xdr:cNvPr id="792" name="n_4aveValue【庁舎】&#10;有形固定資産減価償却率">
          <a:extLst>
            <a:ext uri="{FF2B5EF4-FFF2-40B4-BE49-F238E27FC236}">
              <a16:creationId xmlns:a16="http://schemas.microsoft.com/office/drawing/2014/main" id="{18B50895-3B26-4F7D-9D9B-614C378D5F82}"/>
            </a:ext>
          </a:extLst>
        </xdr:cNvPr>
        <xdr:cNvSpPr txBox="1"/>
      </xdr:nvSpPr>
      <xdr:spPr>
        <a:xfrm>
          <a:off x="11354435" y="175545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105</xdr:row>
      <xdr:rowOff>49530</xdr:rowOff>
    </xdr:from>
    <xdr:ext cx="405130" cy="259080"/>
    <xdr:sp macro="" textlink="">
      <xdr:nvSpPr>
        <xdr:cNvPr id="793" name="n_1mainValue【庁舎】&#10;有形固定資産減価償却率">
          <a:extLst>
            <a:ext uri="{FF2B5EF4-FFF2-40B4-BE49-F238E27FC236}">
              <a16:creationId xmlns:a16="http://schemas.microsoft.com/office/drawing/2014/main" id="{16FF0D7F-4C7B-415C-8FEA-592BE7A70DF6}"/>
            </a:ext>
          </a:extLst>
        </xdr:cNvPr>
        <xdr:cNvSpPr txBox="1"/>
      </xdr:nvSpPr>
      <xdr:spPr>
        <a:xfrm>
          <a:off x="13738225" y="180555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56.3</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105</xdr:row>
      <xdr:rowOff>81915</xdr:rowOff>
    </xdr:from>
    <xdr:ext cx="405130" cy="259080"/>
    <xdr:sp macro="" textlink="">
      <xdr:nvSpPr>
        <xdr:cNvPr id="794" name="n_2mainValue【庁舎】&#10;有形固定資産減価償却率">
          <a:extLst>
            <a:ext uri="{FF2B5EF4-FFF2-40B4-BE49-F238E27FC236}">
              <a16:creationId xmlns:a16="http://schemas.microsoft.com/office/drawing/2014/main" id="{C2F82C1F-86F1-4338-B09B-27807858BEC0}"/>
            </a:ext>
          </a:extLst>
        </xdr:cNvPr>
        <xdr:cNvSpPr txBox="1"/>
      </xdr:nvSpPr>
      <xdr:spPr>
        <a:xfrm>
          <a:off x="12957175" y="180860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58.3</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105</xdr:row>
      <xdr:rowOff>52705</xdr:rowOff>
    </xdr:from>
    <xdr:ext cx="405130" cy="255905"/>
    <xdr:sp macro="" textlink="">
      <xdr:nvSpPr>
        <xdr:cNvPr id="795" name="n_3mainValue【庁舎】&#10;有形固定資産減価償却率">
          <a:extLst>
            <a:ext uri="{FF2B5EF4-FFF2-40B4-BE49-F238E27FC236}">
              <a16:creationId xmlns:a16="http://schemas.microsoft.com/office/drawing/2014/main" id="{8DA7EDF9-AEE3-4717-9A8F-9B701B2CDD00}"/>
            </a:ext>
          </a:extLst>
        </xdr:cNvPr>
        <xdr:cNvSpPr txBox="1"/>
      </xdr:nvSpPr>
      <xdr:spPr>
        <a:xfrm>
          <a:off x="12171045" y="1805876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56.5</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104</xdr:row>
      <xdr:rowOff>150495</xdr:rowOff>
    </xdr:from>
    <xdr:ext cx="405130" cy="259080"/>
    <xdr:sp macro="" textlink="">
      <xdr:nvSpPr>
        <xdr:cNvPr id="796" name="n_4mainValue【庁舎】&#10;有形固定資産減価償却率">
          <a:extLst>
            <a:ext uri="{FF2B5EF4-FFF2-40B4-BE49-F238E27FC236}">
              <a16:creationId xmlns:a16="http://schemas.microsoft.com/office/drawing/2014/main" id="{BE5AAE4B-0EDA-4FC8-B1C2-AA3FAECF8AFB}"/>
            </a:ext>
          </a:extLst>
        </xdr:cNvPr>
        <xdr:cNvSpPr txBox="1"/>
      </xdr:nvSpPr>
      <xdr:spPr>
        <a:xfrm>
          <a:off x="11354435" y="179812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7" name="正方形/長方形 796">
          <a:extLst>
            <a:ext uri="{FF2B5EF4-FFF2-40B4-BE49-F238E27FC236}">
              <a16:creationId xmlns:a16="http://schemas.microsoft.com/office/drawing/2014/main" id="{0AEB7109-5986-46DA-8A40-4630809DA5A1}"/>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8" name="正方形/長方形 797">
          <a:extLst>
            <a:ext uri="{FF2B5EF4-FFF2-40B4-BE49-F238E27FC236}">
              <a16:creationId xmlns:a16="http://schemas.microsoft.com/office/drawing/2014/main" id="{3450AC2A-AF55-48D0-9A4E-C4E5BEDD12C8}"/>
            </a:ext>
          </a:extLst>
        </xdr:cNvPr>
        <xdr:cNvSpPr/>
      </xdr:nvSpPr>
      <xdr:spPr>
        <a:xfrm>
          <a:off x="1659001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9" name="正方形/長方形 798">
          <a:extLst>
            <a:ext uri="{FF2B5EF4-FFF2-40B4-BE49-F238E27FC236}">
              <a16:creationId xmlns:a16="http://schemas.microsoft.com/office/drawing/2014/main" id="{C1EDB748-2FAB-4340-BA09-4F75DC62F17E}"/>
            </a:ext>
          </a:extLst>
        </xdr:cNvPr>
        <xdr:cNvSpPr/>
      </xdr:nvSpPr>
      <xdr:spPr>
        <a:xfrm>
          <a:off x="1659001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0" name="正方形/長方形 799">
          <a:extLst>
            <a:ext uri="{FF2B5EF4-FFF2-40B4-BE49-F238E27FC236}">
              <a16:creationId xmlns:a16="http://schemas.microsoft.com/office/drawing/2014/main" id="{569CAA8B-3DBF-43D2-8A72-D3B48DB9752F}"/>
            </a:ext>
          </a:extLst>
        </xdr:cNvPr>
        <xdr:cNvSpPr/>
      </xdr:nvSpPr>
      <xdr:spPr>
        <a:xfrm>
          <a:off x="1748790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1" name="正方形/長方形 800">
          <a:extLst>
            <a:ext uri="{FF2B5EF4-FFF2-40B4-BE49-F238E27FC236}">
              <a16:creationId xmlns:a16="http://schemas.microsoft.com/office/drawing/2014/main" id="{00897C00-5B83-41E5-B127-93C9309AEDFA}"/>
            </a:ext>
          </a:extLst>
        </xdr:cNvPr>
        <xdr:cNvSpPr/>
      </xdr:nvSpPr>
      <xdr:spPr>
        <a:xfrm>
          <a:off x="1748790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2" name="正方形/長方形 801">
          <a:extLst>
            <a:ext uri="{FF2B5EF4-FFF2-40B4-BE49-F238E27FC236}">
              <a16:creationId xmlns:a16="http://schemas.microsoft.com/office/drawing/2014/main" id="{BE706203-AD49-4515-BD52-CCF95E61D520}"/>
            </a:ext>
          </a:extLst>
        </xdr:cNvPr>
        <xdr:cNvSpPr/>
      </xdr:nvSpPr>
      <xdr:spPr>
        <a:xfrm>
          <a:off x="1851660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3" name="正方形/長方形 802">
          <a:extLst>
            <a:ext uri="{FF2B5EF4-FFF2-40B4-BE49-F238E27FC236}">
              <a16:creationId xmlns:a16="http://schemas.microsoft.com/office/drawing/2014/main" id="{8703C092-4121-4CE2-B664-0D6829CF4D49}"/>
            </a:ext>
          </a:extLst>
        </xdr:cNvPr>
        <xdr:cNvSpPr/>
      </xdr:nvSpPr>
      <xdr:spPr>
        <a:xfrm>
          <a:off x="1851660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0.194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4" name="正方形/長方形 803">
          <a:extLst>
            <a:ext uri="{FF2B5EF4-FFF2-40B4-BE49-F238E27FC236}">
              <a16:creationId xmlns:a16="http://schemas.microsoft.com/office/drawing/2014/main" id="{E740FD22-1CDF-4FA9-9075-B5C01D24646A}"/>
            </a:ext>
          </a:extLst>
        </xdr:cNvPr>
        <xdr:cNvSpPr/>
      </xdr:nvSpPr>
      <xdr:spPr>
        <a:xfrm>
          <a:off x="16459200" y="1676019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85" cy="225425"/>
    <xdr:sp macro="" textlink="">
      <xdr:nvSpPr>
        <xdr:cNvPr id="805" name="テキスト ボックス 804">
          <a:extLst>
            <a:ext uri="{FF2B5EF4-FFF2-40B4-BE49-F238E27FC236}">
              <a16:creationId xmlns:a16="http://schemas.microsoft.com/office/drawing/2014/main" id="{BE4AB2A3-E2AE-44B7-8018-16D3E1791A36}"/>
            </a:ext>
          </a:extLst>
        </xdr:cNvPr>
        <xdr:cNvSpPr txBox="1"/>
      </xdr:nvSpPr>
      <xdr:spPr>
        <a:xfrm>
          <a:off x="16440150" y="16573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6" name="直線コネクタ 805">
          <a:extLst>
            <a:ext uri="{FF2B5EF4-FFF2-40B4-BE49-F238E27FC236}">
              <a16:creationId xmlns:a16="http://schemas.microsoft.com/office/drawing/2014/main" id="{07BA95F6-18DC-4BDA-80C6-F4ADF257D7DA}"/>
            </a:ext>
          </a:extLst>
        </xdr:cNvPr>
        <xdr:cNvCxnSpPr/>
      </xdr:nvCxnSpPr>
      <xdr:spPr>
        <a:xfrm>
          <a:off x="16459200" y="19046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7" name="直線コネクタ 806">
          <a:extLst>
            <a:ext uri="{FF2B5EF4-FFF2-40B4-BE49-F238E27FC236}">
              <a16:creationId xmlns:a16="http://schemas.microsoft.com/office/drawing/2014/main" id="{2BF0D331-9C26-4776-A929-B2AF56FF156B}"/>
            </a:ext>
          </a:extLst>
        </xdr:cNvPr>
        <xdr:cNvCxnSpPr/>
      </xdr:nvCxnSpPr>
      <xdr:spPr>
        <a:xfrm>
          <a:off x="16459200" y="18669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10160</xdr:rowOff>
    </xdr:from>
    <xdr:ext cx="464185" cy="259080"/>
    <xdr:sp macro="" textlink="">
      <xdr:nvSpPr>
        <xdr:cNvPr id="808" name="テキスト ボックス 807">
          <a:extLst>
            <a:ext uri="{FF2B5EF4-FFF2-40B4-BE49-F238E27FC236}">
              <a16:creationId xmlns:a16="http://schemas.microsoft.com/office/drawing/2014/main" id="{37C4913F-49D4-43D1-95BA-4D7D77AF4779}"/>
            </a:ext>
          </a:extLst>
        </xdr:cNvPr>
        <xdr:cNvSpPr txBox="1"/>
      </xdr:nvSpPr>
      <xdr:spPr>
        <a:xfrm>
          <a:off x="16047085" y="1852866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9" name="直線コネクタ 808">
          <a:extLst>
            <a:ext uri="{FF2B5EF4-FFF2-40B4-BE49-F238E27FC236}">
              <a16:creationId xmlns:a16="http://schemas.microsoft.com/office/drawing/2014/main" id="{0B052DC3-987E-43D2-9549-C3680A44550B}"/>
            </a:ext>
          </a:extLst>
        </xdr:cNvPr>
        <xdr:cNvCxnSpPr/>
      </xdr:nvCxnSpPr>
      <xdr:spPr>
        <a:xfrm>
          <a:off x="16459200" y="18288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105</xdr:row>
      <xdr:rowOff>143510</xdr:rowOff>
    </xdr:from>
    <xdr:ext cx="464185" cy="255905"/>
    <xdr:sp macro="" textlink="">
      <xdr:nvSpPr>
        <xdr:cNvPr id="810" name="テキスト ボックス 809">
          <a:extLst>
            <a:ext uri="{FF2B5EF4-FFF2-40B4-BE49-F238E27FC236}">
              <a16:creationId xmlns:a16="http://schemas.microsoft.com/office/drawing/2014/main" id="{A5C390F0-9076-4769-A01E-08F0BE82EC6F}"/>
            </a:ext>
          </a:extLst>
        </xdr:cNvPr>
        <xdr:cNvSpPr txBox="1"/>
      </xdr:nvSpPr>
      <xdr:spPr>
        <a:xfrm>
          <a:off x="16047085" y="1814385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1" name="直線コネクタ 810">
          <a:extLst>
            <a:ext uri="{FF2B5EF4-FFF2-40B4-BE49-F238E27FC236}">
              <a16:creationId xmlns:a16="http://schemas.microsoft.com/office/drawing/2014/main" id="{F6366FF4-DFDF-4F55-9E15-573EE6F1F513}"/>
            </a:ext>
          </a:extLst>
        </xdr:cNvPr>
        <xdr:cNvCxnSpPr/>
      </xdr:nvCxnSpPr>
      <xdr:spPr>
        <a:xfrm>
          <a:off x="16459200" y="17907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103</xdr:row>
      <xdr:rowOff>105410</xdr:rowOff>
    </xdr:from>
    <xdr:ext cx="464185" cy="259080"/>
    <xdr:sp macro="" textlink="">
      <xdr:nvSpPr>
        <xdr:cNvPr id="812" name="テキスト ボックス 811">
          <a:extLst>
            <a:ext uri="{FF2B5EF4-FFF2-40B4-BE49-F238E27FC236}">
              <a16:creationId xmlns:a16="http://schemas.microsoft.com/office/drawing/2014/main" id="{0CDD5144-33FE-43FE-AD08-B30BD25DC067}"/>
            </a:ext>
          </a:extLst>
        </xdr:cNvPr>
        <xdr:cNvSpPr txBox="1"/>
      </xdr:nvSpPr>
      <xdr:spPr>
        <a:xfrm>
          <a:off x="16047085" y="1776285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3" name="直線コネクタ 812">
          <a:extLst>
            <a:ext uri="{FF2B5EF4-FFF2-40B4-BE49-F238E27FC236}">
              <a16:creationId xmlns:a16="http://schemas.microsoft.com/office/drawing/2014/main" id="{6FA82C2E-2AD4-4327-8B46-10509B1CDBA6}"/>
            </a:ext>
          </a:extLst>
        </xdr:cNvPr>
        <xdr:cNvCxnSpPr/>
      </xdr:nvCxnSpPr>
      <xdr:spPr>
        <a:xfrm>
          <a:off x="16459200" y="17526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101</xdr:row>
      <xdr:rowOff>67310</xdr:rowOff>
    </xdr:from>
    <xdr:ext cx="464185" cy="259080"/>
    <xdr:sp macro="" textlink="">
      <xdr:nvSpPr>
        <xdr:cNvPr id="814" name="テキスト ボックス 813">
          <a:extLst>
            <a:ext uri="{FF2B5EF4-FFF2-40B4-BE49-F238E27FC236}">
              <a16:creationId xmlns:a16="http://schemas.microsoft.com/office/drawing/2014/main" id="{9ADBC7C9-7CB0-4002-BF02-8CFD6B992194}"/>
            </a:ext>
          </a:extLst>
        </xdr:cNvPr>
        <xdr:cNvSpPr txBox="1"/>
      </xdr:nvSpPr>
      <xdr:spPr>
        <a:xfrm>
          <a:off x="16047085" y="1738185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5" name="直線コネクタ 814">
          <a:extLst>
            <a:ext uri="{FF2B5EF4-FFF2-40B4-BE49-F238E27FC236}">
              <a16:creationId xmlns:a16="http://schemas.microsoft.com/office/drawing/2014/main" id="{82DFE5C7-4799-42E2-B54F-697FDCA71017}"/>
            </a:ext>
          </a:extLst>
        </xdr:cNvPr>
        <xdr:cNvCxnSpPr/>
      </xdr:nvCxnSpPr>
      <xdr:spPr>
        <a:xfrm>
          <a:off x="16459200" y="17145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29210</xdr:rowOff>
    </xdr:from>
    <xdr:ext cx="464185" cy="255905"/>
    <xdr:sp macro="" textlink="">
      <xdr:nvSpPr>
        <xdr:cNvPr id="816" name="テキスト ボックス 815">
          <a:extLst>
            <a:ext uri="{FF2B5EF4-FFF2-40B4-BE49-F238E27FC236}">
              <a16:creationId xmlns:a16="http://schemas.microsoft.com/office/drawing/2014/main" id="{248F3A8F-6A6F-48F8-B332-F6CCCAC398B9}"/>
            </a:ext>
          </a:extLst>
        </xdr:cNvPr>
        <xdr:cNvSpPr txBox="1"/>
      </xdr:nvSpPr>
      <xdr:spPr>
        <a:xfrm>
          <a:off x="16047085" y="1700085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7" name="直線コネクタ 816">
          <a:extLst>
            <a:ext uri="{FF2B5EF4-FFF2-40B4-BE49-F238E27FC236}">
              <a16:creationId xmlns:a16="http://schemas.microsoft.com/office/drawing/2014/main" id="{D0F3AF3B-B654-48AD-9617-058F7189CAEE}"/>
            </a:ext>
          </a:extLst>
        </xdr:cNvPr>
        <xdr:cNvCxnSpPr/>
      </xdr:nvCxnSpPr>
      <xdr:spPr>
        <a:xfrm>
          <a:off x="16459200" y="16760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4185" cy="259080"/>
    <xdr:sp macro="" textlink="">
      <xdr:nvSpPr>
        <xdr:cNvPr id="818" name="テキスト ボックス 817">
          <a:extLst>
            <a:ext uri="{FF2B5EF4-FFF2-40B4-BE49-F238E27FC236}">
              <a16:creationId xmlns:a16="http://schemas.microsoft.com/office/drawing/2014/main" id="{E1EA9AB8-AA77-49CF-8E5B-435B0C49FA96}"/>
            </a:ext>
          </a:extLst>
        </xdr:cNvPr>
        <xdr:cNvSpPr txBox="1"/>
      </xdr:nvSpPr>
      <xdr:spPr>
        <a:xfrm>
          <a:off x="16047085" y="1662366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9" name="【庁舎】&#10;一人当たり面積グラフ枠">
          <a:extLst>
            <a:ext uri="{FF2B5EF4-FFF2-40B4-BE49-F238E27FC236}">
              <a16:creationId xmlns:a16="http://schemas.microsoft.com/office/drawing/2014/main" id="{06E9A10E-9548-409F-98D5-D4A29130D1C3}"/>
            </a:ext>
          </a:extLst>
        </xdr:cNvPr>
        <xdr:cNvSpPr/>
      </xdr:nvSpPr>
      <xdr:spPr>
        <a:xfrm>
          <a:off x="16459200" y="1676019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100</xdr:row>
      <xdr:rowOff>19050</xdr:rowOff>
    </xdr:from>
    <xdr:to>
      <xdr:col>116</xdr:col>
      <xdr:colOff>62865</xdr:colOff>
      <xdr:row>107</xdr:row>
      <xdr:rowOff>91440</xdr:rowOff>
    </xdr:to>
    <xdr:cxnSp macro="">
      <xdr:nvCxnSpPr>
        <xdr:cNvPr id="820" name="直線コネクタ 819">
          <a:extLst>
            <a:ext uri="{FF2B5EF4-FFF2-40B4-BE49-F238E27FC236}">
              <a16:creationId xmlns:a16="http://schemas.microsoft.com/office/drawing/2014/main" id="{EA3F3DFB-3587-4BCD-9E99-22CDA7344A52}"/>
            </a:ext>
          </a:extLst>
        </xdr:cNvPr>
        <xdr:cNvCxnSpPr/>
      </xdr:nvCxnSpPr>
      <xdr:spPr>
        <a:xfrm flipV="1">
          <a:off x="19947255" y="17160240"/>
          <a:ext cx="0" cy="12801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95250</xdr:rowOff>
    </xdr:from>
    <xdr:ext cx="466725" cy="259080"/>
    <xdr:sp macro="" textlink="">
      <xdr:nvSpPr>
        <xdr:cNvPr id="821" name="【庁舎】&#10;一人当たり面積最小値テキスト">
          <a:extLst>
            <a:ext uri="{FF2B5EF4-FFF2-40B4-BE49-F238E27FC236}">
              <a16:creationId xmlns:a16="http://schemas.microsoft.com/office/drawing/2014/main" id="{8DEA7D9F-6A6A-4008-B5CE-773E163E9126}"/>
            </a:ext>
          </a:extLst>
        </xdr:cNvPr>
        <xdr:cNvSpPr txBox="1"/>
      </xdr:nvSpPr>
      <xdr:spPr>
        <a:xfrm>
          <a:off x="19985990" y="184365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0.061</a:t>
          </a:r>
          <a:endParaRPr kumimoji="1" lang="ja-JP" altLang="en-US" sz="1000" b="1">
            <a:latin typeface="ＭＳ Ｐゴシック"/>
            <a:ea typeface="ＭＳ Ｐゴシック"/>
          </a:endParaRPr>
        </a:p>
      </xdr:txBody>
    </xdr:sp>
    <xdr:clientData/>
  </xdr:oneCellAnchor>
  <xdr:twoCellAnchor>
    <xdr:from>
      <xdr:col>115</xdr:col>
      <xdr:colOff>165100</xdr:colOff>
      <xdr:row>107</xdr:row>
      <xdr:rowOff>91440</xdr:rowOff>
    </xdr:from>
    <xdr:to>
      <xdr:col>116</xdr:col>
      <xdr:colOff>152400</xdr:colOff>
      <xdr:row>107</xdr:row>
      <xdr:rowOff>91440</xdr:rowOff>
    </xdr:to>
    <xdr:cxnSp macro="">
      <xdr:nvCxnSpPr>
        <xdr:cNvPr id="822" name="直線コネクタ 821">
          <a:extLst>
            <a:ext uri="{FF2B5EF4-FFF2-40B4-BE49-F238E27FC236}">
              <a16:creationId xmlns:a16="http://schemas.microsoft.com/office/drawing/2014/main" id="{B29FB619-12B4-4A40-9A05-18F59E5A1E61}"/>
            </a:ext>
          </a:extLst>
        </xdr:cNvPr>
        <xdr:cNvCxnSpPr/>
      </xdr:nvCxnSpPr>
      <xdr:spPr>
        <a:xfrm>
          <a:off x="19885660" y="1844040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137160</xdr:rowOff>
    </xdr:from>
    <xdr:ext cx="466725" cy="259080"/>
    <xdr:sp macro="" textlink="">
      <xdr:nvSpPr>
        <xdr:cNvPr id="823" name="【庁舎】&#10;一人当たり面積最大値テキスト">
          <a:extLst>
            <a:ext uri="{FF2B5EF4-FFF2-40B4-BE49-F238E27FC236}">
              <a16:creationId xmlns:a16="http://schemas.microsoft.com/office/drawing/2014/main" id="{DAF994B4-DA28-49F0-9560-B7DCB5B00138}"/>
            </a:ext>
          </a:extLst>
        </xdr:cNvPr>
        <xdr:cNvSpPr txBox="1"/>
      </xdr:nvSpPr>
      <xdr:spPr>
        <a:xfrm>
          <a:off x="19985990" y="169354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0.395</a:t>
          </a:r>
          <a:endParaRPr kumimoji="1" lang="ja-JP" altLang="en-US" sz="1000" b="1">
            <a:latin typeface="ＭＳ Ｐゴシック"/>
            <a:ea typeface="ＭＳ Ｐゴシック"/>
          </a:endParaRPr>
        </a:p>
      </xdr:txBody>
    </xdr:sp>
    <xdr:clientData/>
  </xdr:oneCellAnchor>
  <xdr:twoCellAnchor>
    <xdr:from>
      <xdr:col>115</xdr:col>
      <xdr:colOff>165100</xdr:colOff>
      <xdr:row>100</xdr:row>
      <xdr:rowOff>19050</xdr:rowOff>
    </xdr:from>
    <xdr:to>
      <xdr:col>116</xdr:col>
      <xdr:colOff>152400</xdr:colOff>
      <xdr:row>100</xdr:row>
      <xdr:rowOff>19050</xdr:rowOff>
    </xdr:to>
    <xdr:cxnSp macro="">
      <xdr:nvCxnSpPr>
        <xdr:cNvPr id="824" name="直線コネクタ 823">
          <a:extLst>
            <a:ext uri="{FF2B5EF4-FFF2-40B4-BE49-F238E27FC236}">
              <a16:creationId xmlns:a16="http://schemas.microsoft.com/office/drawing/2014/main" id="{94719AAA-32E5-4BA6-BE90-1291DA4DB084}"/>
            </a:ext>
          </a:extLst>
        </xdr:cNvPr>
        <xdr:cNvCxnSpPr/>
      </xdr:nvCxnSpPr>
      <xdr:spPr>
        <a:xfrm>
          <a:off x="19885660" y="1716024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49530</xdr:rowOff>
    </xdr:from>
    <xdr:ext cx="466725" cy="259080"/>
    <xdr:sp macro="" textlink="">
      <xdr:nvSpPr>
        <xdr:cNvPr id="825" name="【庁舎】&#10;一人当たり面積平均値テキスト">
          <a:extLst>
            <a:ext uri="{FF2B5EF4-FFF2-40B4-BE49-F238E27FC236}">
              <a16:creationId xmlns:a16="http://schemas.microsoft.com/office/drawing/2014/main" id="{A914DF84-4584-4020-BDFB-C33D3BDF23E9}"/>
            </a:ext>
          </a:extLst>
        </xdr:cNvPr>
        <xdr:cNvSpPr txBox="1"/>
      </xdr:nvSpPr>
      <xdr:spPr>
        <a:xfrm>
          <a:off x="19985990" y="18055590"/>
          <a:ext cx="46672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0.143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105</xdr:row>
      <xdr:rowOff>71120</xdr:rowOff>
    </xdr:from>
    <xdr:to>
      <xdr:col>116</xdr:col>
      <xdr:colOff>114300</xdr:colOff>
      <xdr:row>106</xdr:row>
      <xdr:rowOff>1270</xdr:rowOff>
    </xdr:to>
    <xdr:sp macro="" textlink="">
      <xdr:nvSpPr>
        <xdr:cNvPr id="826" name="フローチャート: 判断 825">
          <a:extLst>
            <a:ext uri="{FF2B5EF4-FFF2-40B4-BE49-F238E27FC236}">
              <a16:creationId xmlns:a16="http://schemas.microsoft.com/office/drawing/2014/main" id="{E7BC41E2-70E2-4D8A-AC8A-CBC5865C45F5}"/>
            </a:ext>
          </a:extLst>
        </xdr:cNvPr>
        <xdr:cNvSpPr/>
      </xdr:nvSpPr>
      <xdr:spPr>
        <a:xfrm>
          <a:off x="19904710" y="180714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59690</xdr:rowOff>
    </xdr:from>
    <xdr:to>
      <xdr:col>112</xdr:col>
      <xdr:colOff>38100</xdr:colOff>
      <xdr:row>105</xdr:row>
      <xdr:rowOff>161290</xdr:rowOff>
    </xdr:to>
    <xdr:sp macro="" textlink="">
      <xdr:nvSpPr>
        <xdr:cNvPr id="827" name="フローチャート: 判断 826">
          <a:extLst>
            <a:ext uri="{FF2B5EF4-FFF2-40B4-BE49-F238E27FC236}">
              <a16:creationId xmlns:a16="http://schemas.microsoft.com/office/drawing/2014/main" id="{B7394F4A-CC4A-4AEF-897D-F827B10A1AE4}"/>
            </a:ext>
          </a:extLst>
        </xdr:cNvPr>
        <xdr:cNvSpPr/>
      </xdr:nvSpPr>
      <xdr:spPr>
        <a:xfrm>
          <a:off x="19161760" y="18058130"/>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82550</xdr:rowOff>
    </xdr:from>
    <xdr:to>
      <xdr:col>107</xdr:col>
      <xdr:colOff>101600</xdr:colOff>
      <xdr:row>106</xdr:row>
      <xdr:rowOff>12700</xdr:rowOff>
    </xdr:to>
    <xdr:sp macro="" textlink="">
      <xdr:nvSpPr>
        <xdr:cNvPr id="828" name="フローチャート: 判断 827">
          <a:extLst>
            <a:ext uri="{FF2B5EF4-FFF2-40B4-BE49-F238E27FC236}">
              <a16:creationId xmlns:a16="http://schemas.microsoft.com/office/drawing/2014/main" id="{4560B728-39AD-4C36-BC21-209711C57CC8}"/>
            </a:ext>
          </a:extLst>
        </xdr:cNvPr>
        <xdr:cNvSpPr/>
      </xdr:nvSpPr>
      <xdr:spPr>
        <a:xfrm>
          <a:off x="18345150" y="180867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86360</xdr:rowOff>
    </xdr:from>
    <xdr:to>
      <xdr:col>102</xdr:col>
      <xdr:colOff>165100</xdr:colOff>
      <xdr:row>106</xdr:row>
      <xdr:rowOff>16510</xdr:rowOff>
    </xdr:to>
    <xdr:sp macro="" textlink="">
      <xdr:nvSpPr>
        <xdr:cNvPr id="829" name="フローチャート: 判断 828">
          <a:extLst>
            <a:ext uri="{FF2B5EF4-FFF2-40B4-BE49-F238E27FC236}">
              <a16:creationId xmlns:a16="http://schemas.microsoft.com/office/drawing/2014/main" id="{D162AC7F-1150-40DD-8E28-3A9123273A97}"/>
            </a:ext>
          </a:extLst>
        </xdr:cNvPr>
        <xdr:cNvSpPr/>
      </xdr:nvSpPr>
      <xdr:spPr>
        <a:xfrm>
          <a:off x="17547590" y="1809051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86360</xdr:rowOff>
    </xdr:from>
    <xdr:to>
      <xdr:col>98</xdr:col>
      <xdr:colOff>38100</xdr:colOff>
      <xdr:row>106</xdr:row>
      <xdr:rowOff>16510</xdr:rowOff>
    </xdr:to>
    <xdr:sp macro="" textlink="">
      <xdr:nvSpPr>
        <xdr:cNvPr id="830" name="フローチャート: 判断 829">
          <a:extLst>
            <a:ext uri="{FF2B5EF4-FFF2-40B4-BE49-F238E27FC236}">
              <a16:creationId xmlns:a16="http://schemas.microsoft.com/office/drawing/2014/main" id="{C9FBB64B-1C7F-4530-A1F8-159DB3F519CB}"/>
            </a:ext>
          </a:extLst>
        </xdr:cNvPr>
        <xdr:cNvSpPr/>
      </xdr:nvSpPr>
      <xdr:spPr>
        <a:xfrm>
          <a:off x="16761460" y="1809051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831" name="テキスト ボックス 830">
          <a:extLst>
            <a:ext uri="{FF2B5EF4-FFF2-40B4-BE49-F238E27FC236}">
              <a16:creationId xmlns:a16="http://schemas.microsoft.com/office/drawing/2014/main" id="{1646813E-FCCD-4857-8F46-779F482565B7}"/>
            </a:ext>
          </a:extLst>
        </xdr:cNvPr>
        <xdr:cNvSpPr txBox="1"/>
      </xdr:nvSpPr>
      <xdr:spPr>
        <a:xfrm>
          <a:off x="1977644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111</xdr:row>
      <xdr:rowOff>16510</xdr:rowOff>
    </xdr:from>
    <xdr:ext cx="762000" cy="259080"/>
    <xdr:sp macro="" textlink="">
      <xdr:nvSpPr>
        <xdr:cNvPr id="832" name="テキスト ボックス 831">
          <a:extLst>
            <a:ext uri="{FF2B5EF4-FFF2-40B4-BE49-F238E27FC236}">
              <a16:creationId xmlns:a16="http://schemas.microsoft.com/office/drawing/2014/main" id="{3CAF153A-1806-4800-B100-7F49950A1454}"/>
            </a:ext>
          </a:extLst>
        </xdr:cNvPr>
        <xdr:cNvSpPr txBox="1"/>
      </xdr:nvSpPr>
      <xdr:spPr>
        <a:xfrm>
          <a:off x="19030315"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833" name="テキスト ボックス 832">
          <a:extLst>
            <a:ext uri="{FF2B5EF4-FFF2-40B4-BE49-F238E27FC236}">
              <a16:creationId xmlns:a16="http://schemas.microsoft.com/office/drawing/2014/main" id="{9014FA9C-C017-499D-BB48-897169C082F4}"/>
            </a:ext>
          </a:extLst>
        </xdr:cNvPr>
        <xdr:cNvSpPr txBox="1"/>
      </xdr:nvSpPr>
      <xdr:spPr>
        <a:xfrm>
          <a:off x="1822831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834" name="テキスト ボックス 833">
          <a:extLst>
            <a:ext uri="{FF2B5EF4-FFF2-40B4-BE49-F238E27FC236}">
              <a16:creationId xmlns:a16="http://schemas.microsoft.com/office/drawing/2014/main" id="{86B794C3-BD22-43ED-9612-CEC1AD22D4B5}"/>
            </a:ext>
          </a:extLst>
        </xdr:cNvPr>
        <xdr:cNvSpPr txBox="1"/>
      </xdr:nvSpPr>
      <xdr:spPr>
        <a:xfrm>
          <a:off x="1743075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111</xdr:row>
      <xdr:rowOff>16510</xdr:rowOff>
    </xdr:from>
    <xdr:ext cx="762000" cy="259080"/>
    <xdr:sp macro="" textlink="">
      <xdr:nvSpPr>
        <xdr:cNvPr id="835" name="テキスト ボックス 834">
          <a:extLst>
            <a:ext uri="{FF2B5EF4-FFF2-40B4-BE49-F238E27FC236}">
              <a16:creationId xmlns:a16="http://schemas.microsoft.com/office/drawing/2014/main" id="{38FF3F1F-2AE3-45AC-9D5F-1AB42C532564}"/>
            </a:ext>
          </a:extLst>
        </xdr:cNvPr>
        <xdr:cNvSpPr txBox="1"/>
      </xdr:nvSpPr>
      <xdr:spPr>
        <a:xfrm>
          <a:off x="16630015"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104</xdr:row>
      <xdr:rowOff>109220</xdr:rowOff>
    </xdr:from>
    <xdr:to>
      <xdr:col>116</xdr:col>
      <xdr:colOff>114300</xdr:colOff>
      <xdr:row>105</xdr:row>
      <xdr:rowOff>39370</xdr:rowOff>
    </xdr:to>
    <xdr:sp macro="" textlink="">
      <xdr:nvSpPr>
        <xdr:cNvPr id="836" name="楕円 835">
          <a:extLst>
            <a:ext uri="{FF2B5EF4-FFF2-40B4-BE49-F238E27FC236}">
              <a16:creationId xmlns:a16="http://schemas.microsoft.com/office/drawing/2014/main" id="{A40544B5-723F-4C13-B216-2B503C27AEDB}"/>
            </a:ext>
          </a:extLst>
        </xdr:cNvPr>
        <xdr:cNvSpPr/>
      </xdr:nvSpPr>
      <xdr:spPr>
        <a:xfrm>
          <a:off x="19904710" y="179381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132080</xdr:rowOff>
    </xdr:from>
    <xdr:ext cx="466725" cy="255905"/>
    <xdr:sp macro="" textlink="">
      <xdr:nvSpPr>
        <xdr:cNvPr id="837" name="【庁舎】&#10;一人当たり面積該当値テキスト">
          <a:extLst>
            <a:ext uri="{FF2B5EF4-FFF2-40B4-BE49-F238E27FC236}">
              <a16:creationId xmlns:a16="http://schemas.microsoft.com/office/drawing/2014/main" id="{609B3A48-B190-430F-BE32-4804C59218F0}"/>
            </a:ext>
          </a:extLst>
        </xdr:cNvPr>
        <xdr:cNvSpPr txBox="1"/>
      </xdr:nvSpPr>
      <xdr:spPr>
        <a:xfrm>
          <a:off x="19985990" y="1779524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0.178</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104</xdr:row>
      <xdr:rowOff>116840</xdr:rowOff>
    </xdr:from>
    <xdr:to>
      <xdr:col>112</xdr:col>
      <xdr:colOff>38100</xdr:colOff>
      <xdr:row>105</xdr:row>
      <xdr:rowOff>46990</xdr:rowOff>
    </xdr:to>
    <xdr:sp macro="" textlink="">
      <xdr:nvSpPr>
        <xdr:cNvPr id="838" name="楕円 837">
          <a:extLst>
            <a:ext uri="{FF2B5EF4-FFF2-40B4-BE49-F238E27FC236}">
              <a16:creationId xmlns:a16="http://schemas.microsoft.com/office/drawing/2014/main" id="{4F956047-4FAD-4C22-A941-0EBB804216C8}"/>
            </a:ext>
          </a:extLst>
        </xdr:cNvPr>
        <xdr:cNvSpPr/>
      </xdr:nvSpPr>
      <xdr:spPr>
        <a:xfrm>
          <a:off x="19161760" y="1794764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174625</xdr:colOff>
      <xdr:row>104</xdr:row>
      <xdr:rowOff>160020</xdr:rowOff>
    </xdr:from>
    <xdr:to>
      <xdr:col>116</xdr:col>
      <xdr:colOff>63500</xdr:colOff>
      <xdr:row>104</xdr:row>
      <xdr:rowOff>167640</xdr:rowOff>
    </xdr:to>
    <xdr:cxnSp macro="">
      <xdr:nvCxnSpPr>
        <xdr:cNvPr id="839" name="直線コネクタ 838">
          <a:extLst>
            <a:ext uri="{FF2B5EF4-FFF2-40B4-BE49-F238E27FC236}">
              <a16:creationId xmlns:a16="http://schemas.microsoft.com/office/drawing/2014/main" id="{A7C59353-1045-43B9-81D6-577E9B88ACB6}"/>
            </a:ext>
          </a:extLst>
        </xdr:cNvPr>
        <xdr:cNvCxnSpPr/>
      </xdr:nvCxnSpPr>
      <xdr:spPr>
        <a:xfrm flipV="1">
          <a:off x="19201765" y="17992725"/>
          <a:ext cx="746125"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52070</xdr:rowOff>
    </xdr:from>
    <xdr:to>
      <xdr:col>107</xdr:col>
      <xdr:colOff>101600</xdr:colOff>
      <xdr:row>104</xdr:row>
      <xdr:rowOff>153670</xdr:rowOff>
    </xdr:to>
    <xdr:sp macro="" textlink="">
      <xdr:nvSpPr>
        <xdr:cNvPr id="840" name="楕円 839">
          <a:extLst>
            <a:ext uri="{FF2B5EF4-FFF2-40B4-BE49-F238E27FC236}">
              <a16:creationId xmlns:a16="http://schemas.microsoft.com/office/drawing/2014/main" id="{31949DBC-AD3A-4F78-BE64-EE86BB293424}"/>
            </a:ext>
          </a:extLst>
        </xdr:cNvPr>
        <xdr:cNvSpPr/>
      </xdr:nvSpPr>
      <xdr:spPr>
        <a:xfrm>
          <a:off x="18345150" y="1788668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102870</xdr:rowOff>
    </xdr:from>
    <xdr:to>
      <xdr:col>111</xdr:col>
      <xdr:colOff>174625</xdr:colOff>
      <xdr:row>104</xdr:row>
      <xdr:rowOff>167640</xdr:rowOff>
    </xdr:to>
    <xdr:cxnSp macro="">
      <xdr:nvCxnSpPr>
        <xdr:cNvPr id="841" name="直線コネクタ 840">
          <a:extLst>
            <a:ext uri="{FF2B5EF4-FFF2-40B4-BE49-F238E27FC236}">
              <a16:creationId xmlns:a16="http://schemas.microsoft.com/office/drawing/2014/main" id="{56ED3ED5-EBC4-45DF-8ED4-269D4A93A3F1}"/>
            </a:ext>
          </a:extLst>
        </xdr:cNvPr>
        <xdr:cNvCxnSpPr/>
      </xdr:nvCxnSpPr>
      <xdr:spPr>
        <a:xfrm>
          <a:off x="18399760" y="17931765"/>
          <a:ext cx="802005" cy="704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55880</xdr:rowOff>
    </xdr:from>
    <xdr:to>
      <xdr:col>102</xdr:col>
      <xdr:colOff>165100</xdr:colOff>
      <xdr:row>104</xdr:row>
      <xdr:rowOff>157480</xdr:rowOff>
    </xdr:to>
    <xdr:sp macro="" textlink="">
      <xdr:nvSpPr>
        <xdr:cNvPr id="842" name="楕円 841">
          <a:extLst>
            <a:ext uri="{FF2B5EF4-FFF2-40B4-BE49-F238E27FC236}">
              <a16:creationId xmlns:a16="http://schemas.microsoft.com/office/drawing/2014/main" id="{AC1FC0C4-72C1-475A-B3F6-480F6D87A1A9}"/>
            </a:ext>
          </a:extLst>
        </xdr:cNvPr>
        <xdr:cNvSpPr/>
      </xdr:nvSpPr>
      <xdr:spPr>
        <a:xfrm>
          <a:off x="17547590" y="17890490"/>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102870</xdr:rowOff>
    </xdr:from>
    <xdr:to>
      <xdr:col>107</xdr:col>
      <xdr:colOff>50800</xdr:colOff>
      <xdr:row>104</xdr:row>
      <xdr:rowOff>106680</xdr:rowOff>
    </xdr:to>
    <xdr:cxnSp macro="">
      <xdr:nvCxnSpPr>
        <xdr:cNvPr id="843" name="直線コネクタ 842">
          <a:extLst>
            <a:ext uri="{FF2B5EF4-FFF2-40B4-BE49-F238E27FC236}">
              <a16:creationId xmlns:a16="http://schemas.microsoft.com/office/drawing/2014/main" id="{00E3FABB-6F1B-4AFC-AF6C-25DED7F1F14B}"/>
            </a:ext>
          </a:extLst>
        </xdr:cNvPr>
        <xdr:cNvCxnSpPr/>
      </xdr:nvCxnSpPr>
      <xdr:spPr>
        <a:xfrm flipV="1">
          <a:off x="17602200" y="17931765"/>
          <a:ext cx="79756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113030</xdr:rowOff>
    </xdr:from>
    <xdr:to>
      <xdr:col>98</xdr:col>
      <xdr:colOff>38100</xdr:colOff>
      <xdr:row>105</xdr:row>
      <xdr:rowOff>43180</xdr:rowOff>
    </xdr:to>
    <xdr:sp macro="" textlink="">
      <xdr:nvSpPr>
        <xdr:cNvPr id="844" name="楕円 843">
          <a:extLst>
            <a:ext uri="{FF2B5EF4-FFF2-40B4-BE49-F238E27FC236}">
              <a16:creationId xmlns:a16="http://schemas.microsoft.com/office/drawing/2014/main" id="{C889BAFB-E234-4B78-AE7E-F7A6A9640EDE}"/>
            </a:ext>
          </a:extLst>
        </xdr:cNvPr>
        <xdr:cNvSpPr/>
      </xdr:nvSpPr>
      <xdr:spPr>
        <a:xfrm>
          <a:off x="16761460" y="1794383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174625</xdr:colOff>
      <xdr:row>104</xdr:row>
      <xdr:rowOff>106680</xdr:rowOff>
    </xdr:from>
    <xdr:to>
      <xdr:col>102</xdr:col>
      <xdr:colOff>114300</xdr:colOff>
      <xdr:row>104</xdr:row>
      <xdr:rowOff>163830</xdr:rowOff>
    </xdr:to>
    <xdr:cxnSp macro="">
      <xdr:nvCxnSpPr>
        <xdr:cNvPr id="845" name="直線コネクタ 844">
          <a:extLst>
            <a:ext uri="{FF2B5EF4-FFF2-40B4-BE49-F238E27FC236}">
              <a16:creationId xmlns:a16="http://schemas.microsoft.com/office/drawing/2014/main" id="{906E25A5-B02B-4C80-8532-A8FE1CF64CCE}"/>
            </a:ext>
          </a:extLst>
        </xdr:cNvPr>
        <xdr:cNvCxnSpPr/>
      </xdr:nvCxnSpPr>
      <xdr:spPr>
        <a:xfrm flipV="1">
          <a:off x="16801465" y="17935575"/>
          <a:ext cx="800735"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105</xdr:row>
      <xdr:rowOff>152400</xdr:rowOff>
    </xdr:from>
    <xdr:ext cx="469900" cy="259080"/>
    <xdr:sp macro="" textlink="">
      <xdr:nvSpPr>
        <xdr:cNvPr id="846" name="n_1aveValue【庁舎】&#10;一人当たり面積">
          <a:extLst>
            <a:ext uri="{FF2B5EF4-FFF2-40B4-BE49-F238E27FC236}">
              <a16:creationId xmlns:a16="http://schemas.microsoft.com/office/drawing/2014/main" id="{4290CFE8-55F3-4632-AD6E-0C4BF6F4EC6C}"/>
            </a:ext>
          </a:extLst>
        </xdr:cNvPr>
        <xdr:cNvSpPr txBox="1"/>
      </xdr:nvSpPr>
      <xdr:spPr>
        <a:xfrm>
          <a:off x="18982055" y="181546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0.146</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106</xdr:row>
      <xdr:rowOff>3810</xdr:rowOff>
    </xdr:from>
    <xdr:ext cx="466725" cy="259080"/>
    <xdr:sp macro="" textlink="">
      <xdr:nvSpPr>
        <xdr:cNvPr id="847" name="n_2aveValue【庁舎】&#10;一人当たり面積">
          <a:extLst>
            <a:ext uri="{FF2B5EF4-FFF2-40B4-BE49-F238E27FC236}">
              <a16:creationId xmlns:a16="http://schemas.microsoft.com/office/drawing/2014/main" id="{0B0FC2E3-A122-4844-B592-D781C9E90A11}"/>
            </a:ext>
          </a:extLst>
        </xdr:cNvPr>
        <xdr:cNvSpPr txBox="1"/>
      </xdr:nvSpPr>
      <xdr:spPr>
        <a:xfrm>
          <a:off x="18181955" y="1817941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0.140</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106</xdr:row>
      <xdr:rowOff>7620</xdr:rowOff>
    </xdr:from>
    <xdr:ext cx="466725" cy="255905"/>
    <xdr:sp macro="" textlink="">
      <xdr:nvSpPr>
        <xdr:cNvPr id="848" name="n_3aveValue【庁舎】&#10;一人当たり面積">
          <a:extLst>
            <a:ext uri="{FF2B5EF4-FFF2-40B4-BE49-F238E27FC236}">
              <a16:creationId xmlns:a16="http://schemas.microsoft.com/office/drawing/2014/main" id="{35A4F968-95D8-4F0B-B877-27E855AC2FF5}"/>
            </a:ext>
          </a:extLst>
        </xdr:cNvPr>
        <xdr:cNvSpPr txBox="1"/>
      </xdr:nvSpPr>
      <xdr:spPr>
        <a:xfrm>
          <a:off x="17384395" y="1818322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0.139</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106</xdr:row>
      <xdr:rowOff>7620</xdr:rowOff>
    </xdr:from>
    <xdr:ext cx="466725" cy="255905"/>
    <xdr:sp macro="" textlink="">
      <xdr:nvSpPr>
        <xdr:cNvPr id="849" name="n_4aveValue【庁舎】&#10;一人当たり面積">
          <a:extLst>
            <a:ext uri="{FF2B5EF4-FFF2-40B4-BE49-F238E27FC236}">
              <a16:creationId xmlns:a16="http://schemas.microsoft.com/office/drawing/2014/main" id="{46E0EA63-236E-4268-BBAC-7BE6F220DF73}"/>
            </a:ext>
          </a:extLst>
        </xdr:cNvPr>
        <xdr:cNvSpPr txBox="1"/>
      </xdr:nvSpPr>
      <xdr:spPr>
        <a:xfrm>
          <a:off x="16588740" y="1818322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0.139</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103</xdr:row>
      <xdr:rowOff>63500</xdr:rowOff>
    </xdr:from>
    <xdr:ext cx="469900" cy="255905"/>
    <xdr:sp macro="" textlink="">
      <xdr:nvSpPr>
        <xdr:cNvPr id="850" name="n_1mainValue【庁舎】&#10;一人当たり面積">
          <a:extLst>
            <a:ext uri="{FF2B5EF4-FFF2-40B4-BE49-F238E27FC236}">
              <a16:creationId xmlns:a16="http://schemas.microsoft.com/office/drawing/2014/main" id="{89D9A3CF-5A12-4F08-ADE6-1FFCA0E61E43}"/>
            </a:ext>
          </a:extLst>
        </xdr:cNvPr>
        <xdr:cNvSpPr txBox="1"/>
      </xdr:nvSpPr>
      <xdr:spPr>
        <a:xfrm>
          <a:off x="18982055" y="1771904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0.176</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102</xdr:row>
      <xdr:rowOff>170180</xdr:rowOff>
    </xdr:from>
    <xdr:ext cx="466725" cy="259080"/>
    <xdr:sp macro="" textlink="">
      <xdr:nvSpPr>
        <xdr:cNvPr id="851" name="n_2mainValue【庁舎】&#10;一人当たり面積">
          <a:extLst>
            <a:ext uri="{FF2B5EF4-FFF2-40B4-BE49-F238E27FC236}">
              <a16:creationId xmlns:a16="http://schemas.microsoft.com/office/drawing/2014/main" id="{5AB4E529-1A0B-422E-BB02-9DD527FCA8DB}"/>
            </a:ext>
          </a:extLst>
        </xdr:cNvPr>
        <xdr:cNvSpPr txBox="1"/>
      </xdr:nvSpPr>
      <xdr:spPr>
        <a:xfrm>
          <a:off x="18181955" y="176618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0.193</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103</xdr:row>
      <xdr:rowOff>2540</xdr:rowOff>
    </xdr:from>
    <xdr:ext cx="466725" cy="259080"/>
    <xdr:sp macro="" textlink="">
      <xdr:nvSpPr>
        <xdr:cNvPr id="852" name="n_3mainValue【庁舎】&#10;一人当たり面積">
          <a:extLst>
            <a:ext uri="{FF2B5EF4-FFF2-40B4-BE49-F238E27FC236}">
              <a16:creationId xmlns:a16="http://schemas.microsoft.com/office/drawing/2014/main" id="{06A7CC36-7CC8-4E9E-9B56-D6D2221F8B90}"/>
            </a:ext>
          </a:extLst>
        </xdr:cNvPr>
        <xdr:cNvSpPr txBox="1"/>
      </xdr:nvSpPr>
      <xdr:spPr>
        <a:xfrm>
          <a:off x="17384395" y="176618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0.192</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103</xdr:row>
      <xdr:rowOff>59690</xdr:rowOff>
    </xdr:from>
    <xdr:ext cx="466725" cy="259080"/>
    <xdr:sp macro="" textlink="">
      <xdr:nvSpPr>
        <xdr:cNvPr id="853" name="n_4mainValue【庁舎】&#10;一人当たり面積">
          <a:extLst>
            <a:ext uri="{FF2B5EF4-FFF2-40B4-BE49-F238E27FC236}">
              <a16:creationId xmlns:a16="http://schemas.microsoft.com/office/drawing/2014/main" id="{6000E755-AAA4-4F73-852D-366477401169}"/>
            </a:ext>
          </a:extLst>
        </xdr:cNvPr>
        <xdr:cNvSpPr txBox="1"/>
      </xdr:nvSpPr>
      <xdr:spPr>
        <a:xfrm>
          <a:off x="16588740" y="1771523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4" name="正方形/長方形 853">
          <a:extLst>
            <a:ext uri="{FF2B5EF4-FFF2-40B4-BE49-F238E27FC236}">
              <a16:creationId xmlns:a16="http://schemas.microsoft.com/office/drawing/2014/main" id="{1C06BF5B-0923-4B4E-B588-5B9B623C6B76}"/>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5" name="正方形/長方形 854">
          <a:extLst>
            <a:ext uri="{FF2B5EF4-FFF2-40B4-BE49-F238E27FC236}">
              <a16:creationId xmlns:a16="http://schemas.microsoft.com/office/drawing/2014/main" id="{835ED86B-5C45-4AEE-98A5-3203F989395E}"/>
            </a:ext>
          </a:extLst>
        </xdr:cNvPr>
        <xdr:cNvSpPr/>
      </xdr:nvSpPr>
      <xdr:spPr>
        <a:xfrm>
          <a:off x="685800" y="19496405"/>
          <a:ext cx="34671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6" name="テキスト ボックス 855">
          <a:extLst>
            <a:ext uri="{FF2B5EF4-FFF2-40B4-BE49-F238E27FC236}">
              <a16:creationId xmlns:a16="http://schemas.microsoft.com/office/drawing/2014/main" id="{C55AB4FD-5C03-4C3E-AFF8-0F78F765A0FC}"/>
            </a:ext>
          </a:extLst>
        </xdr:cNvPr>
        <xdr:cNvSpPr txBox="1"/>
      </xdr:nvSpPr>
      <xdr:spPr>
        <a:xfrm>
          <a:off x="762000" y="19746595"/>
          <a:ext cx="1987169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上記施設については、順次計画的に進めるものとしているが、全体的に償却が進んでいる。</a:t>
          </a:r>
        </a:p>
        <a:p>
          <a:r>
            <a:rPr kumimoji="1" lang="ja-JP" altLang="en-US" sz="1300">
              <a:solidFill>
                <a:sysClr val="windowText" lastClr="000000"/>
              </a:solidFill>
              <a:latin typeface="ＭＳ Ｐゴシック"/>
              <a:ea typeface="ＭＳ Ｐゴシック"/>
            </a:rPr>
            <a:t>令和７年度以降に、保健センターや体育館の大規模改修を予定しており、これらの施設分類については、比率の改善を見込んでいる。</a:t>
          </a:r>
        </a:p>
        <a:p>
          <a:r>
            <a:rPr kumimoji="1" lang="ja-JP" altLang="en-US" sz="1300">
              <a:solidFill>
                <a:sysClr val="windowText" lastClr="000000"/>
              </a:solidFill>
              <a:latin typeface="ＭＳ Ｐゴシック"/>
              <a:ea typeface="ＭＳ Ｐゴシック"/>
            </a:rPr>
            <a:t>その他施設についても施設の老朽化度合いから優先順位を定め、集約化・長寿命化による施設の老朽化対策に取り組んでいく。</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Fs00e\&#22823;&#23481;&#37327;&#20849;&#26377;&#12501;&#12457;&#12523;&#12480;25\11000370-030&#36001;&#25919;&#29677;\&#36001;&#25919;&#26412;&#20307;\&#36001;&#25919;&#20418;\09%20&#20844;&#20250;&#35336;\R08\01_&#21508;&#31278;&#29031;&#20250;\05%2020260817&#12304;&#32207;&#21209;&#30465;&#36001;&#21209;&#35519;&#26619;&#35506;&#12305;&#20196;&#21644;6&#24180;&#24230;&#36001;&#25919;&#29366;&#27841;&#36039;&#26009;&#38598;&#12398;&#20316;&#25104;&#12395;&#12388;&#12356;&#12390;&#65288;2&#22238;&#30446;&#12539;&#22320;&#26041;&#20844;&#20250;&#35336;&#38306;&#20418;&#65289;\03%20&#24066;&#30010;&#22238;&#31572;\&#9675;17%20&#24029;&#35199;&#24066;\&#12304;&#36001;&#25919;&#29366;&#27841;&#36039;&#26009;&#38598;&#12305;_282171_&#24029;&#35199;&#24066;_2024(2&#22238;&#30446;)%20.xlsx" TargetMode="External"/><Relationship Id="rId1" Type="http://schemas.openxmlformats.org/officeDocument/2006/relationships/externalLinkPath" Target="&#12304;&#36001;&#25919;&#29366;&#27841;&#36039;&#26009;&#38598;&#12305;_282171_&#24029;&#35199;&#24066;_2024(2&#22238;&#30446;)%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1">
          <cell r="AN51" t="str">
            <v>当該団体値</v>
          </cell>
          <cell r="BP51">
            <v>101.4</v>
          </cell>
          <cell r="BX51">
            <v>91.2</v>
          </cell>
          <cell r="CF51">
            <v>91.6</v>
          </cell>
          <cell r="CN51">
            <v>73.400000000000006</v>
          </cell>
          <cell r="CV51">
            <v>71.599999999999994</v>
          </cell>
        </row>
        <row r="53">
          <cell r="BP53">
            <v>70.099999999999994</v>
          </cell>
          <cell r="BX53">
            <v>70.599999999999994</v>
          </cell>
          <cell r="CF53">
            <v>69.900000000000006</v>
          </cell>
          <cell r="CN53">
            <v>70.8</v>
          </cell>
          <cell r="CV53">
            <v>72.3</v>
          </cell>
        </row>
        <row r="55">
          <cell r="AN55" t="str">
            <v>類似団体内平均値</v>
          </cell>
          <cell r="BP55">
            <v>7.1</v>
          </cell>
          <cell r="BX55">
            <v>5</v>
          </cell>
          <cell r="CF55">
            <v>0.1</v>
          </cell>
          <cell r="CN55">
            <v>0</v>
          </cell>
          <cell r="CV55">
            <v>1.8</v>
          </cell>
        </row>
        <row r="57">
          <cell r="BP57">
            <v>61</v>
          </cell>
          <cell r="BX57">
            <v>62.1</v>
          </cell>
          <cell r="CF57">
            <v>62.9</v>
          </cell>
          <cell r="CN57">
            <v>64.2</v>
          </cell>
          <cell r="CV57">
            <v>65</v>
          </cell>
        </row>
        <row r="73">
          <cell r="AN73" t="str">
            <v>当該団体値</v>
          </cell>
          <cell r="BP73">
            <v>101.4</v>
          </cell>
          <cell r="BX73">
            <v>91.2</v>
          </cell>
          <cell r="CF73">
            <v>91.6</v>
          </cell>
          <cell r="CN73">
            <v>73.400000000000006</v>
          </cell>
          <cell r="CV73">
            <v>71.599999999999994</v>
          </cell>
        </row>
        <row r="75">
          <cell r="BP75">
            <v>9.3000000000000007</v>
          </cell>
          <cell r="BX75">
            <v>8.3000000000000007</v>
          </cell>
          <cell r="CF75">
            <v>7.8</v>
          </cell>
          <cell r="CN75">
            <v>7.9</v>
          </cell>
          <cell r="CV75">
            <v>7.9</v>
          </cell>
        </row>
        <row r="77">
          <cell r="AN77" t="str">
            <v>類似団体内平均値</v>
          </cell>
          <cell r="BP77">
            <v>7.1</v>
          </cell>
          <cell r="BX77">
            <v>5</v>
          </cell>
          <cell r="CF77">
            <v>0.1</v>
          </cell>
          <cell r="CN77">
            <v>0</v>
          </cell>
          <cell r="CV77">
            <v>1.8</v>
          </cell>
        </row>
        <row r="79">
          <cell r="BP79">
            <v>3.4</v>
          </cell>
          <cell r="BX79">
            <v>3.6</v>
          </cell>
          <cell r="CF79">
            <v>3.6</v>
          </cell>
          <cell r="CN79">
            <v>3.7</v>
          </cell>
          <cell r="CV79">
            <v>3.8</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70" zoomScaleNormal="70" workbookViewId="0">
      <selection activeCell="B1" sqref="B1:DI1"/>
    </sheetView>
  </sheetViews>
  <sheetFormatPr defaultColWidth="0" defaultRowHeight="10.8" zeroHeight="1" x14ac:dyDescent="0.2"/>
  <cols>
    <col min="1" max="11" width="2.109375" style="1" customWidth="1"/>
    <col min="12" max="12" width="2.21875" style="1" customWidth="1"/>
    <col min="13" max="17" width="2.33203125" style="1" customWidth="1"/>
    <col min="18" max="119" width="2.109375" style="1" customWidth="1"/>
    <col min="120" max="120" width="0" style="1" hidden="1" customWidth="1"/>
    <col min="121" max="16384" width="0" style="1" hidden="1"/>
  </cols>
  <sheetData>
    <row r="1" spans="1:119" ht="33" customHeight="1" x14ac:dyDescent="0.2">
      <c r="B1" s="314" t="s">
        <v>129</v>
      </c>
      <c r="C1" s="314"/>
      <c r="D1" s="314"/>
      <c r="E1" s="314"/>
      <c r="F1" s="314"/>
      <c r="G1" s="314"/>
      <c r="H1" s="314"/>
      <c r="I1" s="314"/>
      <c r="J1" s="314"/>
      <c r="K1" s="314"/>
      <c r="L1" s="314"/>
      <c r="M1" s="314"/>
      <c r="N1" s="314"/>
      <c r="O1" s="314"/>
      <c r="P1" s="314"/>
      <c r="Q1" s="314"/>
      <c r="R1" s="314"/>
      <c r="S1" s="314"/>
      <c r="T1" s="314"/>
      <c r="U1" s="314"/>
      <c r="V1" s="314"/>
      <c r="W1" s="314"/>
      <c r="X1" s="314"/>
      <c r="Y1" s="314"/>
      <c r="Z1" s="314"/>
      <c r="AA1" s="314"/>
      <c r="AB1" s="314"/>
      <c r="AC1" s="314"/>
      <c r="AD1" s="314"/>
      <c r="AE1" s="314"/>
      <c r="AF1" s="314"/>
      <c r="AG1" s="314"/>
      <c r="AH1" s="314"/>
      <c r="AI1" s="314"/>
      <c r="AJ1" s="314"/>
      <c r="AK1" s="314"/>
      <c r="AL1" s="314"/>
      <c r="AM1" s="314"/>
      <c r="AN1" s="314"/>
      <c r="AO1" s="314"/>
      <c r="AP1" s="314"/>
      <c r="AQ1" s="314"/>
      <c r="AR1" s="314"/>
      <c r="AS1" s="314"/>
      <c r="AT1" s="314"/>
      <c r="AU1" s="314"/>
      <c r="AV1" s="314"/>
      <c r="AW1" s="314"/>
      <c r="AX1" s="314"/>
      <c r="AY1" s="314"/>
      <c r="AZ1" s="314"/>
      <c r="BA1" s="314"/>
      <c r="BB1" s="314"/>
      <c r="BC1" s="314"/>
      <c r="BD1" s="314"/>
      <c r="BE1" s="314"/>
      <c r="BF1" s="314"/>
      <c r="BG1" s="314"/>
      <c r="BH1" s="314"/>
      <c r="BI1" s="314"/>
      <c r="BJ1" s="314"/>
      <c r="BK1" s="314"/>
      <c r="BL1" s="314"/>
      <c r="BM1" s="314"/>
      <c r="BN1" s="314"/>
      <c r="BO1" s="314"/>
      <c r="BP1" s="314"/>
      <c r="BQ1" s="314"/>
      <c r="BR1" s="314"/>
      <c r="BS1" s="314"/>
      <c r="BT1" s="314"/>
      <c r="BU1" s="314"/>
      <c r="BV1" s="314"/>
      <c r="BW1" s="314"/>
      <c r="BX1" s="314"/>
      <c r="BY1" s="314"/>
      <c r="BZ1" s="314"/>
      <c r="CA1" s="314"/>
      <c r="CB1" s="314"/>
      <c r="CC1" s="314"/>
      <c r="CD1" s="314"/>
      <c r="CE1" s="314"/>
      <c r="CF1" s="314"/>
      <c r="CG1" s="314"/>
      <c r="CH1" s="314"/>
      <c r="CI1" s="314"/>
      <c r="CJ1" s="314"/>
      <c r="CK1" s="314"/>
      <c r="CL1" s="314"/>
      <c r="CM1" s="314"/>
      <c r="CN1" s="314"/>
      <c r="CO1" s="314"/>
      <c r="CP1" s="314"/>
      <c r="CQ1" s="314"/>
      <c r="CR1" s="314"/>
      <c r="CS1" s="314"/>
      <c r="CT1" s="314"/>
      <c r="CU1" s="314"/>
      <c r="CV1" s="314"/>
      <c r="CW1" s="314"/>
      <c r="CX1" s="314"/>
      <c r="CY1" s="314"/>
      <c r="CZ1" s="314"/>
      <c r="DA1" s="314"/>
      <c r="DB1" s="314"/>
      <c r="DC1" s="314"/>
      <c r="DD1" s="314"/>
      <c r="DE1" s="314"/>
      <c r="DF1" s="314"/>
      <c r="DG1" s="314"/>
      <c r="DH1" s="314"/>
      <c r="DI1" s="314"/>
      <c r="DJ1" s="2"/>
      <c r="DK1" s="2"/>
      <c r="DL1" s="2"/>
      <c r="DM1" s="2"/>
      <c r="DN1" s="2"/>
      <c r="DO1" s="2"/>
    </row>
    <row r="2" spans="1:119" ht="23.4" x14ac:dyDescent="0.2">
      <c r="B2" s="3" t="s">
        <v>130</v>
      </c>
      <c r="C2" s="3"/>
      <c r="D2" s="10"/>
    </row>
    <row r="3" spans="1:119" ht="18.75" customHeight="1" x14ac:dyDescent="0.2">
      <c r="A3" s="2"/>
      <c r="B3" s="458" t="s">
        <v>131</v>
      </c>
      <c r="C3" s="459"/>
      <c r="D3" s="459"/>
      <c r="E3" s="460"/>
      <c r="F3" s="460"/>
      <c r="G3" s="460"/>
      <c r="H3" s="460"/>
      <c r="I3" s="460"/>
      <c r="J3" s="460"/>
      <c r="K3" s="460"/>
      <c r="L3" s="460" t="s">
        <v>135</v>
      </c>
      <c r="M3" s="460"/>
      <c r="N3" s="460"/>
      <c r="O3" s="460"/>
      <c r="P3" s="460"/>
      <c r="Q3" s="460"/>
      <c r="R3" s="467"/>
      <c r="S3" s="467"/>
      <c r="T3" s="467"/>
      <c r="U3" s="467"/>
      <c r="V3" s="468"/>
      <c r="W3" s="318" t="s">
        <v>139</v>
      </c>
      <c r="X3" s="319"/>
      <c r="Y3" s="319"/>
      <c r="Z3" s="319"/>
      <c r="AA3" s="319"/>
      <c r="AB3" s="459"/>
      <c r="AC3" s="467" t="s">
        <v>140</v>
      </c>
      <c r="AD3" s="319"/>
      <c r="AE3" s="319"/>
      <c r="AF3" s="319"/>
      <c r="AG3" s="319"/>
      <c r="AH3" s="319"/>
      <c r="AI3" s="319"/>
      <c r="AJ3" s="319"/>
      <c r="AK3" s="319"/>
      <c r="AL3" s="320"/>
      <c r="AM3" s="318" t="s">
        <v>141</v>
      </c>
      <c r="AN3" s="319"/>
      <c r="AO3" s="319"/>
      <c r="AP3" s="319"/>
      <c r="AQ3" s="319"/>
      <c r="AR3" s="319"/>
      <c r="AS3" s="319"/>
      <c r="AT3" s="319"/>
      <c r="AU3" s="319"/>
      <c r="AV3" s="319"/>
      <c r="AW3" s="319"/>
      <c r="AX3" s="320"/>
      <c r="AY3" s="315" t="s">
        <v>7</v>
      </c>
      <c r="AZ3" s="316"/>
      <c r="BA3" s="316"/>
      <c r="BB3" s="316"/>
      <c r="BC3" s="316"/>
      <c r="BD3" s="316"/>
      <c r="BE3" s="316"/>
      <c r="BF3" s="316"/>
      <c r="BG3" s="316"/>
      <c r="BH3" s="316"/>
      <c r="BI3" s="316"/>
      <c r="BJ3" s="316"/>
      <c r="BK3" s="316"/>
      <c r="BL3" s="316"/>
      <c r="BM3" s="317"/>
      <c r="BN3" s="318" t="s">
        <v>145</v>
      </c>
      <c r="BO3" s="319"/>
      <c r="BP3" s="319"/>
      <c r="BQ3" s="319"/>
      <c r="BR3" s="319"/>
      <c r="BS3" s="319"/>
      <c r="BT3" s="319"/>
      <c r="BU3" s="320"/>
      <c r="BV3" s="318" t="s">
        <v>146</v>
      </c>
      <c r="BW3" s="319"/>
      <c r="BX3" s="319"/>
      <c r="BY3" s="319"/>
      <c r="BZ3" s="319"/>
      <c r="CA3" s="319"/>
      <c r="CB3" s="319"/>
      <c r="CC3" s="320"/>
      <c r="CD3" s="315" t="s">
        <v>7</v>
      </c>
      <c r="CE3" s="316"/>
      <c r="CF3" s="316"/>
      <c r="CG3" s="316"/>
      <c r="CH3" s="316"/>
      <c r="CI3" s="316"/>
      <c r="CJ3" s="316"/>
      <c r="CK3" s="316"/>
      <c r="CL3" s="316"/>
      <c r="CM3" s="316"/>
      <c r="CN3" s="316"/>
      <c r="CO3" s="316"/>
      <c r="CP3" s="316"/>
      <c r="CQ3" s="316"/>
      <c r="CR3" s="316"/>
      <c r="CS3" s="317"/>
      <c r="CT3" s="318" t="s">
        <v>147</v>
      </c>
      <c r="CU3" s="319"/>
      <c r="CV3" s="319"/>
      <c r="CW3" s="319"/>
      <c r="CX3" s="319"/>
      <c r="CY3" s="319"/>
      <c r="CZ3" s="319"/>
      <c r="DA3" s="320"/>
      <c r="DB3" s="318" t="s">
        <v>43</v>
      </c>
      <c r="DC3" s="319"/>
      <c r="DD3" s="319"/>
      <c r="DE3" s="319"/>
      <c r="DF3" s="319"/>
      <c r="DG3" s="319"/>
      <c r="DH3" s="319"/>
      <c r="DI3" s="320"/>
    </row>
    <row r="4" spans="1:119" ht="18.75" customHeight="1" x14ac:dyDescent="0.2">
      <c r="A4" s="2"/>
      <c r="B4" s="461"/>
      <c r="C4" s="462"/>
      <c r="D4" s="462"/>
      <c r="E4" s="463"/>
      <c r="F4" s="463"/>
      <c r="G4" s="463"/>
      <c r="H4" s="463"/>
      <c r="I4" s="463"/>
      <c r="J4" s="463"/>
      <c r="K4" s="463"/>
      <c r="L4" s="463"/>
      <c r="M4" s="463"/>
      <c r="N4" s="463"/>
      <c r="O4" s="463"/>
      <c r="P4" s="463"/>
      <c r="Q4" s="463"/>
      <c r="R4" s="469"/>
      <c r="S4" s="469"/>
      <c r="T4" s="469"/>
      <c r="U4" s="469"/>
      <c r="V4" s="470"/>
      <c r="W4" s="473"/>
      <c r="X4" s="452"/>
      <c r="Y4" s="452"/>
      <c r="Z4" s="452"/>
      <c r="AA4" s="452"/>
      <c r="AB4" s="462"/>
      <c r="AC4" s="469"/>
      <c r="AD4" s="452"/>
      <c r="AE4" s="452"/>
      <c r="AF4" s="452"/>
      <c r="AG4" s="452"/>
      <c r="AH4" s="452"/>
      <c r="AI4" s="452"/>
      <c r="AJ4" s="452"/>
      <c r="AK4" s="452"/>
      <c r="AL4" s="476"/>
      <c r="AM4" s="474"/>
      <c r="AN4" s="475"/>
      <c r="AO4" s="475"/>
      <c r="AP4" s="475"/>
      <c r="AQ4" s="475"/>
      <c r="AR4" s="475"/>
      <c r="AS4" s="475"/>
      <c r="AT4" s="475"/>
      <c r="AU4" s="475"/>
      <c r="AV4" s="475"/>
      <c r="AW4" s="475"/>
      <c r="AX4" s="477"/>
      <c r="AY4" s="321" t="s">
        <v>149</v>
      </c>
      <c r="AZ4" s="322"/>
      <c r="BA4" s="322"/>
      <c r="BB4" s="322"/>
      <c r="BC4" s="322"/>
      <c r="BD4" s="322"/>
      <c r="BE4" s="322"/>
      <c r="BF4" s="322"/>
      <c r="BG4" s="322"/>
      <c r="BH4" s="322"/>
      <c r="BI4" s="322"/>
      <c r="BJ4" s="322"/>
      <c r="BK4" s="322"/>
      <c r="BL4" s="322"/>
      <c r="BM4" s="323"/>
      <c r="BN4" s="324">
        <v>61361501</v>
      </c>
      <c r="BO4" s="325"/>
      <c r="BP4" s="325"/>
      <c r="BQ4" s="325"/>
      <c r="BR4" s="325"/>
      <c r="BS4" s="325"/>
      <c r="BT4" s="325"/>
      <c r="BU4" s="326"/>
      <c r="BV4" s="324">
        <v>61940233</v>
      </c>
      <c r="BW4" s="325"/>
      <c r="BX4" s="325"/>
      <c r="BY4" s="325"/>
      <c r="BZ4" s="325"/>
      <c r="CA4" s="325"/>
      <c r="CB4" s="325"/>
      <c r="CC4" s="326"/>
      <c r="CD4" s="327" t="s">
        <v>151</v>
      </c>
      <c r="CE4" s="328"/>
      <c r="CF4" s="328"/>
      <c r="CG4" s="328"/>
      <c r="CH4" s="328"/>
      <c r="CI4" s="328"/>
      <c r="CJ4" s="328"/>
      <c r="CK4" s="328"/>
      <c r="CL4" s="328"/>
      <c r="CM4" s="328"/>
      <c r="CN4" s="328"/>
      <c r="CO4" s="328"/>
      <c r="CP4" s="328"/>
      <c r="CQ4" s="328"/>
      <c r="CR4" s="328"/>
      <c r="CS4" s="329"/>
      <c r="CT4" s="330">
        <v>1.1000000000000001</v>
      </c>
      <c r="CU4" s="331"/>
      <c r="CV4" s="331"/>
      <c r="CW4" s="331"/>
      <c r="CX4" s="331"/>
      <c r="CY4" s="331"/>
      <c r="CZ4" s="331"/>
      <c r="DA4" s="332"/>
      <c r="DB4" s="330">
        <v>1</v>
      </c>
      <c r="DC4" s="331"/>
      <c r="DD4" s="331"/>
      <c r="DE4" s="331"/>
      <c r="DF4" s="331"/>
      <c r="DG4" s="331"/>
      <c r="DH4" s="331"/>
      <c r="DI4" s="332"/>
    </row>
    <row r="5" spans="1:119" ht="18.75" customHeight="1" x14ac:dyDescent="0.2">
      <c r="A5" s="2"/>
      <c r="B5" s="464"/>
      <c r="C5" s="465"/>
      <c r="D5" s="465"/>
      <c r="E5" s="466"/>
      <c r="F5" s="466"/>
      <c r="G5" s="466"/>
      <c r="H5" s="466"/>
      <c r="I5" s="466"/>
      <c r="J5" s="466"/>
      <c r="K5" s="466"/>
      <c r="L5" s="466"/>
      <c r="M5" s="466"/>
      <c r="N5" s="466"/>
      <c r="O5" s="466"/>
      <c r="P5" s="466"/>
      <c r="Q5" s="466"/>
      <c r="R5" s="471"/>
      <c r="S5" s="471"/>
      <c r="T5" s="471"/>
      <c r="U5" s="471"/>
      <c r="V5" s="472"/>
      <c r="W5" s="474"/>
      <c r="X5" s="475"/>
      <c r="Y5" s="475"/>
      <c r="Z5" s="475"/>
      <c r="AA5" s="475"/>
      <c r="AB5" s="465"/>
      <c r="AC5" s="471"/>
      <c r="AD5" s="475"/>
      <c r="AE5" s="475"/>
      <c r="AF5" s="475"/>
      <c r="AG5" s="475"/>
      <c r="AH5" s="475"/>
      <c r="AI5" s="475"/>
      <c r="AJ5" s="475"/>
      <c r="AK5" s="475"/>
      <c r="AL5" s="477"/>
      <c r="AM5" s="333" t="s">
        <v>152</v>
      </c>
      <c r="AN5" s="334"/>
      <c r="AO5" s="334"/>
      <c r="AP5" s="334"/>
      <c r="AQ5" s="334"/>
      <c r="AR5" s="334"/>
      <c r="AS5" s="334"/>
      <c r="AT5" s="335"/>
      <c r="AU5" s="336" t="s">
        <v>65</v>
      </c>
      <c r="AV5" s="337"/>
      <c r="AW5" s="337"/>
      <c r="AX5" s="337"/>
      <c r="AY5" s="338" t="s">
        <v>142</v>
      </c>
      <c r="AZ5" s="339"/>
      <c r="BA5" s="339"/>
      <c r="BB5" s="339"/>
      <c r="BC5" s="339"/>
      <c r="BD5" s="339"/>
      <c r="BE5" s="339"/>
      <c r="BF5" s="339"/>
      <c r="BG5" s="339"/>
      <c r="BH5" s="339"/>
      <c r="BI5" s="339"/>
      <c r="BJ5" s="339"/>
      <c r="BK5" s="339"/>
      <c r="BL5" s="339"/>
      <c r="BM5" s="340"/>
      <c r="BN5" s="341">
        <v>60786749</v>
      </c>
      <c r="BO5" s="342"/>
      <c r="BP5" s="342"/>
      <c r="BQ5" s="342"/>
      <c r="BR5" s="342"/>
      <c r="BS5" s="342"/>
      <c r="BT5" s="342"/>
      <c r="BU5" s="343"/>
      <c r="BV5" s="341">
        <v>61585517</v>
      </c>
      <c r="BW5" s="342"/>
      <c r="BX5" s="342"/>
      <c r="BY5" s="342"/>
      <c r="BZ5" s="342"/>
      <c r="CA5" s="342"/>
      <c r="CB5" s="342"/>
      <c r="CC5" s="343"/>
      <c r="CD5" s="344" t="s">
        <v>154</v>
      </c>
      <c r="CE5" s="345"/>
      <c r="CF5" s="345"/>
      <c r="CG5" s="345"/>
      <c r="CH5" s="345"/>
      <c r="CI5" s="345"/>
      <c r="CJ5" s="345"/>
      <c r="CK5" s="345"/>
      <c r="CL5" s="345"/>
      <c r="CM5" s="345"/>
      <c r="CN5" s="345"/>
      <c r="CO5" s="345"/>
      <c r="CP5" s="345"/>
      <c r="CQ5" s="345"/>
      <c r="CR5" s="345"/>
      <c r="CS5" s="346"/>
      <c r="CT5" s="347">
        <v>98.6</v>
      </c>
      <c r="CU5" s="348"/>
      <c r="CV5" s="348"/>
      <c r="CW5" s="348"/>
      <c r="CX5" s="348"/>
      <c r="CY5" s="348"/>
      <c r="CZ5" s="348"/>
      <c r="DA5" s="349"/>
      <c r="DB5" s="347">
        <v>100</v>
      </c>
      <c r="DC5" s="348"/>
      <c r="DD5" s="348"/>
      <c r="DE5" s="348"/>
      <c r="DF5" s="348"/>
      <c r="DG5" s="348"/>
      <c r="DH5" s="348"/>
      <c r="DI5" s="349"/>
    </row>
    <row r="6" spans="1:119" ht="18.75" customHeight="1" x14ac:dyDescent="0.2">
      <c r="A6" s="2"/>
      <c r="B6" s="478" t="s">
        <v>155</v>
      </c>
      <c r="C6" s="479"/>
      <c r="D6" s="479"/>
      <c r="E6" s="480"/>
      <c r="F6" s="480"/>
      <c r="G6" s="480"/>
      <c r="H6" s="480"/>
      <c r="I6" s="480"/>
      <c r="J6" s="480"/>
      <c r="K6" s="480"/>
      <c r="L6" s="480" t="s">
        <v>159</v>
      </c>
      <c r="M6" s="480"/>
      <c r="N6" s="480"/>
      <c r="O6" s="480"/>
      <c r="P6" s="480"/>
      <c r="Q6" s="480"/>
      <c r="R6" s="484"/>
      <c r="S6" s="484"/>
      <c r="T6" s="484"/>
      <c r="U6" s="484"/>
      <c r="V6" s="485"/>
      <c r="W6" s="488" t="s">
        <v>160</v>
      </c>
      <c r="X6" s="489"/>
      <c r="Y6" s="489"/>
      <c r="Z6" s="489"/>
      <c r="AA6" s="489"/>
      <c r="AB6" s="479"/>
      <c r="AC6" s="492" t="s">
        <v>162</v>
      </c>
      <c r="AD6" s="493"/>
      <c r="AE6" s="493"/>
      <c r="AF6" s="493"/>
      <c r="AG6" s="493"/>
      <c r="AH6" s="493"/>
      <c r="AI6" s="493"/>
      <c r="AJ6" s="493"/>
      <c r="AK6" s="493"/>
      <c r="AL6" s="494"/>
      <c r="AM6" s="333" t="s">
        <v>69</v>
      </c>
      <c r="AN6" s="334"/>
      <c r="AO6" s="334"/>
      <c r="AP6" s="334"/>
      <c r="AQ6" s="334"/>
      <c r="AR6" s="334"/>
      <c r="AS6" s="334"/>
      <c r="AT6" s="335"/>
      <c r="AU6" s="336" t="s">
        <v>65</v>
      </c>
      <c r="AV6" s="337"/>
      <c r="AW6" s="337"/>
      <c r="AX6" s="337"/>
      <c r="AY6" s="338" t="s">
        <v>165</v>
      </c>
      <c r="AZ6" s="339"/>
      <c r="BA6" s="339"/>
      <c r="BB6" s="339"/>
      <c r="BC6" s="339"/>
      <c r="BD6" s="339"/>
      <c r="BE6" s="339"/>
      <c r="BF6" s="339"/>
      <c r="BG6" s="339"/>
      <c r="BH6" s="339"/>
      <c r="BI6" s="339"/>
      <c r="BJ6" s="339"/>
      <c r="BK6" s="339"/>
      <c r="BL6" s="339"/>
      <c r="BM6" s="340"/>
      <c r="BN6" s="341">
        <v>574752</v>
      </c>
      <c r="BO6" s="342"/>
      <c r="BP6" s="342"/>
      <c r="BQ6" s="342"/>
      <c r="BR6" s="342"/>
      <c r="BS6" s="342"/>
      <c r="BT6" s="342"/>
      <c r="BU6" s="343"/>
      <c r="BV6" s="341">
        <v>354716</v>
      </c>
      <c r="BW6" s="342"/>
      <c r="BX6" s="342"/>
      <c r="BY6" s="342"/>
      <c r="BZ6" s="342"/>
      <c r="CA6" s="342"/>
      <c r="CB6" s="342"/>
      <c r="CC6" s="343"/>
      <c r="CD6" s="344" t="s">
        <v>166</v>
      </c>
      <c r="CE6" s="345"/>
      <c r="CF6" s="345"/>
      <c r="CG6" s="345"/>
      <c r="CH6" s="345"/>
      <c r="CI6" s="345"/>
      <c r="CJ6" s="345"/>
      <c r="CK6" s="345"/>
      <c r="CL6" s="345"/>
      <c r="CM6" s="345"/>
      <c r="CN6" s="345"/>
      <c r="CO6" s="345"/>
      <c r="CP6" s="345"/>
      <c r="CQ6" s="345"/>
      <c r="CR6" s="345"/>
      <c r="CS6" s="346"/>
      <c r="CT6" s="350">
        <v>99.1</v>
      </c>
      <c r="CU6" s="351"/>
      <c r="CV6" s="351"/>
      <c r="CW6" s="351"/>
      <c r="CX6" s="351"/>
      <c r="CY6" s="351"/>
      <c r="CZ6" s="351"/>
      <c r="DA6" s="352"/>
      <c r="DB6" s="350">
        <v>100.5</v>
      </c>
      <c r="DC6" s="351"/>
      <c r="DD6" s="351"/>
      <c r="DE6" s="351"/>
      <c r="DF6" s="351"/>
      <c r="DG6" s="351"/>
      <c r="DH6" s="351"/>
      <c r="DI6" s="352"/>
    </row>
    <row r="7" spans="1:119" ht="18.75" customHeight="1" x14ac:dyDescent="0.2">
      <c r="A7" s="2"/>
      <c r="B7" s="461"/>
      <c r="C7" s="462"/>
      <c r="D7" s="462"/>
      <c r="E7" s="463"/>
      <c r="F7" s="463"/>
      <c r="G7" s="463"/>
      <c r="H7" s="463"/>
      <c r="I7" s="463"/>
      <c r="J7" s="463"/>
      <c r="K7" s="463"/>
      <c r="L7" s="463"/>
      <c r="M7" s="463"/>
      <c r="N7" s="463"/>
      <c r="O7" s="463"/>
      <c r="P7" s="463"/>
      <c r="Q7" s="463"/>
      <c r="R7" s="469"/>
      <c r="S7" s="469"/>
      <c r="T7" s="469"/>
      <c r="U7" s="469"/>
      <c r="V7" s="470"/>
      <c r="W7" s="473"/>
      <c r="X7" s="452"/>
      <c r="Y7" s="452"/>
      <c r="Z7" s="452"/>
      <c r="AA7" s="452"/>
      <c r="AB7" s="462"/>
      <c r="AC7" s="495"/>
      <c r="AD7" s="451"/>
      <c r="AE7" s="451"/>
      <c r="AF7" s="451"/>
      <c r="AG7" s="451"/>
      <c r="AH7" s="451"/>
      <c r="AI7" s="451"/>
      <c r="AJ7" s="451"/>
      <c r="AK7" s="451"/>
      <c r="AL7" s="496"/>
      <c r="AM7" s="333" t="s">
        <v>128</v>
      </c>
      <c r="AN7" s="334"/>
      <c r="AO7" s="334"/>
      <c r="AP7" s="334"/>
      <c r="AQ7" s="334"/>
      <c r="AR7" s="334"/>
      <c r="AS7" s="334"/>
      <c r="AT7" s="335"/>
      <c r="AU7" s="336" t="s">
        <v>65</v>
      </c>
      <c r="AV7" s="337"/>
      <c r="AW7" s="337"/>
      <c r="AX7" s="337"/>
      <c r="AY7" s="338" t="s">
        <v>167</v>
      </c>
      <c r="AZ7" s="339"/>
      <c r="BA7" s="339"/>
      <c r="BB7" s="339"/>
      <c r="BC7" s="339"/>
      <c r="BD7" s="339"/>
      <c r="BE7" s="339"/>
      <c r="BF7" s="339"/>
      <c r="BG7" s="339"/>
      <c r="BH7" s="339"/>
      <c r="BI7" s="339"/>
      <c r="BJ7" s="339"/>
      <c r="BK7" s="339"/>
      <c r="BL7" s="339"/>
      <c r="BM7" s="340"/>
      <c r="BN7" s="341">
        <v>203855</v>
      </c>
      <c r="BO7" s="342"/>
      <c r="BP7" s="342"/>
      <c r="BQ7" s="342"/>
      <c r="BR7" s="342"/>
      <c r="BS7" s="342"/>
      <c r="BT7" s="342"/>
      <c r="BU7" s="343"/>
      <c r="BV7" s="341">
        <v>39619</v>
      </c>
      <c r="BW7" s="342"/>
      <c r="BX7" s="342"/>
      <c r="BY7" s="342"/>
      <c r="BZ7" s="342"/>
      <c r="CA7" s="342"/>
      <c r="CB7" s="342"/>
      <c r="CC7" s="343"/>
      <c r="CD7" s="344" t="s">
        <v>169</v>
      </c>
      <c r="CE7" s="345"/>
      <c r="CF7" s="345"/>
      <c r="CG7" s="345"/>
      <c r="CH7" s="345"/>
      <c r="CI7" s="345"/>
      <c r="CJ7" s="345"/>
      <c r="CK7" s="345"/>
      <c r="CL7" s="345"/>
      <c r="CM7" s="345"/>
      <c r="CN7" s="345"/>
      <c r="CO7" s="345"/>
      <c r="CP7" s="345"/>
      <c r="CQ7" s="345"/>
      <c r="CR7" s="345"/>
      <c r="CS7" s="346"/>
      <c r="CT7" s="341">
        <v>34246472</v>
      </c>
      <c r="CU7" s="342"/>
      <c r="CV7" s="342"/>
      <c r="CW7" s="342"/>
      <c r="CX7" s="342"/>
      <c r="CY7" s="342"/>
      <c r="CZ7" s="342"/>
      <c r="DA7" s="343"/>
      <c r="DB7" s="341">
        <v>33116693</v>
      </c>
      <c r="DC7" s="342"/>
      <c r="DD7" s="342"/>
      <c r="DE7" s="342"/>
      <c r="DF7" s="342"/>
      <c r="DG7" s="342"/>
      <c r="DH7" s="342"/>
      <c r="DI7" s="343"/>
    </row>
    <row r="8" spans="1:119" ht="18.75" customHeight="1" x14ac:dyDescent="0.2">
      <c r="A8" s="2"/>
      <c r="B8" s="481"/>
      <c r="C8" s="482"/>
      <c r="D8" s="482"/>
      <c r="E8" s="483"/>
      <c r="F8" s="483"/>
      <c r="G8" s="483"/>
      <c r="H8" s="483"/>
      <c r="I8" s="483"/>
      <c r="J8" s="483"/>
      <c r="K8" s="483"/>
      <c r="L8" s="483"/>
      <c r="M8" s="483"/>
      <c r="N8" s="483"/>
      <c r="O8" s="483"/>
      <c r="P8" s="483"/>
      <c r="Q8" s="483"/>
      <c r="R8" s="486"/>
      <c r="S8" s="486"/>
      <c r="T8" s="486"/>
      <c r="U8" s="486"/>
      <c r="V8" s="487"/>
      <c r="W8" s="490"/>
      <c r="X8" s="491"/>
      <c r="Y8" s="491"/>
      <c r="Z8" s="491"/>
      <c r="AA8" s="491"/>
      <c r="AB8" s="482"/>
      <c r="AC8" s="497"/>
      <c r="AD8" s="498"/>
      <c r="AE8" s="498"/>
      <c r="AF8" s="498"/>
      <c r="AG8" s="498"/>
      <c r="AH8" s="498"/>
      <c r="AI8" s="498"/>
      <c r="AJ8" s="498"/>
      <c r="AK8" s="498"/>
      <c r="AL8" s="499"/>
      <c r="AM8" s="333" t="s">
        <v>170</v>
      </c>
      <c r="AN8" s="334"/>
      <c r="AO8" s="334"/>
      <c r="AP8" s="334"/>
      <c r="AQ8" s="334"/>
      <c r="AR8" s="334"/>
      <c r="AS8" s="334"/>
      <c r="AT8" s="335"/>
      <c r="AU8" s="336" t="s">
        <v>174</v>
      </c>
      <c r="AV8" s="337"/>
      <c r="AW8" s="337"/>
      <c r="AX8" s="337"/>
      <c r="AY8" s="338" t="s">
        <v>175</v>
      </c>
      <c r="AZ8" s="339"/>
      <c r="BA8" s="339"/>
      <c r="BB8" s="339"/>
      <c r="BC8" s="339"/>
      <c r="BD8" s="339"/>
      <c r="BE8" s="339"/>
      <c r="BF8" s="339"/>
      <c r="BG8" s="339"/>
      <c r="BH8" s="339"/>
      <c r="BI8" s="339"/>
      <c r="BJ8" s="339"/>
      <c r="BK8" s="339"/>
      <c r="BL8" s="339"/>
      <c r="BM8" s="340"/>
      <c r="BN8" s="341">
        <v>370897</v>
      </c>
      <c r="BO8" s="342"/>
      <c r="BP8" s="342"/>
      <c r="BQ8" s="342"/>
      <c r="BR8" s="342"/>
      <c r="BS8" s="342"/>
      <c r="BT8" s="342"/>
      <c r="BU8" s="343"/>
      <c r="BV8" s="341">
        <v>315097</v>
      </c>
      <c r="BW8" s="342"/>
      <c r="BX8" s="342"/>
      <c r="BY8" s="342"/>
      <c r="BZ8" s="342"/>
      <c r="CA8" s="342"/>
      <c r="CB8" s="342"/>
      <c r="CC8" s="343"/>
      <c r="CD8" s="344" t="s">
        <v>176</v>
      </c>
      <c r="CE8" s="345"/>
      <c r="CF8" s="345"/>
      <c r="CG8" s="345"/>
      <c r="CH8" s="345"/>
      <c r="CI8" s="345"/>
      <c r="CJ8" s="345"/>
      <c r="CK8" s="345"/>
      <c r="CL8" s="345"/>
      <c r="CM8" s="345"/>
      <c r="CN8" s="345"/>
      <c r="CO8" s="345"/>
      <c r="CP8" s="345"/>
      <c r="CQ8" s="345"/>
      <c r="CR8" s="345"/>
      <c r="CS8" s="346"/>
      <c r="CT8" s="353">
        <v>0.64</v>
      </c>
      <c r="CU8" s="354"/>
      <c r="CV8" s="354"/>
      <c r="CW8" s="354"/>
      <c r="CX8" s="354"/>
      <c r="CY8" s="354"/>
      <c r="CZ8" s="354"/>
      <c r="DA8" s="355"/>
      <c r="DB8" s="353">
        <v>0.65</v>
      </c>
      <c r="DC8" s="354"/>
      <c r="DD8" s="354"/>
      <c r="DE8" s="354"/>
      <c r="DF8" s="354"/>
      <c r="DG8" s="354"/>
      <c r="DH8" s="354"/>
      <c r="DI8" s="355"/>
    </row>
    <row r="9" spans="1:119" ht="18.75" customHeight="1" x14ac:dyDescent="0.2">
      <c r="A9" s="2"/>
      <c r="B9" s="315" t="s">
        <v>17</v>
      </c>
      <c r="C9" s="316"/>
      <c r="D9" s="316"/>
      <c r="E9" s="316"/>
      <c r="F9" s="316"/>
      <c r="G9" s="316"/>
      <c r="H9" s="316"/>
      <c r="I9" s="316"/>
      <c r="J9" s="316"/>
      <c r="K9" s="413"/>
      <c r="L9" s="356" t="s">
        <v>14</v>
      </c>
      <c r="M9" s="357"/>
      <c r="N9" s="357"/>
      <c r="O9" s="357"/>
      <c r="P9" s="357"/>
      <c r="Q9" s="358"/>
      <c r="R9" s="359">
        <v>152321</v>
      </c>
      <c r="S9" s="360"/>
      <c r="T9" s="360"/>
      <c r="U9" s="360"/>
      <c r="V9" s="361"/>
      <c r="W9" s="318" t="s">
        <v>178</v>
      </c>
      <c r="X9" s="319"/>
      <c r="Y9" s="319"/>
      <c r="Z9" s="319"/>
      <c r="AA9" s="319"/>
      <c r="AB9" s="319"/>
      <c r="AC9" s="319"/>
      <c r="AD9" s="319"/>
      <c r="AE9" s="319"/>
      <c r="AF9" s="319"/>
      <c r="AG9" s="319"/>
      <c r="AH9" s="319"/>
      <c r="AI9" s="319"/>
      <c r="AJ9" s="319"/>
      <c r="AK9" s="319"/>
      <c r="AL9" s="320"/>
      <c r="AM9" s="333" t="s">
        <v>179</v>
      </c>
      <c r="AN9" s="334"/>
      <c r="AO9" s="334"/>
      <c r="AP9" s="334"/>
      <c r="AQ9" s="334"/>
      <c r="AR9" s="334"/>
      <c r="AS9" s="334"/>
      <c r="AT9" s="335"/>
      <c r="AU9" s="336" t="s">
        <v>65</v>
      </c>
      <c r="AV9" s="337"/>
      <c r="AW9" s="337"/>
      <c r="AX9" s="337"/>
      <c r="AY9" s="338" t="s">
        <v>66</v>
      </c>
      <c r="AZ9" s="339"/>
      <c r="BA9" s="339"/>
      <c r="BB9" s="339"/>
      <c r="BC9" s="339"/>
      <c r="BD9" s="339"/>
      <c r="BE9" s="339"/>
      <c r="BF9" s="339"/>
      <c r="BG9" s="339"/>
      <c r="BH9" s="339"/>
      <c r="BI9" s="339"/>
      <c r="BJ9" s="339"/>
      <c r="BK9" s="339"/>
      <c r="BL9" s="339"/>
      <c r="BM9" s="340"/>
      <c r="BN9" s="341">
        <v>55800</v>
      </c>
      <c r="BO9" s="342"/>
      <c r="BP9" s="342"/>
      <c r="BQ9" s="342"/>
      <c r="BR9" s="342"/>
      <c r="BS9" s="342"/>
      <c r="BT9" s="342"/>
      <c r="BU9" s="343"/>
      <c r="BV9" s="341">
        <v>-216495</v>
      </c>
      <c r="BW9" s="342"/>
      <c r="BX9" s="342"/>
      <c r="BY9" s="342"/>
      <c r="BZ9" s="342"/>
      <c r="CA9" s="342"/>
      <c r="CB9" s="342"/>
      <c r="CC9" s="343"/>
      <c r="CD9" s="344" t="s">
        <v>63</v>
      </c>
      <c r="CE9" s="345"/>
      <c r="CF9" s="345"/>
      <c r="CG9" s="345"/>
      <c r="CH9" s="345"/>
      <c r="CI9" s="345"/>
      <c r="CJ9" s="345"/>
      <c r="CK9" s="345"/>
      <c r="CL9" s="345"/>
      <c r="CM9" s="345"/>
      <c r="CN9" s="345"/>
      <c r="CO9" s="345"/>
      <c r="CP9" s="345"/>
      <c r="CQ9" s="345"/>
      <c r="CR9" s="345"/>
      <c r="CS9" s="346"/>
      <c r="CT9" s="347">
        <v>13.7</v>
      </c>
      <c r="CU9" s="348"/>
      <c r="CV9" s="348"/>
      <c r="CW9" s="348"/>
      <c r="CX9" s="348"/>
      <c r="CY9" s="348"/>
      <c r="CZ9" s="348"/>
      <c r="DA9" s="349"/>
      <c r="DB9" s="347">
        <v>14.7</v>
      </c>
      <c r="DC9" s="348"/>
      <c r="DD9" s="348"/>
      <c r="DE9" s="348"/>
      <c r="DF9" s="348"/>
      <c r="DG9" s="348"/>
      <c r="DH9" s="348"/>
      <c r="DI9" s="349"/>
    </row>
    <row r="10" spans="1:119" ht="18.75" customHeight="1" x14ac:dyDescent="0.2">
      <c r="A10" s="2"/>
      <c r="B10" s="315"/>
      <c r="C10" s="316"/>
      <c r="D10" s="316"/>
      <c r="E10" s="316"/>
      <c r="F10" s="316"/>
      <c r="G10" s="316"/>
      <c r="H10" s="316"/>
      <c r="I10" s="316"/>
      <c r="J10" s="316"/>
      <c r="K10" s="413"/>
      <c r="L10" s="362" t="s">
        <v>182</v>
      </c>
      <c r="M10" s="334"/>
      <c r="N10" s="334"/>
      <c r="O10" s="334"/>
      <c r="P10" s="334"/>
      <c r="Q10" s="335"/>
      <c r="R10" s="363">
        <v>156375</v>
      </c>
      <c r="S10" s="364"/>
      <c r="T10" s="364"/>
      <c r="U10" s="364"/>
      <c r="V10" s="365"/>
      <c r="W10" s="473"/>
      <c r="X10" s="452"/>
      <c r="Y10" s="452"/>
      <c r="Z10" s="452"/>
      <c r="AA10" s="452"/>
      <c r="AB10" s="452"/>
      <c r="AC10" s="452"/>
      <c r="AD10" s="452"/>
      <c r="AE10" s="452"/>
      <c r="AF10" s="452"/>
      <c r="AG10" s="452"/>
      <c r="AH10" s="452"/>
      <c r="AI10" s="452"/>
      <c r="AJ10" s="452"/>
      <c r="AK10" s="452"/>
      <c r="AL10" s="476"/>
      <c r="AM10" s="333" t="s">
        <v>183</v>
      </c>
      <c r="AN10" s="334"/>
      <c r="AO10" s="334"/>
      <c r="AP10" s="334"/>
      <c r="AQ10" s="334"/>
      <c r="AR10" s="334"/>
      <c r="AS10" s="334"/>
      <c r="AT10" s="335"/>
      <c r="AU10" s="336" t="s">
        <v>65</v>
      </c>
      <c r="AV10" s="337"/>
      <c r="AW10" s="337"/>
      <c r="AX10" s="337"/>
      <c r="AY10" s="338" t="s">
        <v>185</v>
      </c>
      <c r="AZ10" s="339"/>
      <c r="BA10" s="339"/>
      <c r="BB10" s="339"/>
      <c r="BC10" s="339"/>
      <c r="BD10" s="339"/>
      <c r="BE10" s="339"/>
      <c r="BF10" s="339"/>
      <c r="BG10" s="339"/>
      <c r="BH10" s="339"/>
      <c r="BI10" s="339"/>
      <c r="BJ10" s="339"/>
      <c r="BK10" s="339"/>
      <c r="BL10" s="339"/>
      <c r="BM10" s="340"/>
      <c r="BN10" s="341">
        <v>1567</v>
      </c>
      <c r="BO10" s="342"/>
      <c r="BP10" s="342"/>
      <c r="BQ10" s="342"/>
      <c r="BR10" s="342"/>
      <c r="BS10" s="342"/>
      <c r="BT10" s="342"/>
      <c r="BU10" s="343"/>
      <c r="BV10" s="341">
        <v>115724</v>
      </c>
      <c r="BW10" s="342"/>
      <c r="BX10" s="342"/>
      <c r="BY10" s="342"/>
      <c r="BZ10" s="342"/>
      <c r="CA10" s="342"/>
      <c r="CB10" s="342"/>
      <c r="CC10" s="343"/>
      <c r="CD10" s="22" t="s">
        <v>187</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75" customHeight="1" x14ac:dyDescent="0.2">
      <c r="A11" s="2"/>
      <c r="B11" s="315"/>
      <c r="C11" s="316"/>
      <c r="D11" s="316"/>
      <c r="E11" s="316"/>
      <c r="F11" s="316"/>
      <c r="G11" s="316"/>
      <c r="H11" s="316"/>
      <c r="I11" s="316"/>
      <c r="J11" s="316"/>
      <c r="K11" s="413"/>
      <c r="L11" s="366" t="s">
        <v>190</v>
      </c>
      <c r="M11" s="367"/>
      <c r="N11" s="367"/>
      <c r="O11" s="367"/>
      <c r="P11" s="367"/>
      <c r="Q11" s="368"/>
      <c r="R11" s="369" t="s">
        <v>191</v>
      </c>
      <c r="S11" s="370"/>
      <c r="T11" s="370"/>
      <c r="U11" s="370"/>
      <c r="V11" s="371"/>
      <c r="W11" s="473"/>
      <c r="X11" s="452"/>
      <c r="Y11" s="452"/>
      <c r="Z11" s="452"/>
      <c r="AA11" s="452"/>
      <c r="AB11" s="452"/>
      <c r="AC11" s="452"/>
      <c r="AD11" s="452"/>
      <c r="AE11" s="452"/>
      <c r="AF11" s="452"/>
      <c r="AG11" s="452"/>
      <c r="AH11" s="452"/>
      <c r="AI11" s="452"/>
      <c r="AJ11" s="452"/>
      <c r="AK11" s="452"/>
      <c r="AL11" s="476"/>
      <c r="AM11" s="333" t="s">
        <v>192</v>
      </c>
      <c r="AN11" s="334"/>
      <c r="AO11" s="334"/>
      <c r="AP11" s="334"/>
      <c r="AQ11" s="334"/>
      <c r="AR11" s="334"/>
      <c r="AS11" s="334"/>
      <c r="AT11" s="335"/>
      <c r="AU11" s="336" t="s">
        <v>65</v>
      </c>
      <c r="AV11" s="337"/>
      <c r="AW11" s="337"/>
      <c r="AX11" s="337"/>
      <c r="AY11" s="338" t="s">
        <v>193</v>
      </c>
      <c r="AZ11" s="339"/>
      <c r="BA11" s="339"/>
      <c r="BB11" s="339"/>
      <c r="BC11" s="339"/>
      <c r="BD11" s="339"/>
      <c r="BE11" s="339"/>
      <c r="BF11" s="339"/>
      <c r="BG11" s="339"/>
      <c r="BH11" s="339"/>
      <c r="BI11" s="339"/>
      <c r="BJ11" s="339"/>
      <c r="BK11" s="339"/>
      <c r="BL11" s="339"/>
      <c r="BM11" s="340"/>
      <c r="BN11" s="341">
        <v>0</v>
      </c>
      <c r="BO11" s="342"/>
      <c r="BP11" s="342"/>
      <c r="BQ11" s="342"/>
      <c r="BR11" s="342"/>
      <c r="BS11" s="342"/>
      <c r="BT11" s="342"/>
      <c r="BU11" s="343"/>
      <c r="BV11" s="341">
        <v>0</v>
      </c>
      <c r="BW11" s="342"/>
      <c r="BX11" s="342"/>
      <c r="BY11" s="342"/>
      <c r="BZ11" s="342"/>
      <c r="CA11" s="342"/>
      <c r="CB11" s="342"/>
      <c r="CC11" s="343"/>
      <c r="CD11" s="344" t="s">
        <v>196</v>
      </c>
      <c r="CE11" s="345"/>
      <c r="CF11" s="345"/>
      <c r="CG11" s="345"/>
      <c r="CH11" s="345"/>
      <c r="CI11" s="345"/>
      <c r="CJ11" s="345"/>
      <c r="CK11" s="345"/>
      <c r="CL11" s="345"/>
      <c r="CM11" s="345"/>
      <c r="CN11" s="345"/>
      <c r="CO11" s="345"/>
      <c r="CP11" s="345"/>
      <c r="CQ11" s="345"/>
      <c r="CR11" s="345"/>
      <c r="CS11" s="346"/>
      <c r="CT11" s="353" t="s">
        <v>197</v>
      </c>
      <c r="CU11" s="354"/>
      <c r="CV11" s="354"/>
      <c r="CW11" s="354"/>
      <c r="CX11" s="354"/>
      <c r="CY11" s="354"/>
      <c r="CZ11" s="354"/>
      <c r="DA11" s="355"/>
      <c r="DB11" s="353" t="s">
        <v>197</v>
      </c>
      <c r="DC11" s="354"/>
      <c r="DD11" s="354"/>
      <c r="DE11" s="354"/>
      <c r="DF11" s="354"/>
      <c r="DG11" s="354"/>
      <c r="DH11" s="354"/>
      <c r="DI11" s="355"/>
    </row>
    <row r="12" spans="1:119" ht="18.75" customHeight="1" x14ac:dyDescent="0.2">
      <c r="A12" s="2"/>
      <c r="B12" s="500" t="s">
        <v>199</v>
      </c>
      <c r="C12" s="501"/>
      <c r="D12" s="501"/>
      <c r="E12" s="501"/>
      <c r="F12" s="501"/>
      <c r="G12" s="501"/>
      <c r="H12" s="501"/>
      <c r="I12" s="501"/>
      <c r="J12" s="501"/>
      <c r="K12" s="502"/>
      <c r="L12" s="372" t="s">
        <v>200</v>
      </c>
      <c r="M12" s="373"/>
      <c r="N12" s="373"/>
      <c r="O12" s="373"/>
      <c r="P12" s="373"/>
      <c r="Q12" s="374"/>
      <c r="R12" s="375">
        <v>152914</v>
      </c>
      <c r="S12" s="376"/>
      <c r="T12" s="376"/>
      <c r="U12" s="376"/>
      <c r="V12" s="377"/>
      <c r="W12" s="378" t="s">
        <v>7</v>
      </c>
      <c r="X12" s="337"/>
      <c r="Y12" s="337"/>
      <c r="Z12" s="337"/>
      <c r="AA12" s="337"/>
      <c r="AB12" s="379"/>
      <c r="AC12" s="380" t="s">
        <v>106</v>
      </c>
      <c r="AD12" s="381"/>
      <c r="AE12" s="381"/>
      <c r="AF12" s="381"/>
      <c r="AG12" s="382"/>
      <c r="AH12" s="380" t="s">
        <v>202</v>
      </c>
      <c r="AI12" s="381"/>
      <c r="AJ12" s="381"/>
      <c r="AK12" s="381"/>
      <c r="AL12" s="383"/>
      <c r="AM12" s="333" t="s">
        <v>203</v>
      </c>
      <c r="AN12" s="334"/>
      <c r="AO12" s="334"/>
      <c r="AP12" s="334"/>
      <c r="AQ12" s="334"/>
      <c r="AR12" s="334"/>
      <c r="AS12" s="334"/>
      <c r="AT12" s="335"/>
      <c r="AU12" s="336" t="s">
        <v>65</v>
      </c>
      <c r="AV12" s="337"/>
      <c r="AW12" s="337"/>
      <c r="AX12" s="337"/>
      <c r="AY12" s="338" t="s">
        <v>206</v>
      </c>
      <c r="AZ12" s="339"/>
      <c r="BA12" s="339"/>
      <c r="BB12" s="339"/>
      <c r="BC12" s="339"/>
      <c r="BD12" s="339"/>
      <c r="BE12" s="339"/>
      <c r="BF12" s="339"/>
      <c r="BG12" s="339"/>
      <c r="BH12" s="339"/>
      <c r="BI12" s="339"/>
      <c r="BJ12" s="339"/>
      <c r="BK12" s="339"/>
      <c r="BL12" s="339"/>
      <c r="BM12" s="340"/>
      <c r="BN12" s="341">
        <v>0</v>
      </c>
      <c r="BO12" s="342"/>
      <c r="BP12" s="342"/>
      <c r="BQ12" s="342"/>
      <c r="BR12" s="342"/>
      <c r="BS12" s="342"/>
      <c r="BT12" s="342"/>
      <c r="BU12" s="343"/>
      <c r="BV12" s="341">
        <v>100000</v>
      </c>
      <c r="BW12" s="342"/>
      <c r="BX12" s="342"/>
      <c r="BY12" s="342"/>
      <c r="BZ12" s="342"/>
      <c r="CA12" s="342"/>
      <c r="CB12" s="342"/>
      <c r="CC12" s="343"/>
      <c r="CD12" s="344" t="s">
        <v>207</v>
      </c>
      <c r="CE12" s="345"/>
      <c r="CF12" s="345"/>
      <c r="CG12" s="345"/>
      <c r="CH12" s="345"/>
      <c r="CI12" s="345"/>
      <c r="CJ12" s="345"/>
      <c r="CK12" s="345"/>
      <c r="CL12" s="345"/>
      <c r="CM12" s="345"/>
      <c r="CN12" s="345"/>
      <c r="CO12" s="345"/>
      <c r="CP12" s="345"/>
      <c r="CQ12" s="345"/>
      <c r="CR12" s="345"/>
      <c r="CS12" s="346"/>
      <c r="CT12" s="353" t="s">
        <v>197</v>
      </c>
      <c r="CU12" s="354"/>
      <c r="CV12" s="354"/>
      <c r="CW12" s="354"/>
      <c r="CX12" s="354"/>
      <c r="CY12" s="354"/>
      <c r="CZ12" s="354"/>
      <c r="DA12" s="355"/>
      <c r="DB12" s="353" t="s">
        <v>197</v>
      </c>
      <c r="DC12" s="354"/>
      <c r="DD12" s="354"/>
      <c r="DE12" s="354"/>
      <c r="DF12" s="354"/>
      <c r="DG12" s="354"/>
      <c r="DH12" s="354"/>
      <c r="DI12" s="355"/>
    </row>
    <row r="13" spans="1:119" ht="18.75" customHeight="1" x14ac:dyDescent="0.2">
      <c r="A13" s="2"/>
      <c r="B13" s="503"/>
      <c r="C13" s="504"/>
      <c r="D13" s="504"/>
      <c r="E13" s="504"/>
      <c r="F13" s="504"/>
      <c r="G13" s="504"/>
      <c r="H13" s="504"/>
      <c r="I13" s="504"/>
      <c r="J13" s="504"/>
      <c r="K13" s="505"/>
      <c r="L13" s="14"/>
      <c r="M13" s="384" t="s">
        <v>209</v>
      </c>
      <c r="N13" s="385"/>
      <c r="O13" s="385"/>
      <c r="P13" s="385"/>
      <c r="Q13" s="386"/>
      <c r="R13" s="387">
        <v>150965</v>
      </c>
      <c r="S13" s="388"/>
      <c r="T13" s="388"/>
      <c r="U13" s="388"/>
      <c r="V13" s="389"/>
      <c r="W13" s="488" t="s">
        <v>210</v>
      </c>
      <c r="X13" s="489"/>
      <c r="Y13" s="489"/>
      <c r="Z13" s="489"/>
      <c r="AA13" s="489"/>
      <c r="AB13" s="479"/>
      <c r="AC13" s="363">
        <v>482</v>
      </c>
      <c r="AD13" s="364"/>
      <c r="AE13" s="364"/>
      <c r="AF13" s="364"/>
      <c r="AG13" s="390"/>
      <c r="AH13" s="363">
        <v>567</v>
      </c>
      <c r="AI13" s="364"/>
      <c r="AJ13" s="364"/>
      <c r="AK13" s="364"/>
      <c r="AL13" s="365"/>
      <c r="AM13" s="333" t="s">
        <v>212</v>
      </c>
      <c r="AN13" s="334"/>
      <c r="AO13" s="334"/>
      <c r="AP13" s="334"/>
      <c r="AQ13" s="334"/>
      <c r="AR13" s="334"/>
      <c r="AS13" s="334"/>
      <c r="AT13" s="335"/>
      <c r="AU13" s="336" t="s">
        <v>174</v>
      </c>
      <c r="AV13" s="337"/>
      <c r="AW13" s="337"/>
      <c r="AX13" s="337"/>
      <c r="AY13" s="338" t="s">
        <v>214</v>
      </c>
      <c r="AZ13" s="339"/>
      <c r="BA13" s="339"/>
      <c r="BB13" s="339"/>
      <c r="BC13" s="339"/>
      <c r="BD13" s="339"/>
      <c r="BE13" s="339"/>
      <c r="BF13" s="339"/>
      <c r="BG13" s="339"/>
      <c r="BH13" s="339"/>
      <c r="BI13" s="339"/>
      <c r="BJ13" s="339"/>
      <c r="BK13" s="339"/>
      <c r="BL13" s="339"/>
      <c r="BM13" s="340"/>
      <c r="BN13" s="341">
        <v>57367</v>
      </c>
      <c r="BO13" s="342"/>
      <c r="BP13" s="342"/>
      <c r="BQ13" s="342"/>
      <c r="BR13" s="342"/>
      <c r="BS13" s="342"/>
      <c r="BT13" s="342"/>
      <c r="BU13" s="343"/>
      <c r="BV13" s="341">
        <v>-200771</v>
      </c>
      <c r="BW13" s="342"/>
      <c r="BX13" s="342"/>
      <c r="BY13" s="342"/>
      <c r="BZ13" s="342"/>
      <c r="CA13" s="342"/>
      <c r="CB13" s="342"/>
      <c r="CC13" s="343"/>
      <c r="CD13" s="344" t="s">
        <v>215</v>
      </c>
      <c r="CE13" s="345"/>
      <c r="CF13" s="345"/>
      <c r="CG13" s="345"/>
      <c r="CH13" s="345"/>
      <c r="CI13" s="345"/>
      <c r="CJ13" s="345"/>
      <c r="CK13" s="345"/>
      <c r="CL13" s="345"/>
      <c r="CM13" s="345"/>
      <c r="CN13" s="345"/>
      <c r="CO13" s="345"/>
      <c r="CP13" s="345"/>
      <c r="CQ13" s="345"/>
      <c r="CR13" s="345"/>
      <c r="CS13" s="346"/>
      <c r="CT13" s="347">
        <v>7.9</v>
      </c>
      <c r="CU13" s="348"/>
      <c r="CV13" s="348"/>
      <c r="CW13" s="348"/>
      <c r="CX13" s="348"/>
      <c r="CY13" s="348"/>
      <c r="CZ13" s="348"/>
      <c r="DA13" s="349"/>
      <c r="DB13" s="347">
        <v>7.9</v>
      </c>
      <c r="DC13" s="348"/>
      <c r="DD13" s="348"/>
      <c r="DE13" s="348"/>
      <c r="DF13" s="348"/>
      <c r="DG13" s="348"/>
      <c r="DH13" s="348"/>
      <c r="DI13" s="349"/>
    </row>
    <row r="14" spans="1:119" ht="18.75" customHeight="1" x14ac:dyDescent="0.2">
      <c r="A14" s="2"/>
      <c r="B14" s="503"/>
      <c r="C14" s="504"/>
      <c r="D14" s="504"/>
      <c r="E14" s="504"/>
      <c r="F14" s="504"/>
      <c r="G14" s="504"/>
      <c r="H14" s="504"/>
      <c r="I14" s="504"/>
      <c r="J14" s="504"/>
      <c r="K14" s="505"/>
      <c r="L14" s="391" t="s">
        <v>217</v>
      </c>
      <c r="M14" s="392"/>
      <c r="N14" s="392"/>
      <c r="O14" s="392"/>
      <c r="P14" s="392"/>
      <c r="Q14" s="393"/>
      <c r="R14" s="387">
        <v>154071</v>
      </c>
      <c r="S14" s="388"/>
      <c r="T14" s="388"/>
      <c r="U14" s="388"/>
      <c r="V14" s="389"/>
      <c r="W14" s="474"/>
      <c r="X14" s="475"/>
      <c r="Y14" s="475"/>
      <c r="Z14" s="475"/>
      <c r="AA14" s="475"/>
      <c r="AB14" s="465"/>
      <c r="AC14" s="394">
        <v>0.8</v>
      </c>
      <c r="AD14" s="395"/>
      <c r="AE14" s="395"/>
      <c r="AF14" s="395"/>
      <c r="AG14" s="396"/>
      <c r="AH14" s="394">
        <v>0.9</v>
      </c>
      <c r="AI14" s="395"/>
      <c r="AJ14" s="395"/>
      <c r="AK14" s="395"/>
      <c r="AL14" s="397"/>
      <c r="AM14" s="333"/>
      <c r="AN14" s="334"/>
      <c r="AO14" s="334"/>
      <c r="AP14" s="334"/>
      <c r="AQ14" s="334"/>
      <c r="AR14" s="334"/>
      <c r="AS14" s="334"/>
      <c r="AT14" s="335"/>
      <c r="AU14" s="336"/>
      <c r="AV14" s="337"/>
      <c r="AW14" s="337"/>
      <c r="AX14" s="337"/>
      <c r="AY14" s="338"/>
      <c r="AZ14" s="339"/>
      <c r="BA14" s="339"/>
      <c r="BB14" s="339"/>
      <c r="BC14" s="339"/>
      <c r="BD14" s="339"/>
      <c r="BE14" s="339"/>
      <c r="BF14" s="339"/>
      <c r="BG14" s="339"/>
      <c r="BH14" s="339"/>
      <c r="BI14" s="339"/>
      <c r="BJ14" s="339"/>
      <c r="BK14" s="339"/>
      <c r="BL14" s="339"/>
      <c r="BM14" s="340"/>
      <c r="BN14" s="341"/>
      <c r="BO14" s="342"/>
      <c r="BP14" s="342"/>
      <c r="BQ14" s="342"/>
      <c r="BR14" s="342"/>
      <c r="BS14" s="342"/>
      <c r="BT14" s="342"/>
      <c r="BU14" s="343"/>
      <c r="BV14" s="341"/>
      <c r="BW14" s="342"/>
      <c r="BX14" s="342"/>
      <c r="BY14" s="342"/>
      <c r="BZ14" s="342"/>
      <c r="CA14" s="342"/>
      <c r="CB14" s="342"/>
      <c r="CC14" s="343"/>
      <c r="CD14" s="398" t="s">
        <v>220</v>
      </c>
      <c r="CE14" s="399"/>
      <c r="CF14" s="399"/>
      <c r="CG14" s="399"/>
      <c r="CH14" s="399"/>
      <c r="CI14" s="399"/>
      <c r="CJ14" s="399"/>
      <c r="CK14" s="399"/>
      <c r="CL14" s="399"/>
      <c r="CM14" s="399"/>
      <c r="CN14" s="399"/>
      <c r="CO14" s="399"/>
      <c r="CP14" s="399"/>
      <c r="CQ14" s="399"/>
      <c r="CR14" s="399"/>
      <c r="CS14" s="400"/>
      <c r="CT14" s="401">
        <v>71.599999999999994</v>
      </c>
      <c r="CU14" s="402"/>
      <c r="CV14" s="402"/>
      <c r="CW14" s="402"/>
      <c r="CX14" s="402"/>
      <c r="CY14" s="402"/>
      <c r="CZ14" s="402"/>
      <c r="DA14" s="403"/>
      <c r="DB14" s="401">
        <v>73.400000000000006</v>
      </c>
      <c r="DC14" s="402"/>
      <c r="DD14" s="402"/>
      <c r="DE14" s="402"/>
      <c r="DF14" s="402"/>
      <c r="DG14" s="402"/>
      <c r="DH14" s="402"/>
      <c r="DI14" s="403"/>
    </row>
    <row r="15" spans="1:119" ht="18.75" customHeight="1" x14ac:dyDescent="0.2">
      <c r="A15" s="2"/>
      <c r="B15" s="503"/>
      <c r="C15" s="504"/>
      <c r="D15" s="504"/>
      <c r="E15" s="504"/>
      <c r="F15" s="504"/>
      <c r="G15" s="504"/>
      <c r="H15" s="504"/>
      <c r="I15" s="504"/>
      <c r="J15" s="504"/>
      <c r="K15" s="505"/>
      <c r="L15" s="14"/>
      <c r="M15" s="384" t="s">
        <v>209</v>
      </c>
      <c r="N15" s="385"/>
      <c r="O15" s="385"/>
      <c r="P15" s="385"/>
      <c r="Q15" s="386"/>
      <c r="R15" s="387">
        <v>152200</v>
      </c>
      <c r="S15" s="388"/>
      <c r="T15" s="388"/>
      <c r="U15" s="388"/>
      <c r="V15" s="389"/>
      <c r="W15" s="488" t="s">
        <v>6</v>
      </c>
      <c r="X15" s="489"/>
      <c r="Y15" s="489"/>
      <c r="Z15" s="489"/>
      <c r="AA15" s="489"/>
      <c r="AB15" s="479"/>
      <c r="AC15" s="363">
        <v>11996</v>
      </c>
      <c r="AD15" s="364"/>
      <c r="AE15" s="364"/>
      <c r="AF15" s="364"/>
      <c r="AG15" s="390"/>
      <c r="AH15" s="363">
        <v>13853</v>
      </c>
      <c r="AI15" s="364"/>
      <c r="AJ15" s="364"/>
      <c r="AK15" s="364"/>
      <c r="AL15" s="365"/>
      <c r="AM15" s="333"/>
      <c r="AN15" s="334"/>
      <c r="AO15" s="334"/>
      <c r="AP15" s="334"/>
      <c r="AQ15" s="334"/>
      <c r="AR15" s="334"/>
      <c r="AS15" s="334"/>
      <c r="AT15" s="335"/>
      <c r="AU15" s="336"/>
      <c r="AV15" s="337"/>
      <c r="AW15" s="337"/>
      <c r="AX15" s="337"/>
      <c r="AY15" s="321" t="s">
        <v>221</v>
      </c>
      <c r="AZ15" s="322"/>
      <c r="BA15" s="322"/>
      <c r="BB15" s="322"/>
      <c r="BC15" s="322"/>
      <c r="BD15" s="322"/>
      <c r="BE15" s="322"/>
      <c r="BF15" s="322"/>
      <c r="BG15" s="322"/>
      <c r="BH15" s="322"/>
      <c r="BI15" s="322"/>
      <c r="BJ15" s="322"/>
      <c r="BK15" s="322"/>
      <c r="BL15" s="322"/>
      <c r="BM15" s="323"/>
      <c r="BN15" s="324">
        <v>18484407</v>
      </c>
      <c r="BO15" s="325"/>
      <c r="BP15" s="325"/>
      <c r="BQ15" s="325"/>
      <c r="BR15" s="325"/>
      <c r="BS15" s="325"/>
      <c r="BT15" s="325"/>
      <c r="BU15" s="326"/>
      <c r="BV15" s="324">
        <v>17995041</v>
      </c>
      <c r="BW15" s="325"/>
      <c r="BX15" s="325"/>
      <c r="BY15" s="325"/>
      <c r="BZ15" s="325"/>
      <c r="CA15" s="325"/>
      <c r="CB15" s="325"/>
      <c r="CC15" s="326"/>
      <c r="CD15" s="327" t="s">
        <v>208</v>
      </c>
      <c r="CE15" s="328"/>
      <c r="CF15" s="328"/>
      <c r="CG15" s="328"/>
      <c r="CH15" s="328"/>
      <c r="CI15" s="328"/>
      <c r="CJ15" s="328"/>
      <c r="CK15" s="328"/>
      <c r="CL15" s="328"/>
      <c r="CM15" s="328"/>
      <c r="CN15" s="328"/>
      <c r="CO15" s="328"/>
      <c r="CP15" s="328"/>
      <c r="CQ15" s="328"/>
      <c r="CR15" s="328"/>
      <c r="CS15" s="329"/>
      <c r="CT15" s="28"/>
      <c r="CU15" s="31"/>
      <c r="CV15" s="31"/>
      <c r="CW15" s="31"/>
      <c r="CX15" s="31"/>
      <c r="CY15" s="31"/>
      <c r="CZ15" s="31"/>
      <c r="DA15" s="34"/>
      <c r="DB15" s="28"/>
      <c r="DC15" s="31"/>
      <c r="DD15" s="31"/>
      <c r="DE15" s="31"/>
      <c r="DF15" s="31"/>
      <c r="DG15" s="31"/>
      <c r="DH15" s="31"/>
      <c r="DI15" s="34"/>
    </row>
    <row r="16" spans="1:119" ht="18.75" customHeight="1" x14ac:dyDescent="0.2">
      <c r="A16" s="2"/>
      <c r="B16" s="503"/>
      <c r="C16" s="504"/>
      <c r="D16" s="504"/>
      <c r="E16" s="504"/>
      <c r="F16" s="504"/>
      <c r="G16" s="504"/>
      <c r="H16" s="504"/>
      <c r="I16" s="504"/>
      <c r="J16" s="504"/>
      <c r="K16" s="505"/>
      <c r="L16" s="391" t="s">
        <v>223</v>
      </c>
      <c r="M16" s="404"/>
      <c r="N16" s="404"/>
      <c r="O16" s="404"/>
      <c r="P16" s="404"/>
      <c r="Q16" s="405"/>
      <c r="R16" s="406" t="s">
        <v>224</v>
      </c>
      <c r="S16" s="407"/>
      <c r="T16" s="407"/>
      <c r="U16" s="407"/>
      <c r="V16" s="408"/>
      <c r="W16" s="474"/>
      <c r="X16" s="475"/>
      <c r="Y16" s="475"/>
      <c r="Z16" s="475"/>
      <c r="AA16" s="475"/>
      <c r="AB16" s="465"/>
      <c r="AC16" s="394">
        <v>19.600000000000001</v>
      </c>
      <c r="AD16" s="395"/>
      <c r="AE16" s="395"/>
      <c r="AF16" s="395"/>
      <c r="AG16" s="396"/>
      <c r="AH16" s="394">
        <v>22.1</v>
      </c>
      <c r="AI16" s="395"/>
      <c r="AJ16" s="395"/>
      <c r="AK16" s="395"/>
      <c r="AL16" s="397"/>
      <c r="AM16" s="333"/>
      <c r="AN16" s="334"/>
      <c r="AO16" s="334"/>
      <c r="AP16" s="334"/>
      <c r="AQ16" s="334"/>
      <c r="AR16" s="334"/>
      <c r="AS16" s="334"/>
      <c r="AT16" s="335"/>
      <c r="AU16" s="336"/>
      <c r="AV16" s="337"/>
      <c r="AW16" s="337"/>
      <c r="AX16" s="337"/>
      <c r="AY16" s="338" t="s">
        <v>104</v>
      </c>
      <c r="AZ16" s="339"/>
      <c r="BA16" s="339"/>
      <c r="BB16" s="339"/>
      <c r="BC16" s="339"/>
      <c r="BD16" s="339"/>
      <c r="BE16" s="339"/>
      <c r="BF16" s="339"/>
      <c r="BG16" s="339"/>
      <c r="BH16" s="339"/>
      <c r="BI16" s="339"/>
      <c r="BJ16" s="339"/>
      <c r="BK16" s="339"/>
      <c r="BL16" s="339"/>
      <c r="BM16" s="340"/>
      <c r="BN16" s="341">
        <v>29178450</v>
      </c>
      <c r="BO16" s="342"/>
      <c r="BP16" s="342"/>
      <c r="BQ16" s="342"/>
      <c r="BR16" s="342"/>
      <c r="BS16" s="342"/>
      <c r="BT16" s="342"/>
      <c r="BU16" s="343"/>
      <c r="BV16" s="341">
        <v>28042654</v>
      </c>
      <c r="BW16" s="342"/>
      <c r="BX16" s="342"/>
      <c r="BY16" s="342"/>
      <c r="BZ16" s="342"/>
      <c r="CA16" s="342"/>
      <c r="CB16" s="342"/>
      <c r="CC16" s="343"/>
      <c r="CD16" s="21"/>
      <c r="CE16" s="509"/>
      <c r="CF16" s="509"/>
      <c r="CG16" s="509"/>
      <c r="CH16" s="509"/>
      <c r="CI16" s="509"/>
      <c r="CJ16" s="509"/>
      <c r="CK16" s="509"/>
      <c r="CL16" s="509"/>
      <c r="CM16" s="509"/>
      <c r="CN16" s="509"/>
      <c r="CO16" s="509"/>
      <c r="CP16" s="509"/>
      <c r="CQ16" s="509"/>
      <c r="CR16" s="509"/>
      <c r="CS16" s="510"/>
      <c r="CT16" s="347"/>
      <c r="CU16" s="348"/>
      <c r="CV16" s="348"/>
      <c r="CW16" s="348"/>
      <c r="CX16" s="348"/>
      <c r="CY16" s="348"/>
      <c r="CZ16" s="348"/>
      <c r="DA16" s="349"/>
      <c r="DB16" s="347"/>
      <c r="DC16" s="348"/>
      <c r="DD16" s="348"/>
      <c r="DE16" s="348"/>
      <c r="DF16" s="348"/>
      <c r="DG16" s="348"/>
      <c r="DH16" s="348"/>
      <c r="DI16" s="349"/>
    </row>
    <row r="17" spans="1:113" ht="18.75" customHeight="1" x14ac:dyDescent="0.2">
      <c r="A17" s="2"/>
      <c r="B17" s="506"/>
      <c r="C17" s="507"/>
      <c r="D17" s="507"/>
      <c r="E17" s="507"/>
      <c r="F17" s="507"/>
      <c r="G17" s="507"/>
      <c r="H17" s="507"/>
      <c r="I17" s="507"/>
      <c r="J17" s="507"/>
      <c r="K17" s="508"/>
      <c r="L17" s="15"/>
      <c r="M17" s="409" t="s">
        <v>99</v>
      </c>
      <c r="N17" s="410"/>
      <c r="O17" s="410"/>
      <c r="P17" s="410"/>
      <c r="Q17" s="411"/>
      <c r="R17" s="406" t="s">
        <v>224</v>
      </c>
      <c r="S17" s="407"/>
      <c r="T17" s="407"/>
      <c r="U17" s="407"/>
      <c r="V17" s="408"/>
      <c r="W17" s="488" t="s">
        <v>93</v>
      </c>
      <c r="X17" s="489"/>
      <c r="Y17" s="489"/>
      <c r="Z17" s="489"/>
      <c r="AA17" s="489"/>
      <c r="AB17" s="479"/>
      <c r="AC17" s="363">
        <v>48684</v>
      </c>
      <c r="AD17" s="364"/>
      <c r="AE17" s="364"/>
      <c r="AF17" s="364"/>
      <c r="AG17" s="390"/>
      <c r="AH17" s="363">
        <v>48249</v>
      </c>
      <c r="AI17" s="364"/>
      <c r="AJ17" s="364"/>
      <c r="AK17" s="364"/>
      <c r="AL17" s="365"/>
      <c r="AM17" s="333"/>
      <c r="AN17" s="334"/>
      <c r="AO17" s="334"/>
      <c r="AP17" s="334"/>
      <c r="AQ17" s="334"/>
      <c r="AR17" s="334"/>
      <c r="AS17" s="334"/>
      <c r="AT17" s="335"/>
      <c r="AU17" s="336"/>
      <c r="AV17" s="337"/>
      <c r="AW17" s="337"/>
      <c r="AX17" s="337"/>
      <c r="AY17" s="338" t="s">
        <v>225</v>
      </c>
      <c r="AZ17" s="339"/>
      <c r="BA17" s="339"/>
      <c r="BB17" s="339"/>
      <c r="BC17" s="339"/>
      <c r="BD17" s="339"/>
      <c r="BE17" s="339"/>
      <c r="BF17" s="339"/>
      <c r="BG17" s="339"/>
      <c r="BH17" s="339"/>
      <c r="BI17" s="339"/>
      <c r="BJ17" s="339"/>
      <c r="BK17" s="339"/>
      <c r="BL17" s="339"/>
      <c r="BM17" s="340"/>
      <c r="BN17" s="341">
        <v>23395529</v>
      </c>
      <c r="BO17" s="342"/>
      <c r="BP17" s="342"/>
      <c r="BQ17" s="342"/>
      <c r="BR17" s="342"/>
      <c r="BS17" s="342"/>
      <c r="BT17" s="342"/>
      <c r="BU17" s="343"/>
      <c r="BV17" s="341">
        <v>22731453</v>
      </c>
      <c r="BW17" s="342"/>
      <c r="BX17" s="342"/>
      <c r="BY17" s="342"/>
      <c r="BZ17" s="342"/>
      <c r="CA17" s="342"/>
      <c r="CB17" s="342"/>
      <c r="CC17" s="343"/>
      <c r="CD17" s="21"/>
      <c r="CE17" s="509"/>
      <c r="CF17" s="509"/>
      <c r="CG17" s="509"/>
      <c r="CH17" s="509"/>
      <c r="CI17" s="509"/>
      <c r="CJ17" s="509"/>
      <c r="CK17" s="509"/>
      <c r="CL17" s="509"/>
      <c r="CM17" s="509"/>
      <c r="CN17" s="509"/>
      <c r="CO17" s="509"/>
      <c r="CP17" s="509"/>
      <c r="CQ17" s="509"/>
      <c r="CR17" s="509"/>
      <c r="CS17" s="510"/>
      <c r="CT17" s="347"/>
      <c r="CU17" s="348"/>
      <c r="CV17" s="348"/>
      <c r="CW17" s="348"/>
      <c r="CX17" s="348"/>
      <c r="CY17" s="348"/>
      <c r="CZ17" s="348"/>
      <c r="DA17" s="349"/>
      <c r="DB17" s="347"/>
      <c r="DC17" s="348"/>
      <c r="DD17" s="348"/>
      <c r="DE17" s="348"/>
      <c r="DF17" s="348"/>
      <c r="DG17" s="348"/>
      <c r="DH17" s="348"/>
      <c r="DI17" s="349"/>
    </row>
    <row r="18" spans="1:113" ht="18.75" customHeight="1" x14ac:dyDescent="0.2">
      <c r="A18" s="2"/>
      <c r="B18" s="412" t="s">
        <v>226</v>
      </c>
      <c r="C18" s="413"/>
      <c r="D18" s="413"/>
      <c r="E18" s="414"/>
      <c r="F18" s="414"/>
      <c r="G18" s="414"/>
      <c r="H18" s="414"/>
      <c r="I18" s="414"/>
      <c r="J18" s="414"/>
      <c r="K18" s="414"/>
      <c r="L18" s="415">
        <v>53.44</v>
      </c>
      <c r="M18" s="415"/>
      <c r="N18" s="415"/>
      <c r="O18" s="415"/>
      <c r="P18" s="415"/>
      <c r="Q18" s="415"/>
      <c r="R18" s="416"/>
      <c r="S18" s="416"/>
      <c r="T18" s="416"/>
      <c r="U18" s="416"/>
      <c r="V18" s="417"/>
      <c r="W18" s="490"/>
      <c r="X18" s="491"/>
      <c r="Y18" s="491"/>
      <c r="Z18" s="491"/>
      <c r="AA18" s="491"/>
      <c r="AB18" s="482"/>
      <c r="AC18" s="418">
        <v>79.599999999999994</v>
      </c>
      <c r="AD18" s="419"/>
      <c r="AE18" s="419"/>
      <c r="AF18" s="419"/>
      <c r="AG18" s="420"/>
      <c r="AH18" s="418">
        <v>77</v>
      </c>
      <c r="AI18" s="419"/>
      <c r="AJ18" s="419"/>
      <c r="AK18" s="419"/>
      <c r="AL18" s="421"/>
      <c r="AM18" s="333"/>
      <c r="AN18" s="334"/>
      <c r="AO18" s="334"/>
      <c r="AP18" s="334"/>
      <c r="AQ18" s="334"/>
      <c r="AR18" s="334"/>
      <c r="AS18" s="334"/>
      <c r="AT18" s="335"/>
      <c r="AU18" s="336"/>
      <c r="AV18" s="337"/>
      <c r="AW18" s="337"/>
      <c r="AX18" s="337"/>
      <c r="AY18" s="338" t="s">
        <v>227</v>
      </c>
      <c r="AZ18" s="339"/>
      <c r="BA18" s="339"/>
      <c r="BB18" s="339"/>
      <c r="BC18" s="339"/>
      <c r="BD18" s="339"/>
      <c r="BE18" s="339"/>
      <c r="BF18" s="339"/>
      <c r="BG18" s="339"/>
      <c r="BH18" s="339"/>
      <c r="BI18" s="339"/>
      <c r="BJ18" s="339"/>
      <c r="BK18" s="339"/>
      <c r="BL18" s="339"/>
      <c r="BM18" s="340"/>
      <c r="BN18" s="341">
        <v>34858157</v>
      </c>
      <c r="BO18" s="342"/>
      <c r="BP18" s="342"/>
      <c r="BQ18" s="342"/>
      <c r="BR18" s="342"/>
      <c r="BS18" s="342"/>
      <c r="BT18" s="342"/>
      <c r="BU18" s="343"/>
      <c r="BV18" s="341">
        <v>33839698</v>
      </c>
      <c r="BW18" s="342"/>
      <c r="BX18" s="342"/>
      <c r="BY18" s="342"/>
      <c r="BZ18" s="342"/>
      <c r="CA18" s="342"/>
      <c r="CB18" s="342"/>
      <c r="CC18" s="343"/>
      <c r="CD18" s="21"/>
      <c r="CE18" s="509"/>
      <c r="CF18" s="509"/>
      <c r="CG18" s="509"/>
      <c r="CH18" s="509"/>
      <c r="CI18" s="509"/>
      <c r="CJ18" s="509"/>
      <c r="CK18" s="509"/>
      <c r="CL18" s="509"/>
      <c r="CM18" s="509"/>
      <c r="CN18" s="509"/>
      <c r="CO18" s="509"/>
      <c r="CP18" s="509"/>
      <c r="CQ18" s="509"/>
      <c r="CR18" s="509"/>
      <c r="CS18" s="510"/>
      <c r="CT18" s="347"/>
      <c r="CU18" s="348"/>
      <c r="CV18" s="348"/>
      <c r="CW18" s="348"/>
      <c r="CX18" s="348"/>
      <c r="CY18" s="348"/>
      <c r="CZ18" s="348"/>
      <c r="DA18" s="349"/>
      <c r="DB18" s="347"/>
      <c r="DC18" s="348"/>
      <c r="DD18" s="348"/>
      <c r="DE18" s="348"/>
      <c r="DF18" s="348"/>
      <c r="DG18" s="348"/>
      <c r="DH18" s="348"/>
      <c r="DI18" s="349"/>
    </row>
    <row r="19" spans="1:113" ht="18.75" customHeight="1" x14ac:dyDescent="0.2">
      <c r="A19" s="2"/>
      <c r="B19" s="412" t="s">
        <v>53</v>
      </c>
      <c r="C19" s="413"/>
      <c r="D19" s="413"/>
      <c r="E19" s="414"/>
      <c r="F19" s="414"/>
      <c r="G19" s="414"/>
      <c r="H19" s="414"/>
      <c r="I19" s="414"/>
      <c r="J19" s="414"/>
      <c r="K19" s="414"/>
      <c r="L19" s="422">
        <v>2850</v>
      </c>
      <c r="M19" s="422"/>
      <c r="N19" s="422"/>
      <c r="O19" s="422"/>
      <c r="P19" s="422"/>
      <c r="Q19" s="422"/>
      <c r="R19" s="423"/>
      <c r="S19" s="423"/>
      <c r="T19" s="423"/>
      <c r="U19" s="423"/>
      <c r="V19" s="424"/>
      <c r="W19" s="318"/>
      <c r="X19" s="319"/>
      <c r="Y19" s="319"/>
      <c r="Z19" s="319"/>
      <c r="AA19" s="319"/>
      <c r="AB19" s="319"/>
      <c r="AC19" s="425"/>
      <c r="AD19" s="425"/>
      <c r="AE19" s="425"/>
      <c r="AF19" s="425"/>
      <c r="AG19" s="425"/>
      <c r="AH19" s="425"/>
      <c r="AI19" s="425"/>
      <c r="AJ19" s="425"/>
      <c r="AK19" s="425"/>
      <c r="AL19" s="426"/>
      <c r="AM19" s="333"/>
      <c r="AN19" s="334"/>
      <c r="AO19" s="334"/>
      <c r="AP19" s="334"/>
      <c r="AQ19" s="334"/>
      <c r="AR19" s="334"/>
      <c r="AS19" s="334"/>
      <c r="AT19" s="335"/>
      <c r="AU19" s="336"/>
      <c r="AV19" s="337"/>
      <c r="AW19" s="337"/>
      <c r="AX19" s="337"/>
      <c r="AY19" s="338" t="s">
        <v>228</v>
      </c>
      <c r="AZ19" s="339"/>
      <c r="BA19" s="339"/>
      <c r="BB19" s="339"/>
      <c r="BC19" s="339"/>
      <c r="BD19" s="339"/>
      <c r="BE19" s="339"/>
      <c r="BF19" s="339"/>
      <c r="BG19" s="339"/>
      <c r="BH19" s="339"/>
      <c r="BI19" s="339"/>
      <c r="BJ19" s="339"/>
      <c r="BK19" s="339"/>
      <c r="BL19" s="339"/>
      <c r="BM19" s="340"/>
      <c r="BN19" s="341">
        <v>42152072</v>
      </c>
      <c r="BO19" s="342"/>
      <c r="BP19" s="342"/>
      <c r="BQ19" s="342"/>
      <c r="BR19" s="342"/>
      <c r="BS19" s="342"/>
      <c r="BT19" s="342"/>
      <c r="BU19" s="343"/>
      <c r="BV19" s="341">
        <v>40905611</v>
      </c>
      <c r="BW19" s="342"/>
      <c r="BX19" s="342"/>
      <c r="BY19" s="342"/>
      <c r="BZ19" s="342"/>
      <c r="CA19" s="342"/>
      <c r="CB19" s="342"/>
      <c r="CC19" s="343"/>
      <c r="CD19" s="21"/>
      <c r="CE19" s="509"/>
      <c r="CF19" s="509"/>
      <c r="CG19" s="509"/>
      <c r="CH19" s="509"/>
      <c r="CI19" s="509"/>
      <c r="CJ19" s="509"/>
      <c r="CK19" s="509"/>
      <c r="CL19" s="509"/>
      <c r="CM19" s="509"/>
      <c r="CN19" s="509"/>
      <c r="CO19" s="509"/>
      <c r="CP19" s="509"/>
      <c r="CQ19" s="509"/>
      <c r="CR19" s="509"/>
      <c r="CS19" s="510"/>
      <c r="CT19" s="347"/>
      <c r="CU19" s="348"/>
      <c r="CV19" s="348"/>
      <c r="CW19" s="348"/>
      <c r="CX19" s="348"/>
      <c r="CY19" s="348"/>
      <c r="CZ19" s="348"/>
      <c r="DA19" s="349"/>
      <c r="DB19" s="347"/>
      <c r="DC19" s="348"/>
      <c r="DD19" s="348"/>
      <c r="DE19" s="348"/>
      <c r="DF19" s="348"/>
      <c r="DG19" s="348"/>
      <c r="DH19" s="348"/>
      <c r="DI19" s="349"/>
    </row>
    <row r="20" spans="1:113" ht="18.75" customHeight="1" x14ac:dyDescent="0.2">
      <c r="A20" s="2"/>
      <c r="B20" s="412" t="s">
        <v>232</v>
      </c>
      <c r="C20" s="413"/>
      <c r="D20" s="413"/>
      <c r="E20" s="414"/>
      <c r="F20" s="414"/>
      <c r="G20" s="414"/>
      <c r="H20" s="414"/>
      <c r="I20" s="414"/>
      <c r="J20" s="414"/>
      <c r="K20" s="414"/>
      <c r="L20" s="422">
        <v>63331</v>
      </c>
      <c r="M20" s="422"/>
      <c r="N20" s="422"/>
      <c r="O20" s="422"/>
      <c r="P20" s="422"/>
      <c r="Q20" s="422"/>
      <c r="R20" s="423"/>
      <c r="S20" s="423"/>
      <c r="T20" s="423"/>
      <c r="U20" s="423"/>
      <c r="V20" s="424"/>
      <c r="W20" s="490"/>
      <c r="X20" s="491"/>
      <c r="Y20" s="491"/>
      <c r="Z20" s="491"/>
      <c r="AA20" s="491"/>
      <c r="AB20" s="491"/>
      <c r="AC20" s="427"/>
      <c r="AD20" s="427"/>
      <c r="AE20" s="427"/>
      <c r="AF20" s="427"/>
      <c r="AG20" s="427"/>
      <c r="AH20" s="427"/>
      <c r="AI20" s="427"/>
      <c r="AJ20" s="427"/>
      <c r="AK20" s="427"/>
      <c r="AL20" s="428"/>
      <c r="AM20" s="429"/>
      <c r="AN20" s="367"/>
      <c r="AO20" s="367"/>
      <c r="AP20" s="367"/>
      <c r="AQ20" s="367"/>
      <c r="AR20" s="367"/>
      <c r="AS20" s="367"/>
      <c r="AT20" s="368"/>
      <c r="AU20" s="430"/>
      <c r="AV20" s="431"/>
      <c r="AW20" s="431"/>
      <c r="AX20" s="432"/>
      <c r="AY20" s="338"/>
      <c r="AZ20" s="339"/>
      <c r="BA20" s="339"/>
      <c r="BB20" s="339"/>
      <c r="BC20" s="339"/>
      <c r="BD20" s="339"/>
      <c r="BE20" s="339"/>
      <c r="BF20" s="339"/>
      <c r="BG20" s="339"/>
      <c r="BH20" s="339"/>
      <c r="BI20" s="339"/>
      <c r="BJ20" s="339"/>
      <c r="BK20" s="339"/>
      <c r="BL20" s="339"/>
      <c r="BM20" s="340"/>
      <c r="BN20" s="341"/>
      <c r="BO20" s="342"/>
      <c r="BP20" s="342"/>
      <c r="BQ20" s="342"/>
      <c r="BR20" s="342"/>
      <c r="BS20" s="342"/>
      <c r="BT20" s="342"/>
      <c r="BU20" s="343"/>
      <c r="BV20" s="341"/>
      <c r="BW20" s="342"/>
      <c r="BX20" s="342"/>
      <c r="BY20" s="342"/>
      <c r="BZ20" s="342"/>
      <c r="CA20" s="342"/>
      <c r="CB20" s="342"/>
      <c r="CC20" s="343"/>
      <c r="CD20" s="21"/>
      <c r="CE20" s="509"/>
      <c r="CF20" s="509"/>
      <c r="CG20" s="509"/>
      <c r="CH20" s="509"/>
      <c r="CI20" s="509"/>
      <c r="CJ20" s="509"/>
      <c r="CK20" s="509"/>
      <c r="CL20" s="509"/>
      <c r="CM20" s="509"/>
      <c r="CN20" s="509"/>
      <c r="CO20" s="509"/>
      <c r="CP20" s="509"/>
      <c r="CQ20" s="509"/>
      <c r="CR20" s="509"/>
      <c r="CS20" s="510"/>
      <c r="CT20" s="347"/>
      <c r="CU20" s="348"/>
      <c r="CV20" s="348"/>
      <c r="CW20" s="348"/>
      <c r="CX20" s="348"/>
      <c r="CY20" s="348"/>
      <c r="CZ20" s="348"/>
      <c r="DA20" s="349"/>
      <c r="DB20" s="347"/>
      <c r="DC20" s="348"/>
      <c r="DD20" s="348"/>
      <c r="DE20" s="348"/>
      <c r="DF20" s="348"/>
      <c r="DG20" s="348"/>
      <c r="DH20" s="348"/>
      <c r="DI20" s="349"/>
    </row>
    <row r="21" spans="1:113" ht="18.75" customHeight="1" x14ac:dyDescent="0.2">
      <c r="A21" s="2"/>
      <c r="B21" s="433" t="s">
        <v>234</v>
      </c>
      <c r="C21" s="434"/>
      <c r="D21" s="434"/>
      <c r="E21" s="434"/>
      <c r="F21" s="434"/>
      <c r="G21" s="434"/>
      <c r="H21" s="434"/>
      <c r="I21" s="434"/>
      <c r="J21" s="434"/>
      <c r="K21" s="434"/>
      <c r="L21" s="434"/>
      <c r="M21" s="434"/>
      <c r="N21" s="434"/>
      <c r="O21" s="434"/>
      <c r="P21" s="434"/>
      <c r="Q21" s="434"/>
      <c r="R21" s="434"/>
      <c r="S21" s="434"/>
      <c r="T21" s="434"/>
      <c r="U21" s="434"/>
      <c r="V21" s="434"/>
      <c r="W21" s="434"/>
      <c r="X21" s="434"/>
      <c r="Y21" s="434"/>
      <c r="Z21" s="434"/>
      <c r="AA21" s="434"/>
      <c r="AB21" s="434"/>
      <c r="AC21" s="434"/>
      <c r="AD21" s="434"/>
      <c r="AE21" s="434"/>
      <c r="AF21" s="434"/>
      <c r="AG21" s="434"/>
      <c r="AH21" s="434"/>
      <c r="AI21" s="434"/>
      <c r="AJ21" s="434"/>
      <c r="AK21" s="434"/>
      <c r="AL21" s="434"/>
      <c r="AM21" s="434"/>
      <c r="AN21" s="434"/>
      <c r="AO21" s="434"/>
      <c r="AP21" s="434"/>
      <c r="AQ21" s="434"/>
      <c r="AR21" s="434"/>
      <c r="AS21" s="434"/>
      <c r="AT21" s="434"/>
      <c r="AU21" s="434"/>
      <c r="AV21" s="434"/>
      <c r="AW21" s="434"/>
      <c r="AX21" s="435"/>
      <c r="AY21" s="436"/>
      <c r="AZ21" s="437"/>
      <c r="BA21" s="437"/>
      <c r="BB21" s="437"/>
      <c r="BC21" s="437"/>
      <c r="BD21" s="437"/>
      <c r="BE21" s="437"/>
      <c r="BF21" s="437"/>
      <c r="BG21" s="437"/>
      <c r="BH21" s="437"/>
      <c r="BI21" s="437"/>
      <c r="BJ21" s="437"/>
      <c r="BK21" s="437"/>
      <c r="BL21" s="437"/>
      <c r="BM21" s="438"/>
      <c r="BN21" s="439"/>
      <c r="BO21" s="440"/>
      <c r="BP21" s="440"/>
      <c r="BQ21" s="440"/>
      <c r="BR21" s="440"/>
      <c r="BS21" s="440"/>
      <c r="BT21" s="440"/>
      <c r="BU21" s="441"/>
      <c r="BV21" s="439"/>
      <c r="BW21" s="440"/>
      <c r="BX21" s="440"/>
      <c r="BY21" s="440"/>
      <c r="BZ21" s="440"/>
      <c r="CA21" s="440"/>
      <c r="CB21" s="440"/>
      <c r="CC21" s="441"/>
      <c r="CD21" s="21"/>
      <c r="CE21" s="509"/>
      <c r="CF21" s="509"/>
      <c r="CG21" s="509"/>
      <c r="CH21" s="509"/>
      <c r="CI21" s="509"/>
      <c r="CJ21" s="509"/>
      <c r="CK21" s="509"/>
      <c r="CL21" s="509"/>
      <c r="CM21" s="509"/>
      <c r="CN21" s="509"/>
      <c r="CO21" s="509"/>
      <c r="CP21" s="509"/>
      <c r="CQ21" s="509"/>
      <c r="CR21" s="509"/>
      <c r="CS21" s="510"/>
      <c r="CT21" s="347"/>
      <c r="CU21" s="348"/>
      <c r="CV21" s="348"/>
      <c r="CW21" s="348"/>
      <c r="CX21" s="348"/>
      <c r="CY21" s="348"/>
      <c r="CZ21" s="348"/>
      <c r="DA21" s="349"/>
      <c r="DB21" s="347"/>
      <c r="DC21" s="348"/>
      <c r="DD21" s="348"/>
      <c r="DE21" s="348"/>
      <c r="DF21" s="348"/>
      <c r="DG21" s="348"/>
      <c r="DH21" s="348"/>
      <c r="DI21" s="349"/>
    </row>
    <row r="22" spans="1:113" ht="18.75" customHeight="1" x14ac:dyDescent="0.2">
      <c r="A22" s="2"/>
      <c r="B22" s="534" t="s">
        <v>235</v>
      </c>
      <c r="C22" s="535"/>
      <c r="D22" s="536"/>
      <c r="E22" s="484" t="s">
        <v>7</v>
      </c>
      <c r="F22" s="489"/>
      <c r="G22" s="489"/>
      <c r="H22" s="489"/>
      <c r="I22" s="489"/>
      <c r="J22" s="489"/>
      <c r="K22" s="479"/>
      <c r="L22" s="484" t="s">
        <v>237</v>
      </c>
      <c r="M22" s="489"/>
      <c r="N22" s="489"/>
      <c r="O22" s="489"/>
      <c r="P22" s="479"/>
      <c r="Q22" s="511" t="s">
        <v>239</v>
      </c>
      <c r="R22" s="512"/>
      <c r="S22" s="512"/>
      <c r="T22" s="512"/>
      <c r="U22" s="512"/>
      <c r="V22" s="513"/>
      <c r="W22" s="543" t="s">
        <v>54</v>
      </c>
      <c r="X22" s="535"/>
      <c r="Y22" s="536"/>
      <c r="Z22" s="484" t="s">
        <v>7</v>
      </c>
      <c r="AA22" s="489"/>
      <c r="AB22" s="489"/>
      <c r="AC22" s="489"/>
      <c r="AD22" s="489"/>
      <c r="AE22" s="489"/>
      <c r="AF22" s="489"/>
      <c r="AG22" s="479"/>
      <c r="AH22" s="517" t="s">
        <v>180</v>
      </c>
      <c r="AI22" s="489"/>
      <c r="AJ22" s="489"/>
      <c r="AK22" s="489"/>
      <c r="AL22" s="479"/>
      <c r="AM22" s="517" t="s">
        <v>240</v>
      </c>
      <c r="AN22" s="518"/>
      <c r="AO22" s="518"/>
      <c r="AP22" s="518"/>
      <c r="AQ22" s="518"/>
      <c r="AR22" s="519"/>
      <c r="AS22" s="511" t="s">
        <v>239</v>
      </c>
      <c r="AT22" s="512"/>
      <c r="AU22" s="512"/>
      <c r="AV22" s="512"/>
      <c r="AW22" s="512"/>
      <c r="AX22" s="523"/>
      <c r="AY22" s="321" t="s">
        <v>242</v>
      </c>
      <c r="AZ22" s="322"/>
      <c r="BA22" s="322"/>
      <c r="BB22" s="322"/>
      <c r="BC22" s="322"/>
      <c r="BD22" s="322"/>
      <c r="BE22" s="322"/>
      <c r="BF22" s="322"/>
      <c r="BG22" s="322"/>
      <c r="BH22" s="322"/>
      <c r="BI22" s="322"/>
      <c r="BJ22" s="322"/>
      <c r="BK22" s="322"/>
      <c r="BL22" s="322"/>
      <c r="BM22" s="323"/>
      <c r="BN22" s="324">
        <v>64453954</v>
      </c>
      <c r="BO22" s="325"/>
      <c r="BP22" s="325"/>
      <c r="BQ22" s="325"/>
      <c r="BR22" s="325"/>
      <c r="BS22" s="325"/>
      <c r="BT22" s="325"/>
      <c r="BU22" s="326"/>
      <c r="BV22" s="324">
        <v>68525724</v>
      </c>
      <c r="BW22" s="325"/>
      <c r="BX22" s="325"/>
      <c r="BY22" s="325"/>
      <c r="BZ22" s="325"/>
      <c r="CA22" s="325"/>
      <c r="CB22" s="325"/>
      <c r="CC22" s="326"/>
      <c r="CD22" s="21"/>
      <c r="CE22" s="509"/>
      <c r="CF22" s="509"/>
      <c r="CG22" s="509"/>
      <c r="CH22" s="509"/>
      <c r="CI22" s="509"/>
      <c r="CJ22" s="509"/>
      <c r="CK22" s="509"/>
      <c r="CL22" s="509"/>
      <c r="CM22" s="509"/>
      <c r="CN22" s="509"/>
      <c r="CO22" s="509"/>
      <c r="CP22" s="509"/>
      <c r="CQ22" s="509"/>
      <c r="CR22" s="509"/>
      <c r="CS22" s="510"/>
      <c r="CT22" s="347"/>
      <c r="CU22" s="348"/>
      <c r="CV22" s="348"/>
      <c r="CW22" s="348"/>
      <c r="CX22" s="348"/>
      <c r="CY22" s="348"/>
      <c r="CZ22" s="348"/>
      <c r="DA22" s="349"/>
      <c r="DB22" s="347"/>
      <c r="DC22" s="348"/>
      <c r="DD22" s="348"/>
      <c r="DE22" s="348"/>
      <c r="DF22" s="348"/>
      <c r="DG22" s="348"/>
      <c r="DH22" s="348"/>
      <c r="DI22" s="349"/>
    </row>
    <row r="23" spans="1:113" ht="18.75" customHeight="1" x14ac:dyDescent="0.2">
      <c r="A23" s="2"/>
      <c r="B23" s="537"/>
      <c r="C23" s="538"/>
      <c r="D23" s="539"/>
      <c r="E23" s="471"/>
      <c r="F23" s="475"/>
      <c r="G23" s="475"/>
      <c r="H23" s="475"/>
      <c r="I23" s="475"/>
      <c r="J23" s="475"/>
      <c r="K23" s="465"/>
      <c r="L23" s="471"/>
      <c r="M23" s="475"/>
      <c r="N23" s="475"/>
      <c r="O23" s="475"/>
      <c r="P23" s="465"/>
      <c r="Q23" s="514"/>
      <c r="R23" s="515"/>
      <c r="S23" s="515"/>
      <c r="T23" s="515"/>
      <c r="U23" s="515"/>
      <c r="V23" s="516"/>
      <c r="W23" s="544"/>
      <c r="X23" s="538"/>
      <c r="Y23" s="539"/>
      <c r="Z23" s="471"/>
      <c r="AA23" s="475"/>
      <c r="AB23" s="475"/>
      <c r="AC23" s="475"/>
      <c r="AD23" s="475"/>
      <c r="AE23" s="475"/>
      <c r="AF23" s="475"/>
      <c r="AG23" s="465"/>
      <c r="AH23" s="471"/>
      <c r="AI23" s="475"/>
      <c r="AJ23" s="475"/>
      <c r="AK23" s="475"/>
      <c r="AL23" s="465"/>
      <c r="AM23" s="520"/>
      <c r="AN23" s="521"/>
      <c r="AO23" s="521"/>
      <c r="AP23" s="521"/>
      <c r="AQ23" s="521"/>
      <c r="AR23" s="522"/>
      <c r="AS23" s="514"/>
      <c r="AT23" s="515"/>
      <c r="AU23" s="515"/>
      <c r="AV23" s="515"/>
      <c r="AW23" s="515"/>
      <c r="AX23" s="524"/>
      <c r="AY23" s="338" t="s">
        <v>244</v>
      </c>
      <c r="AZ23" s="339"/>
      <c r="BA23" s="339"/>
      <c r="BB23" s="339"/>
      <c r="BC23" s="339"/>
      <c r="BD23" s="339"/>
      <c r="BE23" s="339"/>
      <c r="BF23" s="339"/>
      <c r="BG23" s="339"/>
      <c r="BH23" s="339"/>
      <c r="BI23" s="339"/>
      <c r="BJ23" s="339"/>
      <c r="BK23" s="339"/>
      <c r="BL23" s="339"/>
      <c r="BM23" s="340"/>
      <c r="BN23" s="341">
        <v>47704603</v>
      </c>
      <c r="BO23" s="342"/>
      <c r="BP23" s="342"/>
      <c r="BQ23" s="342"/>
      <c r="BR23" s="342"/>
      <c r="BS23" s="342"/>
      <c r="BT23" s="342"/>
      <c r="BU23" s="343"/>
      <c r="BV23" s="341">
        <v>49816635</v>
      </c>
      <c r="BW23" s="342"/>
      <c r="BX23" s="342"/>
      <c r="BY23" s="342"/>
      <c r="BZ23" s="342"/>
      <c r="CA23" s="342"/>
      <c r="CB23" s="342"/>
      <c r="CC23" s="343"/>
      <c r="CD23" s="21"/>
      <c r="CE23" s="509"/>
      <c r="CF23" s="509"/>
      <c r="CG23" s="509"/>
      <c r="CH23" s="509"/>
      <c r="CI23" s="509"/>
      <c r="CJ23" s="509"/>
      <c r="CK23" s="509"/>
      <c r="CL23" s="509"/>
      <c r="CM23" s="509"/>
      <c r="CN23" s="509"/>
      <c r="CO23" s="509"/>
      <c r="CP23" s="509"/>
      <c r="CQ23" s="509"/>
      <c r="CR23" s="509"/>
      <c r="CS23" s="510"/>
      <c r="CT23" s="347"/>
      <c r="CU23" s="348"/>
      <c r="CV23" s="348"/>
      <c r="CW23" s="348"/>
      <c r="CX23" s="348"/>
      <c r="CY23" s="348"/>
      <c r="CZ23" s="348"/>
      <c r="DA23" s="349"/>
      <c r="DB23" s="347"/>
      <c r="DC23" s="348"/>
      <c r="DD23" s="348"/>
      <c r="DE23" s="348"/>
      <c r="DF23" s="348"/>
      <c r="DG23" s="348"/>
      <c r="DH23" s="348"/>
      <c r="DI23" s="349"/>
    </row>
    <row r="24" spans="1:113" ht="18.75" customHeight="1" x14ac:dyDescent="0.2">
      <c r="A24" s="2"/>
      <c r="B24" s="537"/>
      <c r="C24" s="538"/>
      <c r="D24" s="539"/>
      <c r="E24" s="362" t="s">
        <v>246</v>
      </c>
      <c r="F24" s="334"/>
      <c r="G24" s="334"/>
      <c r="H24" s="334"/>
      <c r="I24" s="334"/>
      <c r="J24" s="334"/>
      <c r="K24" s="335"/>
      <c r="L24" s="363">
        <v>1</v>
      </c>
      <c r="M24" s="364"/>
      <c r="N24" s="364"/>
      <c r="O24" s="364"/>
      <c r="P24" s="390"/>
      <c r="Q24" s="363">
        <v>8838</v>
      </c>
      <c r="R24" s="364"/>
      <c r="S24" s="364"/>
      <c r="T24" s="364"/>
      <c r="U24" s="364"/>
      <c r="V24" s="390"/>
      <c r="W24" s="544"/>
      <c r="X24" s="538"/>
      <c r="Y24" s="539"/>
      <c r="Z24" s="362" t="s">
        <v>247</v>
      </c>
      <c r="AA24" s="334"/>
      <c r="AB24" s="334"/>
      <c r="AC24" s="334"/>
      <c r="AD24" s="334"/>
      <c r="AE24" s="334"/>
      <c r="AF24" s="334"/>
      <c r="AG24" s="335"/>
      <c r="AH24" s="363">
        <v>1017</v>
      </c>
      <c r="AI24" s="364"/>
      <c r="AJ24" s="364"/>
      <c r="AK24" s="364"/>
      <c r="AL24" s="390"/>
      <c r="AM24" s="363">
        <v>3270672</v>
      </c>
      <c r="AN24" s="364"/>
      <c r="AO24" s="364"/>
      <c r="AP24" s="364"/>
      <c r="AQ24" s="364"/>
      <c r="AR24" s="390"/>
      <c r="AS24" s="363">
        <v>3216</v>
      </c>
      <c r="AT24" s="364"/>
      <c r="AU24" s="364"/>
      <c r="AV24" s="364"/>
      <c r="AW24" s="364"/>
      <c r="AX24" s="365"/>
      <c r="AY24" s="436" t="s">
        <v>249</v>
      </c>
      <c r="AZ24" s="437"/>
      <c r="BA24" s="437"/>
      <c r="BB24" s="437"/>
      <c r="BC24" s="437"/>
      <c r="BD24" s="437"/>
      <c r="BE24" s="437"/>
      <c r="BF24" s="437"/>
      <c r="BG24" s="437"/>
      <c r="BH24" s="437"/>
      <c r="BI24" s="437"/>
      <c r="BJ24" s="437"/>
      <c r="BK24" s="437"/>
      <c r="BL24" s="437"/>
      <c r="BM24" s="438"/>
      <c r="BN24" s="341">
        <v>43169002</v>
      </c>
      <c r="BO24" s="342"/>
      <c r="BP24" s="342"/>
      <c r="BQ24" s="342"/>
      <c r="BR24" s="342"/>
      <c r="BS24" s="342"/>
      <c r="BT24" s="342"/>
      <c r="BU24" s="343"/>
      <c r="BV24" s="341">
        <v>45154539</v>
      </c>
      <c r="BW24" s="342"/>
      <c r="BX24" s="342"/>
      <c r="BY24" s="342"/>
      <c r="BZ24" s="342"/>
      <c r="CA24" s="342"/>
      <c r="CB24" s="342"/>
      <c r="CC24" s="343"/>
      <c r="CD24" s="21"/>
      <c r="CE24" s="509"/>
      <c r="CF24" s="509"/>
      <c r="CG24" s="509"/>
      <c r="CH24" s="509"/>
      <c r="CI24" s="509"/>
      <c r="CJ24" s="509"/>
      <c r="CK24" s="509"/>
      <c r="CL24" s="509"/>
      <c r="CM24" s="509"/>
      <c r="CN24" s="509"/>
      <c r="CO24" s="509"/>
      <c r="CP24" s="509"/>
      <c r="CQ24" s="509"/>
      <c r="CR24" s="509"/>
      <c r="CS24" s="510"/>
      <c r="CT24" s="347"/>
      <c r="CU24" s="348"/>
      <c r="CV24" s="348"/>
      <c r="CW24" s="348"/>
      <c r="CX24" s="348"/>
      <c r="CY24" s="348"/>
      <c r="CZ24" s="348"/>
      <c r="DA24" s="349"/>
      <c r="DB24" s="347"/>
      <c r="DC24" s="348"/>
      <c r="DD24" s="348"/>
      <c r="DE24" s="348"/>
      <c r="DF24" s="348"/>
      <c r="DG24" s="348"/>
      <c r="DH24" s="348"/>
      <c r="DI24" s="349"/>
    </row>
    <row r="25" spans="1:113" ht="18.75" customHeight="1" x14ac:dyDescent="0.2">
      <c r="A25" s="2"/>
      <c r="B25" s="537"/>
      <c r="C25" s="538"/>
      <c r="D25" s="539"/>
      <c r="E25" s="362" t="s">
        <v>252</v>
      </c>
      <c r="F25" s="334"/>
      <c r="G25" s="334"/>
      <c r="H25" s="334"/>
      <c r="I25" s="334"/>
      <c r="J25" s="334"/>
      <c r="K25" s="335"/>
      <c r="L25" s="363">
        <v>1</v>
      </c>
      <c r="M25" s="364"/>
      <c r="N25" s="364"/>
      <c r="O25" s="364"/>
      <c r="P25" s="390"/>
      <c r="Q25" s="363">
        <v>7562</v>
      </c>
      <c r="R25" s="364"/>
      <c r="S25" s="364"/>
      <c r="T25" s="364"/>
      <c r="U25" s="364"/>
      <c r="V25" s="390"/>
      <c r="W25" s="544"/>
      <c r="X25" s="538"/>
      <c r="Y25" s="539"/>
      <c r="Z25" s="362" t="s">
        <v>253</v>
      </c>
      <c r="AA25" s="334"/>
      <c r="AB25" s="334"/>
      <c r="AC25" s="334"/>
      <c r="AD25" s="334"/>
      <c r="AE25" s="334"/>
      <c r="AF25" s="334"/>
      <c r="AG25" s="335"/>
      <c r="AH25" s="363">
        <v>165</v>
      </c>
      <c r="AI25" s="364"/>
      <c r="AJ25" s="364"/>
      <c r="AK25" s="364"/>
      <c r="AL25" s="390"/>
      <c r="AM25" s="363">
        <v>498465</v>
      </c>
      <c r="AN25" s="364"/>
      <c r="AO25" s="364"/>
      <c r="AP25" s="364"/>
      <c r="AQ25" s="364"/>
      <c r="AR25" s="390"/>
      <c r="AS25" s="363">
        <v>3021</v>
      </c>
      <c r="AT25" s="364"/>
      <c r="AU25" s="364"/>
      <c r="AV25" s="364"/>
      <c r="AW25" s="364"/>
      <c r="AX25" s="365"/>
      <c r="AY25" s="321" t="s">
        <v>33</v>
      </c>
      <c r="AZ25" s="322"/>
      <c r="BA25" s="322"/>
      <c r="BB25" s="322"/>
      <c r="BC25" s="322"/>
      <c r="BD25" s="322"/>
      <c r="BE25" s="322"/>
      <c r="BF25" s="322"/>
      <c r="BG25" s="322"/>
      <c r="BH25" s="322"/>
      <c r="BI25" s="322"/>
      <c r="BJ25" s="322"/>
      <c r="BK25" s="322"/>
      <c r="BL25" s="322"/>
      <c r="BM25" s="323"/>
      <c r="BN25" s="324">
        <v>19906267</v>
      </c>
      <c r="BO25" s="325"/>
      <c r="BP25" s="325"/>
      <c r="BQ25" s="325"/>
      <c r="BR25" s="325"/>
      <c r="BS25" s="325"/>
      <c r="BT25" s="325"/>
      <c r="BU25" s="326"/>
      <c r="BV25" s="324">
        <v>20716470</v>
      </c>
      <c r="BW25" s="325"/>
      <c r="BX25" s="325"/>
      <c r="BY25" s="325"/>
      <c r="BZ25" s="325"/>
      <c r="CA25" s="325"/>
      <c r="CB25" s="325"/>
      <c r="CC25" s="326"/>
      <c r="CD25" s="21"/>
      <c r="CE25" s="509"/>
      <c r="CF25" s="509"/>
      <c r="CG25" s="509"/>
      <c r="CH25" s="509"/>
      <c r="CI25" s="509"/>
      <c r="CJ25" s="509"/>
      <c r="CK25" s="509"/>
      <c r="CL25" s="509"/>
      <c r="CM25" s="509"/>
      <c r="CN25" s="509"/>
      <c r="CO25" s="509"/>
      <c r="CP25" s="509"/>
      <c r="CQ25" s="509"/>
      <c r="CR25" s="509"/>
      <c r="CS25" s="510"/>
      <c r="CT25" s="347"/>
      <c r="CU25" s="348"/>
      <c r="CV25" s="348"/>
      <c r="CW25" s="348"/>
      <c r="CX25" s="348"/>
      <c r="CY25" s="348"/>
      <c r="CZ25" s="348"/>
      <c r="DA25" s="349"/>
      <c r="DB25" s="347"/>
      <c r="DC25" s="348"/>
      <c r="DD25" s="348"/>
      <c r="DE25" s="348"/>
      <c r="DF25" s="348"/>
      <c r="DG25" s="348"/>
      <c r="DH25" s="348"/>
      <c r="DI25" s="349"/>
    </row>
    <row r="26" spans="1:113" ht="18.75" customHeight="1" x14ac:dyDescent="0.2">
      <c r="A26" s="2"/>
      <c r="B26" s="537"/>
      <c r="C26" s="538"/>
      <c r="D26" s="539"/>
      <c r="E26" s="362" t="s">
        <v>254</v>
      </c>
      <c r="F26" s="334"/>
      <c r="G26" s="334"/>
      <c r="H26" s="334"/>
      <c r="I26" s="334"/>
      <c r="J26" s="334"/>
      <c r="K26" s="335"/>
      <c r="L26" s="363">
        <v>1</v>
      </c>
      <c r="M26" s="364"/>
      <c r="N26" s="364"/>
      <c r="O26" s="364"/>
      <c r="P26" s="390"/>
      <c r="Q26" s="363">
        <v>6811</v>
      </c>
      <c r="R26" s="364"/>
      <c r="S26" s="364"/>
      <c r="T26" s="364"/>
      <c r="U26" s="364"/>
      <c r="V26" s="390"/>
      <c r="W26" s="544"/>
      <c r="X26" s="538"/>
      <c r="Y26" s="539"/>
      <c r="Z26" s="362" t="s">
        <v>256</v>
      </c>
      <c r="AA26" s="442"/>
      <c r="AB26" s="442"/>
      <c r="AC26" s="442"/>
      <c r="AD26" s="442"/>
      <c r="AE26" s="442"/>
      <c r="AF26" s="442"/>
      <c r="AG26" s="443"/>
      <c r="AH26" s="363">
        <v>129</v>
      </c>
      <c r="AI26" s="364"/>
      <c r="AJ26" s="364"/>
      <c r="AK26" s="364"/>
      <c r="AL26" s="390"/>
      <c r="AM26" s="363">
        <v>429312</v>
      </c>
      <c r="AN26" s="364"/>
      <c r="AO26" s="364"/>
      <c r="AP26" s="364"/>
      <c r="AQ26" s="364"/>
      <c r="AR26" s="390"/>
      <c r="AS26" s="363">
        <v>3328</v>
      </c>
      <c r="AT26" s="364"/>
      <c r="AU26" s="364"/>
      <c r="AV26" s="364"/>
      <c r="AW26" s="364"/>
      <c r="AX26" s="365"/>
      <c r="AY26" s="344" t="s">
        <v>257</v>
      </c>
      <c r="AZ26" s="345"/>
      <c r="BA26" s="345"/>
      <c r="BB26" s="345"/>
      <c r="BC26" s="345"/>
      <c r="BD26" s="345"/>
      <c r="BE26" s="345"/>
      <c r="BF26" s="345"/>
      <c r="BG26" s="345"/>
      <c r="BH26" s="345"/>
      <c r="BI26" s="345"/>
      <c r="BJ26" s="345"/>
      <c r="BK26" s="345"/>
      <c r="BL26" s="345"/>
      <c r="BM26" s="346"/>
      <c r="BN26" s="341" t="s">
        <v>197</v>
      </c>
      <c r="BO26" s="342"/>
      <c r="BP26" s="342"/>
      <c r="BQ26" s="342"/>
      <c r="BR26" s="342"/>
      <c r="BS26" s="342"/>
      <c r="BT26" s="342"/>
      <c r="BU26" s="343"/>
      <c r="BV26" s="341" t="s">
        <v>197</v>
      </c>
      <c r="BW26" s="342"/>
      <c r="BX26" s="342"/>
      <c r="BY26" s="342"/>
      <c r="BZ26" s="342"/>
      <c r="CA26" s="342"/>
      <c r="CB26" s="342"/>
      <c r="CC26" s="343"/>
      <c r="CD26" s="21"/>
      <c r="CE26" s="509"/>
      <c r="CF26" s="509"/>
      <c r="CG26" s="509"/>
      <c r="CH26" s="509"/>
      <c r="CI26" s="509"/>
      <c r="CJ26" s="509"/>
      <c r="CK26" s="509"/>
      <c r="CL26" s="509"/>
      <c r="CM26" s="509"/>
      <c r="CN26" s="509"/>
      <c r="CO26" s="509"/>
      <c r="CP26" s="509"/>
      <c r="CQ26" s="509"/>
      <c r="CR26" s="509"/>
      <c r="CS26" s="510"/>
      <c r="CT26" s="347"/>
      <c r="CU26" s="348"/>
      <c r="CV26" s="348"/>
      <c r="CW26" s="348"/>
      <c r="CX26" s="348"/>
      <c r="CY26" s="348"/>
      <c r="CZ26" s="348"/>
      <c r="DA26" s="349"/>
      <c r="DB26" s="347"/>
      <c r="DC26" s="348"/>
      <c r="DD26" s="348"/>
      <c r="DE26" s="348"/>
      <c r="DF26" s="348"/>
      <c r="DG26" s="348"/>
      <c r="DH26" s="348"/>
      <c r="DI26" s="349"/>
    </row>
    <row r="27" spans="1:113" ht="18.75" customHeight="1" x14ac:dyDescent="0.2">
      <c r="A27" s="2"/>
      <c r="B27" s="537"/>
      <c r="C27" s="538"/>
      <c r="D27" s="539"/>
      <c r="E27" s="362" t="s">
        <v>258</v>
      </c>
      <c r="F27" s="334"/>
      <c r="G27" s="334"/>
      <c r="H27" s="334"/>
      <c r="I27" s="334"/>
      <c r="J27" s="334"/>
      <c r="K27" s="335"/>
      <c r="L27" s="363">
        <v>1</v>
      </c>
      <c r="M27" s="364"/>
      <c r="N27" s="364"/>
      <c r="O27" s="364"/>
      <c r="P27" s="390"/>
      <c r="Q27" s="363">
        <v>7010</v>
      </c>
      <c r="R27" s="364"/>
      <c r="S27" s="364"/>
      <c r="T27" s="364"/>
      <c r="U27" s="364"/>
      <c r="V27" s="390"/>
      <c r="W27" s="544"/>
      <c r="X27" s="538"/>
      <c r="Y27" s="539"/>
      <c r="Z27" s="362" t="s">
        <v>260</v>
      </c>
      <c r="AA27" s="334"/>
      <c r="AB27" s="334"/>
      <c r="AC27" s="334"/>
      <c r="AD27" s="334"/>
      <c r="AE27" s="334"/>
      <c r="AF27" s="334"/>
      <c r="AG27" s="335"/>
      <c r="AH27" s="363">
        <v>33</v>
      </c>
      <c r="AI27" s="364"/>
      <c r="AJ27" s="364"/>
      <c r="AK27" s="364"/>
      <c r="AL27" s="390"/>
      <c r="AM27" s="363">
        <v>117665</v>
      </c>
      <c r="AN27" s="364"/>
      <c r="AO27" s="364"/>
      <c r="AP27" s="364"/>
      <c r="AQ27" s="364"/>
      <c r="AR27" s="390"/>
      <c r="AS27" s="363">
        <v>3566</v>
      </c>
      <c r="AT27" s="364"/>
      <c r="AU27" s="364"/>
      <c r="AV27" s="364"/>
      <c r="AW27" s="364"/>
      <c r="AX27" s="365"/>
      <c r="AY27" s="398" t="s">
        <v>262</v>
      </c>
      <c r="AZ27" s="399"/>
      <c r="BA27" s="399"/>
      <c r="BB27" s="399"/>
      <c r="BC27" s="399"/>
      <c r="BD27" s="399"/>
      <c r="BE27" s="399"/>
      <c r="BF27" s="399"/>
      <c r="BG27" s="399"/>
      <c r="BH27" s="399"/>
      <c r="BI27" s="399"/>
      <c r="BJ27" s="399"/>
      <c r="BK27" s="399"/>
      <c r="BL27" s="399"/>
      <c r="BM27" s="400"/>
      <c r="BN27" s="439" t="s">
        <v>197</v>
      </c>
      <c r="BO27" s="440"/>
      <c r="BP27" s="440"/>
      <c r="BQ27" s="440"/>
      <c r="BR27" s="440"/>
      <c r="BS27" s="440"/>
      <c r="BT27" s="440"/>
      <c r="BU27" s="441"/>
      <c r="BV27" s="439" t="s">
        <v>197</v>
      </c>
      <c r="BW27" s="440"/>
      <c r="BX27" s="440"/>
      <c r="BY27" s="440"/>
      <c r="BZ27" s="440"/>
      <c r="CA27" s="440"/>
      <c r="CB27" s="440"/>
      <c r="CC27" s="441"/>
      <c r="CD27" s="17"/>
      <c r="CE27" s="509"/>
      <c r="CF27" s="509"/>
      <c r="CG27" s="509"/>
      <c r="CH27" s="509"/>
      <c r="CI27" s="509"/>
      <c r="CJ27" s="509"/>
      <c r="CK27" s="509"/>
      <c r="CL27" s="509"/>
      <c r="CM27" s="509"/>
      <c r="CN27" s="509"/>
      <c r="CO27" s="509"/>
      <c r="CP27" s="509"/>
      <c r="CQ27" s="509"/>
      <c r="CR27" s="509"/>
      <c r="CS27" s="510"/>
      <c r="CT27" s="347"/>
      <c r="CU27" s="348"/>
      <c r="CV27" s="348"/>
      <c r="CW27" s="348"/>
      <c r="CX27" s="348"/>
      <c r="CY27" s="348"/>
      <c r="CZ27" s="348"/>
      <c r="DA27" s="349"/>
      <c r="DB27" s="347"/>
      <c r="DC27" s="348"/>
      <c r="DD27" s="348"/>
      <c r="DE27" s="348"/>
      <c r="DF27" s="348"/>
      <c r="DG27" s="348"/>
      <c r="DH27" s="348"/>
      <c r="DI27" s="349"/>
    </row>
    <row r="28" spans="1:113" ht="18.75" customHeight="1" x14ac:dyDescent="0.2">
      <c r="A28" s="2"/>
      <c r="B28" s="537"/>
      <c r="C28" s="538"/>
      <c r="D28" s="539"/>
      <c r="E28" s="362" t="s">
        <v>263</v>
      </c>
      <c r="F28" s="334"/>
      <c r="G28" s="334"/>
      <c r="H28" s="334"/>
      <c r="I28" s="334"/>
      <c r="J28" s="334"/>
      <c r="K28" s="335"/>
      <c r="L28" s="363">
        <v>1</v>
      </c>
      <c r="M28" s="364"/>
      <c r="N28" s="364"/>
      <c r="O28" s="364"/>
      <c r="P28" s="390"/>
      <c r="Q28" s="363">
        <v>6290</v>
      </c>
      <c r="R28" s="364"/>
      <c r="S28" s="364"/>
      <c r="T28" s="364"/>
      <c r="U28" s="364"/>
      <c r="V28" s="390"/>
      <c r="W28" s="544"/>
      <c r="X28" s="538"/>
      <c r="Y28" s="539"/>
      <c r="Z28" s="362" t="s">
        <v>34</v>
      </c>
      <c r="AA28" s="334"/>
      <c r="AB28" s="334"/>
      <c r="AC28" s="334"/>
      <c r="AD28" s="334"/>
      <c r="AE28" s="334"/>
      <c r="AF28" s="334"/>
      <c r="AG28" s="335"/>
      <c r="AH28" s="363" t="s">
        <v>197</v>
      </c>
      <c r="AI28" s="364"/>
      <c r="AJ28" s="364"/>
      <c r="AK28" s="364"/>
      <c r="AL28" s="390"/>
      <c r="AM28" s="363" t="s">
        <v>197</v>
      </c>
      <c r="AN28" s="364"/>
      <c r="AO28" s="364"/>
      <c r="AP28" s="364"/>
      <c r="AQ28" s="364"/>
      <c r="AR28" s="390"/>
      <c r="AS28" s="363" t="s">
        <v>197</v>
      </c>
      <c r="AT28" s="364"/>
      <c r="AU28" s="364"/>
      <c r="AV28" s="364"/>
      <c r="AW28" s="364"/>
      <c r="AX28" s="365"/>
      <c r="AY28" s="525" t="s">
        <v>266</v>
      </c>
      <c r="AZ28" s="526"/>
      <c r="BA28" s="526"/>
      <c r="BB28" s="527"/>
      <c r="BC28" s="321" t="s">
        <v>98</v>
      </c>
      <c r="BD28" s="322"/>
      <c r="BE28" s="322"/>
      <c r="BF28" s="322"/>
      <c r="BG28" s="322"/>
      <c r="BH28" s="322"/>
      <c r="BI28" s="322"/>
      <c r="BJ28" s="322"/>
      <c r="BK28" s="322"/>
      <c r="BL28" s="322"/>
      <c r="BM28" s="323"/>
      <c r="BN28" s="324">
        <v>2022905</v>
      </c>
      <c r="BO28" s="325"/>
      <c r="BP28" s="325"/>
      <c r="BQ28" s="325"/>
      <c r="BR28" s="325"/>
      <c r="BS28" s="325"/>
      <c r="BT28" s="325"/>
      <c r="BU28" s="326"/>
      <c r="BV28" s="324">
        <v>2021338</v>
      </c>
      <c r="BW28" s="325"/>
      <c r="BX28" s="325"/>
      <c r="BY28" s="325"/>
      <c r="BZ28" s="325"/>
      <c r="CA28" s="325"/>
      <c r="CB28" s="325"/>
      <c r="CC28" s="326"/>
      <c r="CD28" s="21"/>
      <c r="CE28" s="509"/>
      <c r="CF28" s="509"/>
      <c r="CG28" s="509"/>
      <c r="CH28" s="509"/>
      <c r="CI28" s="509"/>
      <c r="CJ28" s="509"/>
      <c r="CK28" s="509"/>
      <c r="CL28" s="509"/>
      <c r="CM28" s="509"/>
      <c r="CN28" s="509"/>
      <c r="CO28" s="509"/>
      <c r="CP28" s="509"/>
      <c r="CQ28" s="509"/>
      <c r="CR28" s="509"/>
      <c r="CS28" s="510"/>
      <c r="CT28" s="347"/>
      <c r="CU28" s="348"/>
      <c r="CV28" s="348"/>
      <c r="CW28" s="348"/>
      <c r="CX28" s="348"/>
      <c r="CY28" s="348"/>
      <c r="CZ28" s="348"/>
      <c r="DA28" s="349"/>
      <c r="DB28" s="347"/>
      <c r="DC28" s="348"/>
      <c r="DD28" s="348"/>
      <c r="DE28" s="348"/>
      <c r="DF28" s="348"/>
      <c r="DG28" s="348"/>
      <c r="DH28" s="348"/>
      <c r="DI28" s="349"/>
    </row>
    <row r="29" spans="1:113" ht="18.75" customHeight="1" x14ac:dyDescent="0.2">
      <c r="A29" s="2"/>
      <c r="B29" s="537"/>
      <c r="C29" s="538"/>
      <c r="D29" s="539"/>
      <c r="E29" s="362" t="s">
        <v>267</v>
      </c>
      <c r="F29" s="334"/>
      <c r="G29" s="334"/>
      <c r="H29" s="334"/>
      <c r="I29" s="334"/>
      <c r="J29" s="334"/>
      <c r="K29" s="335"/>
      <c r="L29" s="363">
        <v>22</v>
      </c>
      <c r="M29" s="364"/>
      <c r="N29" s="364"/>
      <c r="O29" s="364"/>
      <c r="P29" s="390"/>
      <c r="Q29" s="363">
        <v>5700</v>
      </c>
      <c r="R29" s="364"/>
      <c r="S29" s="364"/>
      <c r="T29" s="364"/>
      <c r="U29" s="364"/>
      <c r="V29" s="390"/>
      <c r="W29" s="545"/>
      <c r="X29" s="546"/>
      <c r="Y29" s="547"/>
      <c r="Z29" s="362" t="s">
        <v>269</v>
      </c>
      <c r="AA29" s="334"/>
      <c r="AB29" s="334"/>
      <c r="AC29" s="334"/>
      <c r="AD29" s="334"/>
      <c r="AE29" s="334"/>
      <c r="AF29" s="334"/>
      <c r="AG29" s="335"/>
      <c r="AH29" s="363">
        <v>1050</v>
      </c>
      <c r="AI29" s="364"/>
      <c r="AJ29" s="364"/>
      <c r="AK29" s="364"/>
      <c r="AL29" s="390"/>
      <c r="AM29" s="363">
        <v>3388337</v>
      </c>
      <c r="AN29" s="364"/>
      <c r="AO29" s="364"/>
      <c r="AP29" s="364"/>
      <c r="AQ29" s="364"/>
      <c r="AR29" s="390"/>
      <c r="AS29" s="363">
        <v>3227</v>
      </c>
      <c r="AT29" s="364"/>
      <c r="AU29" s="364"/>
      <c r="AV29" s="364"/>
      <c r="AW29" s="364"/>
      <c r="AX29" s="365"/>
      <c r="AY29" s="528"/>
      <c r="AZ29" s="529"/>
      <c r="BA29" s="529"/>
      <c r="BB29" s="530"/>
      <c r="BC29" s="338" t="s">
        <v>270</v>
      </c>
      <c r="BD29" s="339"/>
      <c r="BE29" s="339"/>
      <c r="BF29" s="339"/>
      <c r="BG29" s="339"/>
      <c r="BH29" s="339"/>
      <c r="BI29" s="339"/>
      <c r="BJ29" s="339"/>
      <c r="BK29" s="339"/>
      <c r="BL29" s="339"/>
      <c r="BM29" s="340"/>
      <c r="BN29" s="341">
        <v>4563835</v>
      </c>
      <c r="BO29" s="342"/>
      <c r="BP29" s="342"/>
      <c r="BQ29" s="342"/>
      <c r="BR29" s="342"/>
      <c r="BS29" s="342"/>
      <c r="BT29" s="342"/>
      <c r="BU29" s="343"/>
      <c r="BV29" s="341">
        <v>4584243</v>
      </c>
      <c r="BW29" s="342"/>
      <c r="BX29" s="342"/>
      <c r="BY29" s="342"/>
      <c r="BZ29" s="342"/>
      <c r="CA29" s="342"/>
      <c r="CB29" s="342"/>
      <c r="CC29" s="343"/>
      <c r="CD29" s="17"/>
      <c r="CE29" s="509"/>
      <c r="CF29" s="509"/>
      <c r="CG29" s="509"/>
      <c r="CH29" s="509"/>
      <c r="CI29" s="509"/>
      <c r="CJ29" s="509"/>
      <c r="CK29" s="509"/>
      <c r="CL29" s="509"/>
      <c r="CM29" s="509"/>
      <c r="CN29" s="509"/>
      <c r="CO29" s="509"/>
      <c r="CP29" s="509"/>
      <c r="CQ29" s="509"/>
      <c r="CR29" s="509"/>
      <c r="CS29" s="510"/>
      <c r="CT29" s="347"/>
      <c r="CU29" s="348"/>
      <c r="CV29" s="348"/>
      <c r="CW29" s="348"/>
      <c r="CX29" s="348"/>
      <c r="CY29" s="348"/>
      <c r="CZ29" s="348"/>
      <c r="DA29" s="349"/>
      <c r="DB29" s="347"/>
      <c r="DC29" s="348"/>
      <c r="DD29" s="348"/>
      <c r="DE29" s="348"/>
      <c r="DF29" s="348"/>
      <c r="DG29" s="348"/>
      <c r="DH29" s="348"/>
      <c r="DI29" s="349"/>
    </row>
    <row r="30" spans="1:113" ht="18.75" customHeight="1" x14ac:dyDescent="0.2">
      <c r="A30" s="2"/>
      <c r="B30" s="540"/>
      <c r="C30" s="541"/>
      <c r="D30" s="542"/>
      <c r="E30" s="366"/>
      <c r="F30" s="367"/>
      <c r="G30" s="367"/>
      <c r="H30" s="367"/>
      <c r="I30" s="367"/>
      <c r="J30" s="367"/>
      <c r="K30" s="368"/>
      <c r="L30" s="444"/>
      <c r="M30" s="445"/>
      <c r="N30" s="445"/>
      <c r="O30" s="445"/>
      <c r="P30" s="446"/>
      <c r="Q30" s="444"/>
      <c r="R30" s="445"/>
      <c r="S30" s="445"/>
      <c r="T30" s="445"/>
      <c r="U30" s="445"/>
      <c r="V30" s="446"/>
      <c r="W30" s="447" t="s">
        <v>272</v>
      </c>
      <c r="X30" s="448"/>
      <c r="Y30" s="448"/>
      <c r="Z30" s="448"/>
      <c r="AA30" s="448"/>
      <c r="AB30" s="448"/>
      <c r="AC30" s="448"/>
      <c r="AD30" s="448"/>
      <c r="AE30" s="448"/>
      <c r="AF30" s="448"/>
      <c r="AG30" s="449"/>
      <c r="AH30" s="418">
        <v>98.9</v>
      </c>
      <c r="AI30" s="419"/>
      <c r="AJ30" s="419"/>
      <c r="AK30" s="419"/>
      <c r="AL30" s="419"/>
      <c r="AM30" s="419"/>
      <c r="AN30" s="419"/>
      <c r="AO30" s="419"/>
      <c r="AP30" s="419"/>
      <c r="AQ30" s="419"/>
      <c r="AR30" s="419"/>
      <c r="AS30" s="419"/>
      <c r="AT30" s="419"/>
      <c r="AU30" s="419"/>
      <c r="AV30" s="419"/>
      <c r="AW30" s="419"/>
      <c r="AX30" s="421"/>
      <c r="AY30" s="531"/>
      <c r="AZ30" s="532"/>
      <c r="BA30" s="532"/>
      <c r="BB30" s="533"/>
      <c r="BC30" s="436" t="s">
        <v>64</v>
      </c>
      <c r="BD30" s="437"/>
      <c r="BE30" s="437"/>
      <c r="BF30" s="437"/>
      <c r="BG30" s="437"/>
      <c r="BH30" s="437"/>
      <c r="BI30" s="437"/>
      <c r="BJ30" s="437"/>
      <c r="BK30" s="437"/>
      <c r="BL30" s="437"/>
      <c r="BM30" s="438"/>
      <c r="BN30" s="439">
        <v>2978769</v>
      </c>
      <c r="BO30" s="440"/>
      <c r="BP30" s="440"/>
      <c r="BQ30" s="440"/>
      <c r="BR30" s="440"/>
      <c r="BS30" s="440"/>
      <c r="BT30" s="440"/>
      <c r="BU30" s="441"/>
      <c r="BV30" s="439">
        <v>2807209</v>
      </c>
      <c r="BW30" s="440"/>
      <c r="BX30" s="440"/>
      <c r="BY30" s="440"/>
      <c r="BZ30" s="440"/>
      <c r="CA30" s="440"/>
      <c r="CB30" s="440"/>
      <c r="CC30" s="441"/>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2">
      <c r="A31" s="2"/>
      <c r="B31" s="4"/>
      <c r="DI31" s="36"/>
    </row>
    <row r="32" spans="1:113" ht="13.5" customHeight="1" x14ac:dyDescent="0.2">
      <c r="A32" s="2"/>
      <c r="B32" s="5"/>
      <c r="C32" s="450" t="s">
        <v>184</v>
      </c>
      <c r="D32" s="450"/>
      <c r="E32" s="450"/>
      <c r="F32" s="450"/>
      <c r="G32" s="450"/>
      <c r="H32" s="450"/>
      <c r="I32" s="450"/>
      <c r="J32" s="450"/>
      <c r="K32" s="450"/>
      <c r="L32" s="450"/>
      <c r="M32" s="450"/>
      <c r="N32" s="450"/>
      <c r="O32" s="450"/>
      <c r="P32" s="450"/>
      <c r="Q32" s="450"/>
      <c r="R32" s="450"/>
      <c r="S32" s="450"/>
      <c r="U32" s="345" t="s">
        <v>87</v>
      </c>
      <c r="V32" s="345"/>
      <c r="W32" s="345"/>
      <c r="X32" s="345"/>
      <c r="Y32" s="345"/>
      <c r="Z32" s="345"/>
      <c r="AA32" s="345"/>
      <c r="AB32" s="345"/>
      <c r="AC32" s="345"/>
      <c r="AD32" s="345"/>
      <c r="AE32" s="345"/>
      <c r="AF32" s="345"/>
      <c r="AG32" s="345"/>
      <c r="AH32" s="345"/>
      <c r="AI32" s="345"/>
      <c r="AJ32" s="345"/>
      <c r="AK32" s="345"/>
      <c r="AM32" s="345" t="s">
        <v>274</v>
      </c>
      <c r="AN32" s="345"/>
      <c r="AO32" s="345"/>
      <c r="AP32" s="345"/>
      <c r="AQ32" s="345"/>
      <c r="AR32" s="345"/>
      <c r="AS32" s="345"/>
      <c r="AT32" s="345"/>
      <c r="AU32" s="345"/>
      <c r="AV32" s="345"/>
      <c r="AW32" s="345"/>
      <c r="AX32" s="345"/>
      <c r="AY32" s="345"/>
      <c r="AZ32" s="345"/>
      <c r="BA32" s="345"/>
      <c r="BB32" s="345"/>
      <c r="BC32" s="345"/>
      <c r="BE32" s="345" t="s">
        <v>275</v>
      </c>
      <c r="BF32" s="345"/>
      <c r="BG32" s="345"/>
      <c r="BH32" s="345"/>
      <c r="BI32" s="345"/>
      <c r="BJ32" s="345"/>
      <c r="BK32" s="345"/>
      <c r="BL32" s="345"/>
      <c r="BM32" s="345"/>
      <c r="BN32" s="345"/>
      <c r="BO32" s="345"/>
      <c r="BP32" s="345"/>
      <c r="BQ32" s="345"/>
      <c r="BR32" s="345"/>
      <c r="BS32" s="345"/>
      <c r="BT32" s="345"/>
      <c r="BU32" s="345"/>
      <c r="BW32" s="345" t="s">
        <v>277</v>
      </c>
      <c r="BX32" s="345"/>
      <c r="BY32" s="345"/>
      <c r="BZ32" s="345"/>
      <c r="CA32" s="345"/>
      <c r="CB32" s="345"/>
      <c r="CC32" s="345"/>
      <c r="CD32" s="345"/>
      <c r="CE32" s="345"/>
      <c r="CF32" s="345"/>
      <c r="CG32" s="345"/>
      <c r="CH32" s="345"/>
      <c r="CI32" s="345"/>
      <c r="CJ32" s="345"/>
      <c r="CK32" s="345"/>
      <c r="CL32" s="345"/>
      <c r="CM32" s="345"/>
      <c r="CO32" s="345" t="s">
        <v>278</v>
      </c>
      <c r="CP32" s="345"/>
      <c r="CQ32" s="345"/>
      <c r="CR32" s="345"/>
      <c r="CS32" s="345"/>
      <c r="CT32" s="345"/>
      <c r="CU32" s="345"/>
      <c r="CV32" s="345"/>
      <c r="CW32" s="345"/>
      <c r="CX32" s="345"/>
      <c r="CY32" s="345"/>
      <c r="CZ32" s="345"/>
      <c r="DA32" s="345"/>
      <c r="DB32" s="345"/>
      <c r="DC32" s="345"/>
      <c r="DD32" s="345"/>
      <c r="DE32" s="345"/>
      <c r="DI32" s="36"/>
    </row>
    <row r="33" spans="1:113" ht="13.5" customHeight="1" x14ac:dyDescent="0.2">
      <c r="A33" s="2"/>
      <c r="B33" s="5"/>
      <c r="C33" s="451" t="s">
        <v>115</v>
      </c>
      <c r="D33" s="451"/>
      <c r="E33" s="452" t="s">
        <v>279</v>
      </c>
      <c r="F33" s="452"/>
      <c r="G33" s="452"/>
      <c r="H33" s="452"/>
      <c r="I33" s="452"/>
      <c r="J33" s="452"/>
      <c r="K33" s="452"/>
      <c r="L33" s="452"/>
      <c r="M33" s="452"/>
      <c r="N33" s="452"/>
      <c r="O33" s="452"/>
      <c r="P33" s="452"/>
      <c r="Q33" s="452"/>
      <c r="R33" s="452"/>
      <c r="S33" s="452"/>
      <c r="T33" s="12"/>
      <c r="U33" s="451" t="s">
        <v>115</v>
      </c>
      <c r="V33" s="451"/>
      <c r="W33" s="452" t="s">
        <v>279</v>
      </c>
      <c r="X33" s="452"/>
      <c r="Y33" s="452"/>
      <c r="Z33" s="452"/>
      <c r="AA33" s="452"/>
      <c r="AB33" s="452"/>
      <c r="AC33" s="452"/>
      <c r="AD33" s="452"/>
      <c r="AE33" s="452"/>
      <c r="AF33" s="452"/>
      <c r="AG33" s="452"/>
      <c r="AH33" s="452"/>
      <c r="AI33" s="452"/>
      <c r="AJ33" s="452"/>
      <c r="AK33" s="452"/>
      <c r="AL33" s="12"/>
      <c r="AM33" s="451" t="s">
        <v>115</v>
      </c>
      <c r="AN33" s="451"/>
      <c r="AO33" s="452" t="s">
        <v>279</v>
      </c>
      <c r="AP33" s="452"/>
      <c r="AQ33" s="452"/>
      <c r="AR33" s="452"/>
      <c r="AS33" s="452"/>
      <c r="AT33" s="452"/>
      <c r="AU33" s="452"/>
      <c r="AV33" s="452"/>
      <c r="AW33" s="452"/>
      <c r="AX33" s="452"/>
      <c r="AY33" s="452"/>
      <c r="AZ33" s="452"/>
      <c r="BA33" s="452"/>
      <c r="BB33" s="452"/>
      <c r="BC33" s="452"/>
      <c r="BD33" s="8"/>
      <c r="BE33" s="452" t="s">
        <v>282</v>
      </c>
      <c r="BF33" s="452"/>
      <c r="BG33" s="452" t="s">
        <v>163</v>
      </c>
      <c r="BH33" s="452"/>
      <c r="BI33" s="452"/>
      <c r="BJ33" s="452"/>
      <c r="BK33" s="452"/>
      <c r="BL33" s="452"/>
      <c r="BM33" s="452"/>
      <c r="BN33" s="452"/>
      <c r="BO33" s="452"/>
      <c r="BP33" s="452"/>
      <c r="BQ33" s="452"/>
      <c r="BR33" s="452"/>
      <c r="BS33" s="452"/>
      <c r="BT33" s="452"/>
      <c r="BU33" s="452"/>
      <c r="BV33" s="8"/>
      <c r="BW33" s="451" t="s">
        <v>282</v>
      </c>
      <c r="BX33" s="451"/>
      <c r="BY33" s="452" t="s">
        <v>105</v>
      </c>
      <c r="BZ33" s="452"/>
      <c r="CA33" s="452"/>
      <c r="CB33" s="452"/>
      <c r="CC33" s="452"/>
      <c r="CD33" s="452"/>
      <c r="CE33" s="452"/>
      <c r="CF33" s="452"/>
      <c r="CG33" s="452"/>
      <c r="CH33" s="452"/>
      <c r="CI33" s="452"/>
      <c r="CJ33" s="452"/>
      <c r="CK33" s="452"/>
      <c r="CL33" s="452"/>
      <c r="CM33" s="452"/>
      <c r="CN33" s="12"/>
      <c r="CO33" s="451" t="s">
        <v>115</v>
      </c>
      <c r="CP33" s="451"/>
      <c r="CQ33" s="452" t="s">
        <v>283</v>
      </c>
      <c r="CR33" s="452"/>
      <c r="CS33" s="452"/>
      <c r="CT33" s="452"/>
      <c r="CU33" s="452"/>
      <c r="CV33" s="452"/>
      <c r="CW33" s="452"/>
      <c r="CX33" s="452"/>
      <c r="CY33" s="452"/>
      <c r="CZ33" s="452"/>
      <c r="DA33" s="452"/>
      <c r="DB33" s="452"/>
      <c r="DC33" s="452"/>
      <c r="DD33" s="452"/>
      <c r="DE33" s="452"/>
      <c r="DF33" s="12"/>
      <c r="DG33" s="453" t="s">
        <v>75</v>
      </c>
      <c r="DH33" s="453"/>
      <c r="DI33" s="19"/>
    </row>
    <row r="34" spans="1:113" ht="32.25" customHeight="1" x14ac:dyDescent="0.2">
      <c r="A34" s="2"/>
      <c r="B34" s="5"/>
      <c r="C34" s="454">
        <f>IF(E34="","",1)</f>
        <v>1</v>
      </c>
      <c r="D34" s="454"/>
      <c r="E34" s="455" t="str">
        <f>IF('各会計、関係団体の財政状況及び健全化判断比率'!B7="","",'各会計、関係団体の財政状況及び健全化判断比率'!B7)</f>
        <v>一般会計</v>
      </c>
      <c r="F34" s="455"/>
      <c r="G34" s="455"/>
      <c r="H34" s="455"/>
      <c r="I34" s="455"/>
      <c r="J34" s="455"/>
      <c r="K34" s="455"/>
      <c r="L34" s="455"/>
      <c r="M34" s="455"/>
      <c r="N34" s="455"/>
      <c r="O34" s="455"/>
      <c r="P34" s="455"/>
      <c r="Q34" s="455"/>
      <c r="R34" s="455"/>
      <c r="S34" s="455"/>
      <c r="T34" s="2"/>
      <c r="U34" s="454">
        <f>IF(W34="","",MAX(C34:D43)+1)</f>
        <v>3</v>
      </c>
      <c r="V34" s="454"/>
      <c r="W34" s="455" t="str">
        <f>IF('各会計、関係団体の財政状況及び健全化判断比率'!B28="","",'各会計、関係団体の財政状況及び健全化判断比率'!B28)</f>
        <v>国民健康保険事業特別会計</v>
      </c>
      <c r="X34" s="455"/>
      <c r="Y34" s="455"/>
      <c r="Z34" s="455"/>
      <c r="AA34" s="455"/>
      <c r="AB34" s="455"/>
      <c r="AC34" s="455"/>
      <c r="AD34" s="455"/>
      <c r="AE34" s="455"/>
      <c r="AF34" s="455"/>
      <c r="AG34" s="455"/>
      <c r="AH34" s="455"/>
      <c r="AI34" s="455"/>
      <c r="AJ34" s="455"/>
      <c r="AK34" s="455"/>
      <c r="AL34" s="2"/>
      <c r="AM34" s="454">
        <f>IF(AO34="","",MAX(C34:D43,U34:V43)+1)</f>
        <v>6</v>
      </c>
      <c r="AN34" s="454"/>
      <c r="AO34" s="455" t="str">
        <f>IF('各会計、関係団体の財政状況及び健全化判断比率'!B31="","",'各会計、関係団体の財政状況及び健全化判断比率'!B31)</f>
        <v>水道事業会計</v>
      </c>
      <c r="AP34" s="455"/>
      <c r="AQ34" s="455"/>
      <c r="AR34" s="455"/>
      <c r="AS34" s="455"/>
      <c r="AT34" s="455"/>
      <c r="AU34" s="455"/>
      <c r="AV34" s="455"/>
      <c r="AW34" s="455"/>
      <c r="AX34" s="455"/>
      <c r="AY34" s="455"/>
      <c r="AZ34" s="455"/>
      <c r="BA34" s="455"/>
      <c r="BB34" s="455"/>
      <c r="BC34" s="455"/>
      <c r="BD34" s="2"/>
      <c r="BE34" s="454" t="str">
        <f>IF(BG34="","",MAX(C34:D43,U34:V43,AM34:AN43)+1)</f>
        <v/>
      </c>
      <c r="BF34" s="454"/>
      <c r="BG34" s="455"/>
      <c r="BH34" s="455"/>
      <c r="BI34" s="455"/>
      <c r="BJ34" s="455"/>
      <c r="BK34" s="455"/>
      <c r="BL34" s="455"/>
      <c r="BM34" s="455"/>
      <c r="BN34" s="455"/>
      <c r="BO34" s="455"/>
      <c r="BP34" s="455"/>
      <c r="BQ34" s="455"/>
      <c r="BR34" s="455"/>
      <c r="BS34" s="455"/>
      <c r="BT34" s="455"/>
      <c r="BU34" s="455"/>
      <c r="BV34" s="2"/>
      <c r="BW34" s="454">
        <f>IF(BY34="","",MAX(C34:D43,U34:V43,AM34:AN43,BE34:BF43)+1)</f>
        <v>9</v>
      </c>
      <c r="BX34" s="454"/>
      <c r="BY34" s="455" t="str">
        <f>IF('各会計、関係団体の財政状況及び健全化判断比率'!B68="","",'各会計、関係団体の財政状況及び健全化判断比率'!B68)</f>
        <v>猪名川上流広域ごみ処理施設組合</v>
      </c>
      <c r="BZ34" s="455"/>
      <c r="CA34" s="455"/>
      <c r="CB34" s="455"/>
      <c r="CC34" s="455"/>
      <c r="CD34" s="455"/>
      <c r="CE34" s="455"/>
      <c r="CF34" s="455"/>
      <c r="CG34" s="455"/>
      <c r="CH34" s="455"/>
      <c r="CI34" s="455"/>
      <c r="CJ34" s="455"/>
      <c r="CK34" s="455"/>
      <c r="CL34" s="455"/>
      <c r="CM34" s="455"/>
      <c r="CN34" s="2"/>
      <c r="CO34" s="454">
        <f>IF(CQ34="","",MAX(C34:D43,U34:V43,AM34:AN43,BE34:BF43,BW34:BX43)+1)</f>
        <v>13</v>
      </c>
      <c r="CP34" s="454"/>
      <c r="CQ34" s="455" t="str">
        <f>IF('各会計、関係団体の財政状況及び健全化判断比率'!BS7="","",'各会計、関係団体の財政状況及び健全化判断比率'!BS7)</f>
        <v>川西市土地開発公社</v>
      </c>
      <c r="CR34" s="455"/>
      <c r="CS34" s="455"/>
      <c r="CT34" s="455"/>
      <c r="CU34" s="455"/>
      <c r="CV34" s="455"/>
      <c r="CW34" s="455"/>
      <c r="CX34" s="455"/>
      <c r="CY34" s="455"/>
      <c r="CZ34" s="455"/>
      <c r="DA34" s="455"/>
      <c r="DB34" s="455"/>
      <c r="DC34" s="455"/>
      <c r="DD34" s="455"/>
      <c r="DE34" s="455"/>
      <c r="DG34" s="456" t="str">
        <f>IF('各会計、関係団体の財政状況及び健全化判断比率'!BR7="","",'各会計、関係団体の財政状況及び健全化判断比率'!BR7)</f>
        <v/>
      </c>
      <c r="DH34" s="456"/>
      <c r="DI34" s="19"/>
    </row>
    <row r="35" spans="1:113" ht="32.25" customHeight="1" x14ac:dyDescent="0.2">
      <c r="A35" s="2"/>
      <c r="B35" s="5"/>
      <c r="C35" s="454">
        <f t="shared" ref="C35:C43" si="0">IF(E35="","",C34+1)</f>
        <v>2</v>
      </c>
      <c r="D35" s="454"/>
      <c r="E35" s="455" t="str">
        <f>IF('各会計、関係団体の財政状況及び健全化判断比率'!B8="","",'各会計、関係団体の財政状況及び健全化判断比率'!B8)</f>
        <v>用地先行取得事業特別会計</v>
      </c>
      <c r="F35" s="455"/>
      <c r="G35" s="455"/>
      <c r="H35" s="455"/>
      <c r="I35" s="455"/>
      <c r="J35" s="455"/>
      <c r="K35" s="455"/>
      <c r="L35" s="455"/>
      <c r="M35" s="455"/>
      <c r="N35" s="455"/>
      <c r="O35" s="455"/>
      <c r="P35" s="455"/>
      <c r="Q35" s="455"/>
      <c r="R35" s="455"/>
      <c r="S35" s="455"/>
      <c r="T35" s="2"/>
      <c r="U35" s="454">
        <f t="shared" ref="U35:U43" si="1">IF(W35="","",U34+1)</f>
        <v>4</v>
      </c>
      <c r="V35" s="454"/>
      <c r="W35" s="455" t="str">
        <f>IF('各会計、関係団体の財政状況及び健全化判断比率'!B29="","",'各会計、関係団体の財政状況及び健全化判断比率'!B29)</f>
        <v>後期高齢者医療事業特別会計</v>
      </c>
      <c r="X35" s="455"/>
      <c r="Y35" s="455"/>
      <c r="Z35" s="455"/>
      <c r="AA35" s="455"/>
      <c r="AB35" s="455"/>
      <c r="AC35" s="455"/>
      <c r="AD35" s="455"/>
      <c r="AE35" s="455"/>
      <c r="AF35" s="455"/>
      <c r="AG35" s="455"/>
      <c r="AH35" s="455"/>
      <c r="AI35" s="455"/>
      <c r="AJ35" s="455"/>
      <c r="AK35" s="455"/>
      <c r="AL35" s="2"/>
      <c r="AM35" s="454">
        <f t="shared" ref="AM35:AM43" si="2">IF(AO35="","",AM34+1)</f>
        <v>7</v>
      </c>
      <c r="AN35" s="454"/>
      <c r="AO35" s="455" t="str">
        <f>IF('各会計、関係団体の財政状況及び健全化判断比率'!B32="","",'各会計、関係団体の財政状況及び健全化判断比率'!B32)</f>
        <v>病院事業会計</v>
      </c>
      <c r="AP35" s="455"/>
      <c r="AQ35" s="455"/>
      <c r="AR35" s="455"/>
      <c r="AS35" s="455"/>
      <c r="AT35" s="455"/>
      <c r="AU35" s="455"/>
      <c r="AV35" s="455"/>
      <c r="AW35" s="455"/>
      <c r="AX35" s="455"/>
      <c r="AY35" s="455"/>
      <c r="AZ35" s="455"/>
      <c r="BA35" s="455"/>
      <c r="BB35" s="455"/>
      <c r="BC35" s="455"/>
      <c r="BD35" s="2"/>
      <c r="BE35" s="454" t="str">
        <f t="shared" ref="BE35:BE43" si="3">IF(BG35="","",BE34+1)</f>
        <v/>
      </c>
      <c r="BF35" s="454"/>
      <c r="BG35" s="455"/>
      <c r="BH35" s="455"/>
      <c r="BI35" s="455"/>
      <c r="BJ35" s="455"/>
      <c r="BK35" s="455"/>
      <c r="BL35" s="455"/>
      <c r="BM35" s="455"/>
      <c r="BN35" s="455"/>
      <c r="BO35" s="455"/>
      <c r="BP35" s="455"/>
      <c r="BQ35" s="455"/>
      <c r="BR35" s="455"/>
      <c r="BS35" s="455"/>
      <c r="BT35" s="455"/>
      <c r="BU35" s="455"/>
      <c r="BV35" s="2"/>
      <c r="BW35" s="454">
        <f t="shared" ref="BW35:BW43" si="4">IF(BY35="","",BW34+1)</f>
        <v>10</v>
      </c>
      <c r="BX35" s="454"/>
      <c r="BY35" s="455" t="str">
        <f>IF('各会計、関係団体の財政状況及び健全化判断比率'!B69="","",'各会計、関係団体の財政状況及び健全化判断比率'!B69)</f>
        <v>兵庫県市町村退職手当組合</v>
      </c>
      <c r="BZ35" s="455"/>
      <c r="CA35" s="455"/>
      <c r="CB35" s="455"/>
      <c r="CC35" s="455"/>
      <c r="CD35" s="455"/>
      <c r="CE35" s="455"/>
      <c r="CF35" s="455"/>
      <c r="CG35" s="455"/>
      <c r="CH35" s="455"/>
      <c r="CI35" s="455"/>
      <c r="CJ35" s="455"/>
      <c r="CK35" s="455"/>
      <c r="CL35" s="455"/>
      <c r="CM35" s="455"/>
      <c r="CN35" s="2"/>
      <c r="CO35" s="454">
        <f t="shared" ref="CO35:CO43" si="5">IF(CQ35="","",CO34+1)</f>
        <v>14</v>
      </c>
      <c r="CP35" s="454"/>
      <c r="CQ35" s="455" t="str">
        <f>IF('各会計、関係団体の財政状況及び健全化判断比率'!BS8="","",'各会計、関係団体の財政状況及び健全化判断比率'!BS8)</f>
        <v>川西市まちづくり公社</v>
      </c>
      <c r="CR35" s="455"/>
      <c r="CS35" s="455"/>
      <c r="CT35" s="455"/>
      <c r="CU35" s="455"/>
      <c r="CV35" s="455"/>
      <c r="CW35" s="455"/>
      <c r="CX35" s="455"/>
      <c r="CY35" s="455"/>
      <c r="CZ35" s="455"/>
      <c r="DA35" s="455"/>
      <c r="DB35" s="455"/>
      <c r="DC35" s="455"/>
      <c r="DD35" s="455"/>
      <c r="DE35" s="455"/>
      <c r="DG35" s="456" t="str">
        <f>IF('各会計、関係団体の財政状況及び健全化判断比率'!BR8="","",'各会計、関係団体の財政状況及び健全化判断比率'!BR8)</f>
        <v>○</v>
      </c>
      <c r="DH35" s="456"/>
      <c r="DI35" s="19"/>
    </row>
    <row r="36" spans="1:113" ht="32.25" customHeight="1" x14ac:dyDescent="0.2">
      <c r="A36" s="2"/>
      <c r="B36" s="5"/>
      <c r="C36" s="454" t="str">
        <f t="shared" si="0"/>
        <v/>
      </c>
      <c r="D36" s="454"/>
      <c r="E36" s="455" t="str">
        <f>IF('各会計、関係団体の財政状況及び健全化判断比率'!B9="","",'各会計、関係団体の財政状況及び健全化判断比率'!B9)</f>
        <v/>
      </c>
      <c r="F36" s="455"/>
      <c r="G36" s="455"/>
      <c r="H36" s="455"/>
      <c r="I36" s="455"/>
      <c r="J36" s="455"/>
      <c r="K36" s="455"/>
      <c r="L36" s="455"/>
      <c r="M36" s="455"/>
      <c r="N36" s="455"/>
      <c r="O36" s="455"/>
      <c r="P36" s="455"/>
      <c r="Q36" s="455"/>
      <c r="R36" s="455"/>
      <c r="S36" s="455"/>
      <c r="T36" s="2"/>
      <c r="U36" s="454">
        <f t="shared" si="1"/>
        <v>5</v>
      </c>
      <c r="V36" s="454"/>
      <c r="W36" s="455" t="str">
        <f>IF('各会計、関係団体の財政状況及び健全化判断比率'!B30="","",'各会計、関係団体の財政状況及び健全化判断比率'!B30)</f>
        <v>介護保険事業特別会計</v>
      </c>
      <c r="X36" s="455"/>
      <c r="Y36" s="455"/>
      <c r="Z36" s="455"/>
      <c r="AA36" s="455"/>
      <c r="AB36" s="455"/>
      <c r="AC36" s="455"/>
      <c r="AD36" s="455"/>
      <c r="AE36" s="455"/>
      <c r="AF36" s="455"/>
      <c r="AG36" s="455"/>
      <c r="AH36" s="455"/>
      <c r="AI36" s="455"/>
      <c r="AJ36" s="455"/>
      <c r="AK36" s="455"/>
      <c r="AL36" s="2"/>
      <c r="AM36" s="454">
        <f t="shared" si="2"/>
        <v>8</v>
      </c>
      <c r="AN36" s="454"/>
      <c r="AO36" s="455" t="str">
        <f>IF('各会計、関係団体の財政状況及び健全化判断比率'!B33="","",'各会計、関係団体の財政状況及び健全化判断比率'!B33)</f>
        <v>下水道事業会計</v>
      </c>
      <c r="AP36" s="455"/>
      <c r="AQ36" s="455"/>
      <c r="AR36" s="455"/>
      <c r="AS36" s="455"/>
      <c r="AT36" s="455"/>
      <c r="AU36" s="455"/>
      <c r="AV36" s="455"/>
      <c r="AW36" s="455"/>
      <c r="AX36" s="455"/>
      <c r="AY36" s="455"/>
      <c r="AZ36" s="455"/>
      <c r="BA36" s="455"/>
      <c r="BB36" s="455"/>
      <c r="BC36" s="455"/>
      <c r="BD36" s="2"/>
      <c r="BE36" s="454" t="str">
        <f t="shared" si="3"/>
        <v/>
      </c>
      <c r="BF36" s="454"/>
      <c r="BG36" s="455"/>
      <c r="BH36" s="455"/>
      <c r="BI36" s="455"/>
      <c r="BJ36" s="455"/>
      <c r="BK36" s="455"/>
      <c r="BL36" s="455"/>
      <c r="BM36" s="455"/>
      <c r="BN36" s="455"/>
      <c r="BO36" s="455"/>
      <c r="BP36" s="455"/>
      <c r="BQ36" s="455"/>
      <c r="BR36" s="455"/>
      <c r="BS36" s="455"/>
      <c r="BT36" s="455"/>
      <c r="BU36" s="455"/>
      <c r="BV36" s="2"/>
      <c r="BW36" s="454">
        <f t="shared" si="4"/>
        <v>11</v>
      </c>
      <c r="BX36" s="454"/>
      <c r="BY36" s="455" t="str">
        <f>IF('各会計、関係団体の財政状況及び健全化判断比率'!B70="","",'各会計、関係団体の財政状況及び健全化判断比率'!B70)</f>
        <v>兵庫県後期高齢者医療広域連合（一般会計）</v>
      </c>
      <c r="BZ36" s="455"/>
      <c r="CA36" s="455"/>
      <c r="CB36" s="455"/>
      <c r="CC36" s="455"/>
      <c r="CD36" s="455"/>
      <c r="CE36" s="455"/>
      <c r="CF36" s="455"/>
      <c r="CG36" s="455"/>
      <c r="CH36" s="455"/>
      <c r="CI36" s="455"/>
      <c r="CJ36" s="455"/>
      <c r="CK36" s="455"/>
      <c r="CL36" s="455"/>
      <c r="CM36" s="455"/>
      <c r="CN36" s="2"/>
      <c r="CO36" s="454">
        <f t="shared" si="5"/>
        <v>15</v>
      </c>
      <c r="CP36" s="454"/>
      <c r="CQ36" s="455" t="str">
        <f>IF('各会計、関係団体の財政状況及び健全化判断比率'!BS9="","",'各会計、関係団体の財政状況及び健全化判断比率'!BS9)</f>
        <v>川西都市開発</v>
      </c>
      <c r="CR36" s="455"/>
      <c r="CS36" s="455"/>
      <c r="CT36" s="455"/>
      <c r="CU36" s="455"/>
      <c r="CV36" s="455"/>
      <c r="CW36" s="455"/>
      <c r="CX36" s="455"/>
      <c r="CY36" s="455"/>
      <c r="CZ36" s="455"/>
      <c r="DA36" s="455"/>
      <c r="DB36" s="455"/>
      <c r="DC36" s="455"/>
      <c r="DD36" s="455"/>
      <c r="DE36" s="455"/>
      <c r="DG36" s="456" t="str">
        <f>IF('各会計、関係団体の財政状況及び健全化判断比率'!BR9="","",'各会計、関係団体の財政状況及び健全化判断比率'!BR9)</f>
        <v>○</v>
      </c>
      <c r="DH36" s="456"/>
      <c r="DI36" s="19"/>
    </row>
    <row r="37" spans="1:113" ht="32.25" customHeight="1" x14ac:dyDescent="0.2">
      <c r="A37" s="2"/>
      <c r="B37" s="5"/>
      <c r="C37" s="454" t="str">
        <f t="shared" si="0"/>
        <v/>
      </c>
      <c r="D37" s="454"/>
      <c r="E37" s="455" t="str">
        <f>IF('各会計、関係団体の財政状況及び健全化判断比率'!B10="","",'各会計、関係団体の財政状況及び健全化判断比率'!B10)</f>
        <v/>
      </c>
      <c r="F37" s="455"/>
      <c r="G37" s="455"/>
      <c r="H37" s="455"/>
      <c r="I37" s="455"/>
      <c r="J37" s="455"/>
      <c r="K37" s="455"/>
      <c r="L37" s="455"/>
      <c r="M37" s="455"/>
      <c r="N37" s="455"/>
      <c r="O37" s="455"/>
      <c r="P37" s="455"/>
      <c r="Q37" s="455"/>
      <c r="R37" s="455"/>
      <c r="S37" s="455"/>
      <c r="T37" s="2"/>
      <c r="U37" s="454" t="str">
        <f t="shared" si="1"/>
        <v/>
      </c>
      <c r="V37" s="454"/>
      <c r="W37" s="455"/>
      <c r="X37" s="455"/>
      <c r="Y37" s="455"/>
      <c r="Z37" s="455"/>
      <c r="AA37" s="455"/>
      <c r="AB37" s="455"/>
      <c r="AC37" s="455"/>
      <c r="AD37" s="455"/>
      <c r="AE37" s="455"/>
      <c r="AF37" s="455"/>
      <c r="AG37" s="455"/>
      <c r="AH37" s="455"/>
      <c r="AI37" s="455"/>
      <c r="AJ37" s="455"/>
      <c r="AK37" s="455"/>
      <c r="AL37" s="2"/>
      <c r="AM37" s="454" t="str">
        <f t="shared" si="2"/>
        <v/>
      </c>
      <c r="AN37" s="454"/>
      <c r="AO37" s="455"/>
      <c r="AP37" s="455"/>
      <c r="AQ37" s="455"/>
      <c r="AR37" s="455"/>
      <c r="AS37" s="455"/>
      <c r="AT37" s="455"/>
      <c r="AU37" s="455"/>
      <c r="AV37" s="455"/>
      <c r="AW37" s="455"/>
      <c r="AX37" s="455"/>
      <c r="AY37" s="455"/>
      <c r="AZ37" s="455"/>
      <c r="BA37" s="455"/>
      <c r="BB37" s="455"/>
      <c r="BC37" s="455"/>
      <c r="BD37" s="2"/>
      <c r="BE37" s="454" t="str">
        <f t="shared" si="3"/>
        <v/>
      </c>
      <c r="BF37" s="454"/>
      <c r="BG37" s="455"/>
      <c r="BH37" s="455"/>
      <c r="BI37" s="455"/>
      <c r="BJ37" s="455"/>
      <c r="BK37" s="455"/>
      <c r="BL37" s="455"/>
      <c r="BM37" s="455"/>
      <c r="BN37" s="455"/>
      <c r="BO37" s="455"/>
      <c r="BP37" s="455"/>
      <c r="BQ37" s="455"/>
      <c r="BR37" s="455"/>
      <c r="BS37" s="455"/>
      <c r="BT37" s="455"/>
      <c r="BU37" s="455"/>
      <c r="BV37" s="2"/>
      <c r="BW37" s="454">
        <f t="shared" si="4"/>
        <v>12</v>
      </c>
      <c r="BX37" s="454"/>
      <c r="BY37" s="455" t="str">
        <f>IF('各会計、関係団体の財政状況及び健全化判断比率'!B71="","",'各会計、関係団体の財政状況及び健全化判断比率'!B71)</f>
        <v>兵庫県後期高齢者医療広域連合（特別会計）</v>
      </c>
      <c r="BZ37" s="455"/>
      <c r="CA37" s="455"/>
      <c r="CB37" s="455"/>
      <c r="CC37" s="455"/>
      <c r="CD37" s="455"/>
      <c r="CE37" s="455"/>
      <c r="CF37" s="455"/>
      <c r="CG37" s="455"/>
      <c r="CH37" s="455"/>
      <c r="CI37" s="455"/>
      <c r="CJ37" s="455"/>
      <c r="CK37" s="455"/>
      <c r="CL37" s="455"/>
      <c r="CM37" s="455"/>
      <c r="CN37" s="2"/>
      <c r="CO37" s="454" t="str">
        <f t="shared" si="5"/>
        <v/>
      </c>
      <c r="CP37" s="454"/>
      <c r="CQ37" s="455" t="str">
        <f>IF('各会計、関係団体の財政状況及び健全化判断比率'!BS10="","",'各会計、関係団体の財政状況及び健全化判断比率'!BS10)</f>
        <v/>
      </c>
      <c r="CR37" s="455"/>
      <c r="CS37" s="455"/>
      <c r="CT37" s="455"/>
      <c r="CU37" s="455"/>
      <c r="CV37" s="455"/>
      <c r="CW37" s="455"/>
      <c r="CX37" s="455"/>
      <c r="CY37" s="455"/>
      <c r="CZ37" s="455"/>
      <c r="DA37" s="455"/>
      <c r="DB37" s="455"/>
      <c r="DC37" s="455"/>
      <c r="DD37" s="455"/>
      <c r="DE37" s="455"/>
      <c r="DG37" s="456" t="str">
        <f>IF('各会計、関係団体の財政状況及び健全化判断比率'!BR10="","",'各会計、関係団体の財政状況及び健全化判断比率'!BR10)</f>
        <v/>
      </c>
      <c r="DH37" s="456"/>
      <c r="DI37" s="19"/>
    </row>
    <row r="38" spans="1:113" ht="32.25" customHeight="1" x14ac:dyDescent="0.2">
      <c r="A38" s="2"/>
      <c r="B38" s="5"/>
      <c r="C38" s="454" t="str">
        <f t="shared" si="0"/>
        <v/>
      </c>
      <c r="D38" s="454"/>
      <c r="E38" s="455" t="str">
        <f>IF('各会計、関係団体の財政状況及び健全化判断比率'!B11="","",'各会計、関係団体の財政状況及び健全化判断比率'!B11)</f>
        <v/>
      </c>
      <c r="F38" s="455"/>
      <c r="G38" s="455"/>
      <c r="H38" s="455"/>
      <c r="I38" s="455"/>
      <c r="J38" s="455"/>
      <c r="K38" s="455"/>
      <c r="L38" s="455"/>
      <c r="M38" s="455"/>
      <c r="N38" s="455"/>
      <c r="O38" s="455"/>
      <c r="P38" s="455"/>
      <c r="Q38" s="455"/>
      <c r="R38" s="455"/>
      <c r="S38" s="455"/>
      <c r="T38" s="2"/>
      <c r="U38" s="454" t="str">
        <f t="shared" si="1"/>
        <v/>
      </c>
      <c r="V38" s="454"/>
      <c r="W38" s="455"/>
      <c r="X38" s="455"/>
      <c r="Y38" s="455"/>
      <c r="Z38" s="455"/>
      <c r="AA38" s="455"/>
      <c r="AB38" s="455"/>
      <c r="AC38" s="455"/>
      <c r="AD38" s="455"/>
      <c r="AE38" s="455"/>
      <c r="AF38" s="455"/>
      <c r="AG38" s="455"/>
      <c r="AH38" s="455"/>
      <c r="AI38" s="455"/>
      <c r="AJ38" s="455"/>
      <c r="AK38" s="455"/>
      <c r="AL38" s="2"/>
      <c r="AM38" s="454" t="str">
        <f t="shared" si="2"/>
        <v/>
      </c>
      <c r="AN38" s="454"/>
      <c r="AO38" s="455"/>
      <c r="AP38" s="455"/>
      <c r="AQ38" s="455"/>
      <c r="AR38" s="455"/>
      <c r="AS38" s="455"/>
      <c r="AT38" s="455"/>
      <c r="AU38" s="455"/>
      <c r="AV38" s="455"/>
      <c r="AW38" s="455"/>
      <c r="AX38" s="455"/>
      <c r="AY38" s="455"/>
      <c r="AZ38" s="455"/>
      <c r="BA38" s="455"/>
      <c r="BB38" s="455"/>
      <c r="BC38" s="455"/>
      <c r="BD38" s="2"/>
      <c r="BE38" s="454" t="str">
        <f t="shared" si="3"/>
        <v/>
      </c>
      <c r="BF38" s="454"/>
      <c r="BG38" s="455"/>
      <c r="BH38" s="455"/>
      <c r="BI38" s="455"/>
      <c r="BJ38" s="455"/>
      <c r="BK38" s="455"/>
      <c r="BL38" s="455"/>
      <c r="BM38" s="455"/>
      <c r="BN38" s="455"/>
      <c r="BO38" s="455"/>
      <c r="BP38" s="455"/>
      <c r="BQ38" s="455"/>
      <c r="BR38" s="455"/>
      <c r="BS38" s="455"/>
      <c r="BT38" s="455"/>
      <c r="BU38" s="455"/>
      <c r="BV38" s="2"/>
      <c r="BW38" s="454" t="str">
        <f t="shared" si="4"/>
        <v/>
      </c>
      <c r="BX38" s="454"/>
      <c r="BY38" s="455" t="str">
        <f>IF('各会計、関係団体の財政状況及び健全化判断比率'!B72="","",'各会計、関係団体の財政状況及び健全化判断比率'!B72)</f>
        <v/>
      </c>
      <c r="BZ38" s="455"/>
      <c r="CA38" s="455"/>
      <c r="CB38" s="455"/>
      <c r="CC38" s="455"/>
      <c r="CD38" s="455"/>
      <c r="CE38" s="455"/>
      <c r="CF38" s="455"/>
      <c r="CG38" s="455"/>
      <c r="CH38" s="455"/>
      <c r="CI38" s="455"/>
      <c r="CJ38" s="455"/>
      <c r="CK38" s="455"/>
      <c r="CL38" s="455"/>
      <c r="CM38" s="455"/>
      <c r="CN38" s="2"/>
      <c r="CO38" s="454" t="str">
        <f t="shared" si="5"/>
        <v/>
      </c>
      <c r="CP38" s="454"/>
      <c r="CQ38" s="455" t="str">
        <f>IF('各会計、関係団体の財政状況及び健全化判断比率'!BS11="","",'各会計、関係団体の財政状況及び健全化判断比率'!BS11)</f>
        <v/>
      </c>
      <c r="CR38" s="455"/>
      <c r="CS38" s="455"/>
      <c r="CT38" s="455"/>
      <c r="CU38" s="455"/>
      <c r="CV38" s="455"/>
      <c r="CW38" s="455"/>
      <c r="CX38" s="455"/>
      <c r="CY38" s="455"/>
      <c r="CZ38" s="455"/>
      <c r="DA38" s="455"/>
      <c r="DB38" s="455"/>
      <c r="DC38" s="455"/>
      <c r="DD38" s="455"/>
      <c r="DE38" s="455"/>
      <c r="DG38" s="456" t="str">
        <f>IF('各会計、関係団体の財政状況及び健全化判断比率'!BR11="","",'各会計、関係団体の財政状況及び健全化判断比率'!BR11)</f>
        <v/>
      </c>
      <c r="DH38" s="456"/>
      <c r="DI38" s="19"/>
    </row>
    <row r="39" spans="1:113" ht="32.25" customHeight="1" x14ac:dyDescent="0.2">
      <c r="A39" s="2"/>
      <c r="B39" s="5"/>
      <c r="C39" s="454" t="str">
        <f t="shared" si="0"/>
        <v/>
      </c>
      <c r="D39" s="454"/>
      <c r="E39" s="455" t="str">
        <f>IF('各会計、関係団体の財政状況及び健全化判断比率'!B12="","",'各会計、関係団体の財政状況及び健全化判断比率'!B12)</f>
        <v/>
      </c>
      <c r="F39" s="455"/>
      <c r="G39" s="455"/>
      <c r="H39" s="455"/>
      <c r="I39" s="455"/>
      <c r="J39" s="455"/>
      <c r="K39" s="455"/>
      <c r="L39" s="455"/>
      <c r="M39" s="455"/>
      <c r="N39" s="455"/>
      <c r="O39" s="455"/>
      <c r="P39" s="455"/>
      <c r="Q39" s="455"/>
      <c r="R39" s="455"/>
      <c r="S39" s="455"/>
      <c r="T39" s="2"/>
      <c r="U39" s="454" t="str">
        <f t="shared" si="1"/>
        <v/>
      </c>
      <c r="V39" s="454"/>
      <c r="W39" s="455"/>
      <c r="X39" s="455"/>
      <c r="Y39" s="455"/>
      <c r="Z39" s="455"/>
      <c r="AA39" s="455"/>
      <c r="AB39" s="455"/>
      <c r="AC39" s="455"/>
      <c r="AD39" s="455"/>
      <c r="AE39" s="455"/>
      <c r="AF39" s="455"/>
      <c r="AG39" s="455"/>
      <c r="AH39" s="455"/>
      <c r="AI39" s="455"/>
      <c r="AJ39" s="455"/>
      <c r="AK39" s="455"/>
      <c r="AL39" s="2"/>
      <c r="AM39" s="454" t="str">
        <f t="shared" si="2"/>
        <v/>
      </c>
      <c r="AN39" s="454"/>
      <c r="AO39" s="455"/>
      <c r="AP39" s="455"/>
      <c r="AQ39" s="455"/>
      <c r="AR39" s="455"/>
      <c r="AS39" s="455"/>
      <c r="AT39" s="455"/>
      <c r="AU39" s="455"/>
      <c r="AV39" s="455"/>
      <c r="AW39" s="455"/>
      <c r="AX39" s="455"/>
      <c r="AY39" s="455"/>
      <c r="AZ39" s="455"/>
      <c r="BA39" s="455"/>
      <c r="BB39" s="455"/>
      <c r="BC39" s="455"/>
      <c r="BD39" s="2"/>
      <c r="BE39" s="454" t="str">
        <f t="shared" si="3"/>
        <v/>
      </c>
      <c r="BF39" s="454"/>
      <c r="BG39" s="455"/>
      <c r="BH39" s="455"/>
      <c r="BI39" s="455"/>
      <c r="BJ39" s="455"/>
      <c r="BK39" s="455"/>
      <c r="BL39" s="455"/>
      <c r="BM39" s="455"/>
      <c r="BN39" s="455"/>
      <c r="BO39" s="455"/>
      <c r="BP39" s="455"/>
      <c r="BQ39" s="455"/>
      <c r="BR39" s="455"/>
      <c r="BS39" s="455"/>
      <c r="BT39" s="455"/>
      <c r="BU39" s="455"/>
      <c r="BV39" s="2"/>
      <c r="BW39" s="454" t="str">
        <f t="shared" si="4"/>
        <v/>
      </c>
      <c r="BX39" s="454"/>
      <c r="BY39" s="455" t="str">
        <f>IF('各会計、関係団体の財政状況及び健全化判断比率'!B73="","",'各会計、関係団体の財政状況及び健全化判断比率'!B73)</f>
        <v/>
      </c>
      <c r="BZ39" s="455"/>
      <c r="CA39" s="455"/>
      <c r="CB39" s="455"/>
      <c r="CC39" s="455"/>
      <c r="CD39" s="455"/>
      <c r="CE39" s="455"/>
      <c r="CF39" s="455"/>
      <c r="CG39" s="455"/>
      <c r="CH39" s="455"/>
      <c r="CI39" s="455"/>
      <c r="CJ39" s="455"/>
      <c r="CK39" s="455"/>
      <c r="CL39" s="455"/>
      <c r="CM39" s="455"/>
      <c r="CN39" s="2"/>
      <c r="CO39" s="454" t="str">
        <f t="shared" si="5"/>
        <v/>
      </c>
      <c r="CP39" s="454"/>
      <c r="CQ39" s="455" t="str">
        <f>IF('各会計、関係団体の財政状況及び健全化判断比率'!BS12="","",'各会計、関係団体の財政状況及び健全化判断比率'!BS12)</f>
        <v/>
      </c>
      <c r="CR39" s="455"/>
      <c r="CS39" s="455"/>
      <c r="CT39" s="455"/>
      <c r="CU39" s="455"/>
      <c r="CV39" s="455"/>
      <c r="CW39" s="455"/>
      <c r="CX39" s="455"/>
      <c r="CY39" s="455"/>
      <c r="CZ39" s="455"/>
      <c r="DA39" s="455"/>
      <c r="DB39" s="455"/>
      <c r="DC39" s="455"/>
      <c r="DD39" s="455"/>
      <c r="DE39" s="455"/>
      <c r="DG39" s="456" t="str">
        <f>IF('各会計、関係団体の財政状況及び健全化判断比率'!BR12="","",'各会計、関係団体の財政状況及び健全化判断比率'!BR12)</f>
        <v/>
      </c>
      <c r="DH39" s="456"/>
      <c r="DI39" s="19"/>
    </row>
    <row r="40" spans="1:113" ht="32.25" customHeight="1" x14ac:dyDescent="0.2">
      <c r="A40" s="2"/>
      <c r="B40" s="5"/>
      <c r="C40" s="454" t="str">
        <f t="shared" si="0"/>
        <v/>
      </c>
      <c r="D40" s="454"/>
      <c r="E40" s="455" t="str">
        <f>IF('各会計、関係団体の財政状況及び健全化判断比率'!B13="","",'各会計、関係団体の財政状況及び健全化判断比率'!B13)</f>
        <v/>
      </c>
      <c r="F40" s="455"/>
      <c r="G40" s="455"/>
      <c r="H40" s="455"/>
      <c r="I40" s="455"/>
      <c r="J40" s="455"/>
      <c r="K40" s="455"/>
      <c r="L40" s="455"/>
      <c r="M40" s="455"/>
      <c r="N40" s="455"/>
      <c r="O40" s="455"/>
      <c r="P40" s="455"/>
      <c r="Q40" s="455"/>
      <c r="R40" s="455"/>
      <c r="S40" s="455"/>
      <c r="T40" s="2"/>
      <c r="U40" s="454" t="str">
        <f t="shared" si="1"/>
        <v/>
      </c>
      <c r="V40" s="454"/>
      <c r="W40" s="455"/>
      <c r="X40" s="455"/>
      <c r="Y40" s="455"/>
      <c r="Z40" s="455"/>
      <c r="AA40" s="455"/>
      <c r="AB40" s="455"/>
      <c r="AC40" s="455"/>
      <c r="AD40" s="455"/>
      <c r="AE40" s="455"/>
      <c r="AF40" s="455"/>
      <c r="AG40" s="455"/>
      <c r="AH40" s="455"/>
      <c r="AI40" s="455"/>
      <c r="AJ40" s="455"/>
      <c r="AK40" s="455"/>
      <c r="AL40" s="2"/>
      <c r="AM40" s="454" t="str">
        <f t="shared" si="2"/>
        <v/>
      </c>
      <c r="AN40" s="454"/>
      <c r="AO40" s="455"/>
      <c r="AP40" s="455"/>
      <c r="AQ40" s="455"/>
      <c r="AR40" s="455"/>
      <c r="AS40" s="455"/>
      <c r="AT40" s="455"/>
      <c r="AU40" s="455"/>
      <c r="AV40" s="455"/>
      <c r="AW40" s="455"/>
      <c r="AX40" s="455"/>
      <c r="AY40" s="455"/>
      <c r="AZ40" s="455"/>
      <c r="BA40" s="455"/>
      <c r="BB40" s="455"/>
      <c r="BC40" s="455"/>
      <c r="BD40" s="2"/>
      <c r="BE40" s="454" t="str">
        <f t="shared" si="3"/>
        <v/>
      </c>
      <c r="BF40" s="454"/>
      <c r="BG40" s="455"/>
      <c r="BH40" s="455"/>
      <c r="BI40" s="455"/>
      <c r="BJ40" s="455"/>
      <c r="BK40" s="455"/>
      <c r="BL40" s="455"/>
      <c r="BM40" s="455"/>
      <c r="BN40" s="455"/>
      <c r="BO40" s="455"/>
      <c r="BP40" s="455"/>
      <c r="BQ40" s="455"/>
      <c r="BR40" s="455"/>
      <c r="BS40" s="455"/>
      <c r="BT40" s="455"/>
      <c r="BU40" s="455"/>
      <c r="BV40" s="2"/>
      <c r="BW40" s="454" t="str">
        <f t="shared" si="4"/>
        <v/>
      </c>
      <c r="BX40" s="454"/>
      <c r="BY40" s="455" t="str">
        <f>IF('各会計、関係団体の財政状況及び健全化判断比率'!B74="","",'各会計、関係団体の財政状況及び健全化判断比率'!B74)</f>
        <v/>
      </c>
      <c r="BZ40" s="455"/>
      <c r="CA40" s="455"/>
      <c r="CB40" s="455"/>
      <c r="CC40" s="455"/>
      <c r="CD40" s="455"/>
      <c r="CE40" s="455"/>
      <c r="CF40" s="455"/>
      <c r="CG40" s="455"/>
      <c r="CH40" s="455"/>
      <c r="CI40" s="455"/>
      <c r="CJ40" s="455"/>
      <c r="CK40" s="455"/>
      <c r="CL40" s="455"/>
      <c r="CM40" s="455"/>
      <c r="CN40" s="2"/>
      <c r="CO40" s="454" t="str">
        <f t="shared" si="5"/>
        <v/>
      </c>
      <c r="CP40" s="454"/>
      <c r="CQ40" s="455" t="str">
        <f>IF('各会計、関係団体の財政状況及び健全化判断比率'!BS13="","",'各会計、関係団体の財政状況及び健全化判断比率'!BS13)</f>
        <v/>
      </c>
      <c r="CR40" s="455"/>
      <c r="CS40" s="455"/>
      <c r="CT40" s="455"/>
      <c r="CU40" s="455"/>
      <c r="CV40" s="455"/>
      <c r="CW40" s="455"/>
      <c r="CX40" s="455"/>
      <c r="CY40" s="455"/>
      <c r="CZ40" s="455"/>
      <c r="DA40" s="455"/>
      <c r="DB40" s="455"/>
      <c r="DC40" s="455"/>
      <c r="DD40" s="455"/>
      <c r="DE40" s="455"/>
      <c r="DG40" s="456" t="str">
        <f>IF('各会計、関係団体の財政状況及び健全化判断比率'!BR13="","",'各会計、関係団体の財政状況及び健全化判断比率'!BR13)</f>
        <v/>
      </c>
      <c r="DH40" s="456"/>
      <c r="DI40" s="19"/>
    </row>
    <row r="41" spans="1:113" ht="32.25" customHeight="1" x14ac:dyDescent="0.2">
      <c r="A41" s="2"/>
      <c r="B41" s="5"/>
      <c r="C41" s="454" t="str">
        <f t="shared" si="0"/>
        <v/>
      </c>
      <c r="D41" s="454"/>
      <c r="E41" s="455" t="str">
        <f>IF('各会計、関係団体の財政状況及び健全化判断比率'!B14="","",'各会計、関係団体の財政状況及び健全化判断比率'!B14)</f>
        <v/>
      </c>
      <c r="F41" s="455"/>
      <c r="G41" s="455"/>
      <c r="H41" s="455"/>
      <c r="I41" s="455"/>
      <c r="J41" s="455"/>
      <c r="K41" s="455"/>
      <c r="L41" s="455"/>
      <c r="M41" s="455"/>
      <c r="N41" s="455"/>
      <c r="O41" s="455"/>
      <c r="P41" s="455"/>
      <c r="Q41" s="455"/>
      <c r="R41" s="455"/>
      <c r="S41" s="455"/>
      <c r="T41" s="2"/>
      <c r="U41" s="454" t="str">
        <f t="shared" si="1"/>
        <v/>
      </c>
      <c r="V41" s="454"/>
      <c r="W41" s="455"/>
      <c r="X41" s="455"/>
      <c r="Y41" s="455"/>
      <c r="Z41" s="455"/>
      <c r="AA41" s="455"/>
      <c r="AB41" s="455"/>
      <c r="AC41" s="455"/>
      <c r="AD41" s="455"/>
      <c r="AE41" s="455"/>
      <c r="AF41" s="455"/>
      <c r="AG41" s="455"/>
      <c r="AH41" s="455"/>
      <c r="AI41" s="455"/>
      <c r="AJ41" s="455"/>
      <c r="AK41" s="455"/>
      <c r="AL41" s="2"/>
      <c r="AM41" s="454" t="str">
        <f t="shared" si="2"/>
        <v/>
      </c>
      <c r="AN41" s="454"/>
      <c r="AO41" s="455"/>
      <c r="AP41" s="455"/>
      <c r="AQ41" s="455"/>
      <c r="AR41" s="455"/>
      <c r="AS41" s="455"/>
      <c r="AT41" s="455"/>
      <c r="AU41" s="455"/>
      <c r="AV41" s="455"/>
      <c r="AW41" s="455"/>
      <c r="AX41" s="455"/>
      <c r="AY41" s="455"/>
      <c r="AZ41" s="455"/>
      <c r="BA41" s="455"/>
      <c r="BB41" s="455"/>
      <c r="BC41" s="455"/>
      <c r="BD41" s="2"/>
      <c r="BE41" s="454" t="str">
        <f t="shared" si="3"/>
        <v/>
      </c>
      <c r="BF41" s="454"/>
      <c r="BG41" s="455"/>
      <c r="BH41" s="455"/>
      <c r="BI41" s="455"/>
      <c r="BJ41" s="455"/>
      <c r="BK41" s="455"/>
      <c r="BL41" s="455"/>
      <c r="BM41" s="455"/>
      <c r="BN41" s="455"/>
      <c r="BO41" s="455"/>
      <c r="BP41" s="455"/>
      <c r="BQ41" s="455"/>
      <c r="BR41" s="455"/>
      <c r="BS41" s="455"/>
      <c r="BT41" s="455"/>
      <c r="BU41" s="455"/>
      <c r="BV41" s="2"/>
      <c r="BW41" s="454" t="str">
        <f t="shared" si="4"/>
        <v/>
      </c>
      <c r="BX41" s="454"/>
      <c r="BY41" s="455" t="str">
        <f>IF('各会計、関係団体の財政状況及び健全化判断比率'!B75="","",'各会計、関係団体の財政状況及び健全化判断比率'!B75)</f>
        <v/>
      </c>
      <c r="BZ41" s="455"/>
      <c r="CA41" s="455"/>
      <c r="CB41" s="455"/>
      <c r="CC41" s="455"/>
      <c r="CD41" s="455"/>
      <c r="CE41" s="455"/>
      <c r="CF41" s="455"/>
      <c r="CG41" s="455"/>
      <c r="CH41" s="455"/>
      <c r="CI41" s="455"/>
      <c r="CJ41" s="455"/>
      <c r="CK41" s="455"/>
      <c r="CL41" s="455"/>
      <c r="CM41" s="455"/>
      <c r="CN41" s="2"/>
      <c r="CO41" s="454" t="str">
        <f t="shared" si="5"/>
        <v/>
      </c>
      <c r="CP41" s="454"/>
      <c r="CQ41" s="455" t="str">
        <f>IF('各会計、関係団体の財政状況及び健全化判断比率'!BS14="","",'各会計、関係団体の財政状況及び健全化判断比率'!BS14)</f>
        <v/>
      </c>
      <c r="CR41" s="455"/>
      <c r="CS41" s="455"/>
      <c r="CT41" s="455"/>
      <c r="CU41" s="455"/>
      <c r="CV41" s="455"/>
      <c r="CW41" s="455"/>
      <c r="CX41" s="455"/>
      <c r="CY41" s="455"/>
      <c r="CZ41" s="455"/>
      <c r="DA41" s="455"/>
      <c r="DB41" s="455"/>
      <c r="DC41" s="455"/>
      <c r="DD41" s="455"/>
      <c r="DE41" s="455"/>
      <c r="DG41" s="456" t="str">
        <f>IF('各会計、関係団体の財政状況及び健全化判断比率'!BR14="","",'各会計、関係団体の財政状況及び健全化判断比率'!BR14)</f>
        <v/>
      </c>
      <c r="DH41" s="456"/>
      <c r="DI41" s="19"/>
    </row>
    <row r="42" spans="1:113" ht="32.25" customHeight="1" x14ac:dyDescent="0.2">
      <c r="B42" s="5"/>
      <c r="C42" s="454" t="str">
        <f t="shared" si="0"/>
        <v/>
      </c>
      <c r="D42" s="454"/>
      <c r="E42" s="455" t="str">
        <f>IF('各会計、関係団体の財政状況及び健全化判断比率'!B15="","",'各会計、関係団体の財政状況及び健全化判断比率'!B15)</f>
        <v/>
      </c>
      <c r="F42" s="455"/>
      <c r="G42" s="455"/>
      <c r="H42" s="455"/>
      <c r="I42" s="455"/>
      <c r="J42" s="455"/>
      <c r="K42" s="455"/>
      <c r="L42" s="455"/>
      <c r="M42" s="455"/>
      <c r="N42" s="455"/>
      <c r="O42" s="455"/>
      <c r="P42" s="455"/>
      <c r="Q42" s="455"/>
      <c r="R42" s="455"/>
      <c r="S42" s="455"/>
      <c r="T42" s="2"/>
      <c r="U42" s="454" t="str">
        <f t="shared" si="1"/>
        <v/>
      </c>
      <c r="V42" s="454"/>
      <c r="W42" s="455"/>
      <c r="X42" s="455"/>
      <c r="Y42" s="455"/>
      <c r="Z42" s="455"/>
      <c r="AA42" s="455"/>
      <c r="AB42" s="455"/>
      <c r="AC42" s="455"/>
      <c r="AD42" s="455"/>
      <c r="AE42" s="455"/>
      <c r="AF42" s="455"/>
      <c r="AG42" s="455"/>
      <c r="AH42" s="455"/>
      <c r="AI42" s="455"/>
      <c r="AJ42" s="455"/>
      <c r="AK42" s="455"/>
      <c r="AL42" s="2"/>
      <c r="AM42" s="454" t="str">
        <f t="shared" si="2"/>
        <v/>
      </c>
      <c r="AN42" s="454"/>
      <c r="AO42" s="455"/>
      <c r="AP42" s="455"/>
      <c r="AQ42" s="455"/>
      <c r="AR42" s="455"/>
      <c r="AS42" s="455"/>
      <c r="AT42" s="455"/>
      <c r="AU42" s="455"/>
      <c r="AV42" s="455"/>
      <c r="AW42" s="455"/>
      <c r="AX42" s="455"/>
      <c r="AY42" s="455"/>
      <c r="AZ42" s="455"/>
      <c r="BA42" s="455"/>
      <c r="BB42" s="455"/>
      <c r="BC42" s="455"/>
      <c r="BD42" s="2"/>
      <c r="BE42" s="454" t="str">
        <f t="shared" si="3"/>
        <v/>
      </c>
      <c r="BF42" s="454"/>
      <c r="BG42" s="455"/>
      <c r="BH42" s="455"/>
      <c r="BI42" s="455"/>
      <c r="BJ42" s="455"/>
      <c r="BK42" s="455"/>
      <c r="BL42" s="455"/>
      <c r="BM42" s="455"/>
      <c r="BN42" s="455"/>
      <c r="BO42" s="455"/>
      <c r="BP42" s="455"/>
      <c r="BQ42" s="455"/>
      <c r="BR42" s="455"/>
      <c r="BS42" s="455"/>
      <c r="BT42" s="455"/>
      <c r="BU42" s="455"/>
      <c r="BV42" s="2"/>
      <c r="BW42" s="454" t="str">
        <f t="shared" si="4"/>
        <v/>
      </c>
      <c r="BX42" s="454"/>
      <c r="BY42" s="455" t="str">
        <f>IF('各会計、関係団体の財政状況及び健全化判断比率'!B76="","",'各会計、関係団体の財政状況及び健全化判断比率'!B76)</f>
        <v/>
      </c>
      <c r="BZ42" s="455"/>
      <c r="CA42" s="455"/>
      <c r="CB42" s="455"/>
      <c r="CC42" s="455"/>
      <c r="CD42" s="455"/>
      <c r="CE42" s="455"/>
      <c r="CF42" s="455"/>
      <c r="CG42" s="455"/>
      <c r="CH42" s="455"/>
      <c r="CI42" s="455"/>
      <c r="CJ42" s="455"/>
      <c r="CK42" s="455"/>
      <c r="CL42" s="455"/>
      <c r="CM42" s="455"/>
      <c r="CN42" s="2"/>
      <c r="CO42" s="454" t="str">
        <f t="shared" si="5"/>
        <v/>
      </c>
      <c r="CP42" s="454"/>
      <c r="CQ42" s="455" t="str">
        <f>IF('各会計、関係団体の財政状況及び健全化判断比率'!BS15="","",'各会計、関係団体の財政状況及び健全化判断比率'!BS15)</f>
        <v/>
      </c>
      <c r="CR42" s="455"/>
      <c r="CS42" s="455"/>
      <c r="CT42" s="455"/>
      <c r="CU42" s="455"/>
      <c r="CV42" s="455"/>
      <c r="CW42" s="455"/>
      <c r="CX42" s="455"/>
      <c r="CY42" s="455"/>
      <c r="CZ42" s="455"/>
      <c r="DA42" s="455"/>
      <c r="DB42" s="455"/>
      <c r="DC42" s="455"/>
      <c r="DD42" s="455"/>
      <c r="DE42" s="455"/>
      <c r="DG42" s="456" t="str">
        <f>IF('各会計、関係団体の財政状況及び健全化判断比率'!BR15="","",'各会計、関係団体の財政状況及び健全化判断比率'!BR15)</f>
        <v/>
      </c>
      <c r="DH42" s="456"/>
      <c r="DI42" s="19"/>
    </row>
    <row r="43" spans="1:113" ht="32.25" customHeight="1" x14ac:dyDescent="0.2">
      <c r="B43" s="5"/>
      <c r="C43" s="454" t="str">
        <f t="shared" si="0"/>
        <v/>
      </c>
      <c r="D43" s="454"/>
      <c r="E43" s="455" t="str">
        <f>IF('各会計、関係団体の財政状況及び健全化判断比率'!B16="","",'各会計、関係団体の財政状況及び健全化判断比率'!B16)</f>
        <v/>
      </c>
      <c r="F43" s="455"/>
      <c r="G43" s="455"/>
      <c r="H43" s="455"/>
      <c r="I43" s="455"/>
      <c r="J43" s="455"/>
      <c r="K43" s="455"/>
      <c r="L43" s="455"/>
      <c r="M43" s="455"/>
      <c r="N43" s="455"/>
      <c r="O43" s="455"/>
      <c r="P43" s="455"/>
      <c r="Q43" s="455"/>
      <c r="R43" s="455"/>
      <c r="S43" s="455"/>
      <c r="T43" s="2"/>
      <c r="U43" s="454" t="str">
        <f t="shared" si="1"/>
        <v/>
      </c>
      <c r="V43" s="454"/>
      <c r="W43" s="455"/>
      <c r="X43" s="455"/>
      <c r="Y43" s="455"/>
      <c r="Z43" s="455"/>
      <c r="AA43" s="455"/>
      <c r="AB43" s="455"/>
      <c r="AC43" s="455"/>
      <c r="AD43" s="455"/>
      <c r="AE43" s="455"/>
      <c r="AF43" s="455"/>
      <c r="AG43" s="455"/>
      <c r="AH43" s="455"/>
      <c r="AI43" s="455"/>
      <c r="AJ43" s="455"/>
      <c r="AK43" s="455"/>
      <c r="AL43" s="2"/>
      <c r="AM43" s="454" t="str">
        <f t="shared" si="2"/>
        <v/>
      </c>
      <c r="AN43" s="454"/>
      <c r="AO43" s="455"/>
      <c r="AP43" s="455"/>
      <c r="AQ43" s="455"/>
      <c r="AR43" s="455"/>
      <c r="AS43" s="455"/>
      <c r="AT43" s="455"/>
      <c r="AU43" s="455"/>
      <c r="AV43" s="455"/>
      <c r="AW43" s="455"/>
      <c r="AX43" s="455"/>
      <c r="AY43" s="455"/>
      <c r="AZ43" s="455"/>
      <c r="BA43" s="455"/>
      <c r="BB43" s="455"/>
      <c r="BC43" s="455"/>
      <c r="BD43" s="2"/>
      <c r="BE43" s="454" t="str">
        <f t="shared" si="3"/>
        <v/>
      </c>
      <c r="BF43" s="454"/>
      <c r="BG43" s="455"/>
      <c r="BH43" s="455"/>
      <c r="BI43" s="455"/>
      <c r="BJ43" s="455"/>
      <c r="BK43" s="455"/>
      <c r="BL43" s="455"/>
      <c r="BM43" s="455"/>
      <c r="BN43" s="455"/>
      <c r="BO43" s="455"/>
      <c r="BP43" s="455"/>
      <c r="BQ43" s="455"/>
      <c r="BR43" s="455"/>
      <c r="BS43" s="455"/>
      <c r="BT43" s="455"/>
      <c r="BU43" s="455"/>
      <c r="BV43" s="2"/>
      <c r="BW43" s="454" t="str">
        <f t="shared" si="4"/>
        <v/>
      </c>
      <c r="BX43" s="454"/>
      <c r="BY43" s="455" t="str">
        <f>IF('各会計、関係団体の財政状況及び健全化判断比率'!B77="","",'各会計、関係団体の財政状況及び健全化判断比率'!B77)</f>
        <v/>
      </c>
      <c r="BZ43" s="455"/>
      <c r="CA43" s="455"/>
      <c r="CB43" s="455"/>
      <c r="CC43" s="455"/>
      <c r="CD43" s="455"/>
      <c r="CE43" s="455"/>
      <c r="CF43" s="455"/>
      <c r="CG43" s="455"/>
      <c r="CH43" s="455"/>
      <c r="CI43" s="455"/>
      <c r="CJ43" s="455"/>
      <c r="CK43" s="455"/>
      <c r="CL43" s="455"/>
      <c r="CM43" s="455"/>
      <c r="CN43" s="2"/>
      <c r="CO43" s="454" t="str">
        <f t="shared" si="5"/>
        <v/>
      </c>
      <c r="CP43" s="454"/>
      <c r="CQ43" s="455" t="str">
        <f>IF('各会計、関係団体の財政状況及び健全化判断比率'!BS16="","",'各会計、関係団体の財政状況及び健全化判断比率'!BS16)</f>
        <v/>
      </c>
      <c r="CR43" s="455"/>
      <c r="CS43" s="455"/>
      <c r="CT43" s="455"/>
      <c r="CU43" s="455"/>
      <c r="CV43" s="455"/>
      <c r="CW43" s="455"/>
      <c r="CX43" s="455"/>
      <c r="CY43" s="455"/>
      <c r="CZ43" s="455"/>
      <c r="DA43" s="455"/>
      <c r="DB43" s="455"/>
      <c r="DC43" s="455"/>
      <c r="DD43" s="455"/>
      <c r="DE43" s="455"/>
      <c r="DG43" s="456" t="str">
        <f>IF('各会計、関係団体の財政状況及び健全化判断比率'!BR16="","",'各会計、関係団体の財政状況及び健全化判断比率'!BR16)</f>
        <v/>
      </c>
      <c r="DH43" s="456"/>
      <c r="DI43" s="19"/>
    </row>
    <row r="44" spans="1:113" ht="13.5" customHeight="1" x14ac:dyDescent="0.2">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2"/>
    <row r="46" spans="1:113" x14ac:dyDescent="0.2">
      <c r="B46" s="1" t="s">
        <v>284</v>
      </c>
      <c r="E46" s="457" t="s">
        <v>285</v>
      </c>
      <c r="F46" s="457"/>
      <c r="G46" s="457"/>
      <c r="H46" s="457"/>
      <c r="I46" s="457"/>
      <c r="J46" s="457"/>
      <c r="K46" s="457"/>
      <c r="L46" s="457"/>
      <c r="M46" s="457"/>
      <c r="N46" s="457"/>
      <c r="O46" s="457"/>
      <c r="P46" s="457"/>
      <c r="Q46" s="457"/>
      <c r="R46" s="457"/>
      <c r="S46" s="457"/>
      <c r="T46" s="457"/>
      <c r="U46" s="457"/>
      <c r="V46" s="457"/>
      <c r="W46" s="457"/>
      <c r="X46" s="457"/>
      <c r="Y46" s="457"/>
      <c r="Z46" s="457"/>
      <c r="AA46" s="457"/>
      <c r="AB46" s="457"/>
      <c r="AC46" s="457"/>
      <c r="AD46" s="457"/>
      <c r="AE46" s="457"/>
      <c r="AF46" s="457"/>
      <c r="AG46" s="457"/>
      <c r="AH46" s="457"/>
      <c r="AI46" s="457"/>
      <c r="AJ46" s="457"/>
      <c r="AK46" s="457"/>
      <c r="AL46" s="457"/>
      <c r="AM46" s="457"/>
      <c r="AN46" s="457"/>
      <c r="AO46" s="457"/>
      <c r="AP46" s="457"/>
      <c r="AQ46" s="457"/>
      <c r="AR46" s="457"/>
      <c r="AS46" s="457"/>
      <c r="AT46" s="457"/>
      <c r="AU46" s="457"/>
      <c r="AV46" s="457"/>
      <c r="AW46" s="457"/>
      <c r="AX46" s="457"/>
      <c r="AY46" s="457"/>
      <c r="AZ46" s="457"/>
      <c r="BA46" s="457"/>
      <c r="BB46" s="457"/>
      <c r="BC46" s="457"/>
      <c r="BD46" s="457"/>
      <c r="BE46" s="457"/>
      <c r="BF46" s="457"/>
      <c r="BG46" s="457"/>
      <c r="BH46" s="457"/>
      <c r="BI46" s="457"/>
      <c r="BJ46" s="457"/>
      <c r="BK46" s="457"/>
      <c r="BL46" s="457"/>
      <c r="BM46" s="457"/>
      <c r="BN46" s="457"/>
      <c r="BO46" s="457"/>
      <c r="BP46" s="457"/>
      <c r="BQ46" s="457"/>
      <c r="BR46" s="457"/>
      <c r="BS46" s="457"/>
      <c r="BT46" s="457"/>
      <c r="BU46" s="457"/>
      <c r="BV46" s="457"/>
      <c r="BW46" s="457"/>
      <c r="BX46" s="457"/>
      <c r="BY46" s="457"/>
      <c r="BZ46" s="457"/>
      <c r="CA46" s="457"/>
      <c r="CB46" s="457"/>
      <c r="CC46" s="457"/>
      <c r="CD46" s="457"/>
      <c r="CE46" s="457"/>
      <c r="CF46" s="457"/>
      <c r="CG46" s="457"/>
      <c r="CH46" s="457"/>
      <c r="CI46" s="457"/>
      <c r="CJ46" s="457"/>
      <c r="CK46" s="457"/>
      <c r="CL46" s="457"/>
      <c r="CM46" s="457"/>
      <c r="CN46" s="457"/>
      <c r="CO46" s="457"/>
      <c r="CP46" s="457"/>
      <c r="CQ46" s="457"/>
      <c r="CR46" s="457"/>
      <c r="CS46" s="457"/>
      <c r="CT46" s="457"/>
      <c r="CU46" s="457"/>
      <c r="CV46" s="457"/>
      <c r="CW46" s="457"/>
      <c r="CX46" s="457"/>
      <c r="CY46" s="457"/>
      <c r="CZ46" s="457"/>
      <c r="DA46" s="457"/>
      <c r="DB46" s="457"/>
      <c r="DC46" s="457"/>
      <c r="DD46" s="457"/>
      <c r="DE46" s="457"/>
      <c r="DF46" s="457"/>
      <c r="DG46" s="457"/>
      <c r="DH46" s="457"/>
      <c r="DI46" s="457"/>
    </row>
    <row r="47" spans="1:113" x14ac:dyDescent="0.2">
      <c r="E47" s="457" t="s">
        <v>287</v>
      </c>
      <c r="F47" s="457"/>
      <c r="G47" s="457"/>
      <c r="H47" s="457"/>
      <c r="I47" s="457"/>
      <c r="J47" s="457"/>
      <c r="K47" s="457"/>
      <c r="L47" s="457"/>
      <c r="M47" s="457"/>
      <c r="N47" s="457"/>
      <c r="O47" s="457"/>
      <c r="P47" s="457"/>
      <c r="Q47" s="457"/>
      <c r="R47" s="457"/>
      <c r="S47" s="457"/>
      <c r="T47" s="457"/>
      <c r="U47" s="457"/>
      <c r="V47" s="457"/>
      <c r="W47" s="457"/>
      <c r="X47" s="457"/>
      <c r="Y47" s="457"/>
      <c r="Z47" s="457"/>
      <c r="AA47" s="457"/>
      <c r="AB47" s="457"/>
      <c r="AC47" s="457"/>
      <c r="AD47" s="457"/>
      <c r="AE47" s="457"/>
      <c r="AF47" s="457"/>
      <c r="AG47" s="457"/>
      <c r="AH47" s="457"/>
      <c r="AI47" s="457"/>
      <c r="AJ47" s="457"/>
      <c r="AK47" s="457"/>
      <c r="AL47" s="457"/>
      <c r="AM47" s="457"/>
      <c r="AN47" s="457"/>
      <c r="AO47" s="457"/>
      <c r="AP47" s="457"/>
      <c r="AQ47" s="457"/>
      <c r="AR47" s="457"/>
      <c r="AS47" s="457"/>
      <c r="AT47" s="457"/>
      <c r="AU47" s="457"/>
      <c r="AV47" s="457"/>
      <c r="AW47" s="457"/>
      <c r="AX47" s="457"/>
      <c r="AY47" s="457"/>
      <c r="AZ47" s="457"/>
      <c r="BA47" s="457"/>
      <c r="BB47" s="457"/>
      <c r="BC47" s="457"/>
      <c r="BD47" s="457"/>
      <c r="BE47" s="457"/>
      <c r="BF47" s="457"/>
      <c r="BG47" s="457"/>
      <c r="BH47" s="457"/>
      <c r="BI47" s="457"/>
      <c r="BJ47" s="457"/>
      <c r="BK47" s="457"/>
      <c r="BL47" s="457"/>
      <c r="BM47" s="457"/>
      <c r="BN47" s="457"/>
      <c r="BO47" s="457"/>
      <c r="BP47" s="457"/>
      <c r="BQ47" s="457"/>
      <c r="BR47" s="457"/>
      <c r="BS47" s="457"/>
      <c r="BT47" s="457"/>
      <c r="BU47" s="457"/>
      <c r="BV47" s="457"/>
      <c r="BW47" s="457"/>
      <c r="BX47" s="457"/>
      <c r="BY47" s="457"/>
      <c r="BZ47" s="457"/>
      <c r="CA47" s="457"/>
      <c r="CB47" s="457"/>
      <c r="CC47" s="457"/>
      <c r="CD47" s="457"/>
      <c r="CE47" s="457"/>
      <c r="CF47" s="457"/>
      <c r="CG47" s="457"/>
      <c r="CH47" s="457"/>
      <c r="CI47" s="457"/>
      <c r="CJ47" s="457"/>
      <c r="CK47" s="457"/>
      <c r="CL47" s="457"/>
      <c r="CM47" s="457"/>
      <c r="CN47" s="457"/>
      <c r="CO47" s="457"/>
      <c r="CP47" s="457"/>
      <c r="CQ47" s="457"/>
      <c r="CR47" s="457"/>
      <c r="CS47" s="457"/>
      <c r="CT47" s="457"/>
      <c r="CU47" s="457"/>
      <c r="CV47" s="457"/>
      <c r="CW47" s="457"/>
      <c r="CX47" s="457"/>
      <c r="CY47" s="457"/>
      <c r="CZ47" s="457"/>
      <c r="DA47" s="457"/>
      <c r="DB47" s="457"/>
      <c r="DC47" s="457"/>
      <c r="DD47" s="457"/>
      <c r="DE47" s="457"/>
      <c r="DF47" s="457"/>
      <c r="DG47" s="457"/>
      <c r="DH47" s="457"/>
      <c r="DI47" s="457"/>
    </row>
    <row r="48" spans="1:113" x14ac:dyDescent="0.2">
      <c r="E48" s="457" t="s">
        <v>289</v>
      </c>
      <c r="F48" s="457"/>
      <c r="G48" s="457"/>
      <c r="H48" s="457"/>
      <c r="I48" s="457"/>
      <c r="J48" s="457"/>
      <c r="K48" s="457"/>
      <c r="L48" s="457"/>
      <c r="M48" s="457"/>
      <c r="N48" s="457"/>
      <c r="O48" s="457"/>
      <c r="P48" s="457"/>
      <c r="Q48" s="457"/>
      <c r="R48" s="457"/>
      <c r="S48" s="457"/>
      <c r="T48" s="457"/>
      <c r="U48" s="457"/>
      <c r="V48" s="457"/>
      <c r="W48" s="457"/>
      <c r="X48" s="457"/>
      <c r="Y48" s="457"/>
      <c r="Z48" s="457"/>
      <c r="AA48" s="457"/>
      <c r="AB48" s="457"/>
      <c r="AC48" s="457"/>
      <c r="AD48" s="457"/>
      <c r="AE48" s="457"/>
      <c r="AF48" s="457"/>
      <c r="AG48" s="457"/>
      <c r="AH48" s="457"/>
      <c r="AI48" s="457"/>
      <c r="AJ48" s="457"/>
      <c r="AK48" s="457"/>
      <c r="AL48" s="457"/>
      <c r="AM48" s="457"/>
      <c r="AN48" s="457"/>
      <c r="AO48" s="457"/>
      <c r="AP48" s="457"/>
      <c r="AQ48" s="457"/>
      <c r="AR48" s="457"/>
      <c r="AS48" s="457"/>
      <c r="AT48" s="457"/>
      <c r="AU48" s="457"/>
      <c r="AV48" s="457"/>
      <c r="AW48" s="457"/>
      <c r="AX48" s="457"/>
      <c r="AY48" s="457"/>
      <c r="AZ48" s="457"/>
      <c r="BA48" s="457"/>
      <c r="BB48" s="457"/>
      <c r="BC48" s="457"/>
      <c r="BD48" s="457"/>
      <c r="BE48" s="457"/>
      <c r="BF48" s="457"/>
      <c r="BG48" s="457"/>
      <c r="BH48" s="457"/>
      <c r="BI48" s="457"/>
      <c r="BJ48" s="457"/>
      <c r="BK48" s="457"/>
      <c r="BL48" s="457"/>
      <c r="BM48" s="457"/>
      <c r="BN48" s="457"/>
      <c r="BO48" s="457"/>
      <c r="BP48" s="457"/>
      <c r="BQ48" s="457"/>
      <c r="BR48" s="457"/>
      <c r="BS48" s="457"/>
      <c r="BT48" s="457"/>
      <c r="BU48" s="457"/>
      <c r="BV48" s="457"/>
      <c r="BW48" s="457"/>
      <c r="BX48" s="457"/>
      <c r="BY48" s="457"/>
      <c r="BZ48" s="457"/>
      <c r="CA48" s="457"/>
      <c r="CB48" s="457"/>
      <c r="CC48" s="457"/>
      <c r="CD48" s="457"/>
      <c r="CE48" s="457"/>
      <c r="CF48" s="457"/>
      <c r="CG48" s="457"/>
      <c r="CH48" s="457"/>
      <c r="CI48" s="457"/>
      <c r="CJ48" s="457"/>
      <c r="CK48" s="457"/>
      <c r="CL48" s="457"/>
      <c r="CM48" s="457"/>
      <c r="CN48" s="457"/>
      <c r="CO48" s="457"/>
      <c r="CP48" s="457"/>
      <c r="CQ48" s="457"/>
      <c r="CR48" s="457"/>
      <c r="CS48" s="457"/>
      <c r="CT48" s="457"/>
      <c r="CU48" s="457"/>
      <c r="CV48" s="457"/>
      <c r="CW48" s="457"/>
      <c r="CX48" s="457"/>
      <c r="CY48" s="457"/>
      <c r="CZ48" s="457"/>
      <c r="DA48" s="457"/>
      <c r="DB48" s="457"/>
      <c r="DC48" s="457"/>
      <c r="DD48" s="457"/>
      <c r="DE48" s="457"/>
      <c r="DF48" s="457"/>
      <c r="DG48" s="457"/>
      <c r="DH48" s="457"/>
      <c r="DI48" s="457"/>
    </row>
    <row r="49" spans="5:113" x14ac:dyDescent="0.2">
      <c r="E49" s="457" t="s">
        <v>290</v>
      </c>
      <c r="F49" s="457"/>
      <c r="G49" s="457"/>
      <c r="H49" s="457"/>
      <c r="I49" s="457"/>
      <c r="J49" s="457"/>
      <c r="K49" s="457"/>
      <c r="L49" s="457"/>
      <c r="M49" s="457"/>
      <c r="N49" s="457"/>
      <c r="O49" s="457"/>
      <c r="P49" s="457"/>
      <c r="Q49" s="457"/>
      <c r="R49" s="457"/>
      <c r="S49" s="457"/>
      <c r="T49" s="457"/>
      <c r="U49" s="457"/>
      <c r="V49" s="457"/>
      <c r="W49" s="457"/>
      <c r="X49" s="457"/>
      <c r="Y49" s="457"/>
      <c r="Z49" s="457"/>
      <c r="AA49" s="457"/>
      <c r="AB49" s="457"/>
      <c r="AC49" s="457"/>
      <c r="AD49" s="457"/>
      <c r="AE49" s="457"/>
      <c r="AF49" s="457"/>
      <c r="AG49" s="457"/>
      <c r="AH49" s="457"/>
      <c r="AI49" s="457"/>
      <c r="AJ49" s="457"/>
      <c r="AK49" s="457"/>
      <c r="AL49" s="457"/>
      <c r="AM49" s="457"/>
      <c r="AN49" s="457"/>
      <c r="AO49" s="457"/>
      <c r="AP49" s="457"/>
      <c r="AQ49" s="457"/>
      <c r="AR49" s="457"/>
      <c r="AS49" s="457"/>
      <c r="AT49" s="457"/>
      <c r="AU49" s="457"/>
      <c r="AV49" s="457"/>
      <c r="AW49" s="457"/>
      <c r="AX49" s="457"/>
      <c r="AY49" s="457"/>
      <c r="AZ49" s="457"/>
      <c r="BA49" s="457"/>
      <c r="BB49" s="457"/>
      <c r="BC49" s="457"/>
      <c r="BD49" s="457"/>
      <c r="BE49" s="457"/>
      <c r="BF49" s="457"/>
      <c r="BG49" s="457"/>
      <c r="BH49" s="457"/>
      <c r="BI49" s="457"/>
      <c r="BJ49" s="457"/>
      <c r="BK49" s="457"/>
      <c r="BL49" s="457"/>
      <c r="BM49" s="457"/>
      <c r="BN49" s="457"/>
      <c r="BO49" s="457"/>
      <c r="BP49" s="457"/>
      <c r="BQ49" s="457"/>
      <c r="BR49" s="457"/>
      <c r="BS49" s="457"/>
      <c r="BT49" s="457"/>
      <c r="BU49" s="457"/>
      <c r="BV49" s="457"/>
      <c r="BW49" s="457"/>
      <c r="BX49" s="457"/>
      <c r="BY49" s="457"/>
      <c r="BZ49" s="457"/>
      <c r="CA49" s="457"/>
      <c r="CB49" s="457"/>
      <c r="CC49" s="457"/>
      <c r="CD49" s="457"/>
      <c r="CE49" s="457"/>
      <c r="CF49" s="457"/>
      <c r="CG49" s="457"/>
      <c r="CH49" s="457"/>
      <c r="CI49" s="457"/>
      <c r="CJ49" s="457"/>
      <c r="CK49" s="457"/>
      <c r="CL49" s="457"/>
      <c r="CM49" s="457"/>
      <c r="CN49" s="457"/>
      <c r="CO49" s="457"/>
      <c r="CP49" s="457"/>
      <c r="CQ49" s="457"/>
      <c r="CR49" s="457"/>
      <c r="CS49" s="457"/>
      <c r="CT49" s="457"/>
      <c r="CU49" s="457"/>
      <c r="CV49" s="457"/>
      <c r="CW49" s="457"/>
      <c r="CX49" s="457"/>
      <c r="CY49" s="457"/>
      <c r="CZ49" s="457"/>
      <c r="DA49" s="457"/>
      <c r="DB49" s="457"/>
      <c r="DC49" s="457"/>
      <c r="DD49" s="457"/>
      <c r="DE49" s="457"/>
      <c r="DF49" s="457"/>
      <c r="DG49" s="457"/>
      <c r="DH49" s="457"/>
      <c r="DI49" s="457"/>
    </row>
    <row r="50" spans="5:113" x14ac:dyDescent="0.2">
      <c r="E50" s="457" t="s">
        <v>194</v>
      </c>
      <c r="F50" s="457"/>
      <c r="G50" s="457"/>
      <c r="H50" s="457"/>
      <c r="I50" s="457"/>
      <c r="J50" s="457"/>
      <c r="K50" s="457"/>
      <c r="L50" s="457"/>
      <c r="M50" s="457"/>
      <c r="N50" s="457"/>
      <c r="O50" s="457"/>
      <c r="P50" s="457"/>
      <c r="Q50" s="457"/>
      <c r="R50" s="457"/>
      <c r="S50" s="457"/>
      <c r="T50" s="457"/>
      <c r="U50" s="457"/>
      <c r="V50" s="457"/>
      <c r="W50" s="457"/>
      <c r="X50" s="457"/>
      <c r="Y50" s="457"/>
      <c r="Z50" s="457"/>
      <c r="AA50" s="457"/>
      <c r="AB50" s="457"/>
      <c r="AC50" s="457"/>
      <c r="AD50" s="457"/>
      <c r="AE50" s="457"/>
      <c r="AF50" s="457"/>
      <c r="AG50" s="457"/>
      <c r="AH50" s="457"/>
      <c r="AI50" s="457"/>
      <c r="AJ50" s="457"/>
      <c r="AK50" s="457"/>
      <c r="AL50" s="457"/>
      <c r="AM50" s="457"/>
      <c r="AN50" s="457"/>
      <c r="AO50" s="457"/>
      <c r="AP50" s="457"/>
      <c r="AQ50" s="457"/>
      <c r="AR50" s="457"/>
      <c r="AS50" s="457"/>
      <c r="AT50" s="457"/>
      <c r="AU50" s="457"/>
      <c r="AV50" s="457"/>
      <c r="AW50" s="457"/>
      <c r="AX50" s="457"/>
      <c r="AY50" s="457"/>
      <c r="AZ50" s="457"/>
      <c r="BA50" s="457"/>
      <c r="BB50" s="457"/>
      <c r="BC50" s="457"/>
      <c r="BD50" s="457"/>
      <c r="BE50" s="457"/>
      <c r="BF50" s="457"/>
      <c r="BG50" s="457"/>
      <c r="BH50" s="457"/>
      <c r="BI50" s="457"/>
      <c r="BJ50" s="457"/>
      <c r="BK50" s="457"/>
      <c r="BL50" s="457"/>
      <c r="BM50" s="457"/>
      <c r="BN50" s="457"/>
      <c r="BO50" s="457"/>
      <c r="BP50" s="457"/>
      <c r="BQ50" s="457"/>
      <c r="BR50" s="457"/>
      <c r="BS50" s="457"/>
      <c r="BT50" s="457"/>
      <c r="BU50" s="457"/>
      <c r="BV50" s="457"/>
      <c r="BW50" s="457"/>
      <c r="BX50" s="457"/>
      <c r="BY50" s="457"/>
      <c r="BZ50" s="457"/>
      <c r="CA50" s="457"/>
      <c r="CB50" s="457"/>
      <c r="CC50" s="457"/>
      <c r="CD50" s="457"/>
      <c r="CE50" s="457"/>
      <c r="CF50" s="457"/>
      <c r="CG50" s="457"/>
      <c r="CH50" s="457"/>
      <c r="CI50" s="457"/>
      <c r="CJ50" s="457"/>
      <c r="CK50" s="457"/>
      <c r="CL50" s="457"/>
      <c r="CM50" s="457"/>
      <c r="CN50" s="457"/>
      <c r="CO50" s="457"/>
      <c r="CP50" s="457"/>
      <c r="CQ50" s="457"/>
      <c r="CR50" s="457"/>
      <c r="CS50" s="457"/>
      <c r="CT50" s="457"/>
      <c r="CU50" s="457"/>
      <c r="CV50" s="457"/>
      <c r="CW50" s="457"/>
      <c r="CX50" s="457"/>
      <c r="CY50" s="457"/>
      <c r="CZ50" s="457"/>
      <c r="DA50" s="457"/>
      <c r="DB50" s="457"/>
      <c r="DC50" s="457"/>
      <c r="DD50" s="457"/>
      <c r="DE50" s="457"/>
      <c r="DF50" s="457"/>
      <c r="DG50" s="457"/>
      <c r="DH50" s="457"/>
      <c r="DI50" s="457"/>
    </row>
    <row r="51" spans="5:113" x14ac:dyDescent="0.2">
      <c r="E51" s="457" t="s">
        <v>293</v>
      </c>
      <c r="F51" s="457"/>
      <c r="G51" s="457"/>
      <c r="H51" s="457"/>
      <c r="I51" s="457"/>
      <c r="J51" s="457"/>
      <c r="K51" s="457"/>
      <c r="L51" s="457"/>
      <c r="M51" s="457"/>
      <c r="N51" s="457"/>
      <c r="O51" s="457"/>
      <c r="P51" s="457"/>
      <c r="Q51" s="457"/>
      <c r="R51" s="457"/>
      <c r="S51" s="457"/>
      <c r="T51" s="457"/>
      <c r="U51" s="457"/>
      <c r="V51" s="457"/>
      <c r="W51" s="457"/>
      <c r="X51" s="457"/>
      <c r="Y51" s="457"/>
      <c r="Z51" s="457"/>
      <c r="AA51" s="457"/>
      <c r="AB51" s="457"/>
      <c r="AC51" s="457"/>
      <c r="AD51" s="457"/>
      <c r="AE51" s="457"/>
      <c r="AF51" s="457"/>
      <c r="AG51" s="457"/>
      <c r="AH51" s="457"/>
      <c r="AI51" s="457"/>
      <c r="AJ51" s="457"/>
      <c r="AK51" s="457"/>
      <c r="AL51" s="457"/>
      <c r="AM51" s="457"/>
      <c r="AN51" s="457"/>
      <c r="AO51" s="457"/>
      <c r="AP51" s="457"/>
      <c r="AQ51" s="457"/>
      <c r="AR51" s="457"/>
      <c r="AS51" s="457"/>
      <c r="AT51" s="457"/>
      <c r="AU51" s="457"/>
      <c r="AV51" s="457"/>
      <c r="AW51" s="457"/>
      <c r="AX51" s="457"/>
      <c r="AY51" s="457"/>
      <c r="AZ51" s="457"/>
      <c r="BA51" s="457"/>
      <c r="BB51" s="457"/>
      <c r="BC51" s="457"/>
      <c r="BD51" s="457"/>
      <c r="BE51" s="457"/>
      <c r="BF51" s="457"/>
      <c r="BG51" s="457"/>
      <c r="BH51" s="457"/>
      <c r="BI51" s="457"/>
      <c r="BJ51" s="457"/>
      <c r="BK51" s="457"/>
      <c r="BL51" s="457"/>
      <c r="BM51" s="457"/>
      <c r="BN51" s="457"/>
      <c r="BO51" s="457"/>
      <c r="BP51" s="457"/>
      <c r="BQ51" s="457"/>
      <c r="BR51" s="457"/>
      <c r="BS51" s="457"/>
      <c r="BT51" s="457"/>
      <c r="BU51" s="457"/>
      <c r="BV51" s="457"/>
      <c r="BW51" s="457"/>
      <c r="BX51" s="457"/>
      <c r="BY51" s="457"/>
      <c r="BZ51" s="457"/>
      <c r="CA51" s="457"/>
      <c r="CB51" s="457"/>
      <c r="CC51" s="457"/>
      <c r="CD51" s="457"/>
      <c r="CE51" s="457"/>
      <c r="CF51" s="457"/>
      <c r="CG51" s="457"/>
      <c r="CH51" s="457"/>
      <c r="CI51" s="457"/>
      <c r="CJ51" s="457"/>
      <c r="CK51" s="457"/>
      <c r="CL51" s="457"/>
      <c r="CM51" s="457"/>
      <c r="CN51" s="457"/>
      <c r="CO51" s="457"/>
      <c r="CP51" s="457"/>
      <c r="CQ51" s="457"/>
      <c r="CR51" s="457"/>
      <c r="CS51" s="457"/>
      <c r="CT51" s="457"/>
      <c r="CU51" s="457"/>
      <c r="CV51" s="457"/>
      <c r="CW51" s="457"/>
      <c r="CX51" s="457"/>
      <c r="CY51" s="457"/>
      <c r="CZ51" s="457"/>
      <c r="DA51" s="457"/>
      <c r="DB51" s="457"/>
      <c r="DC51" s="457"/>
      <c r="DD51" s="457"/>
      <c r="DE51" s="457"/>
      <c r="DF51" s="457"/>
      <c r="DG51" s="457"/>
      <c r="DH51" s="457"/>
      <c r="DI51" s="457"/>
    </row>
    <row r="52" spans="5:113" x14ac:dyDescent="0.2">
      <c r="E52" s="457" t="s">
        <v>295</v>
      </c>
      <c r="F52" s="457"/>
      <c r="G52" s="457"/>
      <c r="H52" s="457"/>
      <c r="I52" s="457"/>
      <c r="J52" s="457"/>
      <c r="K52" s="457"/>
      <c r="L52" s="457"/>
      <c r="M52" s="457"/>
      <c r="N52" s="457"/>
      <c r="O52" s="457"/>
      <c r="P52" s="457"/>
      <c r="Q52" s="457"/>
      <c r="R52" s="457"/>
      <c r="S52" s="457"/>
      <c r="T52" s="457"/>
      <c r="U52" s="457"/>
      <c r="V52" s="457"/>
      <c r="W52" s="457"/>
      <c r="X52" s="457"/>
      <c r="Y52" s="457"/>
      <c r="Z52" s="457"/>
      <c r="AA52" s="457"/>
      <c r="AB52" s="457"/>
      <c r="AC52" s="457"/>
      <c r="AD52" s="457"/>
      <c r="AE52" s="457"/>
      <c r="AF52" s="457"/>
      <c r="AG52" s="457"/>
      <c r="AH52" s="457"/>
      <c r="AI52" s="457"/>
      <c r="AJ52" s="457"/>
      <c r="AK52" s="457"/>
      <c r="AL52" s="457"/>
      <c r="AM52" s="457"/>
      <c r="AN52" s="457"/>
      <c r="AO52" s="457"/>
      <c r="AP52" s="457"/>
      <c r="AQ52" s="457"/>
      <c r="AR52" s="457"/>
      <c r="AS52" s="457"/>
      <c r="AT52" s="457"/>
      <c r="AU52" s="457"/>
      <c r="AV52" s="457"/>
      <c r="AW52" s="457"/>
      <c r="AX52" s="457"/>
      <c r="AY52" s="457"/>
      <c r="AZ52" s="457"/>
      <c r="BA52" s="457"/>
      <c r="BB52" s="457"/>
      <c r="BC52" s="457"/>
      <c r="BD52" s="457"/>
      <c r="BE52" s="457"/>
      <c r="BF52" s="457"/>
      <c r="BG52" s="457"/>
      <c r="BH52" s="457"/>
      <c r="BI52" s="457"/>
      <c r="BJ52" s="457"/>
      <c r="BK52" s="457"/>
      <c r="BL52" s="457"/>
      <c r="BM52" s="457"/>
      <c r="BN52" s="457"/>
      <c r="BO52" s="457"/>
      <c r="BP52" s="457"/>
      <c r="BQ52" s="457"/>
      <c r="BR52" s="457"/>
      <c r="BS52" s="457"/>
      <c r="BT52" s="457"/>
      <c r="BU52" s="457"/>
      <c r="BV52" s="457"/>
      <c r="BW52" s="457"/>
      <c r="BX52" s="457"/>
      <c r="BY52" s="457"/>
      <c r="BZ52" s="457"/>
      <c r="CA52" s="457"/>
      <c r="CB52" s="457"/>
      <c r="CC52" s="457"/>
      <c r="CD52" s="457"/>
      <c r="CE52" s="457"/>
      <c r="CF52" s="457"/>
      <c r="CG52" s="457"/>
      <c r="CH52" s="457"/>
      <c r="CI52" s="457"/>
      <c r="CJ52" s="457"/>
      <c r="CK52" s="457"/>
      <c r="CL52" s="457"/>
      <c r="CM52" s="457"/>
      <c r="CN52" s="457"/>
      <c r="CO52" s="457"/>
      <c r="CP52" s="457"/>
      <c r="CQ52" s="457"/>
      <c r="CR52" s="457"/>
      <c r="CS52" s="457"/>
      <c r="CT52" s="457"/>
      <c r="CU52" s="457"/>
      <c r="CV52" s="457"/>
      <c r="CW52" s="457"/>
      <c r="CX52" s="457"/>
      <c r="CY52" s="457"/>
      <c r="CZ52" s="457"/>
      <c r="DA52" s="457"/>
      <c r="DB52" s="457"/>
      <c r="DC52" s="457"/>
      <c r="DD52" s="457"/>
      <c r="DE52" s="457"/>
      <c r="DF52" s="457"/>
      <c r="DG52" s="457"/>
      <c r="DH52" s="457"/>
      <c r="DI52" s="457"/>
    </row>
    <row r="53" spans="5:113" x14ac:dyDescent="0.2">
      <c r="E53" s="457" t="s">
        <v>296</v>
      </c>
      <c r="F53" s="457"/>
      <c r="G53" s="457"/>
      <c r="H53" s="457"/>
      <c r="I53" s="457"/>
      <c r="J53" s="457"/>
      <c r="K53" s="457"/>
      <c r="L53" s="457"/>
      <c r="M53" s="457"/>
      <c r="N53" s="457"/>
      <c r="O53" s="457"/>
      <c r="P53" s="457"/>
      <c r="Q53" s="457"/>
      <c r="R53" s="457"/>
      <c r="S53" s="457"/>
      <c r="T53" s="457"/>
      <c r="U53" s="457"/>
      <c r="V53" s="457"/>
      <c r="W53" s="457"/>
      <c r="X53" s="457"/>
      <c r="Y53" s="457"/>
      <c r="Z53" s="457"/>
      <c r="AA53" s="457"/>
      <c r="AB53" s="457"/>
      <c r="AC53" s="457"/>
      <c r="AD53" s="457"/>
      <c r="AE53" s="457"/>
      <c r="AF53" s="457"/>
      <c r="AG53" s="457"/>
      <c r="AH53" s="457"/>
      <c r="AI53" s="457"/>
      <c r="AJ53" s="457"/>
      <c r="AK53" s="457"/>
      <c r="AL53" s="457"/>
      <c r="AM53" s="457"/>
      <c r="AN53" s="457"/>
      <c r="AO53" s="457"/>
      <c r="AP53" s="457"/>
      <c r="AQ53" s="457"/>
      <c r="AR53" s="457"/>
      <c r="AS53" s="457"/>
      <c r="AT53" s="457"/>
      <c r="AU53" s="457"/>
      <c r="AV53" s="457"/>
      <c r="AW53" s="457"/>
      <c r="AX53" s="457"/>
      <c r="AY53" s="457"/>
      <c r="AZ53" s="457"/>
      <c r="BA53" s="457"/>
      <c r="BB53" s="457"/>
      <c r="BC53" s="457"/>
      <c r="BD53" s="457"/>
      <c r="BE53" s="457"/>
      <c r="BF53" s="457"/>
      <c r="BG53" s="457"/>
      <c r="BH53" s="457"/>
      <c r="BI53" s="457"/>
      <c r="BJ53" s="457"/>
      <c r="BK53" s="457"/>
      <c r="BL53" s="457"/>
      <c r="BM53" s="457"/>
      <c r="BN53" s="457"/>
      <c r="BO53" s="457"/>
      <c r="BP53" s="457"/>
      <c r="BQ53" s="457"/>
      <c r="BR53" s="457"/>
      <c r="BS53" s="457"/>
      <c r="BT53" s="457"/>
      <c r="BU53" s="457"/>
      <c r="BV53" s="457"/>
      <c r="BW53" s="457"/>
      <c r="BX53" s="457"/>
      <c r="BY53" s="457"/>
      <c r="BZ53" s="457"/>
      <c r="CA53" s="457"/>
      <c r="CB53" s="457"/>
      <c r="CC53" s="457"/>
      <c r="CD53" s="457"/>
      <c r="CE53" s="457"/>
      <c r="CF53" s="457"/>
      <c r="CG53" s="457"/>
      <c r="CH53" s="457"/>
      <c r="CI53" s="457"/>
      <c r="CJ53" s="457"/>
      <c r="CK53" s="457"/>
      <c r="CL53" s="457"/>
      <c r="CM53" s="457"/>
      <c r="CN53" s="457"/>
      <c r="CO53" s="457"/>
      <c r="CP53" s="457"/>
      <c r="CQ53" s="457"/>
      <c r="CR53" s="457"/>
      <c r="CS53" s="457"/>
      <c r="CT53" s="457"/>
      <c r="CU53" s="457"/>
      <c r="CV53" s="457"/>
      <c r="CW53" s="457"/>
      <c r="CX53" s="457"/>
      <c r="CY53" s="457"/>
      <c r="CZ53" s="457"/>
      <c r="DA53" s="457"/>
      <c r="DB53" s="457"/>
      <c r="DC53" s="457"/>
      <c r="DD53" s="457"/>
      <c r="DE53" s="457"/>
      <c r="DF53" s="457"/>
      <c r="DG53" s="457"/>
      <c r="DH53" s="457"/>
      <c r="DI53" s="457"/>
    </row>
    <row r="54" spans="5:113" x14ac:dyDescent="0.2"/>
    <row r="55" spans="5:113" x14ac:dyDescent="0.2"/>
    <row r="56" spans="5:113" x14ac:dyDescent="0.2"/>
  </sheetData>
  <sheetProtection algorithmName="SHA-512" hashValue="KWCZ3O7X2fye2x4XM603z7hbLnkIV+4nepmSgcdlkhOcXCPFt0tygPJIxg/OrMcVzCdg3KQfLgTuLSxHu3NAig==" saltValue="zXgBPqmSB9mzAdbps+Skyg==" spinCount="100000" sheet="1" objects="1" scenarios="1"/>
  <mergeCells count="446">
    <mergeCell ref="CE24:CS25"/>
    <mergeCell ref="CT24:DA25"/>
    <mergeCell ref="DB24:DI25"/>
    <mergeCell ref="CE26:CS27"/>
    <mergeCell ref="CT26:DA27"/>
    <mergeCell ref="DB26:DI27"/>
    <mergeCell ref="AY28:BB30"/>
    <mergeCell ref="CE28:CS29"/>
    <mergeCell ref="CT28:DA29"/>
    <mergeCell ref="DB28:DI29"/>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BY43:CM43"/>
    <mergeCell ref="CO43:CP43"/>
    <mergeCell ref="CQ43:DE43"/>
    <mergeCell ref="DG43:DH43"/>
    <mergeCell ref="E46:DI46"/>
    <mergeCell ref="E47:DI47"/>
    <mergeCell ref="E48:DI48"/>
    <mergeCell ref="E49:DI49"/>
    <mergeCell ref="E50:DI50"/>
    <mergeCell ref="C43:D43"/>
    <mergeCell ref="E43:S43"/>
    <mergeCell ref="U43:V43"/>
    <mergeCell ref="W43:AK43"/>
    <mergeCell ref="AM43:AN43"/>
    <mergeCell ref="AO43:BC43"/>
    <mergeCell ref="BE43:BF43"/>
    <mergeCell ref="BG43:BU43"/>
    <mergeCell ref="BW43:BX43"/>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W37:AK37"/>
    <mergeCell ref="AM37:AN37"/>
    <mergeCell ref="AO37:BC37"/>
    <mergeCell ref="BE37:BF37"/>
    <mergeCell ref="BG37:BU37"/>
    <mergeCell ref="BW37:BX37"/>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BV29:CC29"/>
    <mergeCell ref="E28:K28"/>
    <mergeCell ref="L28:P28"/>
    <mergeCell ref="Q28:V28"/>
    <mergeCell ref="Z28:AG28"/>
    <mergeCell ref="AH28:AL28"/>
    <mergeCell ref="AM28:AR28"/>
    <mergeCell ref="AS28:AX28"/>
    <mergeCell ref="BC28:BM28"/>
    <mergeCell ref="BN28:BU28"/>
    <mergeCell ref="BV26:CC26"/>
    <mergeCell ref="E27:K27"/>
    <mergeCell ref="L27:P27"/>
    <mergeCell ref="Q27:V27"/>
    <mergeCell ref="Z27:AG27"/>
    <mergeCell ref="AH27:AL27"/>
    <mergeCell ref="AM27:AR27"/>
    <mergeCell ref="AS27:AX27"/>
    <mergeCell ref="AY27:BM27"/>
    <mergeCell ref="BN27:BU27"/>
    <mergeCell ref="BV27:CC27"/>
    <mergeCell ref="E26:K26"/>
    <mergeCell ref="L26:P26"/>
    <mergeCell ref="Q26:V26"/>
    <mergeCell ref="Z26:AG26"/>
    <mergeCell ref="AH26:AL26"/>
    <mergeCell ref="AM26:AR26"/>
    <mergeCell ref="AS26:AX26"/>
    <mergeCell ref="AY26:BM26"/>
    <mergeCell ref="BN26:BU26"/>
    <mergeCell ref="BV24:CC24"/>
    <mergeCell ref="E25:K25"/>
    <mergeCell ref="L25:P25"/>
    <mergeCell ref="Q25:V25"/>
    <mergeCell ref="Z25:AG25"/>
    <mergeCell ref="AH25:AL25"/>
    <mergeCell ref="AM25:AR25"/>
    <mergeCell ref="AS25:AX25"/>
    <mergeCell ref="AY25:BM25"/>
    <mergeCell ref="BN25:BU25"/>
    <mergeCell ref="BV25:CC25"/>
    <mergeCell ref="E24:K24"/>
    <mergeCell ref="L24:P24"/>
    <mergeCell ref="Q24:V24"/>
    <mergeCell ref="Z24:AG24"/>
    <mergeCell ref="AH24:AL24"/>
    <mergeCell ref="AM24:AR24"/>
    <mergeCell ref="AS24:AX24"/>
    <mergeCell ref="AY24:BM24"/>
    <mergeCell ref="BN24:BU24"/>
    <mergeCell ref="B21:AX21"/>
    <mergeCell ref="AY21:BM21"/>
    <mergeCell ref="BN21:BU21"/>
    <mergeCell ref="BV21:CC21"/>
    <mergeCell ref="AY22:BM22"/>
    <mergeCell ref="BN22:BU22"/>
    <mergeCell ref="BV22:CC22"/>
    <mergeCell ref="AY23:BM23"/>
    <mergeCell ref="BN23:BU23"/>
    <mergeCell ref="BV23:CC23"/>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18:K18"/>
    <mergeCell ref="L18:V18"/>
    <mergeCell ref="AC18:AG18"/>
    <mergeCell ref="AH18:AL18"/>
    <mergeCell ref="AM18:AT18"/>
    <mergeCell ref="AU18:AX18"/>
    <mergeCell ref="AY18:BM18"/>
    <mergeCell ref="BN18:BU18"/>
    <mergeCell ref="BV18:CC18"/>
    <mergeCell ref="M17:Q17"/>
    <mergeCell ref="R17:V17"/>
    <mergeCell ref="AC17:AG17"/>
    <mergeCell ref="AH17:AL17"/>
    <mergeCell ref="AM17:AT17"/>
    <mergeCell ref="AU17:AX17"/>
    <mergeCell ref="AY17:BM17"/>
    <mergeCell ref="BN17:BU17"/>
    <mergeCell ref="BV17:CC17"/>
    <mergeCell ref="L16:Q16"/>
    <mergeCell ref="R16:V16"/>
    <mergeCell ref="AC16:AG16"/>
    <mergeCell ref="AH16:AL16"/>
    <mergeCell ref="AM16:AT16"/>
    <mergeCell ref="AU16:AX16"/>
    <mergeCell ref="AY16:BM16"/>
    <mergeCell ref="BN16:BU16"/>
    <mergeCell ref="BV16:CC16"/>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N9:BU9"/>
    <mergeCell ref="BV9:CC9"/>
    <mergeCell ref="CD9:CS9"/>
    <mergeCell ref="CT9:DA9"/>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B1:DI1"/>
    <mergeCell ref="AY3:BM3"/>
    <mergeCell ref="BN3:BU3"/>
    <mergeCell ref="BV3:CC3"/>
    <mergeCell ref="CD3:CS3"/>
    <mergeCell ref="CT3:DA3"/>
    <mergeCell ref="DB3:DI3"/>
    <mergeCell ref="AY4:BM4"/>
    <mergeCell ref="BN4:BU4"/>
    <mergeCell ref="BV4:CC4"/>
    <mergeCell ref="CD4:CS4"/>
    <mergeCell ref="CT4:DA4"/>
    <mergeCell ref="DB4:DI4"/>
  </mergeCells>
  <phoneticPr fontId="5"/>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 customWidth="1"/>
    <col min="2" max="2" width="2.33203125" style="1" customWidth="1"/>
    <col min="3" max="16" width="2.6640625" style="1" customWidth="1"/>
    <col min="17" max="17" width="2.33203125" style="1" customWidth="1"/>
    <col min="18" max="95" width="1.6640625" style="1" customWidth="1"/>
    <col min="96" max="133" width="1.6640625" style="38" customWidth="1"/>
    <col min="134" max="143" width="1.6640625" style="1" customWidth="1"/>
    <col min="144" max="144" width="0" style="1" hidden="1" customWidth="1"/>
    <col min="145" max="16384" width="0" style="1" hidden="1"/>
  </cols>
  <sheetData>
    <row r="1" spans="2:143" ht="22.5" customHeight="1" x14ac:dyDescent="0.2">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548" t="s">
        <v>299</v>
      </c>
      <c r="DI1" s="549"/>
      <c r="DJ1" s="549"/>
      <c r="DK1" s="549"/>
      <c r="DL1" s="549"/>
      <c r="DM1" s="549"/>
      <c r="DN1" s="550"/>
      <c r="DO1" s="1"/>
      <c r="DP1" s="548" t="s">
        <v>168</v>
      </c>
      <c r="DQ1" s="549"/>
      <c r="DR1" s="549"/>
      <c r="DS1" s="549"/>
      <c r="DT1" s="549"/>
      <c r="DU1" s="549"/>
      <c r="DV1" s="549"/>
      <c r="DW1" s="549"/>
      <c r="DX1" s="549"/>
      <c r="DY1" s="549"/>
      <c r="DZ1" s="549"/>
      <c r="EA1" s="549"/>
      <c r="EB1" s="549"/>
      <c r="EC1" s="550"/>
      <c r="ED1" s="2"/>
      <c r="EE1" s="2"/>
      <c r="EF1" s="2"/>
      <c r="EG1" s="2"/>
      <c r="EH1" s="2"/>
      <c r="EI1" s="2"/>
      <c r="EJ1" s="2"/>
      <c r="EK1" s="2"/>
      <c r="EL1" s="2"/>
      <c r="EM1" s="2"/>
    </row>
    <row r="2" spans="2:143" ht="22.5" customHeight="1" x14ac:dyDescent="0.2">
      <c r="B2" s="40" t="s">
        <v>301</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x14ac:dyDescent="0.2">
      <c r="B3" s="336" t="s">
        <v>110</v>
      </c>
      <c r="C3" s="337"/>
      <c r="D3" s="337"/>
      <c r="E3" s="337"/>
      <c r="F3" s="337"/>
      <c r="G3" s="337"/>
      <c r="H3" s="337"/>
      <c r="I3" s="337"/>
      <c r="J3" s="337"/>
      <c r="K3" s="337"/>
      <c r="L3" s="337"/>
      <c r="M3" s="337"/>
      <c r="N3" s="337"/>
      <c r="O3" s="337"/>
      <c r="P3" s="337"/>
      <c r="Q3" s="337"/>
      <c r="R3" s="337"/>
      <c r="S3" s="337"/>
      <c r="T3" s="337"/>
      <c r="U3" s="337"/>
      <c r="V3" s="337"/>
      <c r="W3" s="337"/>
      <c r="X3" s="337"/>
      <c r="Y3" s="337"/>
      <c r="Z3" s="337"/>
      <c r="AA3" s="337"/>
      <c r="AB3" s="337"/>
      <c r="AC3" s="337"/>
      <c r="AD3" s="337"/>
      <c r="AE3" s="337"/>
      <c r="AF3" s="337"/>
      <c r="AG3" s="337"/>
      <c r="AH3" s="337"/>
      <c r="AI3" s="337"/>
      <c r="AJ3" s="337"/>
      <c r="AK3" s="337"/>
      <c r="AL3" s="337"/>
      <c r="AM3" s="337"/>
      <c r="AN3" s="337"/>
      <c r="AO3" s="337"/>
      <c r="AP3" s="336" t="s">
        <v>302</v>
      </c>
      <c r="AQ3" s="337"/>
      <c r="AR3" s="337"/>
      <c r="AS3" s="337"/>
      <c r="AT3" s="337"/>
      <c r="AU3" s="337"/>
      <c r="AV3" s="337"/>
      <c r="AW3" s="337"/>
      <c r="AX3" s="337"/>
      <c r="AY3" s="337"/>
      <c r="AZ3" s="337"/>
      <c r="BA3" s="337"/>
      <c r="BB3" s="337"/>
      <c r="BC3" s="337"/>
      <c r="BD3" s="337"/>
      <c r="BE3" s="337"/>
      <c r="BF3" s="337"/>
      <c r="BG3" s="337"/>
      <c r="BH3" s="337"/>
      <c r="BI3" s="337"/>
      <c r="BJ3" s="337"/>
      <c r="BK3" s="337"/>
      <c r="BL3" s="337"/>
      <c r="BM3" s="337"/>
      <c r="BN3" s="337"/>
      <c r="BO3" s="337"/>
      <c r="BP3" s="337"/>
      <c r="BQ3" s="337"/>
      <c r="BR3" s="337"/>
      <c r="BS3" s="337"/>
      <c r="BT3" s="337"/>
      <c r="BU3" s="337"/>
      <c r="BV3" s="337"/>
      <c r="BW3" s="337"/>
      <c r="BX3" s="337"/>
      <c r="BY3" s="337"/>
      <c r="BZ3" s="337"/>
      <c r="CA3" s="337"/>
      <c r="CB3" s="379"/>
      <c r="CD3" s="336" t="s">
        <v>303</v>
      </c>
      <c r="CE3" s="337"/>
      <c r="CF3" s="337"/>
      <c r="CG3" s="337"/>
      <c r="CH3" s="337"/>
      <c r="CI3" s="337"/>
      <c r="CJ3" s="337"/>
      <c r="CK3" s="337"/>
      <c r="CL3" s="337"/>
      <c r="CM3" s="337"/>
      <c r="CN3" s="337"/>
      <c r="CO3" s="337"/>
      <c r="CP3" s="337"/>
      <c r="CQ3" s="337"/>
      <c r="CR3" s="337"/>
      <c r="CS3" s="337"/>
      <c r="CT3" s="337"/>
      <c r="CU3" s="337"/>
      <c r="CV3" s="337"/>
      <c r="CW3" s="337"/>
      <c r="CX3" s="337"/>
      <c r="CY3" s="337"/>
      <c r="CZ3" s="337"/>
      <c r="DA3" s="337"/>
      <c r="DB3" s="337"/>
      <c r="DC3" s="337"/>
      <c r="DD3" s="337"/>
      <c r="DE3" s="337"/>
      <c r="DF3" s="337"/>
      <c r="DG3" s="337"/>
      <c r="DH3" s="337"/>
      <c r="DI3" s="337"/>
      <c r="DJ3" s="337"/>
      <c r="DK3" s="337"/>
      <c r="DL3" s="337"/>
      <c r="DM3" s="337"/>
      <c r="DN3" s="337"/>
      <c r="DO3" s="337"/>
      <c r="DP3" s="337"/>
      <c r="DQ3" s="337"/>
      <c r="DR3" s="337"/>
      <c r="DS3" s="337"/>
      <c r="DT3" s="337"/>
      <c r="DU3" s="337"/>
      <c r="DV3" s="337"/>
      <c r="DW3" s="337"/>
      <c r="DX3" s="337"/>
      <c r="DY3" s="337"/>
      <c r="DZ3" s="337"/>
      <c r="EA3" s="337"/>
      <c r="EB3" s="337"/>
      <c r="EC3" s="379"/>
    </row>
    <row r="4" spans="2:143" ht="11.25" customHeight="1" x14ac:dyDescent="0.2">
      <c r="B4" s="336" t="s">
        <v>7</v>
      </c>
      <c r="C4" s="337"/>
      <c r="D4" s="337"/>
      <c r="E4" s="337"/>
      <c r="F4" s="337"/>
      <c r="G4" s="337"/>
      <c r="H4" s="337"/>
      <c r="I4" s="337"/>
      <c r="J4" s="337"/>
      <c r="K4" s="337"/>
      <c r="L4" s="337"/>
      <c r="M4" s="337"/>
      <c r="N4" s="337"/>
      <c r="O4" s="337"/>
      <c r="P4" s="337"/>
      <c r="Q4" s="379"/>
      <c r="R4" s="336" t="s">
        <v>306</v>
      </c>
      <c r="S4" s="337"/>
      <c r="T4" s="337"/>
      <c r="U4" s="337"/>
      <c r="V4" s="337"/>
      <c r="W4" s="337"/>
      <c r="X4" s="337"/>
      <c r="Y4" s="379"/>
      <c r="Z4" s="336" t="s">
        <v>309</v>
      </c>
      <c r="AA4" s="337"/>
      <c r="AB4" s="337"/>
      <c r="AC4" s="379"/>
      <c r="AD4" s="336" t="s">
        <v>251</v>
      </c>
      <c r="AE4" s="337"/>
      <c r="AF4" s="337"/>
      <c r="AG4" s="337"/>
      <c r="AH4" s="337"/>
      <c r="AI4" s="337"/>
      <c r="AJ4" s="337"/>
      <c r="AK4" s="379"/>
      <c r="AL4" s="336" t="s">
        <v>309</v>
      </c>
      <c r="AM4" s="337"/>
      <c r="AN4" s="337"/>
      <c r="AO4" s="379"/>
      <c r="AP4" s="551" t="s">
        <v>137</v>
      </c>
      <c r="AQ4" s="551"/>
      <c r="AR4" s="551"/>
      <c r="AS4" s="551"/>
      <c r="AT4" s="551"/>
      <c r="AU4" s="551"/>
      <c r="AV4" s="551"/>
      <c r="AW4" s="551"/>
      <c r="AX4" s="551"/>
      <c r="AY4" s="551"/>
      <c r="AZ4" s="551"/>
      <c r="BA4" s="551"/>
      <c r="BB4" s="551"/>
      <c r="BC4" s="551"/>
      <c r="BD4" s="551"/>
      <c r="BE4" s="551"/>
      <c r="BF4" s="551"/>
      <c r="BG4" s="551" t="s">
        <v>286</v>
      </c>
      <c r="BH4" s="551"/>
      <c r="BI4" s="551"/>
      <c r="BJ4" s="551"/>
      <c r="BK4" s="551"/>
      <c r="BL4" s="551"/>
      <c r="BM4" s="551"/>
      <c r="BN4" s="551"/>
      <c r="BO4" s="551" t="s">
        <v>309</v>
      </c>
      <c r="BP4" s="551"/>
      <c r="BQ4" s="551"/>
      <c r="BR4" s="551"/>
      <c r="BS4" s="551" t="s">
        <v>311</v>
      </c>
      <c r="BT4" s="551"/>
      <c r="BU4" s="551"/>
      <c r="BV4" s="551"/>
      <c r="BW4" s="551"/>
      <c r="BX4" s="551"/>
      <c r="BY4" s="551"/>
      <c r="BZ4" s="551"/>
      <c r="CA4" s="551"/>
      <c r="CB4" s="551"/>
      <c r="CD4" s="336" t="s">
        <v>312</v>
      </c>
      <c r="CE4" s="337"/>
      <c r="CF4" s="337"/>
      <c r="CG4" s="337"/>
      <c r="CH4" s="337"/>
      <c r="CI4" s="337"/>
      <c r="CJ4" s="337"/>
      <c r="CK4" s="337"/>
      <c r="CL4" s="337"/>
      <c r="CM4" s="337"/>
      <c r="CN4" s="337"/>
      <c r="CO4" s="337"/>
      <c r="CP4" s="337"/>
      <c r="CQ4" s="337"/>
      <c r="CR4" s="337"/>
      <c r="CS4" s="337"/>
      <c r="CT4" s="337"/>
      <c r="CU4" s="337"/>
      <c r="CV4" s="337"/>
      <c r="CW4" s="337"/>
      <c r="CX4" s="337"/>
      <c r="CY4" s="337"/>
      <c r="CZ4" s="337"/>
      <c r="DA4" s="337"/>
      <c r="DB4" s="337"/>
      <c r="DC4" s="337"/>
      <c r="DD4" s="337"/>
      <c r="DE4" s="337"/>
      <c r="DF4" s="337"/>
      <c r="DG4" s="337"/>
      <c r="DH4" s="337"/>
      <c r="DI4" s="337"/>
      <c r="DJ4" s="337"/>
      <c r="DK4" s="337"/>
      <c r="DL4" s="337"/>
      <c r="DM4" s="337"/>
      <c r="DN4" s="337"/>
      <c r="DO4" s="337"/>
      <c r="DP4" s="337"/>
      <c r="DQ4" s="337"/>
      <c r="DR4" s="337"/>
      <c r="DS4" s="337"/>
      <c r="DT4" s="337"/>
      <c r="DU4" s="337"/>
      <c r="DV4" s="337"/>
      <c r="DW4" s="337"/>
      <c r="DX4" s="337"/>
      <c r="DY4" s="337"/>
      <c r="DZ4" s="337"/>
      <c r="EA4" s="337"/>
      <c r="EB4" s="337"/>
      <c r="EC4" s="379"/>
    </row>
    <row r="5" spans="2:143" ht="11.25" customHeight="1" x14ac:dyDescent="0.2">
      <c r="B5" s="552" t="s">
        <v>308</v>
      </c>
      <c r="C5" s="553"/>
      <c r="D5" s="553"/>
      <c r="E5" s="553"/>
      <c r="F5" s="553"/>
      <c r="G5" s="553"/>
      <c r="H5" s="553"/>
      <c r="I5" s="553"/>
      <c r="J5" s="553"/>
      <c r="K5" s="553"/>
      <c r="L5" s="553"/>
      <c r="M5" s="553"/>
      <c r="N5" s="553"/>
      <c r="O5" s="553"/>
      <c r="P5" s="553"/>
      <c r="Q5" s="554"/>
      <c r="R5" s="555">
        <v>19874107</v>
      </c>
      <c r="S5" s="556"/>
      <c r="T5" s="556"/>
      <c r="U5" s="556"/>
      <c r="V5" s="556"/>
      <c r="W5" s="556"/>
      <c r="X5" s="556"/>
      <c r="Y5" s="557"/>
      <c r="Z5" s="558">
        <v>32.4</v>
      </c>
      <c r="AA5" s="558"/>
      <c r="AB5" s="558"/>
      <c r="AC5" s="558"/>
      <c r="AD5" s="559">
        <v>18167392</v>
      </c>
      <c r="AE5" s="559"/>
      <c r="AF5" s="559"/>
      <c r="AG5" s="559"/>
      <c r="AH5" s="559"/>
      <c r="AI5" s="559"/>
      <c r="AJ5" s="559"/>
      <c r="AK5" s="559"/>
      <c r="AL5" s="560">
        <v>51.6</v>
      </c>
      <c r="AM5" s="561"/>
      <c r="AN5" s="561"/>
      <c r="AO5" s="562"/>
      <c r="AP5" s="552" t="s">
        <v>314</v>
      </c>
      <c r="AQ5" s="553"/>
      <c r="AR5" s="553"/>
      <c r="AS5" s="553"/>
      <c r="AT5" s="553"/>
      <c r="AU5" s="553"/>
      <c r="AV5" s="553"/>
      <c r="AW5" s="553"/>
      <c r="AX5" s="553"/>
      <c r="AY5" s="553"/>
      <c r="AZ5" s="553"/>
      <c r="BA5" s="553"/>
      <c r="BB5" s="553"/>
      <c r="BC5" s="553"/>
      <c r="BD5" s="553"/>
      <c r="BE5" s="553"/>
      <c r="BF5" s="554"/>
      <c r="BG5" s="563">
        <v>18166762</v>
      </c>
      <c r="BH5" s="342"/>
      <c r="BI5" s="342"/>
      <c r="BJ5" s="342"/>
      <c r="BK5" s="342"/>
      <c r="BL5" s="342"/>
      <c r="BM5" s="342"/>
      <c r="BN5" s="564"/>
      <c r="BO5" s="565">
        <v>91.4</v>
      </c>
      <c r="BP5" s="565"/>
      <c r="BQ5" s="565"/>
      <c r="BR5" s="565"/>
      <c r="BS5" s="566">
        <v>213619</v>
      </c>
      <c r="BT5" s="566"/>
      <c r="BU5" s="566"/>
      <c r="BV5" s="566"/>
      <c r="BW5" s="566"/>
      <c r="BX5" s="566"/>
      <c r="BY5" s="566"/>
      <c r="BZ5" s="566"/>
      <c r="CA5" s="566"/>
      <c r="CB5" s="567"/>
      <c r="CD5" s="336" t="s">
        <v>137</v>
      </c>
      <c r="CE5" s="337"/>
      <c r="CF5" s="337"/>
      <c r="CG5" s="337"/>
      <c r="CH5" s="337"/>
      <c r="CI5" s="337"/>
      <c r="CJ5" s="337"/>
      <c r="CK5" s="337"/>
      <c r="CL5" s="337"/>
      <c r="CM5" s="337"/>
      <c r="CN5" s="337"/>
      <c r="CO5" s="337"/>
      <c r="CP5" s="337"/>
      <c r="CQ5" s="379"/>
      <c r="CR5" s="336" t="s">
        <v>317</v>
      </c>
      <c r="CS5" s="337"/>
      <c r="CT5" s="337"/>
      <c r="CU5" s="337"/>
      <c r="CV5" s="337"/>
      <c r="CW5" s="337"/>
      <c r="CX5" s="337"/>
      <c r="CY5" s="379"/>
      <c r="CZ5" s="336" t="s">
        <v>309</v>
      </c>
      <c r="DA5" s="337"/>
      <c r="DB5" s="337"/>
      <c r="DC5" s="379"/>
      <c r="DD5" s="336" t="s">
        <v>318</v>
      </c>
      <c r="DE5" s="337"/>
      <c r="DF5" s="337"/>
      <c r="DG5" s="337"/>
      <c r="DH5" s="337"/>
      <c r="DI5" s="337"/>
      <c r="DJ5" s="337"/>
      <c r="DK5" s="337"/>
      <c r="DL5" s="337"/>
      <c r="DM5" s="337"/>
      <c r="DN5" s="337"/>
      <c r="DO5" s="337"/>
      <c r="DP5" s="379"/>
      <c r="DQ5" s="336" t="s">
        <v>320</v>
      </c>
      <c r="DR5" s="337"/>
      <c r="DS5" s="337"/>
      <c r="DT5" s="337"/>
      <c r="DU5" s="337"/>
      <c r="DV5" s="337"/>
      <c r="DW5" s="337"/>
      <c r="DX5" s="337"/>
      <c r="DY5" s="337"/>
      <c r="DZ5" s="337"/>
      <c r="EA5" s="337"/>
      <c r="EB5" s="337"/>
      <c r="EC5" s="379"/>
    </row>
    <row r="6" spans="2:143" ht="11.25" customHeight="1" x14ac:dyDescent="0.2">
      <c r="B6" s="568" t="s">
        <v>321</v>
      </c>
      <c r="C6" s="457"/>
      <c r="D6" s="457"/>
      <c r="E6" s="457"/>
      <c r="F6" s="457"/>
      <c r="G6" s="457"/>
      <c r="H6" s="457"/>
      <c r="I6" s="457"/>
      <c r="J6" s="457"/>
      <c r="K6" s="457"/>
      <c r="L6" s="457"/>
      <c r="M6" s="457"/>
      <c r="N6" s="457"/>
      <c r="O6" s="457"/>
      <c r="P6" s="457"/>
      <c r="Q6" s="569"/>
      <c r="R6" s="563">
        <v>499667</v>
      </c>
      <c r="S6" s="342"/>
      <c r="T6" s="342"/>
      <c r="U6" s="342"/>
      <c r="V6" s="342"/>
      <c r="W6" s="342"/>
      <c r="X6" s="342"/>
      <c r="Y6" s="564"/>
      <c r="Z6" s="565">
        <v>0.8</v>
      </c>
      <c r="AA6" s="565"/>
      <c r="AB6" s="565"/>
      <c r="AC6" s="565"/>
      <c r="AD6" s="566">
        <v>499667</v>
      </c>
      <c r="AE6" s="566"/>
      <c r="AF6" s="566"/>
      <c r="AG6" s="566"/>
      <c r="AH6" s="566"/>
      <c r="AI6" s="566"/>
      <c r="AJ6" s="566"/>
      <c r="AK6" s="566"/>
      <c r="AL6" s="570">
        <v>1.4</v>
      </c>
      <c r="AM6" s="348"/>
      <c r="AN6" s="348"/>
      <c r="AO6" s="571"/>
      <c r="AP6" s="568" t="s">
        <v>102</v>
      </c>
      <c r="AQ6" s="457"/>
      <c r="AR6" s="457"/>
      <c r="AS6" s="457"/>
      <c r="AT6" s="457"/>
      <c r="AU6" s="457"/>
      <c r="AV6" s="457"/>
      <c r="AW6" s="457"/>
      <c r="AX6" s="457"/>
      <c r="AY6" s="457"/>
      <c r="AZ6" s="457"/>
      <c r="BA6" s="457"/>
      <c r="BB6" s="457"/>
      <c r="BC6" s="457"/>
      <c r="BD6" s="457"/>
      <c r="BE6" s="457"/>
      <c r="BF6" s="569"/>
      <c r="BG6" s="563">
        <v>18166762</v>
      </c>
      <c r="BH6" s="342"/>
      <c r="BI6" s="342"/>
      <c r="BJ6" s="342"/>
      <c r="BK6" s="342"/>
      <c r="BL6" s="342"/>
      <c r="BM6" s="342"/>
      <c r="BN6" s="564"/>
      <c r="BO6" s="565">
        <v>91.4</v>
      </c>
      <c r="BP6" s="565"/>
      <c r="BQ6" s="565"/>
      <c r="BR6" s="565"/>
      <c r="BS6" s="566">
        <v>213619</v>
      </c>
      <c r="BT6" s="566"/>
      <c r="BU6" s="566"/>
      <c r="BV6" s="566"/>
      <c r="BW6" s="566"/>
      <c r="BX6" s="566"/>
      <c r="BY6" s="566"/>
      <c r="BZ6" s="566"/>
      <c r="CA6" s="566"/>
      <c r="CB6" s="567"/>
      <c r="CD6" s="552" t="s">
        <v>322</v>
      </c>
      <c r="CE6" s="553"/>
      <c r="CF6" s="553"/>
      <c r="CG6" s="553"/>
      <c r="CH6" s="553"/>
      <c r="CI6" s="553"/>
      <c r="CJ6" s="553"/>
      <c r="CK6" s="553"/>
      <c r="CL6" s="553"/>
      <c r="CM6" s="553"/>
      <c r="CN6" s="553"/>
      <c r="CO6" s="553"/>
      <c r="CP6" s="553"/>
      <c r="CQ6" s="554"/>
      <c r="CR6" s="563">
        <v>401131</v>
      </c>
      <c r="CS6" s="342"/>
      <c r="CT6" s="342"/>
      <c r="CU6" s="342"/>
      <c r="CV6" s="342"/>
      <c r="CW6" s="342"/>
      <c r="CX6" s="342"/>
      <c r="CY6" s="564"/>
      <c r="CZ6" s="560">
        <v>0.7</v>
      </c>
      <c r="DA6" s="561"/>
      <c r="DB6" s="561"/>
      <c r="DC6" s="572"/>
      <c r="DD6" s="573" t="s">
        <v>197</v>
      </c>
      <c r="DE6" s="342"/>
      <c r="DF6" s="342"/>
      <c r="DG6" s="342"/>
      <c r="DH6" s="342"/>
      <c r="DI6" s="342"/>
      <c r="DJ6" s="342"/>
      <c r="DK6" s="342"/>
      <c r="DL6" s="342"/>
      <c r="DM6" s="342"/>
      <c r="DN6" s="342"/>
      <c r="DO6" s="342"/>
      <c r="DP6" s="564"/>
      <c r="DQ6" s="573">
        <v>401131</v>
      </c>
      <c r="DR6" s="342"/>
      <c r="DS6" s="342"/>
      <c r="DT6" s="342"/>
      <c r="DU6" s="342"/>
      <c r="DV6" s="342"/>
      <c r="DW6" s="342"/>
      <c r="DX6" s="342"/>
      <c r="DY6" s="342"/>
      <c r="DZ6" s="342"/>
      <c r="EA6" s="342"/>
      <c r="EB6" s="342"/>
      <c r="EC6" s="574"/>
    </row>
    <row r="7" spans="2:143" ht="11.25" customHeight="1" x14ac:dyDescent="0.2">
      <c r="B7" s="568" t="s">
        <v>41</v>
      </c>
      <c r="C7" s="457"/>
      <c r="D7" s="457"/>
      <c r="E7" s="457"/>
      <c r="F7" s="457"/>
      <c r="G7" s="457"/>
      <c r="H7" s="457"/>
      <c r="I7" s="457"/>
      <c r="J7" s="457"/>
      <c r="K7" s="457"/>
      <c r="L7" s="457"/>
      <c r="M7" s="457"/>
      <c r="N7" s="457"/>
      <c r="O7" s="457"/>
      <c r="P7" s="457"/>
      <c r="Q7" s="569"/>
      <c r="R7" s="563">
        <v>17406</v>
      </c>
      <c r="S7" s="342"/>
      <c r="T7" s="342"/>
      <c r="U7" s="342"/>
      <c r="V7" s="342"/>
      <c r="W7" s="342"/>
      <c r="X7" s="342"/>
      <c r="Y7" s="564"/>
      <c r="Z7" s="565">
        <v>0</v>
      </c>
      <c r="AA7" s="565"/>
      <c r="AB7" s="565"/>
      <c r="AC7" s="565"/>
      <c r="AD7" s="566">
        <v>17406</v>
      </c>
      <c r="AE7" s="566"/>
      <c r="AF7" s="566"/>
      <c r="AG7" s="566"/>
      <c r="AH7" s="566"/>
      <c r="AI7" s="566"/>
      <c r="AJ7" s="566"/>
      <c r="AK7" s="566"/>
      <c r="AL7" s="570">
        <v>0</v>
      </c>
      <c r="AM7" s="348"/>
      <c r="AN7" s="348"/>
      <c r="AO7" s="571"/>
      <c r="AP7" s="568" t="s">
        <v>323</v>
      </c>
      <c r="AQ7" s="457"/>
      <c r="AR7" s="457"/>
      <c r="AS7" s="457"/>
      <c r="AT7" s="457"/>
      <c r="AU7" s="457"/>
      <c r="AV7" s="457"/>
      <c r="AW7" s="457"/>
      <c r="AX7" s="457"/>
      <c r="AY7" s="457"/>
      <c r="AZ7" s="457"/>
      <c r="BA7" s="457"/>
      <c r="BB7" s="457"/>
      <c r="BC7" s="457"/>
      <c r="BD7" s="457"/>
      <c r="BE7" s="457"/>
      <c r="BF7" s="569"/>
      <c r="BG7" s="563">
        <v>9473188</v>
      </c>
      <c r="BH7" s="342"/>
      <c r="BI7" s="342"/>
      <c r="BJ7" s="342"/>
      <c r="BK7" s="342"/>
      <c r="BL7" s="342"/>
      <c r="BM7" s="342"/>
      <c r="BN7" s="564"/>
      <c r="BO7" s="565">
        <v>47.7</v>
      </c>
      <c r="BP7" s="565"/>
      <c r="BQ7" s="565"/>
      <c r="BR7" s="565"/>
      <c r="BS7" s="566">
        <v>213619</v>
      </c>
      <c r="BT7" s="566"/>
      <c r="BU7" s="566"/>
      <c r="BV7" s="566"/>
      <c r="BW7" s="566"/>
      <c r="BX7" s="566"/>
      <c r="BY7" s="566"/>
      <c r="BZ7" s="566"/>
      <c r="CA7" s="566"/>
      <c r="CB7" s="567"/>
      <c r="CD7" s="568" t="s">
        <v>325</v>
      </c>
      <c r="CE7" s="457"/>
      <c r="CF7" s="457"/>
      <c r="CG7" s="457"/>
      <c r="CH7" s="457"/>
      <c r="CI7" s="457"/>
      <c r="CJ7" s="457"/>
      <c r="CK7" s="457"/>
      <c r="CL7" s="457"/>
      <c r="CM7" s="457"/>
      <c r="CN7" s="457"/>
      <c r="CO7" s="457"/>
      <c r="CP7" s="457"/>
      <c r="CQ7" s="569"/>
      <c r="CR7" s="563">
        <v>6005946</v>
      </c>
      <c r="CS7" s="342"/>
      <c r="CT7" s="342"/>
      <c r="CU7" s="342"/>
      <c r="CV7" s="342"/>
      <c r="CW7" s="342"/>
      <c r="CX7" s="342"/>
      <c r="CY7" s="564"/>
      <c r="CZ7" s="565">
        <v>9.9</v>
      </c>
      <c r="DA7" s="565"/>
      <c r="DB7" s="565"/>
      <c r="DC7" s="565"/>
      <c r="DD7" s="573">
        <v>313994</v>
      </c>
      <c r="DE7" s="342"/>
      <c r="DF7" s="342"/>
      <c r="DG7" s="342"/>
      <c r="DH7" s="342"/>
      <c r="DI7" s="342"/>
      <c r="DJ7" s="342"/>
      <c r="DK7" s="342"/>
      <c r="DL7" s="342"/>
      <c r="DM7" s="342"/>
      <c r="DN7" s="342"/>
      <c r="DO7" s="342"/>
      <c r="DP7" s="564"/>
      <c r="DQ7" s="573">
        <v>4642032</v>
      </c>
      <c r="DR7" s="342"/>
      <c r="DS7" s="342"/>
      <c r="DT7" s="342"/>
      <c r="DU7" s="342"/>
      <c r="DV7" s="342"/>
      <c r="DW7" s="342"/>
      <c r="DX7" s="342"/>
      <c r="DY7" s="342"/>
      <c r="DZ7" s="342"/>
      <c r="EA7" s="342"/>
      <c r="EB7" s="342"/>
      <c r="EC7" s="574"/>
    </row>
    <row r="8" spans="2:143" ht="11.25" customHeight="1" x14ac:dyDescent="0.2">
      <c r="B8" s="568" t="s">
        <v>326</v>
      </c>
      <c r="C8" s="457"/>
      <c r="D8" s="457"/>
      <c r="E8" s="457"/>
      <c r="F8" s="457"/>
      <c r="G8" s="457"/>
      <c r="H8" s="457"/>
      <c r="I8" s="457"/>
      <c r="J8" s="457"/>
      <c r="K8" s="457"/>
      <c r="L8" s="457"/>
      <c r="M8" s="457"/>
      <c r="N8" s="457"/>
      <c r="O8" s="457"/>
      <c r="P8" s="457"/>
      <c r="Q8" s="569"/>
      <c r="R8" s="563">
        <v>310031</v>
      </c>
      <c r="S8" s="342"/>
      <c r="T8" s="342"/>
      <c r="U8" s="342"/>
      <c r="V8" s="342"/>
      <c r="W8" s="342"/>
      <c r="X8" s="342"/>
      <c r="Y8" s="564"/>
      <c r="Z8" s="565">
        <v>0.5</v>
      </c>
      <c r="AA8" s="565"/>
      <c r="AB8" s="565"/>
      <c r="AC8" s="565"/>
      <c r="AD8" s="566">
        <v>310031</v>
      </c>
      <c r="AE8" s="566"/>
      <c r="AF8" s="566"/>
      <c r="AG8" s="566"/>
      <c r="AH8" s="566"/>
      <c r="AI8" s="566"/>
      <c r="AJ8" s="566"/>
      <c r="AK8" s="566"/>
      <c r="AL8" s="570">
        <v>0.9</v>
      </c>
      <c r="AM8" s="348"/>
      <c r="AN8" s="348"/>
      <c r="AO8" s="571"/>
      <c r="AP8" s="568" t="s">
        <v>119</v>
      </c>
      <c r="AQ8" s="457"/>
      <c r="AR8" s="457"/>
      <c r="AS8" s="457"/>
      <c r="AT8" s="457"/>
      <c r="AU8" s="457"/>
      <c r="AV8" s="457"/>
      <c r="AW8" s="457"/>
      <c r="AX8" s="457"/>
      <c r="AY8" s="457"/>
      <c r="AZ8" s="457"/>
      <c r="BA8" s="457"/>
      <c r="BB8" s="457"/>
      <c r="BC8" s="457"/>
      <c r="BD8" s="457"/>
      <c r="BE8" s="457"/>
      <c r="BF8" s="569"/>
      <c r="BG8" s="563">
        <v>258700</v>
      </c>
      <c r="BH8" s="342"/>
      <c r="BI8" s="342"/>
      <c r="BJ8" s="342"/>
      <c r="BK8" s="342"/>
      <c r="BL8" s="342"/>
      <c r="BM8" s="342"/>
      <c r="BN8" s="564"/>
      <c r="BO8" s="565">
        <v>1.3</v>
      </c>
      <c r="BP8" s="565"/>
      <c r="BQ8" s="565"/>
      <c r="BR8" s="565"/>
      <c r="BS8" s="566" t="s">
        <v>197</v>
      </c>
      <c r="BT8" s="566"/>
      <c r="BU8" s="566"/>
      <c r="BV8" s="566"/>
      <c r="BW8" s="566"/>
      <c r="BX8" s="566"/>
      <c r="BY8" s="566"/>
      <c r="BZ8" s="566"/>
      <c r="CA8" s="566"/>
      <c r="CB8" s="567"/>
      <c r="CD8" s="568" t="s">
        <v>329</v>
      </c>
      <c r="CE8" s="457"/>
      <c r="CF8" s="457"/>
      <c r="CG8" s="457"/>
      <c r="CH8" s="457"/>
      <c r="CI8" s="457"/>
      <c r="CJ8" s="457"/>
      <c r="CK8" s="457"/>
      <c r="CL8" s="457"/>
      <c r="CM8" s="457"/>
      <c r="CN8" s="457"/>
      <c r="CO8" s="457"/>
      <c r="CP8" s="457"/>
      <c r="CQ8" s="569"/>
      <c r="CR8" s="563">
        <v>28657885</v>
      </c>
      <c r="CS8" s="342"/>
      <c r="CT8" s="342"/>
      <c r="CU8" s="342"/>
      <c r="CV8" s="342"/>
      <c r="CW8" s="342"/>
      <c r="CX8" s="342"/>
      <c r="CY8" s="564"/>
      <c r="CZ8" s="565">
        <v>47.1</v>
      </c>
      <c r="DA8" s="565"/>
      <c r="DB8" s="565"/>
      <c r="DC8" s="565"/>
      <c r="DD8" s="573">
        <v>555645</v>
      </c>
      <c r="DE8" s="342"/>
      <c r="DF8" s="342"/>
      <c r="DG8" s="342"/>
      <c r="DH8" s="342"/>
      <c r="DI8" s="342"/>
      <c r="DJ8" s="342"/>
      <c r="DK8" s="342"/>
      <c r="DL8" s="342"/>
      <c r="DM8" s="342"/>
      <c r="DN8" s="342"/>
      <c r="DO8" s="342"/>
      <c r="DP8" s="564"/>
      <c r="DQ8" s="573">
        <v>15046332</v>
      </c>
      <c r="DR8" s="342"/>
      <c r="DS8" s="342"/>
      <c r="DT8" s="342"/>
      <c r="DU8" s="342"/>
      <c r="DV8" s="342"/>
      <c r="DW8" s="342"/>
      <c r="DX8" s="342"/>
      <c r="DY8" s="342"/>
      <c r="DZ8" s="342"/>
      <c r="EA8" s="342"/>
      <c r="EB8" s="342"/>
      <c r="EC8" s="574"/>
    </row>
    <row r="9" spans="2:143" ht="11.25" customHeight="1" x14ac:dyDescent="0.2">
      <c r="B9" s="568" t="s">
        <v>328</v>
      </c>
      <c r="C9" s="457"/>
      <c r="D9" s="457"/>
      <c r="E9" s="457"/>
      <c r="F9" s="457"/>
      <c r="G9" s="457"/>
      <c r="H9" s="457"/>
      <c r="I9" s="457"/>
      <c r="J9" s="457"/>
      <c r="K9" s="457"/>
      <c r="L9" s="457"/>
      <c r="M9" s="457"/>
      <c r="N9" s="457"/>
      <c r="O9" s="457"/>
      <c r="P9" s="457"/>
      <c r="Q9" s="569"/>
      <c r="R9" s="563">
        <v>408405</v>
      </c>
      <c r="S9" s="342"/>
      <c r="T9" s="342"/>
      <c r="U9" s="342"/>
      <c r="V9" s="342"/>
      <c r="W9" s="342"/>
      <c r="X9" s="342"/>
      <c r="Y9" s="564"/>
      <c r="Z9" s="565">
        <v>0.7</v>
      </c>
      <c r="AA9" s="565"/>
      <c r="AB9" s="565"/>
      <c r="AC9" s="565"/>
      <c r="AD9" s="566">
        <v>408405</v>
      </c>
      <c r="AE9" s="566"/>
      <c r="AF9" s="566"/>
      <c r="AG9" s="566"/>
      <c r="AH9" s="566"/>
      <c r="AI9" s="566"/>
      <c r="AJ9" s="566"/>
      <c r="AK9" s="566"/>
      <c r="AL9" s="570">
        <v>1.2</v>
      </c>
      <c r="AM9" s="348"/>
      <c r="AN9" s="348"/>
      <c r="AO9" s="571"/>
      <c r="AP9" s="568" t="s">
        <v>330</v>
      </c>
      <c r="AQ9" s="457"/>
      <c r="AR9" s="457"/>
      <c r="AS9" s="457"/>
      <c r="AT9" s="457"/>
      <c r="AU9" s="457"/>
      <c r="AV9" s="457"/>
      <c r="AW9" s="457"/>
      <c r="AX9" s="457"/>
      <c r="AY9" s="457"/>
      <c r="AZ9" s="457"/>
      <c r="BA9" s="457"/>
      <c r="BB9" s="457"/>
      <c r="BC9" s="457"/>
      <c r="BD9" s="457"/>
      <c r="BE9" s="457"/>
      <c r="BF9" s="569"/>
      <c r="BG9" s="563">
        <v>8287998</v>
      </c>
      <c r="BH9" s="342"/>
      <c r="BI9" s="342"/>
      <c r="BJ9" s="342"/>
      <c r="BK9" s="342"/>
      <c r="BL9" s="342"/>
      <c r="BM9" s="342"/>
      <c r="BN9" s="564"/>
      <c r="BO9" s="565">
        <v>41.7</v>
      </c>
      <c r="BP9" s="565"/>
      <c r="BQ9" s="565"/>
      <c r="BR9" s="565"/>
      <c r="BS9" s="566" t="s">
        <v>197</v>
      </c>
      <c r="BT9" s="566"/>
      <c r="BU9" s="566"/>
      <c r="BV9" s="566"/>
      <c r="BW9" s="566"/>
      <c r="BX9" s="566"/>
      <c r="BY9" s="566"/>
      <c r="BZ9" s="566"/>
      <c r="CA9" s="566"/>
      <c r="CB9" s="567"/>
      <c r="CD9" s="568" t="s">
        <v>333</v>
      </c>
      <c r="CE9" s="457"/>
      <c r="CF9" s="457"/>
      <c r="CG9" s="457"/>
      <c r="CH9" s="457"/>
      <c r="CI9" s="457"/>
      <c r="CJ9" s="457"/>
      <c r="CK9" s="457"/>
      <c r="CL9" s="457"/>
      <c r="CM9" s="457"/>
      <c r="CN9" s="457"/>
      <c r="CO9" s="457"/>
      <c r="CP9" s="457"/>
      <c r="CQ9" s="569"/>
      <c r="CR9" s="563">
        <v>6321528</v>
      </c>
      <c r="CS9" s="342"/>
      <c r="CT9" s="342"/>
      <c r="CU9" s="342"/>
      <c r="CV9" s="342"/>
      <c r="CW9" s="342"/>
      <c r="CX9" s="342"/>
      <c r="CY9" s="564"/>
      <c r="CZ9" s="565">
        <v>10.4</v>
      </c>
      <c r="DA9" s="565"/>
      <c r="DB9" s="565"/>
      <c r="DC9" s="565"/>
      <c r="DD9" s="573">
        <v>183611</v>
      </c>
      <c r="DE9" s="342"/>
      <c r="DF9" s="342"/>
      <c r="DG9" s="342"/>
      <c r="DH9" s="342"/>
      <c r="DI9" s="342"/>
      <c r="DJ9" s="342"/>
      <c r="DK9" s="342"/>
      <c r="DL9" s="342"/>
      <c r="DM9" s="342"/>
      <c r="DN9" s="342"/>
      <c r="DO9" s="342"/>
      <c r="DP9" s="564"/>
      <c r="DQ9" s="573">
        <v>5491447</v>
      </c>
      <c r="DR9" s="342"/>
      <c r="DS9" s="342"/>
      <c r="DT9" s="342"/>
      <c r="DU9" s="342"/>
      <c r="DV9" s="342"/>
      <c r="DW9" s="342"/>
      <c r="DX9" s="342"/>
      <c r="DY9" s="342"/>
      <c r="DZ9" s="342"/>
      <c r="EA9" s="342"/>
      <c r="EB9" s="342"/>
      <c r="EC9" s="574"/>
    </row>
    <row r="10" spans="2:143" ht="11.25" customHeight="1" x14ac:dyDescent="0.2">
      <c r="B10" s="568" t="s">
        <v>126</v>
      </c>
      <c r="C10" s="457"/>
      <c r="D10" s="457"/>
      <c r="E10" s="457"/>
      <c r="F10" s="457"/>
      <c r="G10" s="457"/>
      <c r="H10" s="457"/>
      <c r="I10" s="457"/>
      <c r="J10" s="457"/>
      <c r="K10" s="457"/>
      <c r="L10" s="457"/>
      <c r="M10" s="457"/>
      <c r="N10" s="457"/>
      <c r="O10" s="457"/>
      <c r="P10" s="457"/>
      <c r="Q10" s="569"/>
      <c r="R10" s="563" t="s">
        <v>197</v>
      </c>
      <c r="S10" s="342"/>
      <c r="T10" s="342"/>
      <c r="U10" s="342"/>
      <c r="V10" s="342"/>
      <c r="W10" s="342"/>
      <c r="X10" s="342"/>
      <c r="Y10" s="564"/>
      <c r="Z10" s="565" t="s">
        <v>197</v>
      </c>
      <c r="AA10" s="565"/>
      <c r="AB10" s="565"/>
      <c r="AC10" s="565"/>
      <c r="AD10" s="566" t="s">
        <v>197</v>
      </c>
      <c r="AE10" s="566"/>
      <c r="AF10" s="566"/>
      <c r="AG10" s="566"/>
      <c r="AH10" s="566"/>
      <c r="AI10" s="566"/>
      <c r="AJ10" s="566"/>
      <c r="AK10" s="566"/>
      <c r="AL10" s="570" t="s">
        <v>197</v>
      </c>
      <c r="AM10" s="348"/>
      <c r="AN10" s="348"/>
      <c r="AO10" s="571"/>
      <c r="AP10" s="568" t="s">
        <v>188</v>
      </c>
      <c r="AQ10" s="457"/>
      <c r="AR10" s="457"/>
      <c r="AS10" s="457"/>
      <c r="AT10" s="457"/>
      <c r="AU10" s="457"/>
      <c r="AV10" s="457"/>
      <c r="AW10" s="457"/>
      <c r="AX10" s="457"/>
      <c r="AY10" s="457"/>
      <c r="AZ10" s="457"/>
      <c r="BA10" s="457"/>
      <c r="BB10" s="457"/>
      <c r="BC10" s="457"/>
      <c r="BD10" s="457"/>
      <c r="BE10" s="457"/>
      <c r="BF10" s="569"/>
      <c r="BG10" s="563">
        <v>372236</v>
      </c>
      <c r="BH10" s="342"/>
      <c r="BI10" s="342"/>
      <c r="BJ10" s="342"/>
      <c r="BK10" s="342"/>
      <c r="BL10" s="342"/>
      <c r="BM10" s="342"/>
      <c r="BN10" s="564"/>
      <c r="BO10" s="565">
        <v>1.9</v>
      </c>
      <c r="BP10" s="565"/>
      <c r="BQ10" s="565"/>
      <c r="BR10" s="565"/>
      <c r="BS10" s="566">
        <v>62724</v>
      </c>
      <c r="BT10" s="566"/>
      <c r="BU10" s="566"/>
      <c r="BV10" s="566"/>
      <c r="BW10" s="566"/>
      <c r="BX10" s="566"/>
      <c r="BY10" s="566"/>
      <c r="BZ10" s="566"/>
      <c r="CA10" s="566"/>
      <c r="CB10" s="567"/>
      <c r="CD10" s="568" t="s">
        <v>222</v>
      </c>
      <c r="CE10" s="457"/>
      <c r="CF10" s="457"/>
      <c r="CG10" s="457"/>
      <c r="CH10" s="457"/>
      <c r="CI10" s="457"/>
      <c r="CJ10" s="457"/>
      <c r="CK10" s="457"/>
      <c r="CL10" s="457"/>
      <c r="CM10" s="457"/>
      <c r="CN10" s="457"/>
      <c r="CO10" s="457"/>
      <c r="CP10" s="457"/>
      <c r="CQ10" s="569"/>
      <c r="CR10" s="563">
        <v>75847</v>
      </c>
      <c r="CS10" s="342"/>
      <c r="CT10" s="342"/>
      <c r="CU10" s="342"/>
      <c r="CV10" s="342"/>
      <c r="CW10" s="342"/>
      <c r="CX10" s="342"/>
      <c r="CY10" s="564"/>
      <c r="CZ10" s="565">
        <v>0.1</v>
      </c>
      <c r="DA10" s="565"/>
      <c r="DB10" s="565"/>
      <c r="DC10" s="565"/>
      <c r="DD10" s="573" t="s">
        <v>197</v>
      </c>
      <c r="DE10" s="342"/>
      <c r="DF10" s="342"/>
      <c r="DG10" s="342"/>
      <c r="DH10" s="342"/>
      <c r="DI10" s="342"/>
      <c r="DJ10" s="342"/>
      <c r="DK10" s="342"/>
      <c r="DL10" s="342"/>
      <c r="DM10" s="342"/>
      <c r="DN10" s="342"/>
      <c r="DO10" s="342"/>
      <c r="DP10" s="564"/>
      <c r="DQ10" s="573">
        <v>66692</v>
      </c>
      <c r="DR10" s="342"/>
      <c r="DS10" s="342"/>
      <c r="DT10" s="342"/>
      <c r="DU10" s="342"/>
      <c r="DV10" s="342"/>
      <c r="DW10" s="342"/>
      <c r="DX10" s="342"/>
      <c r="DY10" s="342"/>
      <c r="DZ10" s="342"/>
      <c r="EA10" s="342"/>
      <c r="EB10" s="342"/>
      <c r="EC10" s="574"/>
    </row>
    <row r="11" spans="2:143" ht="11.25" customHeight="1" x14ac:dyDescent="0.2">
      <c r="B11" s="568" t="s">
        <v>100</v>
      </c>
      <c r="C11" s="457"/>
      <c r="D11" s="457"/>
      <c r="E11" s="457"/>
      <c r="F11" s="457"/>
      <c r="G11" s="457"/>
      <c r="H11" s="457"/>
      <c r="I11" s="457"/>
      <c r="J11" s="457"/>
      <c r="K11" s="457"/>
      <c r="L11" s="457"/>
      <c r="M11" s="457"/>
      <c r="N11" s="457"/>
      <c r="O11" s="457"/>
      <c r="P11" s="457"/>
      <c r="Q11" s="569"/>
      <c r="R11" s="563">
        <v>3431315</v>
      </c>
      <c r="S11" s="342"/>
      <c r="T11" s="342"/>
      <c r="U11" s="342"/>
      <c r="V11" s="342"/>
      <c r="W11" s="342"/>
      <c r="X11" s="342"/>
      <c r="Y11" s="564"/>
      <c r="Z11" s="570">
        <v>5.6</v>
      </c>
      <c r="AA11" s="348"/>
      <c r="AB11" s="348"/>
      <c r="AC11" s="575"/>
      <c r="AD11" s="573">
        <v>3431315</v>
      </c>
      <c r="AE11" s="342"/>
      <c r="AF11" s="342"/>
      <c r="AG11" s="342"/>
      <c r="AH11" s="342"/>
      <c r="AI11" s="342"/>
      <c r="AJ11" s="342"/>
      <c r="AK11" s="564"/>
      <c r="AL11" s="570">
        <v>9.8000000000000007</v>
      </c>
      <c r="AM11" s="348"/>
      <c r="AN11" s="348"/>
      <c r="AO11" s="571"/>
      <c r="AP11" s="568" t="s">
        <v>335</v>
      </c>
      <c r="AQ11" s="457"/>
      <c r="AR11" s="457"/>
      <c r="AS11" s="457"/>
      <c r="AT11" s="457"/>
      <c r="AU11" s="457"/>
      <c r="AV11" s="457"/>
      <c r="AW11" s="457"/>
      <c r="AX11" s="457"/>
      <c r="AY11" s="457"/>
      <c r="AZ11" s="457"/>
      <c r="BA11" s="457"/>
      <c r="BB11" s="457"/>
      <c r="BC11" s="457"/>
      <c r="BD11" s="457"/>
      <c r="BE11" s="457"/>
      <c r="BF11" s="569"/>
      <c r="BG11" s="563">
        <v>554254</v>
      </c>
      <c r="BH11" s="342"/>
      <c r="BI11" s="342"/>
      <c r="BJ11" s="342"/>
      <c r="BK11" s="342"/>
      <c r="BL11" s="342"/>
      <c r="BM11" s="342"/>
      <c r="BN11" s="564"/>
      <c r="BO11" s="565">
        <v>2.8</v>
      </c>
      <c r="BP11" s="565"/>
      <c r="BQ11" s="565"/>
      <c r="BR11" s="565"/>
      <c r="BS11" s="566">
        <v>150895</v>
      </c>
      <c r="BT11" s="566"/>
      <c r="BU11" s="566"/>
      <c r="BV11" s="566"/>
      <c r="BW11" s="566"/>
      <c r="BX11" s="566"/>
      <c r="BY11" s="566"/>
      <c r="BZ11" s="566"/>
      <c r="CA11" s="566"/>
      <c r="CB11" s="567"/>
      <c r="CD11" s="568" t="s">
        <v>338</v>
      </c>
      <c r="CE11" s="457"/>
      <c r="CF11" s="457"/>
      <c r="CG11" s="457"/>
      <c r="CH11" s="457"/>
      <c r="CI11" s="457"/>
      <c r="CJ11" s="457"/>
      <c r="CK11" s="457"/>
      <c r="CL11" s="457"/>
      <c r="CM11" s="457"/>
      <c r="CN11" s="457"/>
      <c r="CO11" s="457"/>
      <c r="CP11" s="457"/>
      <c r="CQ11" s="569"/>
      <c r="CR11" s="563">
        <v>144995</v>
      </c>
      <c r="CS11" s="342"/>
      <c r="CT11" s="342"/>
      <c r="CU11" s="342"/>
      <c r="CV11" s="342"/>
      <c r="CW11" s="342"/>
      <c r="CX11" s="342"/>
      <c r="CY11" s="564"/>
      <c r="CZ11" s="565">
        <v>0.2</v>
      </c>
      <c r="DA11" s="565"/>
      <c r="DB11" s="565"/>
      <c r="DC11" s="565"/>
      <c r="DD11" s="573">
        <v>23669</v>
      </c>
      <c r="DE11" s="342"/>
      <c r="DF11" s="342"/>
      <c r="DG11" s="342"/>
      <c r="DH11" s="342"/>
      <c r="DI11" s="342"/>
      <c r="DJ11" s="342"/>
      <c r="DK11" s="342"/>
      <c r="DL11" s="342"/>
      <c r="DM11" s="342"/>
      <c r="DN11" s="342"/>
      <c r="DO11" s="342"/>
      <c r="DP11" s="564"/>
      <c r="DQ11" s="573">
        <v>93216</v>
      </c>
      <c r="DR11" s="342"/>
      <c r="DS11" s="342"/>
      <c r="DT11" s="342"/>
      <c r="DU11" s="342"/>
      <c r="DV11" s="342"/>
      <c r="DW11" s="342"/>
      <c r="DX11" s="342"/>
      <c r="DY11" s="342"/>
      <c r="DZ11" s="342"/>
      <c r="EA11" s="342"/>
      <c r="EB11" s="342"/>
      <c r="EC11" s="574"/>
    </row>
    <row r="12" spans="2:143" ht="11.25" customHeight="1" x14ac:dyDescent="0.2">
      <c r="B12" s="568" t="s">
        <v>143</v>
      </c>
      <c r="C12" s="457"/>
      <c r="D12" s="457"/>
      <c r="E12" s="457"/>
      <c r="F12" s="457"/>
      <c r="G12" s="457"/>
      <c r="H12" s="457"/>
      <c r="I12" s="457"/>
      <c r="J12" s="457"/>
      <c r="K12" s="457"/>
      <c r="L12" s="457"/>
      <c r="M12" s="457"/>
      <c r="N12" s="457"/>
      <c r="O12" s="457"/>
      <c r="P12" s="457"/>
      <c r="Q12" s="569"/>
      <c r="R12" s="563">
        <v>108319</v>
      </c>
      <c r="S12" s="342"/>
      <c r="T12" s="342"/>
      <c r="U12" s="342"/>
      <c r="V12" s="342"/>
      <c r="W12" s="342"/>
      <c r="X12" s="342"/>
      <c r="Y12" s="564"/>
      <c r="Z12" s="565">
        <v>0.2</v>
      </c>
      <c r="AA12" s="565"/>
      <c r="AB12" s="565"/>
      <c r="AC12" s="565"/>
      <c r="AD12" s="566">
        <v>108319</v>
      </c>
      <c r="AE12" s="566"/>
      <c r="AF12" s="566"/>
      <c r="AG12" s="566"/>
      <c r="AH12" s="566"/>
      <c r="AI12" s="566"/>
      <c r="AJ12" s="566"/>
      <c r="AK12" s="566"/>
      <c r="AL12" s="570">
        <v>0.3</v>
      </c>
      <c r="AM12" s="348"/>
      <c r="AN12" s="348"/>
      <c r="AO12" s="571"/>
      <c r="AP12" s="568" t="s">
        <v>339</v>
      </c>
      <c r="AQ12" s="457"/>
      <c r="AR12" s="457"/>
      <c r="AS12" s="457"/>
      <c r="AT12" s="457"/>
      <c r="AU12" s="457"/>
      <c r="AV12" s="457"/>
      <c r="AW12" s="457"/>
      <c r="AX12" s="457"/>
      <c r="AY12" s="457"/>
      <c r="AZ12" s="457"/>
      <c r="BA12" s="457"/>
      <c r="BB12" s="457"/>
      <c r="BC12" s="457"/>
      <c r="BD12" s="457"/>
      <c r="BE12" s="457"/>
      <c r="BF12" s="569"/>
      <c r="BG12" s="563">
        <v>7765060</v>
      </c>
      <c r="BH12" s="342"/>
      <c r="BI12" s="342"/>
      <c r="BJ12" s="342"/>
      <c r="BK12" s="342"/>
      <c r="BL12" s="342"/>
      <c r="BM12" s="342"/>
      <c r="BN12" s="564"/>
      <c r="BO12" s="565">
        <v>39.1</v>
      </c>
      <c r="BP12" s="565"/>
      <c r="BQ12" s="565"/>
      <c r="BR12" s="565"/>
      <c r="BS12" s="566" t="s">
        <v>197</v>
      </c>
      <c r="BT12" s="566"/>
      <c r="BU12" s="566"/>
      <c r="BV12" s="566"/>
      <c r="BW12" s="566"/>
      <c r="BX12" s="566"/>
      <c r="BY12" s="566"/>
      <c r="BZ12" s="566"/>
      <c r="CA12" s="566"/>
      <c r="CB12" s="567"/>
      <c r="CD12" s="568" t="s">
        <v>85</v>
      </c>
      <c r="CE12" s="457"/>
      <c r="CF12" s="457"/>
      <c r="CG12" s="457"/>
      <c r="CH12" s="457"/>
      <c r="CI12" s="457"/>
      <c r="CJ12" s="457"/>
      <c r="CK12" s="457"/>
      <c r="CL12" s="457"/>
      <c r="CM12" s="457"/>
      <c r="CN12" s="457"/>
      <c r="CO12" s="457"/>
      <c r="CP12" s="457"/>
      <c r="CQ12" s="569"/>
      <c r="CR12" s="563">
        <v>411234</v>
      </c>
      <c r="CS12" s="342"/>
      <c r="CT12" s="342"/>
      <c r="CU12" s="342"/>
      <c r="CV12" s="342"/>
      <c r="CW12" s="342"/>
      <c r="CX12" s="342"/>
      <c r="CY12" s="564"/>
      <c r="CZ12" s="565">
        <v>0.7</v>
      </c>
      <c r="DA12" s="565"/>
      <c r="DB12" s="565"/>
      <c r="DC12" s="565"/>
      <c r="DD12" s="573">
        <v>128993</v>
      </c>
      <c r="DE12" s="342"/>
      <c r="DF12" s="342"/>
      <c r="DG12" s="342"/>
      <c r="DH12" s="342"/>
      <c r="DI12" s="342"/>
      <c r="DJ12" s="342"/>
      <c r="DK12" s="342"/>
      <c r="DL12" s="342"/>
      <c r="DM12" s="342"/>
      <c r="DN12" s="342"/>
      <c r="DO12" s="342"/>
      <c r="DP12" s="564"/>
      <c r="DQ12" s="573">
        <v>267438</v>
      </c>
      <c r="DR12" s="342"/>
      <c r="DS12" s="342"/>
      <c r="DT12" s="342"/>
      <c r="DU12" s="342"/>
      <c r="DV12" s="342"/>
      <c r="DW12" s="342"/>
      <c r="DX12" s="342"/>
      <c r="DY12" s="342"/>
      <c r="DZ12" s="342"/>
      <c r="EA12" s="342"/>
      <c r="EB12" s="342"/>
      <c r="EC12" s="574"/>
    </row>
    <row r="13" spans="2:143" ht="11.25" customHeight="1" x14ac:dyDescent="0.2">
      <c r="B13" s="568" t="s">
        <v>341</v>
      </c>
      <c r="C13" s="457"/>
      <c r="D13" s="457"/>
      <c r="E13" s="457"/>
      <c r="F13" s="457"/>
      <c r="G13" s="457"/>
      <c r="H13" s="457"/>
      <c r="I13" s="457"/>
      <c r="J13" s="457"/>
      <c r="K13" s="457"/>
      <c r="L13" s="457"/>
      <c r="M13" s="457"/>
      <c r="N13" s="457"/>
      <c r="O13" s="457"/>
      <c r="P13" s="457"/>
      <c r="Q13" s="569"/>
      <c r="R13" s="563" t="s">
        <v>197</v>
      </c>
      <c r="S13" s="342"/>
      <c r="T13" s="342"/>
      <c r="U13" s="342"/>
      <c r="V13" s="342"/>
      <c r="W13" s="342"/>
      <c r="X13" s="342"/>
      <c r="Y13" s="564"/>
      <c r="Z13" s="565" t="s">
        <v>197</v>
      </c>
      <c r="AA13" s="565"/>
      <c r="AB13" s="565"/>
      <c r="AC13" s="565"/>
      <c r="AD13" s="566" t="s">
        <v>197</v>
      </c>
      <c r="AE13" s="566"/>
      <c r="AF13" s="566"/>
      <c r="AG13" s="566"/>
      <c r="AH13" s="566"/>
      <c r="AI13" s="566"/>
      <c r="AJ13" s="566"/>
      <c r="AK13" s="566"/>
      <c r="AL13" s="570" t="s">
        <v>197</v>
      </c>
      <c r="AM13" s="348"/>
      <c r="AN13" s="348"/>
      <c r="AO13" s="571"/>
      <c r="AP13" s="568" t="s">
        <v>343</v>
      </c>
      <c r="AQ13" s="457"/>
      <c r="AR13" s="457"/>
      <c r="AS13" s="457"/>
      <c r="AT13" s="457"/>
      <c r="AU13" s="457"/>
      <c r="AV13" s="457"/>
      <c r="AW13" s="457"/>
      <c r="AX13" s="457"/>
      <c r="AY13" s="457"/>
      <c r="AZ13" s="457"/>
      <c r="BA13" s="457"/>
      <c r="BB13" s="457"/>
      <c r="BC13" s="457"/>
      <c r="BD13" s="457"/>
      <c r="BE13" s="457"/>
      <c r="BF13" s="569"/>
      <c r="BG13" s="563">
        <v>7714841</v>
      </c>
      <c r="BH13" s="342"/>
      <c r="BI13" s="342"/>
      <c r="BJ13" s="342"/>
      <c r="BK13" s="342"/>
      <c r="BL13" s="342"/>
      <c r="BM13" s="342"/>
      <c r="BN13" s="564"/>
      <c r="BO13" s="565">
        <v>38.799999999999997</v>
      </c>
      <c r="BP13" s="565"/>
      <c r="BQ13" s="565"/>
      <c r="BR13" s="565"/>
      <c r="BS13" s="566" t="s">
        <v>197</v>
      </c>
      <c r="BT13" s="566"/>
      <c r="BU13" s="566"/>
      <c r="BV13" s="566"/>
      <c r="BW13" s="566"/>
      <c r="BX13" s="566"/>
      <c r="BY13" s="566"/>
      <c r="BZ13" s="566"/>
      <c r="CA13" s="566"/>
      <c r="CB13" s="567"/>
      <c r="CD13" s="568" t="s">
        <v>344</v>
      </c>
      <c r="CE13" s="457"/>
      <c r="CF13" s="457"/>
      <c r="CG13" s="457"/>
      <c r="CH13" s="457"/>
      <c r="CI13" s="457"/>
      <c r="CJ13" s="457"/>
      <c r="CK13" s="457"/>
      <c r="CL13" s="457"/>
      <c r="CM13" s="457"/>
      <c r="CN13" s="457"/>
      <c r="CO13" s="457"/>
      <c r="CP13" s="457"/>
      <c r="CQ13" s="569"/>
      <c r="CR13" s="563">
        <v>4160030</v>
      </c>
      <c r="CS13" s="342"/>
      <c r="CT13" s="342"/>
      <c r="CU13" s="342"/>
      <c r="CV13" s="342"/>
      <c r="CW13" s="342"/>
      <c r="CX13" s="342"/>
      <c r="CY13" s="564"/>
      <c r="CZ13" s="565">
        <v>6.8</v>
      </c>
      <c r="DA13" s="565"/>
      <c r="DB13" s="565"/>
      <c r="DC13" s="565"/>
      <c r="DD13" s="573">
        <v>1046811</v>
      </c>
      <c r="DE13" s="342"/>
      <c r="DF13" s="342"/>
      <c r="DG13" s="342"/>
      <c r="DH13" s="342"/>
      <c r="DI13" s="342"/>
      <c r="DJ13" s="342"/>
      <c r="DK13" s="342"/>
      <c r="DL13" s="342"/>
      <c r="DM13" s="342"/>
      <c r="DN13" s="342"/>
      <c r="DO13" s="342"/>
      <c r="DP13" s="564"/>
      <c r="DQ13" s="573">
        <v>3074960</v>
      </c>
      <c r="DR13" s="342"/>
      <c r="DS13" s="342"/>
      <c r="DT13" s="342"/>
      <c r="DU13" s="342"/>
      <c r="DV13" s="342"/>
      <c r="DW13" s="342"/>
      <c r="DX13" s="342"/>
      <c r="DY13" s="342"/>
      <c r="DZ13" s="342"/>
      <c r="EA13" s="342"/>
      <c r="EB13" s="342"/>
      <c r="EC13" s="574"/>
    </row>
    <row r="14" spans="2:143" ht="11.25" customHeight="1" x14ac:dyDescent="0.2">
      <c r="B14" s="568" t="s">
        <v>315</v>
      </c>
      <c r="C14" s="457"/>
      <c r="D14" s="457"/>
      <c r="E14" s="457"/>
      <c r="F14" s="457"/>
      <c r="G14" s="457"/>
      <c r="H14" s="457"/>
      <c r="I14" s="457"/>
      <c r="J14" s="457"/>
      <c r="K14" s="457"/>
      <c r="L14" s="457"/>
      <c r="M14" s="457"/>
      <c r="N14" s="457"/>
      <c r="O14" s="457"/>
      <c r="P14" s="457"/>
      <c r="Q14" s="569"/>
      <c r="R14" s="563" t="s">
        <v>197</v>
      </c>
      <c r="S14" s="342"/>
      <c r="T14" s="342"/>
      <c r="U14" s="342"/>
      <c r="V14" s="342"/>
      <c r="W14" s="342"/>
      <c r="X14" s="342"/>
      <c r="Y14" s="564"/>
      <c r="Z14" s="565" t="s">
        <v>197</v>
      </c>
      <c r="AA14" s="565"/>
      <c r="AB14" s="565"/>
      <c r="AC14" s="565"/>
      <c r="AD14" s="566" t="s">
        <v>197</v>
      </c>
      <c r="AE14" s="566"/>
      <c r="AF14" s="566"/>
      <c r="AG14" s="566"/>
      <c r="AH14" s="566"/>
      <c r="AI14" s="566"/>
      <c r="AJ14" s="566"/>
      <c r="AK14" s="566"/>
      <c r="AL14" s="570" t="s">
        <v>197</v>
      </c>
      <c r="AM14" s="348"/>
      <c r="AN14" s="348"/>
      <c r="AO14" s="571"/>
      <c r="AP14" s="568" t="s">
        <v>213</v>
      </c>
      <c r="AQ14" s="457"/>
      <c r="AR14" s="457"/>
      <c r="AS14" s="457"/>
      <c r="AT14" s="457"/>
      <c r="AU14" s="457"/>
      <c r="AV14" s="457"/>
      <c r="AW14" s="457"/>
      <c r="AX14" s="457"/>
      <c r="AY14" s="457"/>
      <c r="AZ14" s="457"/>
      <c r="BA14" s="457"/>
      <c r="BB14" s="457"/>
      <c r="BC14" s="457"/>
      <c r="BD14" s="457"/>
      <c r="BE14" s="457"/>
      <c r="BF14" s="569"/>
      <c r="BG14" s="563">
        <v>253044</v>
      </c>
      <c r="BH14" s="342"/>
      <c r="BI14" s="342"/>
      <c r="BJ14" s="342"/>
      <c r="BK14" s="342"/>
      <c r="BL14" s="342"/>
      <c r="BM14" s="342"/>
      <c r="BN14" s="564"/>
      <c r="BO14" s="565">
        <v>1.3</v>
      </c>
      <c r="BP14" s="565"/>
      <c r="BQ14" s="565"/>
      <c r="BR14" s="565"/>
      <c r="BS14" s="566" t="s">
        <v>197</v>
      </c>
      <c r="BT14" s="566"/>
      <c r="BU14" s="566"/>
      <c r="BV14" s="566"/>
      <c r="BW14" s="566"/>
      <c r="BX14" s="566"/>
      <c r="BY14" s="566"/>
      <c r="BZ14" s="566"/>
      <c r="CA14" s="566"/>
      <c r="CB14" s="567"/>
      <c r="CD14" s="568" t="s">
        <v>60</v>
      </c>
      <c r="CE14" s="457"/>
      <c r="CF14" s="457"/>
      <c r="CG14" s="457"/>
      <c r="CH14" s="457"/>
      <c r="CI14" s="457"/>
      <c r="CJ14" s="457"/>
      <c r="CK14" s="457"/>
      <c r="CL14" s="457"/>
      <c r="CM14" s="457"/>
      <c r="CN14" s="457"/>
      <c r="CO14" s="457"/>
      <c r="CP14" s="457"/>
      <c r="CQ14" s="569"/>
      <c r="CR14" s="563">
        <v>1850894</v>
      </c>
      <c r="CS14" s="342"/>
      <c r="CT14" s="342"/>
      <c r="CU14" s="342"/>
      <c r="CV14" s="342"/>
      <c r="CW14" s="342"/>
      <c r="CX14" s="342"/>
      <c r="CY14" s="564"/>
      <c r="CZ14" s="565">
        <v>3</v>
      </c>
      <c r="DA14" s="565"/>
      <c r="DB14" s="565"/>
      <c r="DC14" s="565"/>
      <c r="DD14" s="573">
        <v>245642</v>
      </c>
      <c r="DE14" s="342"/>
      <c r="DF14" s="342"/>
      <c r="DG14" s="342"/>
      <c r="DH14" s="342"/>
      <c r="DI14" s="342"/>
      <c r="DJ14" s="342"/>
      <c r="DK14" s="342"/>
      <c r="DL14" s="342"/>
      <c r="DM14" s="342"/>
      <c r="DN14" s="342"/>
      <c r="DO14" s="342"/>
      <c r="DP14" s="564"/>
      <c r="DQ14" s="573">
        <v>1616939</v>
      </c>
      <c r="DR14" s="342"/>
      <c r="DS14" s="342"/>
      <c r="DT14" s="342"/>
      <c r="DU14" s="342"/>
      <c r="DV14" s="342"/>
      <c r="DW14" s="342"/>
      <c r="DX14" s="342"/>
      <c r="DY14" s="342"/>
      <c r="DZ14" s="342"/>
      <c r="EA14" s="342"/>
      <c r="EB14" s="342"/>
      <c r="EC14" s="574"/>
    </row>
    <row r="15" spans="2:143" ht="11.25" customHeight="1" x14ac:dyDescent="0.2">
      <c r="B15" s="568" t="s">
        <v>345</v>
      </c>
      <c r="C15" s="457"/>
      <c r="D15" s="457"/>
      <c r="E15" s="457"/>
      <c r="F15" s="457"/>
      <c r="G15" s="457"/>
      <c r="H15" s="457"/>
      <c r="I15" s="457"/>
      <c r="J15" s="457"/>
      <c r="K15" s="457"/>
      <c r="L15" s="457"/>
      <c r="M15" s="457"/>
      <c r="N15" s="457"/>
      <c r="O15" s="457"/>
      <c r="P15" s="457"/>
      <c r="Q15" s="569"/>
      <c r="R15" s="563">
        <v>70088</v>
      </c>
      <c r="S15" s="342"/>
      <c r="T15" s="342"/>
      <c r="U15" s="342"/>
      <c r="V15" s="342"/>
      <c r="W15" s="342"/>
      <c r="X15" s="342"/>
      <c r="Y15" s="564"/>
      <c r="Z15" s="565">
        <v>0.1</v>
      </c>
      <c r="AA15" s="565"/>
      <c r="AB15" s="565"/>
      <c r="AC15" s="565"/>
      <c r="AD15" s="566">
        <v>70088</v>
      </c>
      <c r="AE15" s="566"/>
      <c r="AF15" s="566"/>
      <c r="AG15" s="566"/>
      <c r="AH15" s="566"/>
      <c r="AI15" s="566"/>
      <c r="AJ15" s="566"/>
      <c r="AK15" s="566"/>
      <c r="AL15" s="570">
        <v>0.2</v>
      </c>
      <c r="AM15" s="348"/>
      <c r="AN15" s="348"/>
      <c r="AO15" s="571"/>
      <c r="AP15" s="568" t="s">
        <v>346</v>
      </c>
      <c r="AQ15" s="457"/>
      <c r="AR15" s="457"/>
      <c r="AS15" s="457"/>
      <c r="AT15" s="457"/>
      <c r="AU15" s="457"/>
      <c r="AV15" s="457"/>
      <c r="AW15" s="457"/>
      <c r="AX15" s="457"/>
      <c r="AY15" s="457"/>
      <c r="AZ15" s="457"/>
      <c r="BA15" s="457"/>
      <c r="BB15" s="457"/>
      <c r="BC15" s="457"/>
      <c r="BD15" s="457"/>
      <c r="BE15" s="457"/>
      <c r="BF15" s="569"/>
      <c r="BG15" s="563">
        <v>675470</v>
      </c>
      <c r="BH15" s="342"/>
      <c r="BI15" s="342"/>
      <c r="BJ15" s="342"/>
      <c r="BK15" s="342"/>
      <c r="BL15" s="342"/>
      <c r="BM15" s="342"/>
      <c r="BN15" s="564"/>
      <c r="BO15" s="565">
        <v>3.4</v>
      </c>
      <c r="BP15" s="565"/>
      <c r="BQ15" s="565"/>
      <c r="BR15" s="565"/>
      <c r="BS15" s="566" t="s">
        <v>197</v>
      </c>
      <c r="BT15" s="566"/>
      <c r="BU15" s="566"/>
      <c r="BV15" s="566"/>
      <c r="BW15" s="566"/>
      <c r="BX15" s="566"/>
      <c r="BY15" s="566"/>
      <c r="BZ15" s="566"/>
      <c r="CA15" s="566"/>
      <c r="CB15" s="567"/>
      <c r="CD15" s="568" t="s">
        <v>348</v>
      </c>
      <c r="CE15" s="457"/>
      <c r="CF15" s="457"/>
      <c r="CG15" s="457"/>
      <c r="CH15" s="457"/>
      <c r="CI15" s="457"/>
      <c r="CJ15" s="457"/>
      <c r="CK15" s="457"/>
      <c r="CL15" s="457"/>
      <c r="CM15" s="457"/>
      <c r="CN15" s="457"/>
      <c r="CO15" s="457"/>
      <c r="CP15" s="457"/>
      <c r="CQ15" s="569"/>
      <c r="CR15" s="563">
        <v>6838408</v>
      </c>
      <c r="CS15" s="342"/>
      <c r="CT15" s="342"/>
      <c r="CU15" s="342"/>
      <c r="CV15" s="342"/>
      <c r="CW15" s="342"/>
      <c r="CX15" s="342"/>
      <c r="CY15" s="564"/>
      <c r="CZ15" s="565">
        <v>11.2</v>
      </c>
      <c r="DA15" s="565"/>
      <c r="DB15" s="565"/>
      <c r="DC15" s="565"/>
      <c r="DD15" s="573">
        <v>420314</v>
      </c>
      <c r="DE15" s="342"/>
      <c r="DF15" s="342"/>
      <c r="DG15" s="342"/>
      <c r="DH15" s="342"/>
      <c r="DI15" s="342"/>
      <c r="DJ15" s="342"/>
      <c r="DK15" s="342"/>
      <c r="DL15" s="342"/>
      <c r="DM15" s="342"/>
      <c r="DN15" s="342"/>
      <c r="DO15" s="342"/>
      <c r="DP15" s="564"/>
      <c r="DQ15" s="573">
        <v>5099859</v>
      </c>
      <c r="DR15" s="342"/>
      <c r="DS15" s="342"/>
      <c r="DT15" s="342"/>
      <c r="DU15" s="342"/>
      <c r="DV15" s="342"/>
      <c r="DW15" s="342"/>
      <c r="DX15" s="342"/>
      <c r="DY15" s="342"/>
      <c r="DZ15" s="342"/>
      <c r="EA15" s="342"/>
      <c r="EB15" s="342"/>
      <c r="EC15" s="574"/>
    </row>
    <row r="16" spans="2:143" ht="11.25" customHeight="1" x14ac:dyDescent="0.2">
      <c r="B16" s="568" t="s">
        <v>349</v>
      </c>
      <c r="C16" s="457"/>
      <c r="D16" s="457"/>
      <c r="E16" s="457"/>
      <c r="F16" s="457"/>
      <c r="G16" s="457"/>
      <c r="H16" s="457"/>
      <c r="I16" s="457"/>
      <c r="J16" s="457"/>
      <c r="K16" s="457"/>
      <c r="L16" s="457"/>
      <c r="M16" s="457"/>
      <c r="N16" s="457"/>
      <c r="O16" s="457"/>
      <c r="P16" s="457"/>
      <c r="Q16" s="569"/>
      <c r="R16" s="563">
        <v>217509</v>
      </c>
      <c r="S16" s="342"/>
      <c r="T16" s="342"/>
      <c r="U16" s="342"/>
      <c r="V16" s="342"/>
      <c r="W16" s="342"/>
      <c r="X16" s="342"/>
      <c r="Y16" s="564"/>
      <c r="Z16" s="565">
        <v>0.4</v>
      </c>
      <c r="AA16" s="565"/>
      <c r="AB16" s="565"/>
      <c r="AC16" s="565"/>
      <c r="AD16" s="566">
        <v>217509</v>
      </c>
      <c r="AE16" s="566"/>
      <c r="AF16" s="566"/>
      <c r="AG16" s="566"/>
      <c r="AH16" s="566"/>
      <c r="AI16" s="566"/>
      <c r="AJ16" s="566"/>
      <c r="AK16" s="566"/>
      <c r="AL16" s="570">
        <v>0.6</v>
      </c>
      <c r="AM16" s="348"/>
      <c r="AN16" s="348"/>
      <c r="AO16" s="571"/>
      <c r="AP16" s="568" t="s">
        <v>350</v>
      </c>
      <c r="AQ16" s="457"/>
      <c r="AR16" s="457"/>
      <c r="AS16" s="457"/>
      <c r="AT16" s="457"/>
      <c r="AU16" s="457"/>
      <c r="AV16" s="457"/>
      <c r="AW16" s="457"/>
      <c r="AX16" s="457"/>
      <c r="AY16" s="457"/>
      <c r="AZ16" s="457"/>
      <c r="BA16" s="457"/>
      <c r="BB16" s="457"/>
      <c r="BC16" s="457"/>
      <c r="BD16" s="457"/>
      <c r="BE16" s="457"/>
      <c r="BF16" s="569"/>
      <c r="BG16" s="563" t="s">
        <v>197</v>
      </c>
      <c r="BH16" s="342"/>
      <c r="BI16" s="342"/>
      <c r="BJ16" s="342"/>
      <c r="BK16" s="342"/>
      <c r="BL16" s="342"/>
      <c r="BM16" s="342"/>
      <c r="BN16" s="564"/>
      <c r="BO16" s="565" t="s">
        <v>197</v>
      </c>
      <c r="BP16" s="565"/>
      <c r="BQ16" s="565"/>
      <c r="BR16" s="565"/>
      <c r="BS16" s="566" t="s">
        <v>197</v>
      </c>
      <c r="BT16" s="566"/>
      <c r="BU16" s="566"/>
      <c r="BV16" s="566"/>
      <c r="BW16" s="566"/>
      <c r="BX16" s="566"/>
      <c r="BY16" s="566"/>
      <c r="BZ16" s="566"/>
      <c r="CA16" s="566"/>
      <c r="CB16" s="567"/>
      <c r="CD16" s="568" t="s">
        <v>351</v>
      </c>
      <c r="CE16" s="457"/>
      <c r="CF16" s="457"/>
      <c r="CG16" s="457"/>
      <c r="CH16" s="457"/>
      <c r="CI16" s="457"/>
      <c r="CJ16" s="457"/>
      <c r="CK16" s="457"/>
      <c r="CL16" s="457"/>
      <c r="CM16" s="457"/>
      <c r="CN16" s="457"/>
      <c r="CO16" s="457"/>
      <c r="CP16" s="457"/>
      <c r="CQ16" s="569"/>
      <c r="CR16" s="563" t="s">
        <v>197</v>
      </c>
      <c r="CS16" s="342"/>
      <c r="CT16" s="342"/>
      <c r="CU16" s="342"/>
      <c r="CV16" s="342"/>
      <c r="CW16" s="342"/>
      <c r="CX16" s="342"/>
      <c r="CY16" s="564"/>
      <c r="CZ16" s="565" t="s">
        <v>197</v>
      </c>
      <c r="DA16" s="565"/>
      <c r="DB16" s="565"/>
      <c r="DC16" s="565"/>
      <c r="DD16" s="573" t="s">
        <v>197</v>
      </c>
      <c r="DE16" s="342"/>
      <c r="DF16" s="342"/>
      <c r="DG16" s="342"/>
      <c r="DH16" s="342"/>
      <c r="DI16" s="342"/>
      <c r="DJ16" s="342"/>
      <c r="DK16" s="342"/>
      <c r="DL16" s="342"/>
      <c r="DM16" s="342"/>
      <c r="DN16" s="342"/>
      <c r="DO16" s="342"/>
      <c r="DP16" s="564"/>
      <c r="DQ16" s="573" t="s">
        <v>197</v>
      </c>
      <c r="DR16" s="342"/>
      <c r="DS16" s="342"/>
      <c r="DT16" s="342"/>
      <c r="DU16" s="342"/>
      <c r="DV16" s="342"/>
      <c r="DW16" s="342"/>
      <c r="DX16" s="342"/>
      <c r="DY16" s="342"/>
      <c r="DZ16" s="342"/>
      <c r="EA16" s="342"/>
      <c r="EB16" s="342"/>
      <c r="EC16" s="574"/>
    </row>
    <row r="17" spans="2:133" ht="11.25" customHeight="1" x14ac:dyDescent="0.2">
      <c r="B17" s="568" t="s">
        <v>352</v>
      </c>
      <c r="C17" s="457"/>
      <c r="D17" s="457"/>
      <c r="E17" s="457"/>
      <c r="F17" s="457"/>
      <c r="G17" s="457"/>
      <c r="H17" s="457"/>
      <c r="I17" s="457"/>
      <c r="J17" s="457"/>
      <c r="K17" s="457"/>
      <c r="L17" s="457"/>
      <c r="M17" s="457"/>
      <c r="N17" s="457"/>
      <c r="O17" s="457"/>
      <c r="P17" s="457"/>
      <c r="Q17" s="569"/>
      <c r="R17" s="563">
        <v>869604</v>
      </c>
      <c r="S17" s="342"/>
      <c r="T17" s="342"/>
      <c r="U17" s="342"/>
      <c r="V17" s="342"/>
      <c r="W17" s="342"/>
      <c r="X17" s="342"/>
      <c r="Y17" s="564"/>
      <c r="Z17" s="565">
        <v>1.4</v>
      </c>
      <c r="AA17" s="565"/>
      <c r="AB17" s="565"/>
      <c r="AC17" s="565"/>
      <c r="AD17" s="566">
        <v>869604</v>
      </c>
      <c r="AE17" s="566"/>
      <c r="AF17" s="566"/>
      <c r="AG17" s="566"/>
      <c r="AH17" s="566"/>
      <c r="AI17" s="566"/>
      <c r="AJ17" s="566"/>
      <c r="AK17" s="566"/>
      <c r="AL17" s="570">
        <v>2.5</v>
      </c>
      <c r="AM17" s="348"/>
      <c r="AN17" s="348"/>
      <c r="AO17" s="571"/>
      <c r="AP17" s="568" t="s">
        <v>353</v>
      </c>
      <c r="AQ17" s="457"/>
      <c r="AR17" s="457"/>
      <c r="AS17" s="457"/>
      <c r="AT17" s="457"/>
      <c r="AU17" s="457"/>
      <c r="AV17" s="457"/>
      <c r="AW17" s="457"/>
      <c r="AX17" s="457"/>
      <c r="AY17" s="457"/>
      <c r="AZ17" s="457"/>
      <c r="BA17" s="457"/>
      <c r="BB17" s="457"/>
      <c r="BC17" s="457"/>
      <c r="BD17" s="457"/>
      <c r="BE17" s="457"/>
      <c r="BF17" s="569"/>
      <c r="BG17" s="563" t="s">
        <v>197</v>
      </c>
      <c r="BH17" s="342"/>
      <c r="BI17" s="342"/>
      <c r="BJ17" s="342"/>
      <c r="BK17" s="342"/>
      <c r="BL17" s="342"/>
      <c r="BM17" s="342"/>
      <c r="BN17" s="564"/>
      <c r="BO17" s="565" t="s">
        <v>197</v>
      </c>
      <c r="BP17" s="565"/>
      <c r="BQ17" s="565"/>
      <c r="BR17" s="565"/>
      <c r="BS17" s="566" t="s">
        <v>197</v>
      </c>
      <c r="BT17" s="566"/>
      <c r="BU17" s="566"/>
      <c r="BV17" s="566"/>
      <c r="BW17" s="566"/>
      <c r="BX17" s="566"/>
      <c r="BY17" s="566"/>
      <c r="BZ17" s="566"/>
      <c r="CA17" s="566"/>
      <c r="CB17" s="567"/>
      <c r="CD17" s="568" t="s">
        <v>356</v>
      </c>
      <c r="CE17" s="457"/>
      <c r="CF17" s="457"/>
      <c r="CG17" s="457"/>
      <c r="CH17" s="457"/>
      <c r="CI17" s="457"/>
      <c r="CJ17" s="457"/>
      <c r="CK17" s="457"/>
      <c r="CL17" s="457"/>
      <c r="CM17" s="457"/>
      <c r="CN17" s="457"/>
      <c r="CO17" s="457"/>
      <c r="CP17" s="457"/>
      <c r="CQ17" s="569"/>
      <c r="CR17" s="563">
        <v>5918851</v>
      </c>
      <c r="CS17" s="342"/>
      <c r="CT17" s="342"/>
      <c r="CU17" s="342"/>
      <c r="CV17" s="342"/>
      <c r="CW17" s="342"/>
      <c r="CX17" s="342"/>
      <c r="CY17" s="564"/>
      <c r="CZ17" s="565">
        <v>9.6999999999999993</v>
      </c>
      <c r="DA17" s="565"/>
      <c r="DB17" s="565"/>
      <c r="DC17" s="565"/>
      <c r="DD17" s="573" t="s">
        <v>197</v>
      </c>
      <c r="DE17" s="342"/>
      <c r="DF17" s="342"/>
      <c r="DG17" s="342"/>
      <c r="DH17" s="342"/>
      <c r="DI17" s="342"/>
      <c r="DJ17" s="342"/>
      <c r="DK17" s="342"/>
      <c r="DL17" s="342"/>
      <c r="DM17" s="342"/>
      <c r="DN17" s="342"/>
      <c r="DO17" s="342"/>
      <c r="DP17" s="564"/>
      <c r="DQ17" s="573">
        <v>5777274</v>
      </c>
      <c r="DR17" s="342"/>
      <c r="DS17" s="342"/>
      <c r="DT17" s="342"/>
      <c r="DU17" s="342"/>
      <c r="DV17" s="342"/>
      <c r="DW17" s="342"/>
      <c r="DX17" s="342"/>
      <c r="DY17" s="342"/>
      <c r="DZ17" s="342"/>
      <c r="EA17" s="342"/>
      <c r="EB17" s="342"/>
      <c r="EC17" s="574"/>
    </row>
    <row r="18" spans="2:133" ht="11.25" customHeight="1" x14ac:dyDescent="0.2">
      <c r="B18" s="568" t="s">
        <v>216</v>
      </c>
      <c r="C18" s="457"/>
      <c r="D18" s="457"/>
      <c r="E18" s="457"/>
      <c r="F18" s="457"/>
      <c r="G18" s="457"/>
      <c r="H18" s="457"/>
      <c r="I18" s="457"/>
      <c r="J18" s="457"/>
      <c r="K18" s="457"/>
      <c r="L18" s="457"/>
      <c r="M18" s="457"/>
      <c r="N18" s="457"/>
      <c r="O18" s="457"/>
      <c r="P18" s="457"/>
      <c r="Q18" s="569"/>
      <c r="R18" s="563">
        <v>164814</v>
      </c>
      <c r="S18" s="342"/>
      <c r="T18" s="342"/>
      <c r="U18" s="342"/>
      <c r="V18" s="342"/>
      <c r="W18" s="342"/>
      <c r="X18" s="342"/>
      <c r="Y18" s="564"/>
      <c r="Z18" s="565">
        <v>0.3</v>
      </c>
      <c r="AA18" s="565"/>
      <c r="AB18" s="565"/>
      <c r="AC18" s="565"/>
      <c r="AD18" s="566">
        <v>164814</v>
      </c>
      <c r="AE18" s="566"/>
      <c r="AF18" s="566"/>
      <c r="AG18" s="566"/>
      <c r="AH18" s="566"/>
      <c r="AI18" s="566"/>
      <c r="AJ18" s="566"/>
      <c r="AK18" s="566"/>
      <c r="AL18" s="570">
        <v>0.5</v>
      </c>
      <c r="AM18" s="348"/>
      <c r="AN18" s="348"/>
      <c r="AO18" s="571"/>
      <c r="AP18" s="568" t="s">
        <v>97</v>
      </c>
      <c r="AQ18" s="457"/>
      <c r="AR18" s="457"/>
      <c r="AS18" s="457"/>
      <c r="AT18" s="457"/>
      <c r="AU18" s="457"/>
      <c r="AV18" s="457"/>
      <c r="AW18" s="457"/>
      <c r="AX18" s="457"/>
      <c r="AY18" s="457"/>
      <c r="AZ18" s="457"/>
      <c r="BA18" s="457"/>
      <c r="BB18" s="457"/>
      <c r="BC18" s="457"/>
      <c r="BD18" s="457"/>
      <c r="BE18" s="457"/>
      <c r="BF18" s="569"/>
      <c r="BG18" s="563" t="s">
        <v>197</v>
      </c>
      <c r="BH18" s="342"/>
      <c r="BI18" s="342"/>
      <c r="BJ18" s="342"/>
      <c r="BK18" s="342"/>
      <c r="BL18" s="342"/>
      <c r="BM18" s="342"/>
      <c r="BN18" s="564"/>
      <c r="BO18" s="565" t="s">
        <v>197</v>
      </c>
      <c r="BP18" s="565"/>
      <c r="BQ18" s="565"/>
      <c r="BR18" s="565"/>
      <c r="BS18" s="566" t="s">
        <v>197</v>
      </c>
      <c r="BT18" s="566"/>
      <c r="BU18" s="566"/>
      <c r="BV18" s="566"/>
      <c r="BW18" s="566"/>
      <c r="BX18" s="566"/>
      <c r="BY18" s="566"/>
      <c r="BZ18" s="566"/>
      <c r="CA18" s="566"/>
      <c r="CB18" s="567"/>
      <c r="CD18" s="568" t="s">
        <v>357</v>
      </c>
      <c r="CE18" s="457"/>
      <c r="CF18" s="457"/>
      <c r="CG18" s="457"/>
      <c r="CH18" s="457"/>
      <c r="CI18" s="457"/>
      <c r="CJ18" s="457"/>
      <c r="CK18" s="457"/>
      <c r="CL18" s="457"/>
      <c r="CM18" s="457"/>
      <c r="CN18" s="457"/>
      <c r="CO18" s="457"/>
      <c r="CP18" s="457"/>
      <c r="CQ18" s="569"/>
      <c r="CR18" s="563" t="s">
        <v>197</v>
      </c>
      <c r="CS18" s="342"/>
      <c r="CT18" s="342"/>
      <c r="CU18" s="342"/>
      <c r="CV18" s="342"/>
      <c r="CW18" s="342"/>
      <c r="CX18" s="342"/>
      <c r="CY18" s="564"/>
      <c r="CZ18" s="565" t="s">
        <v>197</v>
      </c>
      <c r="DA18" s="565"/>
      <c r="DB18" s="565"/>
      <c r="DC18" s="565"/>
      <c r="DD18" s="573" t="s">
        <v>197</v>
      </c>
      <c r="DE18" s="342"/>
      <c r="DF18" s="342"/>
      <c r="DG18" s="342"/>
      <c r="DH18" s="342"/>
      <c r="DI18" s="342"/>
      <c r="DJ18" s="342"/>
      <c r="DK18" s="342"/>
      <c r="DL18" s="342"/>
      <c r="DM18" s="342"/>
      <c r="DN18" s="342"/>
      <c r="DO18" s="342"/>
      <c r="DP18" s="564"/>
      <c r="DQ18" s="573" t="s">
        <v>197</v>
      </c>
      <c r="DR18" s="342"/>
      <c r="DS18" s="342"/>
      <c r="DT18" s="342"/>
      <c r="DU18" s="342"/>
      <c r="DV18" s="342"/>
      <c r="DW18" s="342"/>
      <c r="DX18" s="342"/>
      <c r="DY18" s="342"/>
      <c r="DZ18" s="342"/>
      <c r="EA18" s="342"/>
      <c r="EB18" s="342"/>
      <c r="EC18" s="574"/>
    </row>
    <row r="19" spans="2:133" ht="11.25" customHeight="1" x14ac:dyDescent="0.2">
      <c r="B19" s="568" t="s">
        <v>359</v>
      </c>
      <c r="C19" s="457"/>
      <c r="D19" s="457"/>
      <c r="E19" s="457"/>
      <c r="F19" s="457"/>
      <c r="G19" s="457"/>
      <c r="H19" s="457"/>
      <c r="I19" s="457"/>
      <c r="J19" s="457"/>
      <c r="K19" s="457"/>
      <c r="L19" s="457"/>
      <c r="M19" s="457"/>
      <c r="N19" s="457"/>
      <c r="O19" s="457"/>
      <c r="P19" s="457"/>
      <c r="Q19" s="569"/>
      <c r="R19" s="563">
        <v>698560</v>
      </c>
      <c r="S19" s="342"/>
      <c r="T19" s="342"/>
      <c r="U19" s="342"/>
      <c r="V19" s="342"/>
      <c r="W19" s="342"/>
      <c r="X19" s="342"/>
      <c r="Y19" s="564"/>
      <c r="Z19" s="565">
        <v>1.1000000000000001</v>
      </c>
      <c r="AA19" s="565"/>
      <c r="AB19" s="565"/>
      <c r="AC19" s="565"/>
      <c r="AD19" s="566">
        <v>698560</v>
      </c>
      <c r="AE19" s="566"/>
      <c r="AF19" s="566"/>
      <c r="AG19" s="566"/>
      <c r="AH19" s="566"/>
      <c r="AI19" s="566"/>
      <c r="AJ19" s="566"/>
      <c r="AK19" s="566"/>
      <c r="AL19" s="570">
        <v>2</v>
      </c>
      <c r="AM19" s="348"/>
      <c r="AN19" s="348"/>
      <c r="AO19" s="571"/>
      <c r="AP19" s="568" t="s">
        <v>248</v>
      </c>
      <c r="AQ19" s="457"/>
      <c r="AR19" s="457"/>
      <c r="AS19" s="457"/>
      <c r="AT19" s="457"/>
      <c r="AU19" s="457"/>
      <c r="AV19" s="457"/>
      <c r="AW19" s="457"/>
      <c r="AX19" s="457"/>
      <c r="AY19" s="457"/>
      <c r="AZ19" s="457"/>
      <c r="BA19" s="457"/>
      <c r="BB19" s="457"/>
      <c r="BC19" s="457"/>
      <c r="BD19" s="457"/>
      <c r="BE19" s="457"/>
      <c r="BF19" s="569"/>
      <c r="BG19" s="563">
        <v>1707345</v>
      </c>
      <c r="BH19" s="342"/>
      <c r="BI19" s="342"/>
      <c r="BJ19" s="342"/>
      <c r="BK19" s="342"/>
      <c r="BL19" s="342"/>
      <c r="BM19" s="342"/>
      <c r="BN19" s="564"/>
      <c r="BO19" s="565">
        <v>8.6</v>
      </c>
      <c r="BP19" s="565"/>
      <c r="BQ19" s="565"/>
      <c r="BR19" s="565"/>
      <c r="BS19" s="566" t="s">
        <v>197</v>
      </c>
      <c r="BT19" s="566"/>
      <c r="BU19" s="566"/>
      <c r="BV19" s="566"/>
      <c r="BW19" s="566"/>
      <c r="BX19" s="566"/>
      <c r="BY19" s="566"/>
      <c r="BZ19" s="566"/>
      <c r="CA19" s="566"/>
      <c r="CB19" s="567"/>
      <c r="CD19" s="568" t="s">
        <v>360</v>
      </c>
      <c r="CE19" s="457"/>
      <c r="CF19" s="457"/>
      <c r="CG19" s="457"/>
      <c r="CH19" s="457"/>
      <c r="CI19" s="457"/>
      <c r="CJ19" s="457"/>
      <c r="CK19" s="457"/>
      <c r="CL19" s="457"/>
      <c r="CM19" s="457"/>
      <c r="CN19" s="457"/>
      <c r="CO19" s="457"/>
      <c r="CP19" s="457"/>
      <c r="CQ19" s="569"/>
      <c r="CR19" s="563" t="s">
        <v>197</v>
      </c>
      <c r="CS19" s="342"/>
      <c r="CT19" s="342"/>
      <c r="CU19" s="342"/>
      <c r="CV19" s="342"/>
      <c r="CW19" s="342"/>
      <c r="CX19" s="342"/>
      <c r="CY19" s="564"/>
      <c r="CZ19" s="565" t="s">
        <v>197</v>
      </c>
      <c r="DA19" s="565"/>
      <c r="DB19" s="565"/>
      <c r="DC19" s="565"/>
      <c r="DD19" s="573" t="s">
        <v>197</v>
      </c>
      <c r="DE19" s="342"/>
      <c r="DF19" s="342"/>
      <c r="DG19" s="342"/>
      <c r="DH19" s="342"/>
      <c r="DI19" s="342"/>
      <c r="DJ19" s="342"/>
      <c r="DK19" s="342"/>
      <c r="DL19" s="342"/>
      <c r="DM19" s="342"/>
      <c r="DN19" s="342"/>
      <c r="DO19" s="342"/>
      <c r="DP19" s="564"/>
      <c r="DQ19" s="573" t="s">
        <v>197</v>
      </c>
      <c r="DR19" s="342"/>
      <c r="DS19" s="342"/>
      <c r="DT19" s="342"/>
      <c r="DU19" s="342"/>
      <c r="DV19" s="342"/>
      <c r="DW19" s="342"/>
      <c r="DX19" s="342"/>
      <c r="DY19" s="342"/>
      <c r="DZ19" s="342"/>
      <c r="EA19" s="342"/>
      <c r="EB19" s="342"/>
      <c r="EC19" s="574"/>
    </row>
    <row r="20" spans="2:133" ht="11.25" customHeight="1" x14ac:dyDescent="0.2">
      <c r="B20" s="576" t="s">
        <v>361</v>
      </c>
      <c r="C20" s="577"/>
      <c r="D20" s="577"/>
      <c r="E20" s="577"/>
      <c r="F20" s="577"/>
      <c r="G20" s="577"/>
      <c r="H20" s="577"/>
      <c r="I20" s="577"/>
      <c r="J20" s="577"/>
      <c r="K20" s="577"/>
      <c r="L20" s="577"/>
      <c r="M20" s="577"/>
      <c r="N20" s="577"/>
      <c r="O20" s="577"/>
      <c r="P20" s="577"/>
      <c r="Q20" s="578"/>
      <c r="R20" s="563">
        <v>6230</v>
      </c>
      <c r="S20" s="342"/>
      <c r="T20" s="342"/>
      <c r="U20" s="342"/>
      <c r="V20" s="342"/>
      <c r="W20" s="342"/>
      <c r="X20" s="342"/>
      <c r="Y20" s="564"/>
      <c r="Z20" s="565">
        <v>0</v>
      </c>
      <c r="AA20" s="565"/>
      <c r="AB20" s="565"/>
      <c r="AC20" s="565"/>
      <c r="AD20" s="566">
        <v>6230</v>
      </c>
      <c r="AE20" s="566"/>
      <c r="AF20" s="566"/>
      <c r="AG20" s="566"/>
      <c r="AH20" s="566"/>
      <c r="AI20" s="566"/>
      <c r="AJ20" s="566"/>
      <c r="AK20" s="566"/>
      <c r="AL20" s="570">
        <v>0</v>
      </c>
      <c r="AM20" s="348"/>
      <c r="AN20" s="348"/>
      <c r="AO20" s="571"/>
      <c r="AP20" s="568" t="s">
        <v>362</v>
      </c>
      <c r="AQ20" s="457"/>
      <c r="AR20" s="457"/>
      <c r="AS20" s="457"/>
      <c r="AT20" s="457"/>
      <c r="AU20" s="457"/>
      <c r="AV20" s="457"/>
      <c r="AW20" s="457"/>
      <c r="AX20" s="457"/>
      <c r="AY20" s="457"/>
      <c r="AZ20" s="457"/>
      <c r="BA20" s="457"/>
      <c r="BB20" s="457"/>
      <c r="BC20" s="457"/>
      <c r="BD20" s="457"/>
      <c r="BE20" s="457"/>
      <c r="BF20" s="569"/>
      <c r="BG20" s="563">
        <v>1707345</v>
      </c>
      <c r="BH20" s="342"/>
      <c r="BI20" s="342"/>
      <c r="BJ20" s="342"/>
      <c r="BK20" s="342"/>
      <c r="BL20" s="342"/>
      <c r="BM20" s="342"/>
      <c r="BN20" s="564"/>
      <c r="BO20" s="565">
        <v>8.6</v>
      </c>
      <c r="BP20" s="565"/>
      <c r="BQ20" s="565"/>
      <c r="BR20" s="565"/>
      <c r="BS20" s="566" t="s">
        <v>197</v>
      </c>
      <c r="BT20" s="566"/>
      <c r="BU20" s="566"/>
      <c r="BV20" s="566"/>
      <c r="BW20" s="566"/>
      <c r="BX20" s="566"/>
      <c r="BY20" s="566"/>
      <c r="BZ20" s="566"/>
      <c r="CA20" s="566"/>
      <c r="CB20" s="567"/>
      <c r="CD20" s="568" t="s">
        <v>189</v>
      </c>
      <c r="CE20" s="457"/>
      <c r="CF20" s="457"/>
      <c r="CG20" s="457"/>
      <c r="CH20" s="457"/>
      <c r="CI20" s="457"/>
      <c r="CJ20" s="457"/>
      <c r="CK20" s="457"/>
      <c r="CL20" s="457"/>
      <c r="CM20" s="457"/>
      <c r="CN20" s="457"/>
      <c r="CO20" s="457"/>
      <c r="CP20" s="457"/>
      <c r="CQ20" s="569"/>
      <c r="CR20" s="563">
        <v>60786749</v>
      </c>
      <c r="CS20" s="342"/>
      <c r="CT20" s="342"/>
      <c r="CU20" s="342"/>
      <c r="CV20" s="342"/>
      <c r="CW20" s="342"/>
      <c r="CX20" s="342"/>
      <c r="CY20" s="564"/>
      <c r="CZ20" s="565">
        <v>100</v>
      </c>
      <c r="DA20" s="565"/>
      <c r="DB20" s="565"/>
      <c r="DC20" s="565"/>
      <c r="DD20" s="573">
        <v>2918679</v>
      </c>
      <c r="DE20" s="342"/>
      <c r="DF20" s="342"/>
      <c r="DG20" s="342"/>
      <c r="DH20" s="342"/>
      <c r="DI20" s="342"/>
      <c r="DJ20" s="342"/>
      <c r="DK20" s="342"/>
      <c r="DL20" s="342"/>
      <c r="DM20" s="342"/>
      <c r="DN20" s="342"/>
      <c r="DO20" s="342"/>
      <c r="DP20" s="564"/>
      <c r="DQ20" s="573">
        <v>41577320</v>
      </c>
      <c r="DR20" s="342"/>
      <c r="DS20" s="342"/>
      <c r="DT20" s="342"/>
      <c r="DU20" s="342"/>
      <c r="DV20" s="342"/>
      <c r="DW20" s="342"/>
      <c r="DX20" s="342"/>
      <c r="DY20" s="342"/>
      <c r="DZ20" s="342"/>
      <c r="EA20" s="342"/>
      <c r="EB20" s="342"/>
      <c r="EC20" s="574"/>
    </row>
    <row r="21" spans="2:133" ht="11.25" customHeight="1" x14ac:dyDescent="0.2">
      <c r="B21" s="568" t="s">
        <v>336</v>
      </c>
      <c r="C21" s="457"/>
      <c r="D21" s="457"/>
      <c r="E21" s="457"/>
      <c r="F21" s="457"/>
      <c r="G21" s="457"/>
      <c r="H21" s="457"/>
      <c r="I21" s="457"/>
      <c r="J21" s="457"/>
      <c r="K21" s="457"/>
      <c r="L21" s="457"/>
      <c r="M21" s="457"/>
      <c r="N21" s="457"/>
      <c r="O21" s="457"/>
      <c r="P21" s="457"/>
      <c r="Q21" s="569"/>
      <c r="R21" s="563">
        <v>11659809</v>
      </c>
      <c r="S21" s="342"/>
      <c r="T21" s="342"/>
      <c r="U21" s="342"/>
      <c r="V21" s="342"/>
      <c r="W21" s="342"/>
      <c r="X21" s="342"/>
      <c r="Y21" s="564"/>
      <c r="Z21" s="565">
        <v>19</v>
      </c>
      <c r="AA21" s="565"/>
      <c r="AB21" s="565"/>
      <c r="AC21" s="565"/>
      <c r="AD21" s="566">
        <v>10697810</v>
      </c>
      <c r="AE21" s="566"/>
      <c r="AF21" s="566"/>
      <c r="AG21" s="566"/>
      <c r="AH21" s="566"/>
      <c r="AI21" s="566"/>
      <c r="AJ21" s="566"/>
      <c r="AK21" s="566"/>
      <c r="AL21" s="570">
        <v>30.4</v>
      </c>
      <c r="AM21" s="348"/>
      <c r="AN21" s="348"/>
      <c r="AO21" s="571"/>
      <c r="AP21" s="568" t="s">
        <v>364</v>
      </c>
      <c r="AQ21" s="579"/>
      <c r="AR21" s="579"/>
      <c r="AS21" s="579"/>
      <c r="AT21" s="579"/>
      <c r="AU21" s="579"/>
      <c r="AV21" s="579"/>
      <c r="AW21" s="579"/>
      <c r="AX21" s="579"/>
      <c r="AY21" s="579"/>
      <c r="AZ21" s="579"/>
      <c r="BA21" s="579"/>
      <c r="BB21" s="579"/>
      <c r="BC21" s="579"/>
      <c r="BD21" s="579"/>
      <c r="BE21" s="579"/>
      <c r="BF21" s="580"/>
      <c r="BG21" s="563">
        <v>630</v>
      </c>
      <c r="BH21" s="342"/>
      <c r="BI21" s="342"/>
      <c r="BJ21" s="342"/>
      <c r="BK21" s="342"/>
      <c r="BL21" s="342"/>
      <c r="BM21" s="342"/>
      <c r="BN21" s="564"/>
      <c r="BO21" s="565">
        <v>0</v>
      </c>
      <c r="BP21" s="565"/>
      <c r="BQ21" s="565"/>
      <c r="BR21" s="565"/>
      <c r="BS21" s="566" t="s">
        <v>197</v>
      </c>
      <c r="BT21" s="566"/>
      <c r="BU21" s="566"/>
      <c r="BV21" s="566"/>
      <c r="BW21" s="566"/>
      <c r="BX21" s="566"/>
      <c r="BY21" s="566"/>
      <c r="BZ21" s="566"/>
      <c r="CA21" s="566"/>
      <c r="CB21" s="567"/>
      <c r="CD21" s="581"/>
      <c r="CE21" s="582"/>
      <c r="CF21" s="582"/>
      <c r="CG21" s="582"/>
      <c r="CH21" s="582"/>
      <c r="CI21" s="582"/>
      <c r="CJ21" s="582"/>
      <c r="CK21" s="582"/>
      <c r="CL21" s="582"/>
      <c r="CM21" s="582"/>
      <c r="CN21" s="582"/>
      <c r="CO21" s="582"/>
      <c r="CP21" s="582"/>
      <c r="CQ21" s="583"/>
      <c r="CR21" s="584"/>
      <c r="CS21" s="585"/>
      <c r="CT21" s="585"/>
      <c r="CU21" s="585"/>
      <c r="CV21" s="585"/>
      <c r="CW21" s="585"/>
      <c r="CX21" s="585"/>
      <c r="CY21" s="586"/>
      <c r="CZ21" s="587"/>
      <c r="DA21" s="587"/>
      <c r="DB21" s="587"/>
      <c r="DC21" s="587"/>
      <c r="DD21" s="588"/>
      <c r="DE21" s="585"/>
      <c r="DF21" s="585"/>
      <c r="DG21" s="585"/>
      <c r="DH21" s="585"/>
      <c r="DI21" s="585"/>
      <c r="DJ21" s="585"/>
      <c r="DK21" s="585"/>
      <c r="DL21" s="585"/>
      <c r="DM21" s="585"/>
      <c r="DN21" s="585"/>
      <c r="DO21" s="585"/>
      <c r="DP21" s="586"/>
      <c r="DQ21" s="588"/>
      <c r="DR21" s="585"/>
      <c r="DS21" s="585"/>
      <c r="DT21" s="585"/>
      <c r="DU21" s="585"/>
      <c r="DV21" s="585"/>
      <c r="DW21" s="585"/>
      <c r="DX21" s="585"/>
      <c r="DY21" s="585"/>
      <c r="DZ21" s="585"/>
      <c r="EA21" s="585"/>
      <c r="EB21" s="585"/>
      <c r="EC21" s="589"/>
    </row>
    <row r="22" spans="2:133" ht="11.25" customHeight="1" x14ac:dyDescent="0.2">
      <c r="B22" s="568" t="s">
        <v>291</v>
      </c>
      <c r="C22" s="457"/>
      <c r="D22" s="457"/>
      <c r="E22" s="457"/>
      <c r="F22" s="457"/>
      <c r="G22" s="457"/>
      <c r="H22" s="457"/>
      <c r="I22" s="457"/>
      <c r="J22" s="457"/>
      <c r="K22" s="457"/>
      <c r="L22" s="457"/>
      <c r="M22" s="457"/>
      <c r="N22" s="457"/>
      <c r="O22" s="457"/>
      <c r="P22" s="457"/>
      <c r="Q22" s="569"/>
      <c r="R22" s="563">
        <v>10697810</v>
      </c>
      <c r="S22" s="342"/>
      <c r="T22" s="342"/>
      <c r="U22" s="342"/>
      <c r="V22" s="342"/>
      <c r="W22" s="342"/>
      <c r="X22" s="342"/>
      <c r="Y22" s="564"/>
      <c r="Z22" s="565">
        <v>17.399999999999999</v>
      </c>
      <c r="AA22" s="565"/>
      <c r="AB22" s="565"/>
      <c r="AC22" s="565"/>
      <c r="AD22" s="566">
        <v>10697810</v>
      </c>
      <c r="AE22" s="566"/>
      <c r="AF22" s="566"/>
      <c r="AG22" s="566"/>
      <c r="AH22" s="566"/>
      <c r="AI22" s="566"/>
      <c r="AJ22" s="566"/>
      <c r="AK22" s="566"/>
      <c r="AL22" s="570">
        <v>30.4</v>
      </c>
      <c r="AM22" s="348"/>
      <c r="AN22" s="348"/>
      <c r="AO22" s="571"/>
      <c r="AP22" s="568" t="s">
        <v>367</v>
      </c>
      <c r="AQ22" s="579"/>
      <c r="AR22" s="579"/>
      <c r="AS22" s="579"/>
      <c r="AT22" s="579"/>
      <c r="AU22" s="579"/>
      <c r="AV22" s="579"/>
      <c r="AW22" s="579"/>
      <c r="AX22" s="579"/>
      <c r="AY22" s="579"/>
      <c r="AZ22" s="579"/>
      <c r="BA22" s="579"/>
      <c r="BB22" s="579"/>
      <c r="BC22" s="579"/>
      <c r="BD22" s="579"/>
      <c r="BE22" s="579"/>
      <c r="BF22" s="580"/>
      <c r="BG22" s="563" t="s">
        <v>197</v>
      </c>
      <c r="BH22" s="342"/>
      <c r="BI22" s="342"/>
      <c r="BJ22" s="342"/>
      <c r="BK22" s="342"/>
      <c r="BL22" s="342"/>
      <c r="BM22" s="342"/>
      <c r="BN22" s="564"/>
      <c r="BO22" s="565" t="s">
        <v>197</v>
      </c>
      <c r="BP22" s="565"/>
      <c r="BQ22" s="565"/>
      <c r="BR22" s="565"/>
      <c r="BS22" s="566" t="s">
        <v>197</v>
      </c>
      <c r="BT22" s="566"/>
      <c r="BU22" s="566"/>
      <c r="BV22" s="566"/>
      <c r="BW22" s="566"/>
      <c r="BX22" s="566"/>
      <c r="BY22" s="566"/>
      <c r="BZ22" s="566"/>
      <c r="CA22" s="566"/>
      <c r="CB22" s="567"/>
      <c r="CD22" s="336" t="s">
        <v>368</v>
      </c>
      <c r="CE22" s="337"/>
      <c r="CF22" s="337"/>
      <c r="CG22" s="337"/>
      <c r="CH22" s="337"/>
      <c r="CI22" s="337"/>
      <c r="CJ22" s="337"/>
      <c r="CK22" s="337"/>
      <c r="CL22" s="337"/>
      <c r="CM22" s="337"/>
      <c r="CN22" s="337"/>
      <c r="CO22" s="337"/>
      <c r="CP22" s="337"/>
      <c r="CQ22" s="337"/>
      <c r="CR22" s="337"/>
      <c r="CS22" s="337"/>
      <c r="CT22" s="337"/>
      <c r="CU22" s="337"/>
      <c r="CV22" s="337"/>
      <c r="CW22" s="337"/>
      <c r="CX22" s="337"/>
      <c r="CY22" s="337"/>
      <c r="CZ22" s="337"/>
      <c r="DA22" s="337"/>
      <c r="DB22" s="337"/>
      <c r="DC22" s="337"/>
      <c r="DD22" s="337"/>
      <c r="DE22" s="337"/>
      <c r="DF22" s="337"/>
      <c r="DG22" s="337"/>
      <c r="DH22" s="337"/>
      <c r="DI22" s="337"/>
      <c r="DJ22" s="337"/>
      <c r="DK22" s="337"/>
      <c r="DL22" s="337"/>
      <c r="DM22" s="337"/>
      <c r="DN22" s="337"/>
      <c r="DO22" s="337"/>
      <c r="DP22" s="337"/>
      <c r="DQ22" s="337"/>
      <c r="DR22" s="337"/>
      <c r="DS22" s="337"/>
      <c r="DT22" s="337"/>
      <c r="DU22" s="337"/>
      <c r="DV22" s="337"/>
      <c r="DW22" s="337"/>
      <c r="DX22" s="337"/>
      <c r="DY22" s="337"/>
      <c r="DZ22" s="337"/>
      <c r="EA22" s="337"/>
      <c r="EB22" s="337"/>
      <c r="EC22" s="379"/>
    </row>
    <row r="23" spans="2:133" ht="11.25" customHeight="1" x14ac:dyDescent="0.2">
      <c r="B23" s="568" t="s">
        <v>288</v>
      </c>
      <c r="C23" s="457"/>
      <c r="D23" s="457"/>
      <c r="E23" s="457"/>
      <c r="F23" s="457"/>
      <c r="G23" s="457"/>
      <c r="H23" s="457"/>
      <c r="I23" s="457"/>
      <c r="J23" s="457"/>
      <c r="K23" s="457"/>
      <c r="L23" s="457"/>
      <c r="M23" s="457"/>
      <c r="N23" s="457"/>
      <c r="O23" s="457"/>
      <c r="P23" s="457"/>
      <c r="Q23" s="569"/>
      <c r="R23" s="563">
        <v>961999</v>
      </c>
      <c r="S23" s="342"/>
      <c r="T23" s="342"/>
      <c r="U23" s="342"/>
      <c r="V23" s="342"/>
      <c r="W23" s="342"/>
      <c r="X23" s="342"/>
      <c r="Y23" s="564"/>
      <c r="Z23" s="565">
        <v>1.6</v>
      </c>
      <c r="AA23" s="565"/>
      <c r="AB23" s="565"/>
      <c r="AC23" s="565"/>
      <c r="AD23" s="566" t="s">
        <v>197</v>
      </c>
      <c r="AE23" s="566"/>
      <c r="AF23" s="566"/>
      <c r="AG23" s="566"/>
      <c r="AH23" s="566"/>
      <c r="AI23" s="566"/>
      <c r="AJ23" s="566"/>
      <c r="AK23" s="566"/>
      <c r="AL23" s="570" t="s">
        <v>197</v>
      </c>
      <c r="AM23" s="348"/>
      <c r="AN23" s="348"/>
      <c r="AO23" s="571"/>
      <c r="AP23" s="568" t="s">
        <v>117</v>
      </c>
      <c r="AQ23" s="579"/>
      <c r="AR23" s="579"/>
      <c r="AS23" s="579"/>
      <c r="AT23" s="579"/>
      <c r="AU23" s="579"/>
      <c r="AV23" s="579"/>
      <c r="AW23" s="579"/>
      <c r="AX23" s="579"/>
      <c r="AY23" s="579"/>
      <c r="AZ23" s="579"/>
      <c r="BA23" s="579"/>
      <c r="BB23" s="579"/>
      <c r="BC23" s="579"/>
      <c r="BD23" s="579"/>
      <c r="BE23" s="579"/>
      <c r="BF23" s="580"/>
      <c r="BG23" s="563">
        <v>1706715</v>
      </c>
      <c r="BH23" s="342"/>
      <c r="BI23" s="342"/>
      <c r="BJ23" s="342"/>
      <c r="BK23" s="342"/>
      <c r="BL23" s="342"/>
      <c r="BM23" s="342"/>
      <c r="BN23" s="564"/>
      <c r="BO23" s="565">
        <v>8.6</v>
      </c>
      <c r="BP23" s="565"/>
      <c r="BQ23" s="565"/>
      <c r="BR23" s="565"/>
      <c r="BS23" s="566" t="s">
        <v>197</v>
      </c>
      <c r="BT23" s="566"/>
      <c r="BU23" s="566"/>
      <c r="BV23" s="566"/>
      <c r="BW23" s="566"/>
      <c r="BX23" s="566"/>
      <c r="BY23" s="566"/>
      <c r="BZ23" s="566"/>
      <c r="CA23" s="566"/>
      <c r="CB23" s="567"/>
      <c r="CD23" s="336" t="s">
        <v>137</v>
      </c>
      <c r="CE23" s="337"/>
      <c r="CF23" s="337"/>
      <c r="CG23" s="337"/>
      <c r="CH23" s="337"/>
      <c r="CI23" s="337"/>
      <c r="CJ23" s="337"/>
      <c r="CK23" s="337"/>
      <c r="CL23" s="337"/>
      <c r="CM23" s="337"/>
      <c r="CN23" s="337"/>
      <c r="CO23" s="337"/>
      <c r="CP23" s="337"/>
      <c r="CQ23" s="379"/>
      <c r="CR23" s="336" t="s">
        <v>369</v>
      </c>
      <c r="CS23" s="337"/>
      <c r="CT23" s="337"/>
      <c r="CU23" s="337"/>
      <c r="CV23" s="337"/>
      <c r="CW23" s="337"/>
      <c r="CX23" s="337"/>
      <c r="CY23" s="379"/>
      <c r="CZ23" s="336" t="s">
        <v>373</v>
      </c>
      <c r="DA23" s="337"/>
      <c r="DB23" s="337"/>
      <c r="DC23" s="379"/>
      <c r="DD23" s="336" t="s">
        <v>294</v>
      </c>
      <c r="DE23" s="337"/>
      <c r="DF23" s="337"/>
      <c r="DG23" s="337"/>
      <c r="DH23" s="337"/>
      <c r="DI23" s="337"/>
      <c r="DJ23" s="337"/>
      <c r="DK23" s="379"/>
      <c r="DL23" s="590" t="s">
        <v>375</v>
      </c>
      <c r="DM23" s="591"/>
      <c r="DN23" s="591"/>
      <c r="DO23" s="591"/>
      <c r="DP23" s="591"/>
      <c r="DQ23" s="591"/>
      <c r="DR23" s="591"/>
      <c r="DS23" s="591"/>
      <c r="DT23" s="591"/>
      <c r="DU23" s="591"/>
      <c r="DV23" s="592"/>
      <c r="DW23" s="336" t="s">
        <v>376</v>
      </c>
      <c r="DX23" s="337"/>
      <c r="DY23" s="337"/>
      <c r="DZ23" s="337"/>
      <c r="EA23" s="337"/>
      <c r="EB23" s="337"/>
      <c r="EC23" s="379"/>
    </row>
    <row r="24" spans="2:133" ht="11.25" customHeight="1" x14ac:dyDescent="0.2">
      <c r="B24" s="568" t="s">
        <v>377</v>
      </c>
      <c r="C24" s="457"/>
      <c r="D24" s="457"/>
      <c r="E24" s="457"/>
      <c r="F24" s="457"/>
      <c r="G24" s="457"/>
      <c r="H24" s="457"/>
      <c r="I24" s="457"/>
      <c r="J24" s="457"/>
      <c r="K24" s="457"/>
      <c r="L24" s="457"/>
      <c r="M24" s="457"/>
      <c r="N24" s="457"/>
      <c r="O24" s="457"/>
      <c r="P24" s="457"/>
      <c r="Q24" s="569"/>
      <c r="R24" s="563" t="s">
        <v>197</v>
      </c>
      <c r="S24" s="342"/>
      <c r="T24" s="342"/>
      <c r="U24" s="342"/>
      <c r="V24" s="342"/>
      <c r="W24" s="342"/>
      <c r="X24" s="342"/>
      <c r="Y24" s="564"/>
      <c r="Z24" s="565" t="s">
        <v>197</v>
      </c>
      <c r="AA24" s="565"/>
      <c r="AB24" s="565"/>
      <c r="AC24" s="565"/>
      <c r="AD24" s="566" t="s">
        <v>197</v>
      </c>
      <c r="AE24" s="566"/>
      <c r="AF24" s="566"/>
      <c r="AG24" s="566"/>
      <c r="AH24" s="566"/>
      <c r="AI24" s="566"/>
      <c r="AJ24" s="566"/>
      <c r="AK24" s="566"/>
      <c r="AL24" s="570" t="s">
        <v>197</v>
      </c>
      <c r="AM24" s="348"/>
      <c r="AN24" s="348"/>
      <c r="AO24" s="571"/>
      <c r="AP24" s="568" t="s">
        <v>378</v>
      </c>
      <c r="AQ24" s="579"/>
      <c r="AR24" s="579"/>
      <c r="AS24" s="579"/>
      <c r="AT24" s="579"/>
      <c r="AU24" s="579"/>
      <c r="AV24" s="579"/>
      <c r="AW24" s="579"/>
      <c r="AX24" s="579"/>
      <c r="AY24" s="579"/>
      <c r="AZ24" s="579"/>
      <c r="BA24" s="579"/>
      <c r="BB24" s="579"/>
      <c r="BC24" s="579"/>
      <c r="BD24" s="579"/>
      <c r="BE24" s="579"/>
      <c r="BF24" s="580"/>
      <c r="BG24" s="563" t="s">
        <v>197</v>
      </c>
      <c r="BH24" s="342"/>
      <c r="BI24" s="342"/>
      <c r="BJ24" s="342"/>
      <c r="BK24" s="342"/>
      <c r="BL24" s="342"/>
      <c r="BM24" s="342"/>
      <c r="BN24" s="564"/>
      <c r="BO24" s="565" t="s">
        <v>197</v>
      </c>
      <c r="BP24" s="565"/>
      <c r="BQ24" s="565"/>
      <c r="BR24" s="565"/>
      <c r="BS24" s="566" t="s">
        <v>197</v>
      </c>
      <c r="BT24" s="566"/>
      <c r="BU24" s="566"/>
      <c r="BV24" s="566"/>
      <c r="BW24" s="566"/>
      <c r="BX24" s="566"/>
      <c r="BY24" s="566"/>
      <c r="BZ24" s="566"/>
      <c r="CA24" s="566"/>
      <c r="CB24" s="567"/>
      <c r="CD24" s="552" t="s">
        <v>379</v>
      </c>
      <c r="CE24" s="553"/>
      <c r="CF24" s="553"/>
      <c r="CG24" s="553"/>
      <c r="CH24" s="553"/>
      <c r="CI24" s="553"/>
      <c r="CJ24" s="553"/>
      <c r="CK24" s="553"/>
      <c r="CL24" s="553"/>
      <c r="CM24" s="553"/>
      <c r="CN24" s="553"/>
      <c r="CO24" s="553"/>
      <c r="CP24" s="553"/>
      <c r="CQ24" s="554"/>
      <c r="CR24" s="555">
        <v>36060887</v>
      </c>
      <c r="CS24" s="556"/>
      <c r="CT24" s="556"/>
      <c r="CU24" s="556"/>
      <c r="CV24" s="556"/>
      <c r="CW24" s="556"/>
      <c r="CX24" s="556"/>
      <c r="CY24" s="557"/>
      <c r="CZ24" s="560">
        <v>59.3</v>
      </c>
      <c r="DA24" s="561"/>
      <c r="DB24" s="561"/>
      <c r="DC24" s="572"/>
      <c r="DD24" s="593">
        <v>23054540</v>
      </c>
      <c r="DE24" s="556"/>
      <c r="DF24" s="556"/>
      <c r="DG24" s="556"/>
      <c r="DH24" s="556"/>
      <c r="DI24" s="556"/>
      <c r="DJ24" s="556"/>
      <c r="DK24" s="557"/>
      <c r="DL24" s="593">
        <v>20720971</v>
      </c>
      <c r="DM24" s="556"/>
      <c r="DN24" s="556"/>
      <c r="DO24" s="556"/>
      <c r="DP24" s="556"/>
      <c r="DQ24" s="556"/>
      <c r="DR24" s="556"/>
      <c r="DS24" s="556"/>
      <c r="DT24" s="556"/>
      <c r="DU24" s="556"/>
      <c r="DV24" s="557"/>
      <c r="DW24" s="560">
        <v>58.6</v>
      </c>
      <c r="DX24" s="561"/>
      <c r="DY24" s="561"/>
      <c r="DZ24" s="561"/>
      <c r="EA24" s="561"/>
      <c r="EB24" s="561"/>
      <c r="EC24" s="562"/>
    </row>
    <row r="25" spans="2:133" ht="11.25" customHeight="1" x14ac:dyDescent="0.2">
      <c r="B25" s="568" t="s">
        <v>77</v>
      </c>
      <c r="C25" s="457"/>
      <c r="D25" s="457"/>
      <c r="E25" s="457"/>
      <c r="F25" s="457"/>
      <c r="G25" s="457"/>
      <c r="H25" s="457"/>
      <c r="I25" s="457"/>
      <c r="J25" s="457"/>
      <c r="K25" s="457"/>
      <c r="L25" s="457"/>
      <c r="M25" s="457"/>
      <c r="N25" s="457"/>
      <c r="O25" s="457"/>
      <c r="P25" s="457"/>
      <c r="Q25" s="569"/>
      <c r="R25" s="563">
        <v>37466260</v>
      </c>
      <c r="S25" s="342"/>
      <c r="T25" s="342"/>
      <c r="U25" s="342"/>
      <c r="V25" s="342"/>
      <c r="W25" s="342"/>
      <c r="X25" s="342"/>
      <c r="Y25" s="564"/>
      <c r="Z25" s="565">
        <v>61.1</v>
      </c>
      <c r="AA25" s="565"/>
      <c r="AB25" s="565"/>
      <c r="AC25" s="565"/>
      <c r="AD25" s="566">
        <v>34797546</v>
      </c>
      <c r="AE25" s="566"/>
      <c r="AF25" s="566"/>
      <c r="AG25" s="566"/>
      <c r="AH25" s="566"/>
      <c r="AI25" s="566"/>
      <c r="AJ25" s="566"/>
      <c r="AK25" s="566"/>
      <c r="AL25" s="570">
        <v>98.9</v>
      </c>
      <c r="AM25" s="348"/>
      <c r="AN25" s="348"/>
      <c r="AO25" s="571"/>
      <c r="AP25" s="568" t="s">
        <v>268</v>
      </c>
      <c r="AQ25" s="579"/>
      <c r="AR25" s="579"/>
      <c r="AS25" s="579"/>
      <c r="AT25" s="579"/>
      <c r="AU25" s="579"/>
      <c r="AV25" s="579"/>
      <c r="AW25" s="579"/>
      <c r="AX25" s="579"/>
      <c r="AY25" s="579"/>
      <c r="AZ25" s="579"/>
      <c r="BA25" s="579"/>
      <c r="BB25" s="579"/>
      <c r="BC25" s="579"/>
      <c r="BD25" s="579"/>
      <c r="BE25" s="579"/>
      <c r="BF25" s="580"/>
      <c r="BG25" s="563" t="s">
        <v>197</v>
      </c>
      <c r="BH25" s="342"/>
      <c r="BI25" s="342"/>
      <c r="BJ25" s="342"/>
      <c r="BK25" s="342"/>
      <c r="BL25" s="342"/>
      <c r="BM25" s="342"/>
      <c r="BN25" s="564"/>
      <c r="BO25" s="565" t="s">
        <v>197</v>
      </c>
      <c r="BP25" s="565"/>
      <c r="BQ25" s="565"/>
      <c r="BR25" s="565"/>
      <c r="BS25" s="566" t="s">
        <v>197</v>
      </c>
      <c r="BT25" s="566"/>
      <c r="BU25" s="566"/>
      <c r="BV25" s="566"/>
      <c r="BW25" s="566"/>
      <c r="BX25" s="566"/>
      <c r="BY25" s="566"/>
      <c r="BZ25" s="566"/>
      <c r="CA25" s="566"/>
      <c r="CB25" s="567"/>
      <c r="CD25" s="568" t="s">
        <v>195</v>
      </c>
      <c r="CE25" s="457"/>
      <c r="CF25" s="457"/>
      <c r="CG25" s="457"/>
      <c r="CH25" s="457"/>
      <c r="CI25" s="457"/>
      <c r="CJ25" s="457"/>
      <c r="CK25" s="457"/>
      <c r="CL25" s="457"/>
      <c r="CM25" s="457"/>
      <c r="CN25" s="457"/>
      <c r="CO25" s="457"/>
      <c r="CP25" s="457"/>
      <c r="CQ25" s="569"/>
      <c r="CR25" s="563">
        <v>11815194</v>
      </c>
      <c r="CS25" s="594"/>
      <c r="CT25" s="594"/>
      <c r="CU25" s="594"/>
      <c r="CV25" s="594"/>
      <c r="CW25" s="594"/>
      <c r="CX25" s="594"/>
      <c r="CY25" s="595"/>
      <c r="CZ25" s="570">
        <v>19.399999999999999</v>
      </c>
      <c r="DA25" s="596"/>
      <c r="DB25" s="596"/>
      <c r="DC25" s="597"/>
      <c r="DD25" s="573">
        <v>10581878</v>
      </c>
      <c r="DE25" s="594"/>
      <c r="DF25" s="594"/>
      <c r="DG25" s="594"/>
      <c r="DH25" s="594"/>
      <c r="DI25" s="594"/>
      <c r="DJ25" s="594"/>
      <c r="DK25" s="595"/>
      <c r="DL25" s="573">
        <v>10319730</v>
      </c>
      <c r="DM25" s="594"/>
      <c r="DN25" s="594"/>
      <c r="DO25" s="594"/>
      <c r="DP25" s="594"/>
      <c r="DQ25" s="594"/>
      <c r="DR25" s="594"/>
      <c r="DS25" s="594"/>
      <c r="DT25" s="594"/>
      <c r="DU25" s="594"/>
      <c r="DV25" s="595"/>
      <c r="DW25" s="570">
        <v>29.2</v>
      </c>
      <c r="DX25" s="596"/>
      <c r="DY25" s="596"/>
      <c r="DZ25" s="596"/>
      <c r="EA25" s="596"/>
      <c r="EB25" s="596"/>
      <c r="EC25" s="598"/>
    </row>
    <row r="26" spans="2:133" ht="11.25" customHeight="1" x14ac:dyDescent="0.2">
      <c r="B26" s="568" t="s">
        <v>382</v>
      </c>
      <c r="C26" s="457"/>
      <c r="D26" s="457"/>
      <c r="E26" s="457"/>
      <c r="F26" s="457"/>
      <c r="G26" s="457"/>
      <c r="H26" s="457"/>
      <c r="I26" s="457"/>
      <c r="J26" s="457"/>
      <c r="K26" s="457"/>
      <c r="L26" s="457"/>
      <c r="M26" s="457"/>
      <c r="N26" s="457"/>
      <c r="O26" s="457"/>
      <c r="P26" s="457"/>
      <c r="Q26" s="569"/>
      <c r="R26" s="563">
        <v>20160</v>
      </c>
      <c r="S26" s="342"/>
      <c r="T26" s="342"/>
      <c r="U26" s="342"/>
      <c r="V26" s="342"/>
      <c r="W26" s="342"/>
      <c r="X26" s="342"/>
      <c r="Y26" s="564"/>
      <c r="Z26" s="565">
        <v>0</v>
      </c>
      <c r="AA26" s="565"/>
      <c r="AB26" s="565"/>
      <c r="AC26" s="565"/>
      <c r="AD26" s="566">
        <v>20160</v>
      </c>
      <c r="AE26" s="566"/>
      <c r="AF26" s="566"/>
      <c r="AG26" s="566"/>
      <c r="AH26" s="566"/>
      <c r="AI26" s="566"/>
      <c r="AJ26" s="566"/>
      <c r="AK26" s="566"/>
      <c r="AL26" s="570">
        <v>0.1</v>
      </c>
      <c r="AM26" s="348"/>
      <c r="AN26" s="348"/>
      <c r="AO26" s="571"/>
      <c r="AP26" s="568" t="s">
        <v>385</v>
      </c>
      <c r="AQ26" s="579"/>
      <c r="AR26" s="579"/>
      <c r="AS26" s="579"/>
      <c r="AT26" s="579"/>
      <c r="AU26" s="579"/>
      <c r="AV26" s="579"/>
      <c r="AW26" s="579"/>
      <c r="AX26" s="579"/>
      <c r="AY26" s="579"/>
      <c r="AZ26" s="579"/>
      <c r="BA26" s="579"/>
      <c r="BB26" s="579"/>
      <c r="BC26" s="579"/>
      <c r="BD26" s="579"/>
      <c r="BE26" s="579"/>
      <c r="BF26" s="580"/>
      <c r="BG26" s="563" t="s">
        <v>197</v>
      </c>
      <c r="BH26" s="342"/>
      <c r="BI26" s="342"/>
      <c r="BJ26" s="342"/>
      <c r="BK26" s="342"/>
      <c r="BL26" s="342"/>
      <c r="BM26" s="342"/>
      <c r="BN26" s="564"/>
      <c r="BO26" s="565" t="s">
        <v>197</v>
      </c>
      <c r="BP26" s="565"/>
      <c r="BQ26" s="565"/>
      <c r="BR26" s="565"/>
      <c r="BS26" s="566" t="s">
        <v>197</v>
      </c>
      <c r="BT26" s="566"/>
      <c r="BU26" s="566"/>
      <c r="BV26" s="566"/>
      <c r="BW26" s="566"/>
      <c r="BX26" s="566"/>
      <c r="BY26" s="566"/>
      <c r="BZ26" s="566"/>
      <c r="CA26" s="566"/>
      <c r="CB26" s="567"/>
      <c r="CD26" s="568" t="s">
        <v>120</v>
      </c>
      <c r="CE26" s="457"/>
      <c r="CF26" s="457"/>
      <c r="CG26" s="457"/>
      <c r="CH26" s="457"/>
      <c r="CI26" s="457"/>
      <c r="CJ26" s="457"/>
      <c r="CK26" s="457"/>
      <c r="CL26" s="457"/>
      <c r="CM26" s="457"/>
      <c r="CN26" s="457"/>
      <c r="CO26" s="457"/>
      <c r="CP26" s="457"/>
      <c r="CQ26" s="569"/>
      <c r="CR26" s="563">
        <v>6809960</v>
      </c>
      <c r="CS26" s="342"/>
      <c r="CT26" s="342"/>
      <c r="CU26" s="342"/>
      <c r="CV26" s="342"/>
      <c r="CW26" s="342"/>
      <c r="CX26" s="342"/>
      <c r="CY26" s="564"/>
      <c r="CZ26" s="570">
        <v>11.2</v>
      </c>
      <c r="DA26" s="596"/>
      <c r="DB26" s="596"/>
      <c r="DC26" s="597"/>
      <c r="DD26" s="573">
        <v>6166904</v>
      </c>
      <c r="DE26" s="342"/>
      <c r="DF26" s="342"/>
      <c r="DG26" s="342"/>
      <c r="DH26" s="342"/>
      <c r="DI26" s="342"/>
      <c r="DJ26" s="342"/>
      <c r="DK26" s="564"/>
      <c r="DL26" s="573" t="s">
        <v>197</v>
      </c>
      <c r="DM26" s="342"/>
      <c r="DN26" s="342"/>
      <c r="DO26" s="342"/>
      <c r="DP26" s="342"/>
      <c r="DQ26" s="342"/>
      <c r="DR26" s="342"/>
      <c r="DS26" s="342"/>
      <c r="DT26" s="342"/>
      <c r="DU26" s="342"/>
      <c r="DV26" s="564"/>
      <c r="DW26" s="570" t="s">
        <v>197</v>
      </c>
      <c r="DX26" s="596"/>
      <c r="DY26" s="596"/>
      <c r="DZ26" s="596"/>
      <c r="EA26" s="596"/>
      <c r="EB26" s="596"/>
      <c r="EC26" s="598"/>
    </row>
    <row r="27" spans="2:133" ht="11.25" customHeight="1" x14ac:dyDescent="0.2">
      <c r="B27" s="568" t="s">
        <v>153</v>
      </c>
      <c r="C27" s="457"/>
      <c r="D27" s="457"/>
      <c r="E27" s="457"/>
      <c r="F27" s="457"/>
      <c r="G27" s="457"/>
      <c r="H27" s="457"/>
      <c r="I27" s="457"/>
      <c r="J27" s="457"/>
      <c r="K27" s="457"/>
      <c r="L27" s="457"/>
      <c r="M27" s="457"/>
      <c r="N27" s="457"/>
      <c r="O27" s="457"/>
      <c r="P27" s="457"/>
      <c r="Q27" s="569"/>
      <c r="R27" s="563">
        <v>270139</v>
      </c>
      <c r="S27" s="342"/>
      <c r="T27" s="342"/>
      <c r="U27" s="342"/>
      <c r="V27" s="342"/>
      <c r="W27" s="342"/>
      <c r="X27" s="342"/>
      <c r="Y27" s="564"/>
      <c r="Z27" s="565">
        <v>0.4</v>
      </c>
      <c r="AA27" s="565"/>
      <c r="AB27" s="565"/>
      <c r="AC27" s="565"/>
      <c r="AD27" s="566" t="s">
        <v>197</v>
      </c>
      <c r="AE27" s="566"/>
      <c r="AF27" s="566"/>
      <c r="AG27" s="566"/>
      <c r="AH27" s="566"/>
      <c r="AI27" s="566"/>
      <c r="AJ27" s="566"/>
      <c r="AK27" s="566"/>
      <c r="AL27" s="570" t="s">
        <v>197</v>
      </c>
      <c r="AM27" s="348"/>
      <c r="AN27" s="348"/>
      <c r="AO27" s="571"/>
      <c r="AP27" s="568" t="s">
        <v>386</v>
      </c>
      <c r="AQ27" s="457"/>
      <c r="AR27" s="457"/>
      <c r="AS27" s="457"/>
      <c r="AT27" s="457"/>
      <c r="AU27" s="457"/>
      <c r="AV27" s="457"/>
      <c r="AW27" s="457"/>
      <c r="AX27" s="457"/>
      <c r="AY27" s="457"/>
      <c r="AZ27" s="457"/>
      <c r="BA27" s="457"/>
      <c r="BB27" s="457"/>
      <c r="BC27" s="457"/>
      <c r="BD27" s="457"/>
      <c r="BE27" s="457"/>
      <c r="BF27" s="569"/>
      <c r="BG27" s="563">
        <v>19874107</v>
      </c>
      <c r="BH27" s="342"/>
      <c r="BI27" s="342"/>
      <c r="BJ27" s="342"/>
      <c r="BK27" s="342"/>
      <c r="BL27" s="342"/>
      <c r="BM27" s="342"/>
      <c r="BN27" s="564"/>
      <c r="BO27" s="565">
        <v>100</v>
      </c>
      <c r="BP27" s="565"/>
      <c r="BQ27" s="565"/>
      <c r="BR27" s="565"/>
      <c r="BS27" s="566">
        <v>213619</v>
      </c>
      <c r="BT27" s="566"/>
      <c r="BU27" s="566"/>
      <c r="BV27" s="566"/>
      <c r="BW27" s="566"/>
      <c r="BX27" s="566"/>
      <c r="BY27" s="566"/>
      <c r="BZ27" s="566"/>
      <c r="CA27" s="566"/>
      <c r="CB27" s="567"/>
      <c r="CD27" s="568" t="s">
        <v>218</v>
      </c>
      <c r="CE27" s="457"/>
      <c r="CF27" s="457"/>
      <c r="CG27" s="457"/>
      <c r="CH27" s="457"/>
      <c r="CI27" s="457"/>
      <c r="CJ27" s="457"/>
      <c r="CK27" s="457"/>
      <c r="CL27" s="457"/>
      <c r="CM27" s="457"/>
      <c r="CN27" s="457"/>
      <c r="CO27" s="457"/>
      <c r="CP27" s="457"/>
      <c r="CQ27" s="569"/>
      <c r="CR27" s="563">
        <v>18326845</v>
      </c>
      <c r="CS27" s="594"/>
      <c r="CT27" s="594"/>
      <c r="CU27" s="594"/>
      <c r="CV27" s="594"/>
      <c r="CW27" s="594"/>
      <c r="CX27" s="594"/>
      <c r="CY27" s="595"/>
      <c r="CZ27" s="570">
        <v>30.1</v>
      </c>
      <c r="DA27" s="596"/>
      <c r="DB27" s="596"/>
      <c r="DC27" s="597"/>
      <c r="DD27" s="573">
        <v>6695391</v>
      </c>
      <c r="DE27" s="594"/>
      <c r="DF27" s="594"/>
      <c r="DG27" s="594"/>
      <c r="DH27" s="594"/>
      <c r="DI27" s="594"/>
      <c r="DJ27" s="594"/>
      <c r="DK27" s="595"/>
      <c r="DL27" s="573">
        <v>4660476</v>
      </c>
      <c r="DM27" s="594"/>
      <c r="DN27" s="594"/>
      <c r="DO27" s="594"/>
      <c r="DP27" s="594"/>
      <c r="DQ27" s="594"/>
      <c r="DR27" s="594"/>
      <c r="DS27" s="594"/>
      <c r="DT27" s="594"/>
      <c r="DU27" s="594"/>
      <c r="DV27" s="595"/>
      <c r="DW27" s="570">
        <v>13.2</v>
      </c>
      <c r="DX27" s="596"/>
      <c r="DY27" s="596"/>
      <c r="DZ27" s="596"/>
      <c r="EA27" s="596"/>
      <c r="EB27" s="596"/>
      <c r="EC27" s="598"/>
    </row>
    <row r="28" spans="2:133" ht="11.25" customHeight="1" x14ac:dyDescent="0.2">
      <c r="B28" s="568" t="s">
        <v>310</v>
      </c>
      <c r="C28" s="457"/>
      <c r="D28" s="457"/>
      <c r="E28" s="457"/>
      <c r="F28" s="457"/>
      <c r="G28" s="457"/>
      <c r="H28" s="457"/>
      <c r="I28" s="457"/>
      <c r="J28" s="457"/>
      <c r="K28" s="457"/>
      <c r="L28" s="457"/>
      <c r="M28" s="457"/>
      <c r="N28" s="457"/>
      <c r="O28" s="457"/>
      <c r="P28" s="457"/>
      <c r="Q28" s="569"/>
      <c r="R28" s="563">
        <v>1081259</v>
      </c>
      <c r="S28" s="342"/>
      <c r="T28" s="342"/>
      <c r="U28" s="342"/>
      <c r="V28" s="342"/>
      <c r="W28" s="342"/>
      <c r="X28" s="342"/>
      <c r="Y28" s="564"/>
      <c r="Z28" s="565">
        <v>1.8</v>
      </c>
      <c r="AA28" s="565"/>
      <c r="AB28" s="565"/>
      <c r="AC28" s="565"/>
      <c r="AD28" s="566">
        <v>344135</v>
      </c>
      <c r="AE28" s="566"/>
      <c r="AF28" s="566"/>
      <c r="AG28" s="566"/>
      <c r="AH28" s="566"/>
      <c r="AI28" s="566"/>
      <c r="AJ28" s="566"/>
      <c r="AK28" s="566"/>
      <c r="AL28" s="570">
        <v>1</v>
      </c>
      <c r="AM28" s="348"/>
      <c r="AN28" s="348"/>
      <c r="AO28" s="571"/>
      <c r="AP28" s="568"/>
      <c r="AQ28" s="457"/>
      <c r="AR28" s="457"/>
      <c r="AS28" s="457"/>
      <c r="AT28" s="457"/>
      <c r="AU28" s="457"/>
      <c r="AV28" s="457"/>
      <c r="AW28" s="457"/>
      <c r="AX28" s="457"/>
      <c r="AY28" s="457"/>
      <c r="AZ28" s="457"/>
      <c r="BA28" s="457"/>
      <c r="BB28" s="457"/>
      <c r="BC28" s="457"/>
      <c r="BD28" s="457"/>
      <c r="BE28" s="457"/>
      <c r="BF28" s="569"/>
      <c r="BG28" s="563"/>
      <c r="BH28" s="342"/>
      <c r="BI28" s="342"/>
      <c r="BJ28" s="342"/>
      <c r="BK28" s="342"/>
      <c r="BL28" s="342"/>
      <c r="BM28" s="342"/>
      <c r="BN28" s="564"/>
      <c r="BO28" s="565"/>
      <c r="BP28" s="565"/>
      <c r="BQ28" s="565"/>
      <c r="BR28" s="565"/>
      <c r="BS28" s="573"/>
      <c r="BT28" s="342"/>
      <c r="BU28" s="342"/>
      <c r="BV28" s="342"/>
      <c r="BW28" s="342"/>
      <c r="BX28" s="342"/>
      <c r="BY28" s="342"/>
      <c r="BZ28" s="342"/>
      <c r="CA28" s="342"/>
      <c r="CB28" s="574"/>
      <c r="CD28" s="568" t="s">
        <v>380</v>
      </c>
      <c r="CE28" s="457"/>
      <c r="CF28" s="457"/>
      <c r="CG28" s="457"/>
      <c r="CH28" s="457"/>
      <c r="CI28" s="457"/>
      <c r="CJ28" s="457"/>
      <c r="CK28" s="457"/>
      <c r="CL28" s="457"/>
      <c r="CM28" s="457"/>
      <c r="CN28" s="457"/>
      <c r="CO28" s="457"/>
      <c r="CP28" s="457"/>
      <c r="CQ28" s="569"/>
      <c r="CR28" s="563">
        <v>5918848</v>
      </c>
      <c r="CS28" s="342"/>
      <c r="CT28" s="342"/>
      <c r="CU28" s="342"/>
      <c r="CV28" s="342"/>
      <c r="CW28" s="342"/>
      <c r="CX28" s="342"/>
      <c r="CY28" s="564"/>
      <c r="CZ28" s="570">
        <v>9.6999999999999993</v>
      </c>
      <c r="DA28" s="596"/>
      <c r="DB28" s="596"/>
      <c r="DC28" s="597"/>
      <c r="DD28" s="573">
        <v>5777271</v>
      </c>
      <c r="DE28" s="342"/>
      <c r="DF28" s="342"/>
      <c r="DG28" s="342"/>
      <c r="DH28" s="342"/>
      <c r="DI28" s="342"/>
      <c r="DJ28" s="342"/>
      <c r="DK28" s="564"/>
      <c r="DL28" s="573">
        <v>5740765</v>
      </c>
      <c r="DM28" s="342"/>
      <c r="DN28" s="342"/>
      <c r="DO28" s="342"/>
      <c r="DP28" s="342"/>
      <c r="DQ28" s="342"/>
      <c r="DR28" s="342"/>
      <c r="DS28" s="342"/>
      <c r="DT28" s="342"/>
      <c r="DU28" s="342"/>
      <c r="DV28" s="564"/>
      <c r="DW28" s="570">
        <v>16.2</v>
      </c>
      <c r="DX28" s="596"/>
      <c r="DY28" s="596"/>
      <c r="DZ28" s="596"/>
      <c r="EA28" s="596"/>
      <c r="EB28" s="596"/>
      <c r="EC28" s="598"/>
    </row>
    <row r="29" spans="2:133" ht="11.25" customHeight="1" x14ac:dyDescent="0.2">
      <c r="B29" s="568" t="s">
        <v>18</v>
      </c>
      <c r="C29" s="457"/>
      <c r="D29" s="457"/>
      <c r="E29" s="457"/>
      <c r="F29" s="457"/>
      <c r="G29" s="457"/>
      <c r="H29" s="457"/>
      <c r="I29" s="457"/>
      <c r="J29" s="457"/>
      <c r="K29" s="457"/>
      <c r="L29" s="457"/>
      <c r="M29" s="457"/>
      <c r="N29" s="457"/>
      <c r="O29" s="457"/>
      <c r="P29" s="457"/>
      <c r="Q29" s="569"/>
      <c r="R29" s="563">
        <v>234006</v>
      </c>
      <c r="S29" s="342"/>
      <c r="T29" s="342"/>
      <c r="U29" s="342"/>
      <c r="V29" s="342"/>
      <c r="W29" s="342"/>
      <c r="X29" s="342"/>
      <c r="Y29" s="564"/>
      <c r="Z29" s="565">
        <v>0.4</v>
      </c>
      <c r="AA29" s="565"/>
      <c r="AB29" s="565"/>
      <c r="AC29" s="565"/>
      <c r="AD29" s="566" t="s">
        <v>197</v>
      </c>
      <c r="AE29" s="566"/>
      <c r="AF29" s="566"/>
      <c r="AG29" s="566"/>
      <c r="AH29" s="566"/>
      <c r="AI29" s="566"/>
      <c r="AJ29" s="566"/>
      <c r="AK29" s="566"/>
      <c r="AL29" s="570" t="s">
        <v>197</v>
      </c>
      <c r="AM29" s="348"/>
      <c r="AN29" s="348"/>
      <c r="AO29" s="571"/>
      <c r="AP29" s="581"/>
      <c r="AQ29" s="582"/>
      <c r="AR29" s="582"/>
      <c r="AS29" s="582"/>
      <c r="AT29" s="582"/>
      <c r="AU29" s="582"/>
      <c r="AV29" s="582"/>
      <c r="AW29" s="582"/>
      <c r="AX29" s="582"/>
      <c r="AY29" s="582"/>
      <c r="AZ29" s="582"/>
      <c r="BA29" s="582"/>
      <c r="BB29" s="582"/>
      <c r="BC29" s="582"/>
      <c r="BD29" s="582"/>
      <c r="BE29" s="582"/>
      <c r="BF29" s="583"/>
      <c r="BG29" s="563"/>
      <c r="BH29" s="342"/>
      <c r="BI29" s="342"/>
      <c r="BJ29" s="342"/>
      <c r="BK29" s="342"/>
      <c r="BL29" s="342"/>
      <c r="BM29" s="342"/>
      <c r="BN29" s="564"/>
      <c r="BO29" s="565"/>
      <c r="BP29" s="565"/>
      <c r="BQ29" s="565"/>
      <c r="BR29" s="565"/>
      <c r="BS29" s="566"/>
      <c r="BT29" s="566"/>
      <c r="BU29" s="566"/>
      <c r="BV29" s="566"/>
      <c r="BW29" s="566"/>
      <c r="BX29" s="566"/>
      <c r="BY29" s="566"/>
      <c r="BZ29" s="566"/>
      <c r="CA29" s="566"/>
      <c r="CB29" s="567"/>
      <c r="CD29" s="543" t="s">
        <v>172</v>
      </c>
      <c r="CE29" s="536"/>
      <c r="CF29" s="568" t="s">
        <v>21</v>
      </c>
      <c r="CG29" s="457"/>
      <c r="CH29" s="457"/>
      <c r="CI29" s="457"/>
      <c r="CJ29" s="457"/>
      <c r="CK29" s="457"/>
      <c r="CL29" s="457"/>
      <c r="CM29" s="457"/>
      <c r="CN29" s="457"/>
      <c r="CO29" s="457"/>
      <c r="CP29" s="457"/>
      <c r="CQ29" s="569"/>
      <c r="CR29" s="563">
        <v>5918225</v>
      </c>
      <c r="CS29" s="594"/>
      <c r="CT29" s="594"/>
      <c r="CU29" s="594"/>
      <c r="CV29" s="594"/>
      <c r="CW29" s="594"/>
      <c r="CX29" s="594"/>
      <c r="CY29" s="595"/>
      <c r="CZ29" s="570">
        <v>9.6999999999999993</v>
      </c>
      <c r="DA29" s="596"/>
      <c r="DB29" s="596"/>
      <c r="DC29" s="597"/>
      <c r="DD29" s="573">
        <v>5776648</v>
      </c>
      <c r="DE29" s="594"/>
      <c r="DF29" s="594"/>
      <c r="DG29" s="594"/>
      <c r="DH29" s="594"/>
      <c r="DI29" s="594"/>
      <c r="DJ29" s="594"/>
      <c r="DK29" s="595"/>
      <c r="DL29" s="573">
        <v>5740142</v>
      </c>
      <c r="DM29" s="594"/>
      <c r="DN29" s="594"/>
      <c r="DO29" s="594"/>
      <c r="DP29" s="594"/>
      <c r="DQ29" s="594"/>
      <c r="DR29" s="594"/>
      <c r="DS29" s="594"/>
      <c r="DT29" s="594"/>
      <c r="DU29" s="594"/>
      <c r="DV29" s="595"/>
      <c r="DW29" s="570">
        <v>16.2</v>
      </c>
      <c r="DX29" s="596"/>
      <c r="DY29" s="596"/>
      <c r="DZ29" s="596"/>
      <c r="EA29" s="596"/>
      <c r="EB29" s="596"/>
      <c r="EC29" s="598"/>
    </row>
    <row r="30" spans="2:133" ht="11.25" customHeight="1" x14ac:dyDescent="0.2">
      <c r="B30" s="568" t="s">
        <v>337</v>
      </c>
      <c r="C30" s="457"/>
      <c r="D30" s="457"/>
      <c r="E30" s="457"/>
      <c r="F30" s="457"/>
      <c r="G30" s="457"/>
      <c r="H30" s="457"/>
      <c r="I30" s="457"/>
      <c r="J30" s="457"/>
      <c r="K30" s="457"/>
      <c r="L30" s="457"/>
      <c r="M30" s="457"/>
      <c r="N30" s="457"/>
      <c r="O30" s="457"/>
      <c r="P30" s="457"/>
      <c r="Q30" s="569"/>
      <c r="R30" s="563">
        <v>13052991</v>
      </c>
      <c r="S30" s="342"/>
      <c r="T30" s="342"/>
      <c r="U30" s="342"/>
      <c r="V30" s="342"/>
      <c r="W30" s="342"/>
      <c r="X30" s="342"/>
      <c r="Y30" s="564"/>
      <c r="Z30" s="565">
        <v>21.3</v>
      </c>
      <c r="AA30" s="565"/>
      <c r="AB30" s="565"/>
      <c r="AC30" s="565"/>
      <c r="AD30" s="566" t="s">
        <v>197</v>
      </c>
      <c r="AE30" s="566"/>
      <c r="AF30" s="566"/>
      <c r="AG30" s="566"/>
      <c r="AH30" s="566"/>
      <c r="AI30" s="566"/>
      <c r="AJ30" s="566"/>
      <c r="AK30" s="566"/>
      <c r="AL30" s="570" t="s">
        <v>197</v>
      </c>
      <c r="AM30" s="348"/>
      <c r="AN30" s="348"/>
      <c r="AO30" s="571"/>
      <c r="AP30" s="336" t="s">
        <v>137</v>
      </c>
      <c r="AQ30" s="337"/>
      <c r="AR30" s="337"/>
      <c r="AS30" s="337"/>
      <c r="AT30" s="337"/>
      <c r="AU30" s="337"/>
      <c r="AV30" s="337"/>
      <c r="AW30" s="337"/>
      <c r="AX30" s="337"/>
      <c r="AY30" s="337"/>
      <c r="AZ30" s="337"/>
      <c r="BA30" s="337"/>
      <c r="BB30" s="337"/>
      <c r="BC30" s="337"/>
      <c r="BD30" s="337"/>
      <c r="BE30" s="337"/>
      <c r="BF30" s="379"/>
      <c r="BG30" s="336" t="s">
        <v>186</v>
      </c>
      <c r="BH30" s="599"/>
      <c r="BI30" s="599"/>
      <c r="BJ30" s="599"/>
      <c r="BK30" s="599"/>
      <c r="BL30" s="599"/>
      <c r="BM30" s="599"/>
      <c r="BN30" s="599"/>
      <c r="BO30" s="599"/>
      <c r="BP30" s="599"/>
      <c r="BQ30" s="600"/>
      <c r="BR30" s="336" t="s">
        <v>388</v>
      </c>
      <c r="BS30" s="599"/>
      <c r="BT30" s="599"/>
      <c r="BU30" s="599"/>
      <c r="BV30" s="599"/>
      <c r="BW30" s="599"/>
      <c r="BX30" s="599"/>
      <c r="BY30" s="599"/>
      <c r="BZ30" s="599"/>
      <c r="CA30" s="599"/>
      <c r="CB30" s="600"/>
      <c r="CD30" s="544"/>
      <c r="CE30" s="539"/>
      <c r="CF30" s="568" t="s">
        <v>389</v>
      </c>
      <c r="CG30" s="457"/>
      <c r="CH30" s="457"/>
      <c r="CI30" s="457"/>
      <c r="CJ30" s="457"/>
      <c r="CK30" s="457"/>
      <c r="CL30" s="457"/>
      <c r="CM30" s="457"/>
      <c r="CN30" s="457"/>
      <c r="CO30" s="457"/>
      <c r="CP30" s="457"/>
      <c r="CQ30" s="569"/>
      <c r="CR30" s="563">
        <v>5642003</v>
      </c>
      <c r="CS30" s="342"/>
      <c r="CT30" s="342"/>
      <c r="CU30" s="342"/>
      <c r="CV30" s="342"/>
      <c r="CW30" s="342"/>
      <c r="CX30" s="342"/>
      <c r="CY30" s="564"/>
      <c r="CZ30" s="570">
        <v>9.3000000000000007</v>
      </c>
      <c r="DA30" s="596"/>
      <c r="DB30" s="596"/>
      <c r="DC30" s="597"/>
      <c r="DD30" s="573">
        <v>5519870</v>
      </c>
      <c r="DE30" s="342"/>
      <c r="DF30" s="342"/>
      <c r="DG30" s="342"/>
      <c r="DH30" s="342"/>
      <c r="DI30" s="342"/>
      <c r="DJ30" s="342"/>
      <c r="DK30" s="564"/>
      <c r="DL30" s="573">
        <v>5484974</v>
      </c>
      <c r="DM30" s="342"/>
      <c r="DN30" s="342"/>
      <c r="DO30" s="342"/>
      <c r="DP30" s="342"/>
      <c r="DQ30" s="342"/>
      <c r="DR30" s="342"/>
      <c r="DS30" s="342"/>
      <c r="DT30" s="342"/>
      <c r="DU30" s="342"/>
      <c r="DV30" s="564"/>
      <c r="DW30" s="570">
        <v>15.5</v>
      </c>
      <c r="DX30" s="596"/>
      <c r="DY30" s="596"/>
      <c r="DZ30" s="596"/>
      <c r="EA30" s="596"/>
      <c r="EB30" s="596"/>
      <c r="EC30" s="598"/>
    </row>
    <row r="31" spans="2:133" ht="11.25" customHeight="1" x14ac:dyDescent="0.2">
      <c r="B31" s="576" t="s">
        <v>51</v>
      </c>
      <c r="C31" s="577"/>
      <c r="D31" s="577"/>
      <c r="E31" s="577"/>
      <c r="F31" s="577"/>
      <c r="G31" s="577"/>
      <c r="H31" s="577"/>
      <c r="I31" s="577"/>
      <c r="J31" s="577"/>
      <c r="K31" s="577"/>
      <c r="L31" s="577"/>
      <c r="M31" s="577"/>
      <c r="N31" s="577"/>
      <c r="O31" s="577"/>
      <c r="P31" s="577"/>
      <c r="Q31" s="578"/>
      <c r="R31" s="563">
        <v>20343</v>
      </c>
      <c r="S31" s="342"/>
      <c r="T31" s="342"/>
      <c r="U31" s="342"/>
      <c r="V31" s="342"/>
      <c r="W31" s="342"/>
      <c r="X31" s="342"/>
      <c r="Y31" s="564"/>
      <c r="Z31" s="565">
        <v>0</v>
      </c>
      <c r="AA31" s="565"/>
      <c r="AB31" s="565"/>
      <c r="AC31" s="565"/>
      <c r="AD31" s="566">
        <v>20343</v>
      </c>
      <c r="AE31" s="566"/>
      <c r="AF31" s="566"/>
      <c r="AG31" s="566"/>
      <c r="AH31" s="566"/>
      <c r="AI31" s="566"/>
      <c r="AJ31" s="566"/>
      <c r="AK31" s="566"/>
      <c r="AL31" s="570">
        <v>0.1</v>
      </c>
      <c r="AM31" s="348"/>
      <c r="AN31" s="348"/>
      <c r="AO31" s="571"/>
      <c r="AP31" s="517" t="s">
        <v>8</v>
      </c>
      <c r="AQ31" s="518"/>
      <c r="AR31" s="518"/>
      <c r="AS31" s="518"/>
      <c r="AT31" s="646" t="s">
        <v>390</v>
      </c>
      <c r="AU31" s="42"/>
      <c r="AV31" s="42"/>
      <c r="AW31" s="42"/>
      <c r="AX31" s="552" t="s">
        <v>269</v>
      </c>
      <c r="AY31" s="553"/>
      <c r="AZ31" s="553"/>
      <c r="BA31" s="553"/>
      <c r="BB31" s="553"/>
      <c r="BC31" s="553"/>
      <c r="BD31" s="553"/>
      <c r="BE31" s="553"/>
      <c r="BF31" s="554"/>
      <c r="BG31" s="601">
        <v>99.4</v>
      </c>
      <c r="BH31" s="602"/>
      <c r="BI31" s="602"/>
      <c r="BJ31" s="602"/>
      <c r="BK31" s="602"/>
      <c r="BL31" s="602"/>
      <c r="BM31" s="561">
        <v>97.3</v>
      </c>
      <c r="BN31" s="602"/>
      <c r="BO31" s="602"/>
      <c r="BP31" s="602"/>
      <c r="BQ31" s="603"/>
      <c r="BR31" s="601">
        <v>99.3</v>
      </c>
      <c r="BS31" s="602"/>
      <c r="BT31" s="602"/>
      <c r="BU31" s="602"/>
      <c r="BV31" s="602"/>
      <c r="BW31" s="602"/>
      <c r="BX31" s="561">
        <v>97.1</v>
      </c>
      <c r="BY31" s="602"/>
      <c r="BZ31" s="602"/>
      <c r="CA31" s="602"/>
      <c r="CB31" s="603"/>
      <c r="CD31" s="544"/>
      <c r="CE31" s="539"/>
      <c r="CF31" s="568" t="s">
        <v>136</v>
      </c>
      <c r="CG31" s="457"/>
      <c r="CH31" s="457"/>
      <c r="CI31" s="457"/>
      <c r="CJ31" s="457"/>
      <c r="CK31" s="457"/>
      <c r="CL31" s="457"/>
      <c r="CM31" s="457"/>
      <c r="CN31" s="457"/>
      <c r="CO31" s="457"/>
      <c r="CP31" s="457"/>
      <c r="CQ31" s="569"/>
      <c r="CR31" s="563">
        <v>276222</v>
      </c>
      <c r="CS31" s="594"/>
      <c r="CT31" s="594"/>
      <c r="CU31" s="594"/>
      <c r="CV31" s="594"/>
      <c r="CW31" s="594"/>
      <c r="CX31" s="594"/>
      <c r="CY31" s="595"/>
      <c r="CZ31" s="570">
        <v>0.5</v>
      </c>
      <c r="DA31" s="596"/>
      <c r="DB31" s="596"/>
      <c r="DC31" s="597"/>
      <c r="DD31" s="573">
        <v>256778</v>
      </c>
      <c r="DE31" s="594"/>
      <c r="DF31" s="594"/>
      <c r="DG31" s="594"/>
      <c r="DH31" s="594"/>
      <c r="DI31" s="594"/>
      <c r="DJ31" s="594"/>
      <c r="DK31" s="595"/>
      <c r="DL31" s="573">
        <v>255168</v>
      </c>
      <c r="DM31" s="594"/>
      <c r="DN31" s="594"/>
      <c r="DO31" s="594"/>
      <c r="DP31" s="594"/>
      <c r="DQ31" s="594"/>
      <c r="DR31" s="594"/>
      <c r="DS31" s="594"/>
      <c r="DT31" s="594"/>
      <c r="DU31" s="594"/>
      <c r="DV31" s="595"/>
      <c r="DW31" s="570">
        <v>0.7</v>
      </c>
      <c r="DX31" s="596"/>
      <c r="DY31" s="596"/>
      <c r="DZ31" s="596"/>
      <c r="EA31" s="596"/>
      <c r="EB31" s="596"/>
      <c r="EC31" s="598"/>
    </row>
    <row r="32" spans="2:133" ht="11.25" customHeight="1" x14ac:dyDescent="0.2">
      <c r="B32" s="568" t="s">
        <v>391</v>
      </c>
      <c r="C32" s="457"/>
      <c r="D32" s="457"/>
      <c r="E32" s="457"/>
      <c r="F32" s="457"/>
      <c r="G32" s="457"/>
      <c r="H32" s="457"/>
      <c r="I32" s="457"/>
      <c r="J32" s="457"/>
      <c r="K32" s="457"/>
      <c r="L32" s="457"/>
      <c r="M32" s="457"/>
      <c r="N32" s="457"/>
      <c r="O32" s="457"/>
      <c r="P32" s="457"/>
      <c r="Q32" s="569"/>
      <c r="R32" s="563">
        <v>4562958</v>
      </c>
      <c r="S32" s="342"/>
      <c r="T32" s="342"/>
      <c r="U32" s="342"/>
      <c r="V32" s="342"/>
      <c r="W32" s="342"/>
      <c r="X32" s="342"/>
      <c r="Y32" s="564"/>
      <c r="Z32" s="565">
        <v>7.4</v>
      </c>
      <c r="AA32" s="565"/>
      <c r="AB32" s="565"/>
      <c r="AC32" s="565"/>
      <c r="AD32" s="566" t="s">
        <v>197</v>
      </c>
      <c r="AE32" s="566"/>
      <c r="AF32" s="566"/>
      <c r="AG32" s="566"/>
      <c r="AH32" s="566"/>
      <c r="AI32" s="566"/>
      <c r="AJ32" s="566"/>
      <c r="AK32" s="566"/>
      <c r="AL32" s="570" t="s">
        <v>197</v>
      </c>
      <c r="AM32" s="348"/>
      <c r="AN32" s="348"/>
      <c r="AO32" s="571"/>
      <c r="AP32" s="645"/>
      <c r="AQ32" s="504"/>
      <c r="AR32" s="504"/>
      <c r="AS32" s="504"/>
      <c r="AT32" s="647"/>
      <c r="AU32" s="1" t="s">
        <v>243</v>
      </c>
      <c r="AX32" s="568" t="s">
        <v>370</v>
      </c>
      <c r="AY32" s="457"/>
      <c r="AZ32" s="457"/>
      <c r="BA32" s="457"/>
      <c r="BB32" s="457"/>
      <c r="BC32" s="457"/>
      <c r="BD32" s="457"/>
      <c r="BE32" s="457"/>
      <c r="BF32" s="569"/>
      <c r="BG32" s="604">
        <v>99.4</v>
      </c>
      <c r="BH32" s="594"/>
      <c r="BI32" s="594"/>
      <c r="BJ32" s="594"/>
      <c r="BK32" s="594"/>
      <c r="BL32" s="594"/>
      <c r="BM32" s="348">
        <v>98.3</v>
      </c>
      <c r="BN32" s="594"/>
      <c r="BO32" s="594"/>
      <c r="BP32" s="594"/>
      <c r="BQ32" s="605"/>
      <c r="BR32" s="604">
        <v>99.3</v>
      </c>
      <c r="BS32" s="594"/>
      <c r="BT32" s="594"/>
      <c r="BU32" s="594"/>
      <c r="BV32" s="594"/>
      <c r="BW32" s="594"/>
      <c r="BX32" s="348">
        <v>98.1</v>
      </c>
      <c r="BY32" s="594"/>
      <c r="BZ32" s="594"/>
      <c r="CA32" s="594"/>
      <c r="CB32" s="605"/>
      <c r="CD32" s="545"/>
      <c r="CE32" s="547"/>
      <c r="CF32" s="568" t="s">
        <v>393</v>
      </c>
      <c r="CG32" s="457"/>
      <c r="CH32" s="457"/>
      <c r="CI32" s="457"/>
      <c r="CJ32" s="457"/>
      <c r="CK32" s="457"/>
      <c r="CL32" s="457"/>
      <c r="CM32" s="457"/>
      <c r="CN32" s="457"/>
      <c r="CO32" s="457"/>
      <c r="CP32" s="457"/>
      <c r="CQ32" s="569"/>
      <c r="CR32" s="563">
        <v>623</v>
      </c>
      <c r="CS32" s="342"/>
      <c r="CT32" s="342"/>
      <c r="CU32" s="342"/>
      <c r="CV32" s="342"/>
      <c r="CW32" s="342"/>
      <c r="CX32" s="342"/>
      <c r="CY32" s="564"/>
      <c r="CZ32" s="570">
        <v>0</v>
      </c>
      <c r="DA32" s="596"/>
      <c r="DB32" s="596"/>
      <c r="DC32" s="597"/>
      <c r="DD32" s="573">
        <v>623</v>
      </c>
      <c r="DE32" s="342"/>
      <c r="DF32" s="342"/>
      <c r="DG32" s="342"/>
      <c r="DH32" s="342"/>
      <c r="DI32" s="342"/>
      <c r="DJ32" s="342"/>
      <c r="DK32" s="564"/>
      <c r="DL32" s="573">
        <v>623</v>
      </c>
      <c r="DM32" s="342"/>
      <c r="DN32" s="342"/>
      <c r="DO32" s="342"/>
      <c r="DP32" s="342"/>
      <c r="DQ32" s="342"/>
      <c r="DR32" s="342"/>
      <c r="DS32" s="342"/>
      <c r="DT32" s="342"/>
      <c r="DU32" s="342"/>
      <c r="DV32" s="564"/>
      <c r="DW32" s="570">
        <v>0</v>
      </c>
      <c r="DX32" s="596"/>
      <c r="DY32" s="596"/>
      <c r="DZ32" s="596"/>
      <c r="EA32" s="596"/>
      <c r="EB32" s="596"/>
      <c r="EC32" s="598"/>
    </row>
    <row r="33" spans="2:133" ht="11.25" customHeight="1" x14ac:dyDescent="0.2">
      <c r="B33" s="568" t="s">
        <v>229</v>
      </c>
      <c r="C33" s="457"/>
      <c r="D33" s="457"/>
      <c r="E33" s="457"/>
      <c r="F33" s="457"/>
      <c r="G33" s="457"/>
      <c r="H33" s="457"/>
      <c r="I33" s="457"/>
      <c r="J33" s="457"/>
      <c r="K33" s="457"/>
      <c r="L33" s="457"/>
      <c r="M33" s="457"/>
      <c r="N33" s="457"/>
      <c r="O33" s="457"/>
      <c r="P33" s="457"/>
      <c r="Q33" s="569"/>
      <c r="R33" s="563">
        <v>313367</v>
      </c>
      <c r="S33" s="342"/>
      <c r="T33" s="342"/>
      <c r="U33" s="342"/>
      <c r="V33" s="342"/>
      <c r="W33" s="342"/>
      <c r="X33" s="342"/>
      <c r="Y33" s="564"/>
      <c r="Z33" s="565">
        <v>0.5</v>
      </c>
      <c r="AA33" s="565"/>
      <c r="AB33" s="565"/>
      <c r="AC33" s="565"/>
      <c r="AD33" s="566" t="s">
        <v>197</v>
      </c>
      <c r="AE33" s="566"/>
      <c r="AF33" s="566"/>
      <c r="AG33" s="566"/>
      <c r="AH33" s="566"/>
      <c r="AI33" s="566"/>
      <c r="AJ33" s="566"/>
      <c r="AK33" s="566"/>
      <c r="AL33" s="570" t="s">
        <v>197</v>
      </c>
      <c r="AM33" s="348"/>
      <c r="AN33" s="348"/>
      <c r="AO33" s="571"/>
      <c r="AP33" s="520"/>
      <c r="AQ33" s="521"/>
      <c r="AR33" s="521"/>
      <c r="AS33" s="521"/>
      <c r="AT33" s="648"/>
      <c r="AU33" s="43"/>
      <c r="AV33" s="43"/>
      <c r="AW33" s="43"/>
      <c r="AX33" s="581" t="s">
        <v>158</v>
      </c>
      <c r="AY33" s="582"/>
      <c r="AZ33" s="582"/>
      <c r="BA33" s="582"/>
      <c r="BB33" s="582"/>
      <c r="BC33" s="582"/>
      <c r="BD33" s="582"/>
      <c r="BE33" s="582"/>
      <c r="BF33" s="583"/>
      <c r="BG33" s="606">
        <v>99.3</v>
      </c>
      <c r="BH33" s="607"/>
      <c r="BI33" s="607"/>
      <c r="BJ33" s="607"/>
      <c r="BK33" s="607"/>
      <c r="BL33" s="607"/>
      <c r="BM33" s="608">
        <v>96.2</v>
      </c>
      <c r="BN33" s="607"/>
      <c r="BO33" s="607"/>
      <c r="BP33" s="607"/>
      <c r="BQ33" s="609"/>
      <c r="BR33" s="606">
        <v>99.2</v>
      </c>
      <c r="BS33" s="607"/>
      <c r="BT33" s="607"/>
      <c r="BU33" s="607"/>
      <c r="BV33" s="607"/>
      <c r="BW33" s="607"/>
      <c r="BX33" s="608">
        <v>95.9</v>
      </c>
      <c r="BY33" s="607"/>
      <c r="BZ33" s="607"/>
      <c r="CA33" s="607"/>
      <c r="CB33" s="609"/>
      <c r="CD33" s="568" t="s">
        <v>394</v>
      </c>
      <c r="CE33" s="457"/>
      <c r="CF33" s="457"/>
      <c r="CG33" s="457"/>
      <c r="CH33" s="457"/>
      <c r="CI33" s="457"/>
      <c r="CJ33" s="457"/>
      <c r="CK33" s="457"/>
      <c r="CL33" s="457"/>
      <c r="CM33" s="457"/>
      <c r="CN33" s="457"/>
      <c r="CO33" s="457"/>
      <c r="CP33" s="457"/>
      <c r="CQ33" s="569"/>
      <c r="CR33" s="563">
        <v>21807183</v>
      </c>
      <c r="CS33" s="594"/>
      <c r="CT33" s="594"/>
      <c r="CU33" s="594"/>
      <c r="CV33" s="594"/>
      <c r="CW33" s="594"/>
      <c r="CX33" s="594"/>
      <c r="CY33" s="595"/>
      <c r="CZ33" s="570">
        <v>35.9</v>
      </c>
      <c r="DA33" s="596"/>
      <c r="DB33" s="596"/>
      <c r="DC33" s="597"/>
      <c r="DD33" s="573">
        <v>17820859</v>
      </c>
      <c r="DE33" s="594"/>
      <c r="DF33" s="594"/>
      <c r="DG33" s="594"/>
      <c r="DH33" s="594"/>
      <c r="DI33" s="594"/>
      <c r="DJ33" s="594"/>
      <c r="DK33" s="595"/>
      <c r="DL33" s="573">
        <v>14137186</v>
      </c>
      <c r="DM33" s="594"/>
      <c r="DN33" s="594"/>
      <c r="DO33" s="594"/>
      <c r="DP33" s="594"/>
      <c r="DQ33" s="594"/>
      <c r="DR33" s="594"/>
      <c r="DS33" s="594"/>
      <c r="DT33" s="594"/>
      <c r="DU33" s="594"/>
      <c r="DV33" s="595"/>
      <c r="DW33" s="570">
        <v>40</v>
      </c>
      <c r="DX33" s="596"/>
      <c r="DY33" s="596"/>
      <c r="DZ33" s="596"/>
      <c r="EA33" s="596"/>
      <c r="EB33" s="596"/>
      <c r="EC33" s="598"/>
    </row>
    <row r="34" spans="2:133" ht="11.25" customHeight="1" x14ac:dyDescent="0.2">
      <c r="B34" s="568" t="s">
        <v>144</v>
      </c>
      <c r="C34" s="457"/>
      <c r="D34" s="457"/>
      <c r="E34" s="457"/>
      <c r="F34" s="457"/>
      <c r="G34" s="457"/>
      <c r="H34" s="457"/>
      <c r="I34" s="457"/>
      <c r="J34" s="457"/>
      <c r="K34" s="457"/>
      <c r="L34" s="457"/>
      <c r="M34" s="457"/>
      <c r="N34" s="457"/>
      <c r="O34" s="457"/>
      <c r="P34" s="457"/>
      <c r="Q34" s="569"/>
      <c r="R34" s="563">
        <v>248611</v>
      </c>
      <c r="S34" s="342"/>
      <c r="T34" s="342"/>
      <c r="U34" s="342"/>
      <c r="V34" s="342"/>
      <c r="W34" s="342"/>
      <c r="X34" s="342"/>
      <c r="Y34" s="564"/>
      <c r="Z34" s="565">
        <v>0.4</v>
      </c>
      <c r="AA34" s="565"/>
      <c r="AB34" s="565"/>
      <c r="AC34" s="565"/>
      <c r="AD34" s="566" t="s">
        <v>197</v>
      </c>
      <c r="AE34" s="566"/>
      <c r="AF34" s="566"/>
      <c r="AG34" s="566"/>
      <c r="AH34" s="566"/>
      <c r="AI34" s="566"/>
      <c r="AJ34" s="566"/>
      <c r="AK34" s="566"/>
      <c r="AL34" s="570" t="s">
        <v>197</v>
      </c>
      <c r="AM34" s="348"/>
      <c r="AN34" s="348"/>
      <c r="AO34" s="571"/>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568" t="s">
        <v>397</v>
      </c>
      <c r="CE34" s="457"/>
      <c r="CF34" s="457"/>
      <c r="CG34" s="457"/>
      <c r="CH34" s="457"/>
      <c r="CI34" s="457"/>
      <c r="CJ34" s="457"/>
      <c r="CK34" s="457"/>
      <c r="CL34" s="457"/>
      <c r="CM34" s="457"/>
      <c r="CN34" s="457"/>
      <c r="CO34" s="457"/>
      <c r="CP34" s="457"/>
      <c r="CQ34" s="569"/>
      <c r="CR34" s="563">
        <v>7990706</v>
      </c>
      <c r="CS34" s="342"/>
      <c r="CT34" s="342"/>
      <c r="CU34" s="342"/>
      <c r="CV34" s="342"/>
      <c r="CW34" s="342"/>
      <c r="CX34" s="342"/>
      <c r="CY34" s="564"/>
      <c r="CZ34" s="570">
        <v>13.1</v>
      </c>
      <c r="DA34" s="596"/>
      <c r="DB34" s="596"/>
      <c r="DC34" s="597"/>
      <c r="DD34" s="573">
        <v>5881516</v>
      </c>
      <c r="DE34" s="342"/>
      <c r="DF34" s="342"/>
      <c r="DG34" s="342"/>
      <c r="DH34" s="342"/>
      <c r="DI34" s="342"/>
      <c r="DJ34" s="342"/>
      <c r="DK34" s="564"/>
      <c r="DL34" s="573">
        <v>5251497</v>
      </c>
      <c r="DM34" s="342"/>
      <c r="DN34" s="342"/>
      <c r="DO34" s="342"/>
      <c r="DP34" s="342"/>
      <c r="DQ34" s="342"/>
      <c r="DR34" s="342"/>
      <c r="DS34" s="342"/>
      <c r="DT34" s="342"/>
      <c r="DU34" s="342"/>
      <c r="DV34" s="564"/>
      <c r="DW34" s="570">
        <v>14.9</v>
      </c>
      <c r="DX34" s="596"/>
      <c r="DY34" s="596"/>
      <c r="DZ34" s="596"/>
      <c r="EA34" s="596"/>
      <c r="EB34" s="596"/>
      <c r="EC34" s="598"/>
    </row>
    <row r="35" spans="2:133" ht="11.25" customHeight="1" x14ac:dyDescent="0.2">
      <c r="B35" s="568" t="s">
        <v>399</v>
      </c>
      <c r="C35" s="457"/>
      <c r="D35" s="457"/>
      <c r="E35" s="457"/>
      <c r="F35" s="457"/>
      <c r="G35" s="457"/>
      <c r="H35" s="457"/>
      <c r="I35" s="457"/>
      <c r="J35" s="457"/>
      <c r="K35" s="457"/>
      <c r="L35" s="457"/>
      <c r="M35" s="457"/>
      <c r="N35" s="457"/>
      <c r="O35" s="457"/>
      <c r="P35" s="457"/>
      <c r="Q35" s="569"/>
      <c r="R35" s="563">
        <v>929560</v>
      </c>
      <c r="S35" s="342"/>
      <c r="T35" s="342"/>
      <c r="U35" s="342"/>
      <c r="V35" s="342"/>
      <c r="W35" s="342"/>
      <c r="X35" s="342"/>
      <c r="Y35" s="564"/>
      <c r="Z35" s="565">
        <v>1.5</v>
      </c>
      <c r="AA35" s="565"/>
      <c r="AB35" s="565"/>
      <c r="AC35" s="565"/>
      <c r="AD35" s="566" t="s">
        <v>197</v>
      </c>
      <c r="AE35" s="566"/>
      <c r="AF35" s="566"/>
      <c r="AG35" s="566"/>
      <c r="AH35" s="566"/>
      <c r="AI35" s="566"/>
      <c r="AJ35" s="566"/>
      <c r="AK35" s="566"/>
      <c r="AL35" s="570" t="s">
        <v>197</v>
      </c>
      <c r="AM35" s="348"/>
      <c r="AN35" s="348"/>
      <c r="AO35" s="571"/>
      <c r="AP35" s="16"/>
      <c r="AQ35" s="336" t="s">
        <v>400</v>
      </c>
      <c r="AR35" s="337"/>
      <c r="AS35" s="337"/>
      <c r="AT35" s="337"/>
      <c r="AU35" s="337"/>
      <c r="AV35" s="337"/>
      <c r="AW35" s="337"/>
      <c r="AX35" s="337"/>
      <c r="AY35" s="337"/>
      <c r="AZ35" s="337"/>
      <c r="BA35" s="337"/>
      <c r="BB35" s="337"/>
      <c r="BC35" s="337"/>
      <c r="BD35" s="337"/>
      <c r="BE35" s="337"/>
      <c r="BF35" s="379"/>
      <c r="BG35" s="336" t="s">
        <v>205</v>
      </c>
      <c r="BH35" s="337"/>
      <c r="BI35" s="337"/>
      <c r="BJ35" s="337"/>
      <c r="BK35" s="337"/>
      <c r="BL35" s="337"/>
      <c r="BM35" s="337"/>
      <c r="BN35" s="337"/>
      <c r="BO35" s="337"/>
      <c r="BP35" s="337"/>
      <c r="BQ35" s="337"/>
      <c r="BR35" s="337"/>
      <c r="BS35" s="337"/>
      <c r="BT35" s="337"/>
      <c r="BU35" s="337"/>
      <c r="BV35" s="337"/>
      <c r="BW35" s="337"/>
      <c r="BX35" s="337"/>
      <c r="BY35" s="337"/>
      <c r="BZ35" s="337"/>
      <c r="CA35" s="337"/>
      <c r="CB35" s="379"/>
      <c r="CD35" s="568" t="s">
        <v>401</v>
      </c>
      <c r="CE35" s="457"/>
      <c r="CF35" s="457"/>
      <c r="CG35" s="457"/>
      <c r="CH35" s="457"/>
      <c r="CI35" s="457"/>
      <c r="CJ35" s="457"/>
      <c r="CK35" s="457"/>
      <c r="CL35" s="457"/>
      <c r="CM35" s="457"/>
      <c r="CN35" s="457"/>
      <c r="CO35" s="457"/>
      <c r="CP35" s="457"/>
      <c r="CQ35" s="569"/>
      <c r="CR35" s="563">
        <v>251286</v>
      </c>
      <c r="CS35" s="594"/>
      <c r="CT35" s="594"/>
      <c r="CU35" s="594"/>
      <c r="CV35" s="594"/>
      <c r="CW35" s="594"/>
      <c r="CX35" s="594"/>
      <c r="CY35" s="595"/>
      <c r="CZ35" s="570">
        <v>0.4</v>
      </c>
      <c r="DA35" s="596"/>
      <c r="DB35" s="596"/>
      <c r="DC35" s="597"/>
      <c r="DD35" s="573">
        <v>246479</v>
      </c>
      <c r="DE35" s="594"/>
      <c r="DF35" s="594"/>
      <c r="DG35" s="594"/>
      <c r="DH35" s="594"/>
      <c r="DI35" s="594"/>
      <c r="DJ35" s="594"/>
      <c r="DK35" s="595"/>
      <c r="DL35" s="573">
        <v>242089</v>
      </c>
      <c r="DM35" s="594"/>
      <c r="DN35" s="594"/>
      <c r="DO35" s="594"/>
      <c r="DP35" s="594"/>
      <c r="DQ35" s="594"/>
      <c r="DR35" s="594"/>
      <c r="DS35" s="594"/>
      <c r="DT35" s="594"/>
      <c r="DU35" s="594"/>
      <c r="DV35" s="595"/>
      <c r="DW35" s="570">
        <v>0.7</v>
      </c>
      <c r="DX35" s="596"/>
      <c r="DY35" s="596"/>
      <c r="DZ35" s="596"/>
      <c r="EA35" s="596"/>
      <c r="EB35" s="596"/>
      <c r="EC35" s="598"/>
    </row>
    <row r="36" spans="2:133" ht="11.25" customHeight="1" x14ac:dyDescent="0.2">
      <c r="B36" s="568" t="s">
        <v>371</v>
      </c>
      <c r="C36" s="457"/>
      <c r="D36" s="457"/>
      <c r="E36" s="457"/>
      <c r="F36" s="457"/>
      <c r="G36" s="457"/>
      <c r="H36" s="457"/>
      <c r="I36" s="457"/>
      <c r="J36" s="457"/>
      <c r="K36" s="457"/>
      <c r="L36" s="457"/>
      <c r="M36" s="457"/>
      <c r="N36" s="457"/>
      <c r="O36" s="457"/>
      <c r="P36" s="457"/>
      <c r="Q36" s="569"/>
      <c r="R36" s="563">
        <v>354716</v>
      </c>
      <c r="S36" s="342"/>
      <c r="T36" s="342"/>
      <c r="U36" s="342"/>
      <c r="V36" s="342"/>
      <c r="W36" s="342"/>
      <c r="X36" s="342"/>
      <c r="Y36" s="564"/>
      <c r="Z36" s="565">
        <v>0.6</v>
      </c>
      <c r="AA36" s="565"/>
      <c r="AB36" s="565"/>
      <c r="AC36" s="565"/>
      <c r="AD36" s="566" t="s">
        <v>197</v>
      </c>
      <c r="AE36" s="566"/>
      <c r="AF36" s="566"/>
      <c r="AG36" s="566"/>
      <c r="AH36" s="566"/>
      <c r="AI36" s="566"/>
      <c r="AJ36" s="566"/>
      <c r="AK36" s="566"/>
      <c r="AL36" s="570" t="s">
        <v>197</v>
      </c>
      <c r="AM36" s="348"/>
      <c r="AN36" s="348"/>
      <c r="AO36" s="571"/>
      <c r="AP36" s="16"/>
      <c r="AQ36" s="610" t="s">
        <v>386</v>
      </c>
      <c r="AR36" s="611"/>
      <c r="AS36" s="611"/>
      <c r="AT36" s="611"/>
      <c r="AU36" s="611"/>
      <c r="AV36" s="611"/>
      <c r="AW36" s="611"/>
      <c r="AX36" s="611"/>
      <c r="AY36" s="612"/>
      <c r="AZ36" s="555">
        <v>8995002</v>
      </c>
      <c r="BA36" s="556"/>
      <c r="BB36" s="556"/>
      <c r="BC36" s="556"/>
      <c r="BD36" s="556"/>
      <c r="BE36" s="556"/>
      <c r="BF36" s="613"/>
      <c r="BG36" s="552" t="s">
        <v>404</v>
      </c>
      <c r="BH36" s="553"/>
      <c r="BI36" s="553"/>
      <c r="BJ36" s="553"/>
      <c r="BK36" s="553"/>
      <c r="BL36" s="553"/>
      <c r="BM36" s="553"/>
      <c r="BN36" s="553"/>
      <c r="BO36" s="553"/>
      <c r="BP36" s="553"/>
      <c r="BQ36" s="553"/>
      <c r="BR36" s="553"/>
      <c r="BS36" s="553"/>
      <c r="BT36" s="553"/>
      <c r="BU36" s="554"/>
      <c r="BV36" s="555">
        <v>91931</v>
      </c>
      <c r="BW36" s="556"/>
      <c r="BX36" s="556"/>
      <c r="BY36" s="556"/>
      <c r="BZ36" s="556"/>
      <c r="CA36" s="556"/>
      <c r="CB36" s="613"/>
      <c r="CD36" s="568" t="s">
        <v>28</v>
      </c>
      <c r="CE36" s="457"/>
      <c r="CF36" s="457"/>
      <c r="CG36" s="457"/>
      <c r="CH36" s="457"/>
      <c r="CI36" s="457"/>
      <c r="CJ36" s="457"/>
      <c r="CK36" s="457"/>
      <c r="CL36" s="457"/>
      <c r="CM36" s="457"/>
      <c r="CN36" s="457"/>
      <c r="CO36" s="457"/>
      <c r="CP36" s="457"/>
      <c r="CQ36" s="569"/>
      <c r="CR36" s="563">
        <v>5941124</v>
      </c>
      <c r="CS36" s="342"/>
      <c r="CT36" s="342"/>
      <c r="CU36" s="342"/>
      <c r="CV36" s="342"/>
      <c r="CW36" s="342"/>
      <c r="CX36" s="342"/>
      <c r="CY36" s="564"/>
      <c r="CZ36" s="570">
        <v>9.8000000000000007</v>
      </c>
      <c r="DA36" s="596"/>
      <c r="DB36" s="596"/>
      <c r="DC36" s="597"/>
      <c r="DD36" s="573">
        <v>5553293</v>
      </c>
      <c r="DE36" s="342"/>
      <c r="DF36" s="342"/>
      <c r="DG36" s="342"/>
      <c r="DH36" s="342"/>
      <c r="DI36" s="342"/>
      <c r="DJ36" s="342"/>
      <c r="DK36" s="564"/>
      <c r="DL36" s="573">
        <v>3242147</v>
      </c>
      <c r="DM36" s="342"/>
      <c r="DN36" s="342"/>
      <c r="DO36" s="342"/>
      <c r="DP36" s="342"/>
      <c r="DQ36" s="342"/>
      <c r="DR36" s="342"/>
      <c r="DS36" s="342"/>
      <c r="DT36" s="342"/>
      <c r="DU36" s="342"/>
      <c r="DV36" s="564"/>
      <c r="DW36" s="570">
        <v>9.1999999999999993</v>
      </c>
      <c r="DX36" s="596"/>
      <c r="DY36" s="596"/>
      <c r="DZ36" s="596"/>
      <c r="EA36" s="596"/>
      <c r="EB36" s="596"/>
      <c r="EC36" s="598"/>
    </row>
    <row r="37" spans="2:133" ht="11.25" customHeight="1" x14ac:dyDescent="0.2">
      <c r="B37" s="568" t="s">
        <v>395</v>
      </c>
      <c r="C37" s="457"/>
      <c r="D37" s="457"/>
      <c r="E37" s="457"/>
      <c r="F37" s="457"/>
      <c r="G37" s="457"/>
      <c r="H37" s="457"/>
      <c r="I37" s="457"/>
      <c r="J37" s="457"/>
      <c r="K37" s="457"/>
      <c r="L37" s="457"/>
      <c r="M37" s="457"/>
      <c r="N37" s="457"/>
      <c r="O37" s="457"/>
      <c r="P37" s="457"/>
      <c r="Q37" s="569"/>
      <c r="R37" s="563">
        <v>1236898</v>
      </c>
      <c r="S37" s="342"/>
      <c r="T37" s="342"/>
      <c r="U37" s="342"/>
      <c r="V37" s="342"/>
      <c r="W37" s="342"/>
      <c r="X37" s="342"/>
      <c r="Y37" s="564"/>
      <c r="Z37" s="565">
        <v>2</v>
      </c>
      <c r="AA37" s="565"/>
      <c r="AB37" s="565"/>
      <c r="AC37" s="565"/>
      <c r="AD37" s="566">
        <v>2623</v>
      </c>
      <c r="AE37" s="566"/>
      <c r="AF37" s="566"/>
      <c r="AG37" s="566"/>
      <c r="AH37" s="566"/>
      <c r="AI37" s="566"/>
      <c r="AJ37" s="566"/>
      <c r="AK37" s="566"/>
      <c r="AL37" s="570">
        <v>0</v>
      </c>
      <c r="AM37" s="348"/>
      <c r="AN37" s="348"/>
      <c r="AO37" s="571"/>
      <c r="AQ37" s="614" t="s">
        <v>405</v>
      </c>
      <c r="AR37" s="345"/>
      <c r="AS37" s="345"/>
      <c r="AT37" s="345"/>
      <c r="AU37" s="345"/>
      <c r="AV37" s="345"/>
      <c r="AW37" s="345"/>
      <c r="AX37" s="345"/>
      <c r="AY37" s="615"/>
      <c r="AZ37" s="563">
        <v>1393831</v>
      </c>
      <c r="BA37" s="342"/>
      <c r="BB37" s="342"/>
      <c r="BC37" s="342"/>
      <c r="BD37" s="594"/>
      <c r="BE37" s="594"/>
      <c r="BF37" s="605"/>
      <c r="BG37" s="568" t="s">
        <v>410</v>
      </c>
      <c r="BH37" s="457"/>
      <c r="BI37" s="457"/>
      <c r="BJ37" s="457"/>
      <c r="BK37" s="457"/>
      <c r="BL37" s="457"/>
      <c r="BM37" s="457"/>
      <c r="BN37" s="457"/>
      <c r="BO37" s="457"/>
      <c r="BP37" s="457"/>
      <c r="BQ37" s="457"/>
      <c r="BR37" s="457"/>
      <c r="BS37" s="457"/>
      <c r="BT37" s="457"/>
      <c r="BU37" s="569"/>
      <c r="BV37" s="563">
        <v>29488</v>
      </c>
      <c r="BW37" s="342"/>
      <c r="BX37" s="342"/>
      <c r="BY37" s="342"/>
      <c r="BZ37" s="342"/>
      <c r="CA37" s="342"/>
      <c r="CB37" s="574"/>
      <c r="CD37" s="568" t="s">
        <v>156</v>
      </c>
      <c r="CE37" s="457"/>
      <c r="CF37" s="457"/>
      <c r="CG37" s="457"/>
      <c r="CH37" s="457"/>
      <c r="CI37" s="457"/>
      <c r="CJ37" s="457"/>
      <c r="CK37" s="457"/>
      <c r="CL37" s="457"/>
      <c r="CM37" s="457"/>
      <c r="CN37" s="457"/>
      <c r="CO37" s="457"/>
      <c r="CP37" s="457"/>
      <c r="CQ37" s="569"/>
      <c r="CR37" s="563">
        <v>1221490</v>
      </c>
      <c r="CS37" s="594"/>
      <c r="CT37" s="594"/>
      <c r="CU37" s="594"/>
      <c r="CV37" s="594"/>
      <c r="CW37" s="594"/>
      <c r="CX37" s="594"/>
      <c r="CY37" s="595"/>
      <c r="CZ37" s="570">
        <v>2</v>
      </c>
      <c r="DA37" s="596"/>
      <c r="DB37" s="596"/>
      <c r="DC37" s="597"/>
      <c r="DD37" s="573">
        <v>1221490</v>
      </c>
      <c r="DE37" s="594"/>
      <c r="DF37" s="594"/>
      <c r="DG37" s="594"/>
      <c r="DH37" s="594"/>
      <c r="DI37" s="594"/>
      <c r="DJ37" s="594"/>
      <c r="DK37" s="595"/>
      <c r="DL37" s="573">
        <v>1217070</v>
      </c>
      <c r="DM37" s="594"/>
      <c r="DN37" s="594"/>
      <c r="DO37" s="594"/>
      <c r="DP37" s="594"/>
      <c r="DQ37" s="594"/>
      <c r="DR37" s="594"/>
      <c r="DS37" s="594"/>
      <c r="DT37" s="594"/>
      <c r="DU37" s="594"/>
      <c r="DV37" s="595"/>
      <c r="DW37" s="570">
        <v>3.4</v>
      </c>
      <c r="DX37" s="596"/>
      <c r="DY37" s="596"/>
      <c r="DZ37" s="596"/>
      <c r="EA37" s="596"/>
      <c r="EB37" s="596"/>
      <c r="EC37" s="598"/>
    </row>
    <row r="38" spans="2:133" ht="11.25" customHeight="1" x14ac:dyDescent="0.2">
      <c r="B38" s="568" t="s">
        <v>161</v>
      </c>
      <c r="C38" s="457"/>
      <c r="D38" s="457"/>
      <c r="E38" s="457"/>
      <c r="F38" s="457"/>
      <c r="G38" s="457"/>
      <c r="H38" s="457"/>
      <c r="I38" s="457"/>
      <c r="J38" s="457"/>
      <c r="K38" s="457"/>
      <c r="L38" s="457"/>
      <c r="M38" s="457"/>
      <c r="N38" s="457"/>
      <c r="O38" s="457"/>
      <c r="P38" s="457"/>
      <c r="Q38" s="569"/>
      <c r="R38" s="563">
        <v>1570233</v>
      </c>
      <c r="S38" s="342"/>
      <c r="T38" s="342"/>
      <c r="U38" s="342"/>
      <c r="V38" s="342"/>
      <c r="W38" s="342"/>
      <c r="X38" s="342"/>
      <c r="Y38" s="564"/>
      <c r="Z38" s="565">
        <v>2.6</v>
      </c>
      <c r="AA38" s="565"/>
      <c r="AB38" s="565"/>
      <c r="AC38" s="565"/>
      <c r="AD38" s="566" t="s">
        <v>197</v>
      </c>
      <c r="AE38" s="566"/>
      <c r="AF38" s="566"/>
      <c r="AG38" s="566"/>
      <c r="AH38" s="566"/>
      <c r="AI38" s="566"/>
      <c r="AJ38" s="566"/>
      <c r="AK38" s="566"/>
      <c r="AL38" s="570" t="s">
        <v>197</v>
      </c>
      <c r="AM38" s="348"/>
      <c r="AN38" s="348"/>
      <c r="AO38" s="571"/>
      <c r="AQ38" s="614" t="s">
        <v>411</v>
      </c>
      <c r="AR38" s="345"/>
      <c r="AS38" s="345"/>
      <c r="AT38" s="345"/>
      <c r="AU38" s="345"/>
      <c r="AV38" s="345"/>
      <c r="AW38" s="345"/>
      <c r="AX38" s="345"/>
      <c r="AY38" s="615"/>
      <c r="AZ38" s="563">
        <v>995140</v>
      </c>
      <c r="BA38" s="342"/>
      <c r="BB38" s="342"/>
      <c r="BC38" s="342"/>
      <c r="BD38" s="594"/>
      <c r="BE38" s="594"/>
      <c r="BF38" s="605"/>
      <c r="BG38" s="568" t="s">
        <v>412</v>
      </c>
      <c r="BH38" s="457"/>
      <c r="BI38" s="457"/>
      <c r="BJ38" s="457"/>
      <c r="BK38" s="457"/>
      <c r="BL38" s="457"/>
      <c r="BM38" s="457"/>
      <c r="BN38" s="457"/>
      <c r="BO38" s="457"/>
      <c r="BP38" s="457"/>
      <c r="BQ38" s="457"/>
      <c r="BR38" s="457"/>
      <c r="BS38" s="457"/>
      <c r="BT38" s="457"/>
      <c r="BU38" s="569"/>
      <c r="BV38" s="563">
        <v>17198</v>
      </c>
      <c r="BW38" s="342"/>
      <c r="BX38" s="342"/>
      <c r="BY38" s="342"/>
      <c r="BZ38" s="342"/>
      <c r="CA38" s="342"/>
      <c r="CB38" s="574"/>
      <c r="CD38" s="568" t="s">
        <v>413</v>
      </c>
      <c r="CE38" s="457"/>
      <c r="CF38" s="457"/>
      <c r="CG38" s="457"/>
      <c r="CH38" s="457"/>
      <c r="CI38" s="457"/>
      <c r="CJ38" s="457"/>
      <c r="CK38" s="457"/>
      <c r="CL38" s="457"/>
      <c r="CM38" s="457"/>
      <c r="CN38" s="457"/>
      <c r="CO38" s="457"/>
      <c r="CP38" s="457"/>
      <c r="CQ38" s="569"/>
      <c r="CR38" s="563">
        <v>6582294</v>
      </c>
      <c r="CS38" s="342"/>
      <c r="CT38" s="342"/>
      <c r="CU38" s="342"/>
      <c r="CV38" s="342"/>
      <c r="CW38" s="342"/>
      <c r="CX38" s="342"/>
      <c r="CY38" s="564"/>
      <c r="CZ38" s="570">
        <v>10.8</v>
      </c>
      <c r="DA38" s="596"/>
      <c r="DB38" s="596"/>
      <c r="DC38" s="597"/>
      <c r="DD38" s="573">
        <v>5482068</v>
      </c>
      <c r="DE38" s="342"/>
      <c r="DF38" s="342"/>
      <c r="DG38" s="342"/>
      <c r="DH38" s="342"/>
      <c r="DI38" s="342"/>
      <c r="DJ38" s="342"/>
      <c r="DK38" s="564"/>
      <c r="DL38" s="573">
        <v>5401453</v>
      </c>
      <c r="DM38" s="342"/>
      <c r="DN38" s="342"/>
      <c r="DO38" s="342"/>
      <c r="DP38" s="342"/>
      <c r="DQ38" s="342"/>
      <c r="DR38" s="342"/>
      <c r="DS38" s="342"/>
      <c r="DT38" s="342"/>
      <c r="DU38" s="342"/>
      <c r="DV38" s="564"/>
      <c r="DW38" s="570">
        <v>15.3</v>
      </c>
      <c r="DX38" s="596"/>
      <c r="DY38" s="596"/>
      <c r="DZ38" s="596"/>
      <c r="EA38" s="596"/>
      <c r="EB38" s="596"/>
      <c r="EC38" s="598"/>
    </row>
    <row r="39" spans="2:133" ht="11.25" customHeight="1" x14ac:dyDescent="0.2">
      <c r="B39" s="568" t="s">
        <v>414</v>
      </c>
      <c r="C39" s="457"/>
      <c r="D39" s="457"/>
      <c r="E39" s="457"/>
      <c r="F39" s="457"/>
      <c r="G39" s="457"/>
      <c r="H39" s="457"/>
      <c r="I39" s="457"/>
      <c r="J39" s="457"/>
      <c r="K39" s="457"/>
      <c r="L39" s="457"/>
      <c r="M39" s="457"/>
      <c r="N39" s="457"/>
      <c r="O39" s="457"/>
      <c r="P39" s="457"/>
      <c r="Q39" s="569"/>
      <c r="R39" s="563" t="s">
        <v>197</v>
      </c>
      <c r="S39" s="342"/>
      <c r="T39" s="342"/>
      <c r="U39" s="342"/>
      <c r="V39" s="342"/>
      <c r="W39" s="342"/>
      <c r="X39" s="342"/>
      <c r="Y39" s="564"/>
      <c r="Z39" s="565" t="s">
        <v>197</v>
      </c>
      <c r="AA39" s="565"/>
      <c r="AB39" s="565"/>
      <c r="AC39" s="565"/>
      <c r="AD39" s="566" t="s">
        <v>197</v>
      </c>
      <c r="AE39" s="566"/>
      <c r="AF39" s="566"/>
      <c r="AG39" s="566"/>
      <c r="AH39" s="566"/>
      <c r="AI39" s="566"/>
      <c r="AJ39" s="566"/>
      <c r="AK39" s="566"/>
      <c r="AL39" s="570" t="s">
        <v>197</v>
      </c>
      <c r="AM39" s="348"/>
      <c r="AN39" s="348"/>
      <c r="AO39" s="571"/>
      <c r="AQ39" s="614" t="s">
        <v>304</v>
      </c>
      <c r="AR39" s="345"/>
      <c r="AS39" s="345"/>
      <c r="AT39" s="345"/>
      <c r="AU39" s="345"/>
      <c r="AV39" s="345"/>
      <c r="AW39" s="345"/>
      <c r="AX39" s="345"/>
      <c r="AY39" s="615"/>
      <c r="AZ39" s="563">
        <v>23737</v>
      </c>
      <c r="BA39" s="342"/>
      <c r="BB39" s="342"/>
      <c r="BC39" s="342"/>
      <c r="BD39" s="594"/>
      <c r="BE39" s="594"/>
      <c r="BF39" s="605"/>
      <c r="BG39" s="568" t="s">
        <v>332</v>
      </c>
      <c r="BH39" s="457"/>
      <c r="BI39" s="457"/>
      <c r="BJ39" s="457"/>
      <c r="BK39" s="457"/>
      <c r="BL39" s="457"/>
      <c r="BM39" s="457"/>
      <c r="BN39" s="457"/>
      <c r="BO39" s="457"/>
      <c r="BP39" s="457"/>
      <c r="BQ39" s="457"/>
      <c r="BR39" s="457"/>
      <c r="BS39" s="457"/>
      <c r="BT39" s="457"/>
      <c r="BU39" s="569"/>
      <c r="BV39" s="563">
        <v>24684</v>
      </c>
      <c r="BW39" s="342"/>
      <c r="BX39" s="342"/>
      <c r="BY39" s="342"/>
      <c r="BZ39" s="342"/>
      <c r="CA39" s="342"/>
      <c r="CB39" s="574"/>
      <c r="CD39" s="568" t="s">
        <v>418</v>
      </c>
      <c r="CE39" s="457"/>
      <c r="CF39" s="457"/>
      <c r="CG39" s="457"/>
      <c r="CH39" s="457"/>
      <c r="CI39" s="457"/>
      <c r="CJ39" s="457"/>
      <c r="CK39" s="457"/>
      <c r="CL39" s="457"/>
      <c r="CM39" s="457"/>
      <c r="CN39" s="457"/>
      <c r="CO39" s="457"/>
      <c r="CP39" s="457"/>
      <c r="CQ39" s="569"/>
      <c r="CR39" s="563">
        <v>1016252</v>
      </c>
      <c r="CS39" s="594"/>
      <c r="CT39" s="594"/>
      <c r="CU39" s="594"/>
      <c r="CV39" s="594"/>
      <c r="CW39" s="594"/>
      <c r="CX39" s="594"/>
      <c r="CY39" s="595"/>
      <c r="CZ39" s="570">
        <v>1.7</v>
      </c>
      <c r="DA39" s="596"/>
      <c r="DB39" s="596"/>
      <c r="DC39" s="597"/>
      <c r="DD39" s="573">
        <v>657462</v>
      </c>
      <c r="DE39" s="594"/>
      <c r="DF39" s="594"/>
      <c r="DG39" s="594"/>
      <c r="DH39" s="594"/>
      <c r="DI39" s="594"/>
      <c r="DJ39" s="594"/>
      <c r="DK39" s="595"/>
      <c r="DL39" s="573" t="s">
        <v>197</v>
      </c>
      <c r="DM39" s="594"/>
      <c r="DN39" s="594"/>
      <c r="DO39" s="594"/>
      <c r="DP39" s="594"/>
      <c r="DQ39" s="594"/>
      <c r="DR39" s="594"/>
      <c r="DS39" s="594"/>
      <c r="DT39" s="594"/>
      <c r="DU39" s="594"/>
      <c r="DV39" s="595"/>
      <c r="DW39" s="570" t="s">
        <v>197</v>
      </c>
      <c r="DX39" s="596"/>
      <c r="DY39" s="596"/>
      <c r="DZ39" s="596"/>
      <c r="EA39" s="596"/>
      <c r="EB39" s="596"/>
      <c r="EC39" s="598"/>
    </row>
    <row r="40" spans="2:133" ht="11.25" customHeight="1" x14ac:dyDescent="0.2">
      <c r="B40" s="568" t="s">
        <v>419</v>
      </c>
      <c r="C40" s="457"/>
      <c r="D40" s="457"/>
      <c r="E40" s="457"/>
      <c r="F40" s="457"/>
      <c r="G40" s="457"/>
      <c r="H40" s="457"/>
      <c r="I40" s="457"/>
      <c r="J40" s="457"/>
      <c r="K40" s="457"/>
      <c r="L40" s="457"/>
      <c r="M40" s="457"/>
      <c r="N40" s="457"/>
      <c r="O40" s="457"/>
      <c r="P40" s="457"/>
      <c r="Q40" s="569"/>
      <c r="R40" s="563">
        <v>153133</v>
      </c>
      <c r="S40" s="342"/>
      <c r="T40" s="342"/>
      <c r="U40" s="342"/>
      <c r="V40" s="342"/>
      <c r="W40" s="342"/>
      <c r="X40" s="342"/>
      <c r="Y40" s="564"/>
      <c r="Z40" s="565">
        <v>0.2</v>
      </c>
      <c r="AA40" s="565"/>
      <c r="AB40" s="565"/>
      <c r="AC40" s="565"/>
      <c r="AD40" s="566" t="s">
        <v>197</v>
      </c>
      <c r="AE40" s="566"/>
      <c r="AF40" s="566"/>
      <c r="AG40" s="566"/>
      <c r="AH40" s="566"/>
      <c r="AI40" s="566"/>
      <c r="AJ40" s="566"/>
      <c r="AK40" s="566"/>
      <c r="AL40" s="570" t="s">
        <v>197</v>
      </c>
      <c r="AM40" s="348"/>
      <c r="AN40" s="348"/>
      <c r="AO40" s="571"/>
      <c r="AQ40" s="614" t="s">
        <v>421</v>
      </c>
      <c r="AR40" s="345"/>
      <c r="AS40" s="345"/>
      <c r="AT40" s="345"/>
      <c r="AU40" s="345"/>
      <c r="AV40" s="345"/>
      <c r="AW40" s="345"/>
      <c r="AX40" s="345"/>
      <c r="AY40" s="615"/>
      <c r="AZ40" s="563" t="s">
        <v>197</v>
      </c>
      <c r="BA40" s="342"/>
      <c r="BB40" s="342"/>
      <c r="BC40" s="342"/>
      <c r="BD40" s="594"/>
      <c r="BE40" s="594"/>
      <c r="BF40" s="605"/>
      <c r="BG40" s="645" t="s">
        <v>422</v>
      </c>
      <c r="BH40" s="504"/>
      <c r="BI40" s="504"/>
      <c r="BJ40" s="504"/>
      <c r="BK40" s="504"/>
      <c r="BL40" s="7"/>
      <c r="BM40" s="457" t="s">
        <v>423</v>
      </c>
      <c r="BN40" s="457"/>
      <c r="BO40" s="457"/>
      <c r="BP40" s="457"/>
      <c r="BQ40" s="457"/>
      <c r="BR40" s="457"/>
      <c r="BS40" s="457"/>
      <c r="BT40" s="457"/>
      <c r="BU40" s="569"/>
      <c r="BV40" s="563">
        <v>108</v>
      </c>
      <c r="BW40" s="342"/>
      <c r="BX40" s="342"/>
      <c r="BY40" s="342"/>
      <c r="BZ40" s="342"/>
      <c r="CA40" s="342"/>
      <c r="CB40" s="574"/>
      <c r="CD40" s="568" t="s">
        <v>366</v>
      </c>
      <c r="CE40" s="457"/>
      <c r="CF40" s="457"/>
      <c r="CG40" s="457"/>
      <c r="CH40" s="457"/>
      <c r="CI40" s="457"/>
      <c r="CJ40" s="457"/>
      <c r="CK40" s="457"/>
      <c r="CL40" s="457"/>
      <c r="CM40" s="457"/>
      <c r="CN40" s="457"/>
      <c r="CO40" s="457"/>
      <c r="CP40" s="457"/>
      <c r="CQ40" s="569"/>
      <c r="CR40" s="563">
        <v>25521</v>
      </c>
      <c r="CS40" s="342"/>
      <c r="CT40" s="342"/>
      <c r="CU40" s="342"/>
      <c r="CV40" s="342"/>
      <c r="CW40" s="342"/>
      <c r="CX40" s="342"/>
      <c r="CY40" s="564"/>
      <c r="CZ40" s="570">
        <v>0</v>
      </c>
      <c r="DA40" s="596"/>
      <c r="DB40" s="596"/>
      <c r="DC40" s="597"/>
      <c r="DD40" s="573">
        <v>41</v>
      </c>
      <c r="DE40" s="342"/>
      <c r="DF40" s="342"/>
      <c r="DG40" s="342"/>
      <c r="DH40" s="342"/>
      <c r="DI40" s="342"/>
      <c r="DJ40" s="342"/>
      <c r="DK40" s="564"/>
      <c r="DL40" s="573" t="s">
        <v>197</v>
      </c>
      <c r="DM40" s="342"/>
      <c r="DN40" s="342"/>
      <c r="DO40" s="342"/>
      <c r="DP40" s="342"/>
      <c r="DQ40" s="342"/>
      <c r="DR40" s="342"/>
      <c r="DS40" s="342"/>
      <c r="DT40" s="342"/>
      <c r="DU40" s="342"/>
      <c r="DV40" s="564"/>
      <c r="DW40" s="570" t="s">
        <v>197</v>
      </c>
      <c r="DX40" s="596"/>
      <c r="DY40" s="596"/>
      <c r="DZ40" s="596"/>
      <c r="EA40" s="596"/>
      <c r="EB40" s="596"/>
      <c r="EC40" s="598"/>
    </row>
    <row r="41" spans="2:133" ht="11.25" customHeight="1" x14ac:dyDescent="0.2">
      <c r="B41" s="581" t="s">
        <v>420</v>
      </c>
      <c r="C41" s="582"/>
      <c r="D41" s="582"/>
      <c r="E41" s="582"/>
      <c r="F41" s="582"/>
      <c r="G41" s="582"/>
      <c r="H41" s="582"/>
      <c r="I41" s="582"/>
      <c r="J41" s="582"/>
      <c r="K41" s="582"/>
      <c r="L41" s="582"/>
      <c r="M41" s="582"/>
      <c r="N41" s="582"/>
      <c r="O41" s="582"/>
      <c r="P41" s="582"/>
      <c r="Q41" s="583"/>
      <c r="R41" s="616">
        <v>61361501</v>
      </c>
      <c r="S41" s="617"/>
      <c r="T41" s="617"/>
      <c r="U41" s="617"/>
      <c r="V41" s="617"/>
      <c r="W41" s="617"/>
      <c r="X41" s="617"/>
      <c r="Y41" s="618"/>
      <c r="Z41" s="619">
        <v>100</v>
      </c>
      <c r="AA41" s="619"/>
      <c r="AB41" s="619"/>
      <c r="AC41" s="619"/>
      <c r="AD41" s="620">
        <v>35184807</v>
      </c>
      <c r="AE41" s="620"/>
      <c r="AF41" s="620"/>
      <c r="AG41" s="620"/>
      <c r="AH41" s="620"/>
      <c r="AI41" s="620"/>
      <c r="AJ41" s="620"/>
      <c r="AK41" s="620"/>
      <c r="AL41" s="621">
        <v>100</v>
      </c>
      <c r="AM41" s="608"/>
      <c r="AN41" s="608"/>
      <c r="AO41" s="622"/>
      <c r="AQ41" s="614" t="s">
        <v>425</v>
      </c>
      <c r="AR41" s="345"/>
      <c r="AS41" s="345"/>
      <c r="AT41" s="345"/>
      <c r="AU41" s="345"/>
      <c r="AV41" s="345"/>
      <c r="AW41" s="345"/>
      <c r="AX41" s="345"/>
      <c r="AY41" s="615"/>
      <c r="AZ41" s="563">
        <v>1158474</v>
      </c>
      <c r="BA41" s="342"/>
      <c r="BB41" s="342"/>
      <c r="BC41" s="342"/>
      <c r="BD41" s="594"/>
      <c r="BE41" s="594"/>
      <c r="BF41" s="605"/>
      <c r="BG41" s="645"/>
      <c r="BH41" s="504"/>
      <c r="BI41" s="504"/>
      <c r="BJ41" s="504"/>
      <c r="BK41" s="504"/>
      <c r="BL41" s="7"/>
      <c r="BM41" s="457" t="s">
        <v>337</v>
      </c>
      <c r="BN41" s="457"/>
      <c r="BO41" s="457"/>
      <c r="BP41" s="457"/>
      <c r="BQ41" s="457"/>
      <c r="BR41" s="457"/>
      <c r="BS41" s="457"/>
      <c r="BT41" s="457"/>
      <c r="BU41" s="569"/>
      <c r="BV41" s="563" t="s">
        <v>197</v>
      </c>
      <c r="BW41" s="342"/>
      <c r="BX41" s="342"/>
      <c r="BY41" s="342"/>
      <c r="BZ41" s="342"/>
      <c r="CA41" s="342"/>
      <c r="CB41" s="574"/>
      <c r="CD41" s="568" t="s">
        <v>281</v>
      </c>
      <c r="CE41" s="457"/>
      <c r="CF41" s="457"/>
      <c r="CG41" s="457"/>
      <c r="CH41" s="457"/>
      <c r="CI41" s="457"/>
      <c r="CJ41" s="457"/>
      <c r="CK41" s="457"/>
      <c r="CL41" s="457"/>
      <c r="CM41" s="457"/>
      <c r="CN41" s="457"/>
      <c r="CO41" s="457"/>
      <c r="CP41" s="457"/>
      <c r="CQ41" s="569"/>
      <c r="CR41" s="563" t="s">
        <v>197</v>
      </c>
      <c r="CS41" s="594"/>
      <c r="CT41" s="594"/>
      <c r="CU41" s="594"/>
      <c r="CV41" s="594"/>
      <c r="CW41" s="594"/>
      <c r="CX41" s="594"/>
      <c r="CY41" s="595"/>
      <c r="CZ41" s="570" t="s">
        <v>197</v>
      </c>
      <c r="DA41" s="596"/>
      <c r="DB41" s="596"/>
      <c r="DC41" s="597"/>
      <c r="DD41" s="573" t="s">
        <v>197</v>
      </c>
      <c r="DE41" s="594"/>
      <c r="DF41" s="594"/>
      <c r="DG41" s="594"/>
      <c r="DH41" s="594"/>
      <c r="DI41" s="594"/>
      <c r="DJ41" s="594"/>
      <c r="DK41" s="595"/>
      <c r="DL41" s="623"/>
      <c r="DM41" s="624"/>
      <c r="DN41" s="624"/>
      <c r="DO41" s="624"/>
      <c r="DP41" s="624"/>
      <c r="DQ41" s="624"/>
      <c r="DR41" s="624"/>
      <c r="DS41" s="624"/>
      <c r="DT41" s="624"/>
      <c r="DU41" s="624"/>
      <c r="DV41" s="625"/>
      <c r="DW41" s="626"/>
      <c r="DX41" s="627"/>
      <c r="DY41" s="627"/>
      <c r="DZ41" s="627"/>
      <c r="EA41" s="627"/>
      <c r="EB41" s="627"/>
      <c r="EC41" s="628"/>
    </row>
    <row r="42" spans="2:133" ht="11.25" customHeight="1" x14ac:dyDescent="0.2">
      <c r="AQ42" s="629" t="s">
        <v>426</v>
      </c>
      <c r="AR42" s="630"/>
      <c r="AS42" s="630"/>
      <c r="AT42" s="630"/>
      <c r="AU42" s="630"/>
      <c r="AV42" s="630"/>
      <c r="AW42" s="630"/>
      <c r="AX42" s="630"/>
      <c r="AY42" s="631"/>
      <c r="AZ42" s="616">
        <v>5423820</v>
      </c>
      <c r="BA42" s="617"/>
      <c r="BB42" s="617"/>
      <c r="BC42" s="617"/>
      <c r="BD42" s="607"/>
      <c r="BE42" s="607"/>
      <c r="BF42" s="609"/>
      <c r="BG42" s="520"/>
      <c r="BH42" s="521"/>
      <c r="BI42" s="521"/>
      <c r="BJ42" s="521"/>
      <c r="BK42" s="521"/>
      <c r="BL42" s="20"/>
      <c r="BM42" s="582" t="s">
        <v>427</v>
      </c>
      <c r="BN42" s="582"/>
      <c r="BO42" s="582"/>
      <c r="BP42" s="582"/>
      <c r="BQ42" s="582"/>
      <c r="BR42" s="582"/>
      <c r="BS42" s="582"/>
      <c r="BT42" s="582"/>
      <c r="BU42" s="583"/>
      <c r="BV42" s="616">
        <v>402</v>
      </c>
      <c r="BW42" s="617"/>
      <c r="BX42" s="617"/>
      <c r="BY42" s="617"/>
      <c r="BZ42" s="617"/>
      <c r="CA42" s="617"/>
      <c r="CB42" s="632"/>
      <c r="CD42" s="568" t="s">
        <v>273</v>
      </c>
      <c r="CE42" s="457"/>
      <c r="CF42" s="457"/>
      <c r="CG42" s="457"/>
      <c r="CH42" s="457"/>
      <c r="CI42" s="457"/>
      <c r="CJ42" s="457"/>
      <c r="CK42" s="457"/>
      <c r="CL42" s="457"/>
      <c r="CM42" s="457"/>
      <c r="CN42" s="457"/>
      <c r="CO42" s="457"/>
      <c r="CP42" s="457"/>
      <c r="CQ42" s="569"/>
      <c r="CR42" s="563">
        <v>2918679</v>
      </c>
      <c r="CS42" s="594"/>
      <c r="CT42" s="594"/>
      <c r="CU42" s="594"/>
      <c r="CV42" s="594"/>
      <c r="CW42" s="594"/>
      <c r="CX42" s="594"/>
      <c r="CY42" s="595"/>
      <c r="CZ42" s="570">
        <v>4.8</v>
      </c>
      <c r="DA42" s="596"/>
      <c r="DB42" s="596"/>
      <c r="DC42" s="597"/>
      <c r="DD42" s="573">
        <v>701921</v>
      </c>
      <c r="DE42" s="594"/>
      <c r="DF42" s="594"/>
      <c r="DG42" s="594"/>
      <c r="DH42" s="594"/>
      <c r="DI42" s="594"/>
      <c r="DJ42" s="594"/>
      <c r="DK42" s="595"/>
      <c r="DL42" s="623"/>
      <c r="DM42" s="624"/>
      <c r="DN42" s="624"/>
      <c r="DO42" s="624"/>
      <c r="DP42" s="624"/>
      <c r="DQ42" s="624"/>
      <c r="DR42" s="624"/>
      <c r="DS42" s="624"/>
      <c r="DT42" s="624"/>
      <c r="DU42" s="624"/>
      <c r="DV42" s="625"/>
      <c r="DW42" s="626"/>
      <c r="DX42" s="627"/>
      <c r="DY42" s="627"/>
      <c r="DZ42" s="627"/>
      <c r="EA42" s="627"/>
      <c r="EB42" s="627"/>
      <c r="EC42" s="628"/>
    </row>
    <row r="43" spans="2:133" ht="11.25" customHeight="1" x14ac:dyDescent="0.2">
      <c r="B43" s="1" t="s">
        <v>48</v>
      </c>
      <c r="CD43" s="568" t="s">
        <v>80</v>
      </c>
      <c r="CE43" s="457"/>
      <c r="CF43" s="457"/>
      <c r="CG43" s="457"/>
      <c r="CH43" s="457"/>
      <c r="CI43" s="457"/>
      <c r="CJ43" s="457"/>
      <c r="CK43" s="457"/>
      <c r="CL43" s="457"/>
      <c r="CM43" s="457"/>
      <c r="CN43" s="457"/>
      <c r="CO43" s="457"/>
      <c r="CP43" s="457"/>
      <c r="CQ43" s="569"/>
      <c r="CR43" s="563">
        <v>194152</v>
      </c>
      <c r="CS43" s="594"/>
      <c r="CT43" s="594"/>
      <c r="CU43" s="594"/>
      <c r="CV43" s="594"/>
      <c r="CW43" s="594"/>
      <c r="CX43" s="594"/>
      <c r="CY43" s="595"/>
      <c r="CZ43" s="570">
        <v>0.3</v>
      </c>
      <c r="DA43" s="596"/>
      <c r="DB43" s="596"/>
      <c r="DC43" s="597"/>
      <c r="DD43" s="573">
        <v>185157</v>
      </c>
      <c r="DE43" s="594"/>
      <c r="DF43" s="594"/>
      <c r="DG43" s="594"/>
      <c r="DH43" s="594"/>
      <c r="DI43" s="594"/>
      <c r="DJ43" s="594"/>
      <c r="DK43" s="595"/>
      <c r="DL43" s="623"/>
      <c r="DM43" s="624"/>
      <c r="DN43" s="624"/>
      <c r="DO43" s="624"/>
      <c r="DP43" s="624"/>
      <c r="DQ43" s="624"/>
      <c r="DR43" s="624"/>
      <c r="DS43" s="624"/>
      <c r="DT43" s="624"/>
      <c r="DU43" s="624"/>
      <c r="DV43" s="625"/>
      <c r="DW43" s="626"/>
      <c r="DX43" s="627"/>
      <c r="DY43" s="627"/>
      <c r="DZ43" s="627"/>
      <c r="EA43" s="627"/>
      <c r="EB43" s="627"/>
      <c r="EC43" s="628"/>
    </row>
    <row r="44" spans="2:133" ht="11.25" customHeight="1" x14ac:dyDescent="0.2">
      <c r="B44" s="633" t="s">
        <v>403</v>
      </c>
      <c r="C44" s="633"/>
      <c r="D44" s="633"/>
      <c r="E44" s="633"/>
      <c r="F44" s="633"/>
      <c r="G44" s="633"/>
      <c r="H44" s="633"/>
      <c r="I44" s="633"/>
      <c r="J44" s="633"/>
      <c r="K44" s="633"/>
      <c r="L44" s="633"/>
      <c r="M44" s="633"/>
      <c r="N44" s="633"/>
      <c r="O44" s="633"/>
      <c r="P44" s="633"/>
      <c r="Q44" s="633"/>
      <c r="R44" s="633"/>
      <c r="S44" s="633"/>
      <c r="T44" s="633"/>
      <c r="U44" s="633"/>
      <c r="V44" s="633"/>
      <c r="W44" s="633"/>
      <c r="X44" s="633"/>
      <c r="Y44" s="633"/>
      <c r="Z44" s="633"/>
      <c r="AA44" s="633"/>
      <c r="AB44" s="633"/>
      <c r="AC44" s="633"/>
      <c r="AD44" s="633"/>
      <c r="AE44" s="633"/>
      <c r="AF44" s="633"/>
      <c r="AG44" s="633"/>
      <c r="AH44" s="633"/>
      <c r="AI44" s="633"/>
      <c r="AJ44" s="633"/>
      <c r="AK44" s="633"/>
      <c r="AL44" s="633"/>
      <c r="AM44" s="633"/>
      <c r="AN44" s="633"/>
      <c r="AO44" s="633"/>
      <c r="AP44" s="633"/>
      <c r="AQ44" s="633"/>
      <c r="AR44" s="633"/>
      <c r="AS44" s="633"/>
      <c r="AT44" s="633"/>
      <c r="AU44" s="633"/>
      <c r="AV44" s="633"/>
      <c r="AW44" s="633"/>
      <c r="AX44" s="633"/>
      <c r="AY44" s="633"/>
      <c r="AZ44" s="633"/>
      <c r="BA44" s="633"/>
      <c r="BB44" s="633"/>
      <c r="BC44" s="633"/>
      <c r="BD44" s="633"/>
      <c r="BE44" s="633"/>
      <c r="BF44" s="633"/>
      <c r="BG44" s="633"/>
      <c r="BH44" s="633"/>
      <c r="BI44" s="633"/>
      <c r="BJ44" s="633"/>
      <c r="BK44" s="633"/>
      <c r="BL44" s="633"/>
      <c r="BM44" s="633"/>
      <c r="BN44" s="633"/>
      <c r="BO44" s="633"/>
      <c r="BP44" s="633"/>
      <c r="BQ44" s="633"/>
      <c r="BR44" s="633"/>
      <c r="BS44" s="633"/>
      <c r="BT44" s="633"/>
      <c r="BU44" s="633"/>
      <c r="BV44" s="633"/>
      <c r="BW44" s="633"/>
      <c r="BX44" s="633"/>
      <c r="BY44" s="633"/>
      <c r="BZ44" s="633"/>
      <c r="CA44" s="633"/>
      <c r="CB44" s="633"/>
      <c r="CC44" s="634"/>
      <c r="CD44" s="543" t="s">
        <v>172</v>
      </c>
      <c r="CE44" s="536"/>
      <c r="CF44" s="568" t="s">
        <v>428</v>
      </c>
      <c r="CG44" s="457"/>
      <c r="CH44" s="457"/>
      <c r="CI44" s="457"/>
      <c r="CJ44" s="457"/>
      <c r="CK44" s="457"/>
      <c r="CL44" s="457"/>
      <c r="CM44" s="457"/>
      <c r="CN44" s="457"/>
      <c r="CO44" s="457"/>
      <c r="CP44" s="457"/>
      <c r="CQ44" s="569"/>
      <c r="CR44" s="563">
        <v>2918679</v>
      </c>
      <c r="CS44" s="342"/>
      <c r="CT44" s="342"/>
      <c r="CU44" s="342"/>
      <c r="CV44" s="342"/>
      <c r="CW44" s="342"/>
      <c r="CX44" s="342"/>
      <c r="CY44" s="564"/>
      <c r="CZ44" s="570">
        <v>4.8</v>
      </c>
      <c r="DA44" s="348"/>
      <c r="DB44" s="348"/>
      <c r="DC44" s="575"/>
      <c r="DD44" s="573">
        <v>701921</v>
      </c>
      <c r="DE44" s="342"/>
      <c r="DF44" s="342"/>
      <c r="DG44" s="342"/>
      <c r="DH44" s="342"/>
      <c r="DI44" s="342"/>
      <c r="DJ44" s="342"/>
      <c r="DK44" s="564"/>
      <c r="DL44" s="623"/>
      <c r="DM44" s="624"/>
      <c r="DN44" s="624"/>
      <c r="DO44" s="624"/>
      <c r="DP44" s="624"/>
      <c r="DQ44" s="624"/>
      <c r="DR44" s="624"/>
      <c r="DS44" s="624"/>
      <c r="DT44" s="624"/>
      <c r="DU44" s="624"/>
      <c r="DV44" s="625"/>
      <c r="DW44" s="626"/>
      <c r="DX44" s="627"/>
      <c r="DY44" s="627"/>
      <c r="DZ44" s="627"/>
      <c r="EA44" s="627"/>
      <c r="EB44" s="627"/>
      <c r="EC44" s="628"/>
    </row>
    <row r="45" spans="2:133" ht="11.25" customHeight="1" x14ac:dyDescent="0.2">
      <c r="B45" s="633" t="s">
        <v>261</v>
      </c>
      <c r="C45" s="633"/>
      <c r="D45" s="633"/>
      <c r="E45" s="633"/>
      <c r="F45" s="633"/>
      <c r="G45" s="633"/>
      <c r="H45" s="633"/>
      <c r="I45" s="633"/>
      <c r="J45" s="633"/>
      <c r="K45" s="633"/>
      <c r="L45" s="633"/>
      <c r="M45" s="633"/>
      <c r="N45" s="633"/>
      <c r="O45" s="633"/>
      <c r="P45" s="633"/>
      <c r="Q45" s="633"/>
      <c r="R45" s="633"/>
      <c r="S45" s="633"/>
      <c r="T45" s="633"/>
      <c r="U45" s="633"/>
      <c r="V45" s="633"/>
      <c r="W45" s="633"/>
      <c r="X45" s="633"/>
      <c r="Y45" s="633"/>
      <c r="Z45" s="633"/>
      <c r="AA45" s="633"/>
      <c r="AB45" s="633"/>
      <c r="AC45" s="633"/>
      <c r="AD45" s="633"/>
      <c r="AE45" s="633"/>
      <c r="AF45" s="633"/>
      <c r="AG45" s="633"/>
      <c r="AH45" s="633"/>
      <c r="AI45" s="633"/>
      <c r="AJ45" s="633"/>
      <c r="AK45" s="633"/>
      <c r="AL45" s="633"/>
      <c r="AM45" s="633"/>
      <c r="AN45" s="633"/>
      <c r="AO45" s="633"/>
      <c r="AP45" s="633"/>
      <c r="AQ45" s="633"/>
      <c r="AR45" s="633"/>
      <c r="AS45" s="633"/>
      <c r="AT45" s="633"/>
      <c r="AU45" s="633"/>
      <c r="AV45" s="633"/>
      <c r="AW45" s="633"/>
      <c r="AX45" s="633"/>
      <c r="AY45" s="633"/>
      <c r="AZ45" s="633"/>
      <c r="BA45" s="633"/>
      <c r="BB45" s="633"/>
      <c r="BC45" s="633"/>
      <c r="BD45" s="633"/>
      <c r="BE45" s="633"/>
      <c r="BF45" s="633"/>
      <c r="BG45" s="633"/>
      <c r="BH45" s="633"/>
      <c r="BI45" s="633"/>
      <c r="BJ45" s="633"/>
      <c r="BK45" s="633"/>
      <c r="BL45" s="633"/>
      <c r="BM45" s="633"/>
      <c r="BN45" s="633"/>
      <c r="BO45" s="633"/>
      <c r="BP45" s="633"/>
      <c r="BQ45" s="633"/>
      <c r="BR45" s="633"/>
      <c r="BS45" s="633"/>
      <c r="BT45" s="633"/>
      <c r="BU45" s="633"/>
      <c r="BV45" s="633"/>
      <c r="BW45" s="633"/>
      <c r="BX45" s="633"/>
      <c r="BY45" s="633"/>
      <c r="BZ45" s="633"/>
      <c r="CA45" s="633"/>
      <c r="CB45" s="633"/>
      <c r="CC45" s="634"/>
      <c r="CD45" s="544"/>
      <c r="CE45" s="539"/>
      <c r="CF45" s="568" t="s">
        <v>429</v>
      </c>
      <c r="CG45" s="457"/>
      <c r="CH45" s="457"/>
      <c r="CI45" s="457"/>
      <c r="CJ45" s="457"/>
      <c r="CK45" s="457"/>
      <c r="CL45" s="457"/>
      <c r="CM45" s="457"/>
      <c r="CN45" s="457"/>
      <c r="CO45" s="457"/>
      <c r="CP45" s="457"/>
      <c r="CQ45" s="569"/>
      <c r="CR45" s="563">
        <v>808103</v>
      </c>
      <c r="CS45" s="594"/>
      <c r="CT45" s="594"/>
      <c r="CU45" s="594"/>
      <c r="CV45" s="594"/>
      <c r="CW45" s="594"/>
      <c r="CX45" s="594"/>
      <c r="CY45" s="595"/>
      <c r="CZ45" s="570">
        <v>1.3</v>
      </c>
      <c r="DA45" s="596"/>
      <c r="DB45" s="596"/>
      <c r="DC45" s="597"/>
      <c r="DD45" s="573">
        <v>44917</v>
      </c>
      <c r="DE45" s="594"/>
      <c r="DF45" s="594"/>
      <c r="DG45" s="594"/>
      <c r="DH45" s="594"/>
      <c r="DI45" s="594"/>
      <c r="DJ45" s="594"/>
      <c r="DK45" s="595"/>
      <c r="DL45" s="623"/>
      <c r="DM45" s="624"/>
      <c r="DN45" s="624"/>
      <c r="DO45" s="624"/>
      <c r="DP45" s="624"/>
      <c r="DQ45" s="624"/>
      <c r="DR45" s="624"/>
      <c r="DS45" s="624"/>
      <c r="DT45" s="624"/>
      <c r="DU45" s="624"/>
      <c r="DV45" s="625"/>
      <c r="DW45" s="626"/>
      <c r="DX45" s="627"/>
      <c r="DY45" s="627"/>
      <c r="DZ45" s="627"/>
      <c r="EA45" s="627"/>
      <c r="EB45" s="627"/>
      <c r="EC45" s="628"/>
    </row>
    <row r="46" spans="2:133" ht="11.25" customHeight="1" x14ac:dyDescent="0.2">
      <c r="B46" s="41"/>
      <c r="CD46" s="544"/>
      <c r="CE46" s="539"/>
      <c r="CF46" s="568" t="s">
        <v>430</v>
      </c>
      <c r="CG46" s="457"/>
      <c r="CH46" s="457"/>
      <c r="CI46" s="457"/>
      <c r="CJ46" s="457"/>
      <c r="CK46" s="457"/>
      <c r="CL46" s="457"/>
      <c r="CM46" s="457"/>
      <c r="CN46" s="457"/>
      <c r="CO46" s="457"/>
      <c r="CP46" s="457"/>
      <c r="CQ46" s="569"/>
      <c r="CR46" s="563">
        <v>1898907</v>
      </c>
      <c r="CS46" s="342"/>
      <c r="CT46" s="342"/>
      <c r="CU46" s="342"/>
      <c r="CV46" s="342"/>
      <c r="CW46" s="342"/>
      <c r="CX46" s="342"/>
      <c r="CY46" s="564"/>
      <c r="CZ46" s="570">
        <v>3.1</v>
      </c>
      <c r="DA46" s="348"/>
      <c r="DB46" s="348"/>
      <c r="DC46" s="575"/>
      <c r="DD46" s="573">
        <v>625496</v>
      </c>
      <c r="DE46" s="342"/>
      <c r="DF46" s="342"/>
      <c r="DG46" s="342"/>
      <c r="DH46" s="342"/>
      <c r="DI46" s="342"/>
      <c r="DJ46" s="342"/>
      <c r="DK46" s="564"/>
      <c r="DL46" s="623"/>
      <c r="DM46" s="624"/>
      <c r="DN46" s="624"/>
      <c r="DO46" s="624"/>
      <c r="DP46" s="624"/>
      <c r="DQ46" s="624"/>
      <c r="DR46" s="624"/>
      <c r="DS46" s="624"/>
      <c r="DT46" s="624"/>
      <c r="DU46" s="624"/>
      <c r="DV46" s="625"/>
      <c r="DW46" s="626"/>
      <c r="DX46" s="627"/>
      <c r="DY46" s="627"/>
      <c r="DZ46" s="627"/>
      <c r="EA46" s="627"/>
      <c r="EB46" s="627"/>
      <c r="EC46" s="628"/>
    </row>
    <row r="47" spans="2:133" ht="11.25" customHeight="1" x14ac:dyDescent="0.2">
      <c r="B47" s="41"/>
      <c r="CD47" s="544"/>
      <c r="CE47" s="539"/>
      <c r="CF47" s="568" t="s">
        <v>432</v>
      </c>
      <c r="CG47" s="457"/>
      <c r="CH47" s="457"/>
      <c r="CI47" s="457"/>
      <c r="CJ47" s="457"/>
      <c r="CK47" s="457"/>
      <c r="CL47" s="457"/>
      <c r="CM47" s="457"/>
      <c r="CN47" s="457"/>
      <c r="CO47" s="457"/>
      <c r="CP47" s="457"/>
      <c r="CQ47" s="569"/>
      <c r="CR47" s="563" t="s">
        <v>197</v>
      </c>
      <c r="CS47" s="594"/>
      <c r="CT47" s="594"/>
      <c r="CU47" s="594"/>
      <c r="CV47" s="594"/>
      <c r="CW47" s="594"/>
      <c r="CX47" s="594"/>
      <c r="CY47" s="595"/>
      <c r="CZ47" s="570" t="s">
        <v>197</v>
      </c>
      <c r="DA47" s="596"/>
      <c r="DB47" s="596"/>
      <c r="DC47" s="597"/>
      <c r="DD47" s="573" t="s">
        <v>197</v>
      </c>
      <c r="DE47" s="594"/>
      <c r="DF47" s="594"/>
      <c r="DG47" s="594"/>
      <c r="DH47" s="594"/>
      <c r="DI47" s="594"/>
      <c r="DJ47" s="594"/>
      <c r="DK47" s="595"/>
      <c r="DL47" s="623"/>
      <c r="DM47" s="624"/>
      <c r="DN47" s="624"/>
      <c r="DO47" s="624"/>
      <c r="DP47" s="624"/>
      <c r="DQ47" s="624"/>
      <c r="DR47" s="624"/>
      <c r="DS47" s="624"/>
      <c r="DT47" s="624"/>
      <c r="DU47" s="624"/>
      <c r="DV47" s="625"/>
      <c r="DW47" s="626"/>
      <c r="DX47" s="627"/>
      <c r="DY47" s="627"/>
      <c r="DZ47" s="627"/>
      <c r="EA47" s="627"/>
      <c r="EB47" s="627"/>
      <c r="EC47" s="628"/>
    </row>
    <row r="48" spans="2:133" ht="10.8" x14ac:dyDescent="0.2">
      <c r="B48" s="41"/>
      <c r="CD48" s="545"/>
      <c r="CE48" s="547"/>
      <c r="CF48" s="568" t="s">
        <v>358</v>
      </c>
      <c r="CG48" s="457"/>
      <c r="CH48" s="457"/>
      <c r="CI48" s="457"/>
      <c r="CJ48" s="457"/>
      <c r="CK48" s="457"/>
      <c r="CL48" s="457"/>
      <c r="CM48" s="457"/>
      <c r="CN48" s="457"/>
      <c r="CO48" s="457"/>
      <c r="CP48" s="457"/>
      <c r="CQ48" s="569"/>
      <c r="CR48" s="563" t="s">
        <v>197</v>
      </c>
      <c r="CS48" s="342"/>
      <c r="CT48" s="342"/>
      <c r="CU48" s="342"/>
      <c r="CV48" s="342"/>
      <c r="CW48" s="342"/>
      <c r="CX48" s="342"/>
      <c r="CY48" s="564"/>
      <c r="CZ48" s="570" t="s">
        <v>197</v>
      </c>
      <c r="DA48" s="348"/>
      <c r="DB48" s="348"/>
      <c r="DC48" s="575"/>
      <c r="DD48" s="573" t="s">
        <v>197</v>
      </c>
      <c r="DE48" s="342"/>
      <c r="DF48" s="342"/>
      <c r="DG48" s="342"/>
      <c r="DH48" s="342"/>
      <c r="DI48" s="342"/>
      <c r="DJ48" s="342"/>
      <c r="DK48" s="564"/>
      <c r="DL48" s="623"/>
      <c r="DM48" s="624"/>
      <c r="DN48" s="624"/>
      <c r="DO48" s="624"/>
      <c r="DP48" s="624"/>
      <c r="DQ48" s="624"/>
      <c r="DR48" s="624"/>
      <c r="DS48" s="624"/>
      <c r="DT48" s="624"/>
      <c r="DU48" s="624"/>
      <c r="DV48" s="625"/>
      <c r="DW48" s="626"/>
      <c r="DX48" s="627"/>
      <c r="DY48" s="627"/>
      <c r="DZ48" s="627"/>
      <c r="EA48" s="627"/>
      <c r="EB48" s="627"/>
      <c r="EC48" s="628"/>
    </row>
    <row r="49" spans="2:133" ht="11.25" customHeight="1" x14ac:dyDescent="0.2">
      <c r="B49" s="41"/>
      <c r="CD49" s="581" t="s">
        <v>189</v>
      </c>
      <c r="CE49" s="582"/>
      <c r="CF49" s="582"/>
      <c r="CG49" s="582"/>
      <c r="CH49" s="582"/>
      <c r="CI49" s="582"/>
      <c r="CJ49" s="582"/>
      <c r="CK49" s="582"/>
      <c r="CL49" s="582"/>
      <c r="CM49" s="582"/>
      <c r="CN49" s="582"/>
      <c r="CO49" s="582"/>
      <c r="CP49" s="582"/>
      <c r="CQ49" s="583"/>
      <c r="CR49" s="616">
        <v>60786749</v>
      </c>
      <c r="CS49" s="607"/>
      <c r="CT49" s="607"/>
      <c r="CU49" s="607"/>
      <c r="CV49" s="607"/>
      <c r="CW49" s="607"/>
      <c r="CX49" s="607"/>
      <c r="CY49" s="635"/>
      <c r="CZ49" s="621">
        <v>100</v>
      </c>
      <c r="DA49" s="636"/>
      <c r="DB49" s="636"/>
      <c r="DC49" s="637"/>
      <c r="DD49" s="638">
        <v>41577320</v>
      </c>
      <c r="DE49" s="607"/>
      <c r="DF49" s="607"/>
      <c r="DG49" s="607"/>
      <c r="DH49" s="607"/>
      <c r="DI49" s="607"/>
      <c r="DJ49" s="607"/>
      <c r="DK49" s="635"/>
      <c r="DL49" s="639"/>
      <c r="DM49" s="640"/>
      <c r="DN49" s="640"/>
      <c r="DO49" s="640"/>
      <c r="DP49" s="640"/>
      <c r="DQ49" s="640"/>
      <c r="DR49" s="640"/>
      <c r="DS49" s="640"/>
      <c r="DT49" s="640"/>
      <c r="DU49" s="640"/>
      <c r="DV49" s="641"/>
      <c r="DW49" s="642"/>
      <c r="DX49" s="643"/>
      <c r="DY49" s="643"/>
      <c r="DZ49" s="643"/>
      <c r="EA49" s="643"/>
      <c r="EB49" s="643"/>
      <c r="EC49" s="644"/>
    </row>
  </sheetData>
  <sheetProtection algorithmName="SHA-512" hashValue="u1TcY6ySHZGt5LDFoKi3UIbiO79kUhVdstAn71mszwfS3RIKmAVNhHZ05sjfTgaUt3S4LqI2BrbwN3dKRtzNmA==" saltValue="wrjowzy1Rb1jiN8VZ+PuZg==" spinCount="100000" sheet="1" objects="1" scenarios="1"/>
  <mergeCells count="603">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B41:Q41"/>
    <mergeCell ref="R41:Y41"/>
    <mergeCell ref="Z41:AC41"/>
    <mergeCell ref="AD41:AK41"/>
    <mergeCell ref="AL41:AO41"/>
    <mergeCell ref="AQ41:AY41"/>
    <mergeCell ref="AZ41:BF41"/>
    <mergeCell ref="BM41:BU41"/>
    <mergeCell ref="BV41:CB41"/>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AD39:AK39"/>
    <mergeCell ref="AL39:AO39"/>
    <mergeCell ref="AQ39:AY39"/>
    <mergeCell ref="AZ39:BF39"/>
    <mergeCell ref="BG39:BU39"/>
    <mergeCell ref="BV39:CB39"/>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AZ37:BF37"/>
    <mergeCell ref="BG37:BU37"/>
    <mergeCell ref="BV37:CB37"/>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AQ35:BF35"/>
    <mergeCell ref="BG35:CB35"/>
    <mergeCell ref="CD35:CQ35"/>
    <mergeCell ref="CR35:CY35"/>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R31:Y31"/>
    <mergeCell ref="Z31:AC31"/>
    <mergeCell ref="AD31:AK31"/>
    <mergeCell ref="AL31:AO31"/>
    <mergeCell ref="AX31:BF31"/>
    <mergeCell ref="BG31:BL31"/>
    <mergeCell ref="BM31:BQ31"/>
    <mergeCell ref="BR31:BW31"/>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AP29:BF29"/>
    <mergeCell ref="BG29:BN29"/>
    <mergeCell ref="BO29:BR29"/>
    <mergeCell ref="BS29:CB29"/>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AD27:AK27"/>
    <mergeCell ref="AL27:AO27"/>
    <mergeCell ref="AP27:BF27"/>
    <mergeCell ref="BG27:BN27"/>
    <mergeCell ref="BO27:BR27"/>
    <mergeCell ref="BS27:CB27"/>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BG25:BN25"/>
    <mergeCell ref="BO25:BR25"/>
    <mergeCell ref="BS25:CB25"/>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AD23:AK23"/>
    <mergeCell ref="AL23:AO23"/>
    <mergeCell ref="AP23:BF23"/>
    <mergeCell ref="BG23:BN23"/>
    <mergeCell ref="BO23:BR23"/>
    <mergeCell ref="BS23:CB23"/>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19:Q19"/>
    <mergeCell ref="R19:Y19"/>
    <mergeCell ref="Z19:AC19"/>
    <mergeCell ref="AD19:AK19"/>
    <mergeCell ref="AL19:AO19"/>
    <mergeCell ref="AP19:BF19"/>
    <mergeCell ref="BG19:BN19"/>
    <mergeCell ref="BO19:BR19"/>
    <mergeCell ref="BS19:CB19"/>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7:Q17"/>
    <mergeCell ref="R17:Y17"/>
    <mergeCell ref="Z17:AC17"/>
    <mergeCell ref="AD17:AK17"/>
    <mergeCell ref="AL17:AO17"/>
    <mergeCell ref="AP17:BF17"/>
    <mergeCell ref="BG17:BN17"/>
    <mergeCell ref="BO17:BR17"/>
    <mergeCell ref="BS17:CB17"/>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5:Q15"/>
    <mergeCell ref="R15:Y15"/>
    <mergeCell ref="Z15:AC15"/>
    <mergeCell ref="AD15:AK15"/>
    <mergeCell ref="AL15:AO15"/>
    <mergeCell ref="AP15:BF15"/>
    <mergeCell ref="BG15:BN15"/>
    <mergeCell ref="BO15:BR15"/>
    <mergeCell ref="BS15:CB15"/>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3:Q13"/>
    <mergeCell ref="R13:Y13"/>
    <mergeCell ref="Z13:AC13"/>
    <mergeCell ref="AD13:AK13"/>
    <mergeCell ref="AL13:AO13"/>
    <mergeCell ref="AP13:BF13"/>
    <mergeCell ref="BG13:BN13"/>
    <mergeCell ref="BO13:BR13"/>
    <mergeCell ref="BS13:CB13"/>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1:Q11"/>
    <mergeCell ref="R11:Y11"/>
    <mergeCell ref="Z11:AC11"/>
    <mergeCell ref="AD11:AK11"/>
    <mergeCell ref="AL11:AO11"/>
    <mergeCell ref="AP11:BF11"/>
    <mergeCell ref="BG11:BN11"/>
    <mergeCell ref="BO11:BR11"/>
    <mergeCell ref="BS11:CB11"/>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9:Q9"/>
    <mergeCell ref="R9:Y9"/>
    <mergeCell ref="Z9:AC9"/>
    <mergeCell ref="AD9:AK9"/>
    <mergeCell ref="AL9:AO9"/>
    <mergeCell ref="AP9:BF9"/>
    <mergeCell ref="BG9:BN9"/>
    <mergeCell ref="BO9:BR9"/>
    <mergeCell ref="BS9:CB9"/>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7:Q7"/>
    <mergeCell ref="R7:Y7"/>
    <mergeCell ref="Z7:AC7"/>
    <mergeCell ref="AD7:AK7"/>
    <mergeCell ref="AL7:AO7"/>
    <mergeCell ref="AP7:BF7"/>
    <mergeCell ref="BG7:BN7"/>
    <mergeCell ref="BO7:BR7"/>
    <mergeCell ref="BS7:CB7"/>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5:Q5"/>
    <mergeCell ref="R5:Y5"/>
    <mergeCell ref="Z5:AC5"/>
    <mergeCell ref="AD5:AK5"/>
    <mergeCell ref="AL5:AO5"/>
    <mergeCell ref="AP5:BF5"/>
    <mergeCell ref="BG5:BN5"/>
    <mergeCell ref="BO5:BR5"/>
    <mergeCell ref="BS5:CB5"/>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5"/>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55" zoomScale="70" zoomScaleNormal="70" zoomScaleSheetLayoutView="70" workbookViewId="0">
      <selection activeCell="BR65" sqref="BR65"/>
    </sheetView>
  </sheetViews>
  <sheetFormatPr defaultColWidth="0" defaultRowHeight="13.2" zeroHeight="1" x14ac:dyDescent="0.2"/>
  <cols>
    <col min="1" max="130" width="2.77734375" style="46" customWidth="1"/>
    <col min="131" max="131" width="1.6640625" style="46" customWidth="1"/>
    <col min="132" max="132" width="9" style="46" hidden="1" customWidth="1"/>
    <col min="133" max="16384" width="9" style="46" hidden="1"/>
  </cols>
  <sheetData>
    <row r="1" spans="1:131" ht="11.25" customHeight="1" x14ac:dyDescent="0.2">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25" customHeight="1" x14ac:dyDescent="0.2">
      <c r="A2" s="649" t="s">
        <v>292</v>
      </c>
      <c r="B2" s="649"/>
      <c r="C2" s="649"/>
      <c r="D2" s="649"/>
      <c r="E2" s="649"/>
      <c r="F2" s="649"/>
      <c r="G2" s="649"/>
      <c r="H2" s="649"/>
      <c r="I2" s="649"/>
      <c r="J2" s="649"/>
      <c r="K2" s="649"/>
      <c r="L2" s="649"/>
      <c r="M2" s="649"/>
      <c r="N2" s="649"/>
      <c r="O2" s="649"/>
      <c r="P2" s="649"/>
      <c r="Q2" s="649"/>
      <c r="R2" s="649"/>
      <c r="S2" s="649"/>
      <c r="T2" s="649"/>
      <c r="U2" s="649"/>
      <c r="V2" s="649"/>
      <c r="W2" s="649"/>
      <c r="X2" s="649"/>
      <c r="Y2" s="649"/>
      <c r="Z2" s="649"/>
      <c r="AA2" s="649"/>
      <c r="AB2" s="649"/>
      <c r="AC2" s="649"/>
      <c r="AD2" s="649"/>
      <c r="AE2" s="649"/>
      <c r="AF2" s="649"/>
      <c r="AG2" s="649"/>
      <c r="AH2" s="649"/>
      <c r="AI2" s="649"/>
      <c r="AJ2" s="649"/>
      <c r="AK2" s="649"/>
      <c r="AL2" s="649"/>
      <c r="AM2" s="649"/>
      <c r="AN2" s="649"/>
      <c r="AO2" s="649"/>
      <c r="AP2" s="649"/>
      <c r="AQ2" s="649"/>
      <c r="AR2" s="649"/>
      <c r="AS2" s="649"/>
      <c r="AT2" s="649"/>
      <c r="AU2" s="649"/>
      <c r="AV2" s="649"/>
      <c r="AW2" s="649"/>
      <c r="AX2" s="649"/>
      <c r="AY2" s="649"/>
      <c r="AZ2" s="649"/>
      <c r="BA2" s="649"/>
      <c r="BB2" s="649"/>
      <c r="BC2" s="649"/>
      <c r="BD2" s="649"/>
      <c r="BE2" s="649"/>
      <c r="BF2" s="649"/>
      <c r="BG2" s="649"/>
      <c r="BH2" s="649"/>
      <c r="BI2" s="649"/>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650" t="s">
        <v>299</v>
      </c>
      <c r="DK2" s="651"/>
      <c r="DL2" s="651"/>
      <c r="DM2" s="651"/>
      <c r="DN2" s="651"/>
      <c r="DO2" s="652"/>
      <c r="DP2" s="50"/>
      <c r="DQ2" s="650" t="s">
        <v>168</v>
      </c>
      <c r="DR2" s="651"/>
      <c r="DS2" s="651"/>
      <c r="DT2" s="651"/>
      <c r="DU2" s="651"/>
      <c r="DV2" s="651"/>
      <c r="DW2" s="651"/>
      <c r="DX2" s="651"/>
      <c r="DY2" s="651"/>
      <c r="DZ2" s="652"/>
      <c r="EA2" s="48"/>
    </row>
    <row r="3" spans="1:131" ht="11.25" customHeight="1" x14ac:dyDescent="0.2">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25" customHeight="1" x14ac:dyDescent="0.2">
      <c r="A4" s="653" t="s">
        <v>433</v>
      </c>
      <c r="B4" s="653"/>
      <c r="C4" s="653"/>
      <c r="D4" s="653"/>
      <c r="E4" s="653"/>
      <c r="F4" s="653"/>
      <c r="G4" s="653"/>
      <c r="H4" s="653"/>
      <c r="I4" s="653"/>
      <c r="J4" s="653"/>
      <c r="K4" s="653"/>
      <c r="L4" s="653"/>
      <c r="M4" s="653"/>
      <c r="N4" s="653"/>
      <c r="O4" s="653"/>
      <c r="P4" s="653"/>
      <c r="Q4" s="653"/>
      <c r="R4" s="653"/>
      <c r="S4" s="653"/>
      <c r="T4" s="653"/>
      <c r="U4" s="653"/>
      <c r="V4" s="653"/>
      <c r="W4" s="653"/>
      <c r="X4" s="653"/>
      <c r="Y4" s="653"/>
      <c r="Z4" s="653"/>
      <c r="AA4" s="653"/>
      <c r="AB4" s="653"/>
      <c r="AC4" s="653"/>
      <c r="AD4" s="653"/>
      <c r="AE4" s="653"/>
      <c r="AF4" s="653"/>
      <c r="AG4" s="653"/>
      <c r="AH4" s="653"/>
      <c r="AI4" s="653"/>
      <c r="AJ4" s="653"/>
      <c r="AK4" s="653"/>
      <c r="AL4" s="653"/>
      <c r="AM4" s="653"/>
      <c r="AN4" s="653"/>
      <c r="AO4" s="653"/>
      <c r="AP4" s="653"/>
      <c r="AQ4" s="653"/>
      <c r="AR4" s="653"/>
      <c r="AS4" s="653"/>
      <c r="AT4" s="653"/>
      <c r="AU4" s="653"/>
      <c r="AV4" s="653"/>
      <c r="AW4" s="653"/>
      <c r="AX4" s="653"/>
      <c r="AY4" s="653"/>
      <c r="AZ4" s="56"/>
      <c r="BA4" s="56"/>
      <c r="BB4" s="56"/>
      <c r="BC4" s="56"/>
      <c r="BD4" s="56"/>
      <c r="BE4" s="67"/>
      <c r="BF4" s="67"/>
      <c r="BG4" s="67"/>
      <c r="BH4" s="67"/>
      <c r="BI4" s="67"/>
      <c r="BJ4" s="67"/>
      <c r="BK4" s="67"/>
      <c r="BL4" s="67"/>
      <c r="BM4" s="67"/>
      <c r="BN4" s="67"/>
      <c r="BO4" s="67"/>
      <c r="BP4" s="67"/>
      <c r="BQ4" s="654" t="s">
        <v>434</v>
      </c>
      <c r="BR4" s="654"/>
      <c r="BS4" s="654"/>
      <c r="BT4" s="654"/>
      <c r="BU4" s="654"/>
      <c r="BV4" s="654"/>
      <c r="BW4" s="654"/>
      <c r="BX4" s="654"/>
      <c r="BY4" s="654"/>
      <c r="BZ4" s="654"/>
      <c r="CA4" s="654"/>
      <c r="CB4" s="654"/>
      <c r="CC4" s="654"/>
      <c r="CD4" s="654"/>
      <c r="CE4" s="654"/>
      <c r="CF4" s="654"/>
      <c r="CG4" s="654"/>
      <c r="CH4" s="654"/>
      <c r="CI4" s="654"/>
      <c r="CJ4" s="654"/>
      <c r="CK4" s="654"/>
      <c r="CL4" s="654"/>
      <c r="CM4" s="654"/>
      <c r="CN4" s="654"/>
      <c r="CO4" s="654"/>
      <c r="CP4" s="654"/>
      <c r="CQ4" s="654"/>
      <c r="CR4" s="654"/>
      <c r="CS4" s="654"/>
      <c r="CT4" s="654"/>
      <c r="CU4" s="654"/>
      <c r="CV4" s="654"/>
      <c r="CW4" s="654"/>
      <c r="CX4" s="654"/>
      <c r="CY4" s="654"/>
      <c r="CZ4" s="654"/>
      <c r="DA4" s="654"/>
      <c r="DB4" s="654"/>
      <c r="DC4" s="654"/>
      <c r="DD4" s="654"/>
      <c r="DE4" s="654"/>
      <c r="DF4" s="654"/>
      <c r="DG4" s="654"/>
      <c r="DH4" s="654"/>
      <c r="DI4" s="654"/>
      <c r="DJ4" s="654"/>
      <c r="DK4" s="654"/>
      <c r="DL4" s="654"/>
      <c r="DM4" s="654"/>
      <c r="DN4" s="654"/>
      <c r="DO4" s="654"/>
      <c r="DP4" s="654"/>
      <c r="DQ4" s="654"/>
      <c r="DR4" s="654"/>
      <c r="DS4" s="654"/>
      <c r="DT4" s="654"/>
      <c r="DU4" s="654"/>
      <c r="DV4" s="654"/>
      <c r="DW4" s="654"/>
      <c r="DX4" s="654"/>
      <c r="DY4" s="654"/>
      <c r="DZ4" s="654"/>
      <c r="EA4" s="67"/>
    </row>
    <row r="5" spans="1:131" s="47" customFormat="1" ht="26.25" customHeight="1" x14ac:dyDescent="0.2">
      <c r="A5" s="908" t="s">
        <v>435</v>
      </c>
      <c r="B5" s="909"/>
      <c r="C5" s="909"/>
      <c r="D5" s="909"/>
      <c r="E5" s="909"/>
      <c r="F5" s="909"/>
      <c r="G5" s="909"/>
      <c r="H5" s="909"/>
      <c r="I5" s="909"/>
      <c r="J5" s="909"/>
      <c r="K5" s="909"/>
      <c r="L5" s="909"/>
      <c r="M5" s="909"/>
      <c r="N5" s="909"/>
      <c r="O5" s="909"/>
      <c r="P5" s="910"/>
      <c r="Q5" s="914" t="s">
        <v>177</v>
      </c>
      <c r="R5" s="915"/>
      <c r="S5" s="915"/>
      <c r="T5" s="915"/>
      <c r="U5" s="916"/>
      <c r="V5" s="914" t="s">
        <v>436</v>
      </c>
      <c r="W5" s="915"/>
      <c r="X5" s="915"/>
      <c r="Y5" s="915"/>
      <c r="Z5" s="916"/>
      <c r="AA5" s="914" t="s">
        <v>437</v>
      </c>
      <c r="AB5" s="915"/>
      <c r="AC5" s="915"/>
      <c r="AD5" s="915"/>
      <c r="AE5" s="915"/>
      <c r="AF5" s="920" t="s">
        <v>175</v>
      </c>
      <c r="AG5" s="915"/>
      <c r="AH5" s="915"/>
      <c r="AI5" s="915"/>
      <c r="AJ5" s="921"/>
      <c r="AK5" s="915" t="s">
        <v>438</v>
      </c>
      <c r="AL5" s="915"/>
      <c r="AM5" s="915"/>
      <c r="AN5" s="915"/>
      <c r="AO5" s="916"/>
      <c r="AP5" s="914" t="s">
        <v>439</v>
      </c>
      <c r="AQ5" s="915"/>
      <c r="AR5" s="915"/>
      <c r="AS5" s="915"/>
      <c r="AT5" s="916"/>
      <c r="AU5" s="914" t="s">
        <v>441</v>
      </c>
      <c r="AV5" s="915"/>
      <c r="AW5" s="915"/>
      <c r="AX5" s="915"/>
      <c r="AY5" s="921"/>
      <c r="AZ5" s="56"/>
      <c r="BA5" s="56"/>
      <c r="BB5" s="56"/>
      <c r="BC5" s="56"/>
      <c r="BD5" s="56"/>
      <c r="BE5" s="67"/>
      <c r="BF5" s="67"/>
      <c r="BG5" s="67"/>
      <c r="BH5" s="67"/>
      <c r="BI5" s="67"/>
      <c r="BJ5" s="67"/>
      <c r="BK5" s="67"/>
      <c r="BL5" s="67"/>
      <c r="BM5" s="67"/>
      <c r="BN5" s="67"/>
      <c r="BO5" s="67"/>
      <c r="BP5" s="67"/>
      <c r="BQ5" s="908" t="s">
        <v>442</v>
      </c>
      <c r="BR5" s="909"/>
      <c r="BS5" s="909"/>
      <c r="BT5" s="909"/>
      <c r="BU5" s="909"/>
      <c r="BV5" s="909"/>
      <c r="BW5" s="909"/>
      <c r="BX5" s="909"/>
      <c r="BY5" s="909"/>
      <c r="BZ5" s="909"/>
      <c r="CA5" s="909"/>
      <c r="CB5" s="909"/>
      <c r="CC5" s="909"/>
      <c r="CD5" s="909"/>
      <c r="CE5" s="909"/>
      <c r="CF5" s="909"/>
      <c r="CG5" s="910"/>
      <c r="CH5" s="914" t="s">
        <v>363</v>
      </c>
      <c r="CI5" s="915"/>
      <c r="CJ5" s="915"/>
      <c r="CK5" s="915"/>
      <c r="CL5" s="916"/>
      <c r="CM5" s="914" t="s">
        <v>316</v>
      </c>
      <c r="CN5" s="915"/>
      <c r="CO5" s="915"/>
      <c r="CP5" s="915"/>
      <c r="CQ5" s="916"/>
      <c r="CR5" s="914" t="s">
        <v>238</v>
      </c>
      <c r="CS5" s="915"/>
      <c r="CT5" s="915"/>
      <c r="CU5" s="915"/>
      <c r="CV5" s="916"/>
      <c r="CW5" s="914" t="s">
        <v>49</v>
      </c>
      <c r="CX5" s="915"/>
      <c r="CY5" s="915"/>
      <c r="CZ5" s="915"/>
      <c r="DA5" s="916"/>
      <c r="DB5" s="914" t="s">
        <v>407</v>
      </c>
      <c r="DC5" s="915"/>
      <c r="DD5" s="915"/>
      <c r="DE5" s="915"/>
      <c r="DF5" s="916"/>
      <c r="DG5" s="924" t="s">
        <v>236</v>
      </c>
      <c r="DH5" s="925"/>
      <c r="DI5" s="925"/>
      <c r="DJ5" s="925"/>
      <c r="DK5" s="926"/>
      <c r="DL5" s="924" t="s">
        <v>443</v>
      </c>
      <c r="DM5" s="925"/>
      <c r="DN5" s="925"/>
      <c r="DO5" s="925"/>
      <c r="DP5" s="926"/>
      <c r="DQ5" s="914" t="s">
        <v>445</v>
      </c>
      <c r="DR5" s="915"/>
      <c r="DS5" s="915"/>
      <c r="DT5" s="915"/>
      <c r="DU5" s="916"/>
      <c r="DV5" s="914" t="s">
        <v>441</v>
      </c>
      <c r="DW5" s="915"/>
      <c r="DX5" s="915"/>
      <c r="DY5" s="915"/>
      <c r="DZ5" s="921"/>
      <c r="EA5" s="67"/>
    </row>
    <row r="6" spans="1:131" s="47" customFormat="1" ht="26.25" customHeight="1" x14ac:dyDescent="0.2">
      <c r="A6" s="911"/>
      <c r="B6" s="912"/>
      <c r="C6" s="912"/>
      <c r="D6" s="912"/>
      <c r="E6" s="912"/>
      <c r="F6" s="912"/>
      <c r="G6" s="912"/>
      <c r="H6" s="912"/>
      <c r="I6" s="912"/>
      <c r="J6" s="912"/>
      <c r="K6" s="912"/>
      <c r="L6" s="912"/>
      <c r="M6" s="912"/>
      <c r="N6" s="912"/>
      <c r="O6" s="912"/>
      <c r="P6" s="913"/>
      <c r="Q6" s="917"/>
      <c r="R6" s="918"/>
      <c r="S6" s="918"/>
      <c r="T6" s="918"/>
      <c r="U6" s="919"/>
      <c r="V6" s="917"/>
      <c r="W6" s="918"/>
      <c r="X6" s="918"/>
      <c r="Y6" s="918"/>
      <c r="Z6" s="919"/>
      <c r="AA6" s="917"/>
      <c r="AB6" s="918"/>
      <c r="AC6" s="918"/>
      <c r="AD6" s="918"/>
      <c r="AE6" s="918"/>
      <c r="AF6" s="922"/>
      <c r="AG6" s="918"/>
      <c r="AH6" s="918"/>
      <c r="AI6" s="918"/>
      <c r="AJ6" s="923"/>
      <c r="AK6" s="918"/>
      <c r="AL6" s="918"/>
      <c r="AM6" s="918"/>
      <c r="AN6" s="918"/>
      <c r="AO6" s="919"/>
      <c r="AP6" s="917"/>
      <c r="AQ6" s="918"/>
      <c r="AR6" s="918"/>
      <c r="AS6" s="918"/>
      <c r="AT6" s="919"/>
      <c r="AU6" s="917"/>
      <c r="AV6" s="918"/>
      <c r="AW6" s="918"/>
      <c r="AX6" s="918"/>
      <c r="AY6" s="923"/>
      <c r="AZ6" s="56"/>
      <c r="BA6" s="56"/>
      <c r="BB6" s="56"/>
      <c r="BC6" s="56"/>
      <c r="BD6" s="56"/>
      <c r="BE6" s="67"/>
      <c r="BF6" s="67"/>
      <c r="BG6" s="67"/>
      <c r="BH6" s="67"/>
      <c r="BI6" s="67"/>
      <c r="BJ6" s="67"/>
      <c r="BK6" s="67"/>
      <c r="BL6" s="67"/>
      <c r="BM6" s="67"/>
      <c r="BN6" s="67"/>
      <c r="BO6" s="67"/>
      <c r="BP6" s="67"/>
      <c r="BQ6" s="911"/>
      <c r="BR6" s="912"/>
      <c r="BS6" s="912"/>
      <c r="BT6" s="912"/>
      <c r="BU6" s="912"/>
      <c r="BV6" s="912"/>
      <c r="BW6" s="912"/>
      <c r="BX6" s="912"/>
      <c r="BY6" s="912"/>
      <c r="BZ6" s="912"/>
      <c r="CA6" s="912"/>
      <c r="CB6" s="912"/>
      <c r="CC6" s="912"/>
      <c r="CD6" s="912"/>
      <c r="CE6" s="912"/>
      <c r="CF6" s="912"/>
      <c r="CG6" s="913"/>
      <c r="CH6" s="917"/>
      <c r="CI6" s="918"/>
      <c r="CJ6" s="918"/>
      <c r="CK6" s="918"/>
      <c r="CL6" s="919"/>
      <c r="CM6" s="917"/>
      <c r="CN6" s="918"/>
      <c r="CO6" s="918"/>
      <c r="CP6" s="918"/>
      <c r="CQ6" s="919"/>
      <c r="CR6" s="917"/>
      <c r="CS6" s="918"/>
      <c r="CT6" s="918"/>
      <c r="CU6" s="918"/>
      <c r="CV6" s="919"/>
      <c r="CW6" s="917"/>
      <c r="CX6" s="918"/>
      <c r="CY6" s="918"/>
      <c r="CZ6" s="918"/>
      <c r="DA6" s="919"/>
      <c r="DB6" s="917"/>
      <c r="DC6" s="918"/>
      <c r="DD6" s="918"/>
      <c r="DE6" s="918"/>
      <c r="DF6" s="919"/>
      <c r="DG6" s="927"/>
      <c r="DH6" s="928"/>
      <c r="DI6" s="928"/>
      <c r="DJ6" s="928"/>
      <c r="DK6" s="929"/>
      <c r="DL6" s="927"/>
      <c r="DM6" s="928"/>
      <c r="DN6" s="928"/>
      <c r="DO6" s="928"/>
      <c r="DP6" s="929"/>
      <c r="DQ6" s="917"/>
      <c r="DR6" s="918"/>
      <c r="DS6" s="918"/>
      <c r="DT6" s="918"/>
      <c r="DU6" s="919"/>
      <c r="DV6" s="917"/>
      <c r="DW6" s="918"/>
      <c r="DX6" s="918"/>
      <c r="DY6" s="918"/>
      <c r="DZ6" s="923"/>
      <c r="EA6" s="67"/>
    </row>
    <row r="7" spans="1:131" s="47" customFormat="1" ht="26.25" customHeight="1" x14ac:dyDescent="0.2">
      <c r="A7" s="51">
        <v>1</v>
      </c>
      <c r="B7" s="655" t="s">
        <v>446</v>
      </c>
      <c r="C7" s="656"/>
      <c r="D7" s="656"/>
      <c r="E7" s="656"/>
      <c r="F7" s="656"/>
      <c r="G7" s="656"/>
      <c r="H7" s="656"/>
      <c r="I7" s="656"/>
      <c r="J7" s="656"/>
      <c r="K7" s="656"/>
      <c r="L7" s="656"/>
      <c r="M7" s="656"/>
      <c r="N7" s="656"/>
      <c r="O7" s="656"/>
      <c r="P7" s="657"/>
      <c r="Q7" s="658">
        <v>60877</v>
      </c>
      <c r="R7" s="659"/>
      <c r="S7" s="659"/>
      <c r="T7" s="659"/>
      <c r="U7" s="659"/>
      <c r="V7" s="659">
        <v>60302</v>
      </c>
      <c r="W7" s="659"/>
      <c r="X7" s="659"/>
      <c r="Y7" s="659"/>
      <c r="Z7" s="659"/>
      <c r="AA7" s="659">
        <v>575</v>
      </c>
      <c r="AB7" s="659"/>
      <c r="AC7" s="659"/>
      <c r="AD7" s="659"/>
      <c r="AE7" s="660"/>
      <c r="AF7" s="661">
        <v>371</v>
      </c>
      <c r="AG7" s="662"/>
      <c r="AH7" s="662"/>
      <c r="AI7" s="662"/>
      <c r="AJ7" s="663"/>
      <c r="AK7" s="664">
        <v>504</v>
      </c>
      <c r="AL7" s="659"/>
      <c r="AM7" s="659"/>
      <c r="AN7" s="659"/>
      <c r="AO7" s="659"/>
      <c r="AP7" s="659">
        <v>62019</v>
      </c>
      <c r="AQ7" s="659"/>
      <c r="AR7" s="659"/>
      <c r="AS7" s="659"/>
      <c r="AT7" s="659"/>
      <c r="AU7" s="665"/>
      <c r="AV7" s="665"/>
      <c r="AW7" s="665"/>
      <c r="AX7" s="665"/>
      <c r="AY7" s="666"/>
      <c r="AZ7" s="56"/>
      <c r="BA7" s="56"/>
      <c r="BB7" s="56"/>
      <c r="BC7" s="56"/>
      <c r="BD7" s="56"/>
      <c r="BE7" s="67"/>
      <c r="BF7" s="67"/>
      <c r="BG7" s="67"/>
      <c r="BH7" s="67"/>
      <c r="BI7" s="67"/>
      <c r="BJ7" s="67"/>
      <c r="BK7" s="67"/>
      <c r="BL7" s="67"/>
      <c r="BM7" s="67"/>
      <c r="BN7" s="67"/>
      <c r="BO7" s="67"/>
      <c r="BP7" s="67"/>
      <c r="BQ7" s="51">
        <v>1</v>
      </c>
      <c r="BR7" s="71"/>
      <c r="BS7" s="655" t="s">
        <v>88</v>
      </c>
      <c r="BT7" s="656"/>
      <c r="BU7" s="656"/>
      <c r="BV7" s="656"/>
      <c r="BW7" s="656"/>
      <c r="BX7" s="656"/>
      <c r="BY7" s="656"/>
      <c r="BZ7" s="656"/>
      <c r="CA7" s="656"/>
      <c r="CB7" s="656"/>
      <c r="CC7" s="656"/>
      <c r="CD7" s="656"/>
      <c r="CE7" s="656"/>
      <c r="CF7" s="656"/>
      <c r="CG7" s="657"/>
      <c r="CH7" s="667">
        <v>0</v>
      </c>
      <c r="CI7" s="668"/>
      <c r="CJ7" s="668"/>
      <c r="CK7" s="668"/>
      <c r="CL7" s="669"/>
      <c r="CM7" s="667">
        <v>66</v>
      </c>
      <c r="CN7" s="668"/>
      <c r="CO7" s="668"/>
      <c r="CP7" s="668"/>
      <c r="CQ7" s="669"/>
      <c r="CR7" s="667">
        <v>5</v>
      </c>
      <c r="CS7" s="668"/>
      <c r="CT7" s="668"/>
      <c r="CU7" s="668"/>
      <c r="CV7" s="669"/>
      <c r="CW7" s="667" t="s">
        <v>197</v>
      </c>
      <c r="CX7" s="668"/>
      <c r="CY7" s="668"/>
      <c r="CZ7" s="668"/>
      <c r="DA7" s="669"/>
      <c r="DB7" s="667" t="s">
        <v>197</v>
      </c>
      <c r="DC7" s="668"/>
      <c r="DD7" s="668"/>
      <c r="DE7" s="668"/>
      <c r="DF7" s="669"/>
      <c r="DG7" s="667">
        <v>1823</v>
      </c>
      <c r="DH7" s="668"/>
      <c r="DI7" s="668"/>
      <c r="DJ7" s="668"/>
      <c r="DK7" s="669"/>
      <c r="DL7" s="667" t="s">
        <v>197</v>
      </c>
      <c r="DM7" s="668"/>
      <c r="DN7" s="668"/>
      <c r="DO7" s="668"/>
      <c r="DP7" s="669"/>
      <c r="DQ7" s="667" t="s">
        <v>197</v>
      </c>
      <c r="DR7" s="668"/>
      <c r="DS7" s="668"/>
      <c r="DT7" s="668"/>
      <c r="DU7" s="669"/>
      <c r="DV7" s="655"/>
      <c r="DW7" s="656"/>
      <c r="DX7" s="656"/>
      <c r="DY7" s="656"/>
      <c r="DZ7" s="670"/>
      <c r="EA7" s="67"/>
    </row>
    <row r="8" spans="1:131" s="47" customFormat="1" ht="26.25" customHeight="1" x14ac:dyDescent="0.2">
      <c r="A8" s="52">
        <v>2</v>
      </c>
      <c r="B8" s="671" t="s">
        <v>448</v>
      </c>
      <c r="C8" s="672"/>
      <c r="D8" s="672"/>
      <c r="E8" s="672"/>
      <c r="F8" s="672"/>
      <c r="G8" s="672"/>
      <c r="H8" s="672"/>
      <c r="I8" s="672"/>
      <c r="J8" s="672"/>
      <c r="K8" s="672"/>
      <c r="L8" s="672"/>
      <c r="M8" s="672"/>
      <c r="N8" s="672"/>
      <c r="O8" s="672"/>
      <c r="P8" s="673"/>
      <c r="Q8" s="674">
        <v>938</v>
      </c>
      <c r="R8" s="675"/>
      <c r="S8" s="675"/>
      <c r="T8" s="675"/>
      <c r="U8" s="675"/>
      <c r="V8" s="675">
        <v>938</v>
      </c>
      <c r="W8" s="675"/>
      <c r="X8" s="675"/>
      <c r="Y8" s="675"/>
      <c r="Z8" s="675"/>
      <c r="AA8" s="675">
        <v>0</v>
      </c>
      <c r="AB8" s="675"/>
      <c r="AC8" s="675"/>
      <c r="AD8" s="675"/>
      <c r="AE8" s="676"/>
      <c r="AF8" s="677" t="s">
        <v>197</v>
      </c>
      <c r="AG8" s="678"/>
      <c r="AH8" s="678"/>
      <c r="AI8" s="678"/>
      <c r="AJ8" s="679"/>
      <c r="AK8" s="680">
        <v>425</v>
      </c>
      <c r="AL8" s="675"/>
      <c r="AM8" s="675"/>
      <c r="AN8" s="675"/>
      <c r="AO8" s="675"/>
      <c r="AP8" s="675">
        <v>2537</v>
      </c>
      <c r="AQ8" s="675"/>
      <c r="AR8" s="675"/>
      <c r="AS8" s="675"/>
      <c r="AT8" s="675"/>
      <c r="AU8" s="681"/>
      <c r="AV8" s="681"/>
      <c r="AW8" s="681"/>
      <c r="AX8" s="681"/>
      <c r="AY8" s="682"/>
      <c r="AZ8" s="56"/>
      <c r="BA8" s="56"/>
      <c r="BB8" s="56"/>
      <c r="BC8" s="56"/>
      <c r="BD8" s="56"/>
      <c r="BE8" s="67"/>
      <c r="BF8" s="67"/>
      <c r="BG8" s="67"/>
      <c r="BH8" s="67"/>
      <c r="BI8" s="67"/>
      <c r="BJ8" s="67"/>
      <c r="BK8" s="67"/>
      <c r="BL8" s="67"/>
      <c r="BM8" s="67"/>
      <c r="BN8" s="67"/>
      <c r="BO8" s="67"/>
      <c r="BP8" s="67"/>
      <c r="BQ8" s="52">
        <v>2</v>
      </c>
      <c r="BR8" s="72" t="s">
        <v>174</v>
      </c>
      <c r="BS8" s="671" t="s">
        <v>529</v>
      </c>
      <c r="BT8" s="672"/>
      <c r="BU8" s="672"/>
      <c r="BV8" s="672"/>
      <c r="BW8" s="672"/>
      <c r="BX8" s="672"/>
      <c r="BY8" s="672"/>
      <c r="BZ8" s="672"/>
      <c r="CA8" s="672"/>
      <c r="CB8" s="672"/>
      <c r="CC8" s="672"/>
      <c r="CD8" s="672"/>
      <c r="CE8" s="672"/>
      <c r="CF8" s="672"/>
      <c r="CG8" s="673"/>
      <c r="CH8" s="683">
        <v>22</v>
      </c>
      <c r="CI8" s="678"/>
      <c r="CJ8" s="678"/>
      <c r="CK8" s="678"/>
      <c r="CL8" s="684"/>
      <c r="CM8" s="683">
        <v>316</v>
      </c>
      <c r="CN8" s="678"/>
      <c r="CO8" s="678"/>
      <c r="CP8" s="678"/>
      <c r="CQ8" s="684"/>
      <c r="CR8" s="683">
        <v>2</v>
      </c>
      <c r="CS8" s="678"/>
      <c r="CT8" s="678"/>
      <c r="CU8" s="678"/>
      <c r="CV8" s="684"/>
      <c r="CW8" s="683">
        <v>683</v>
      </c>
      <c r="CX8" s="678"/>
      <c r="CY8" s="678"/>
      <c r="CZ8" s="678"/>
      <c r="DA8" s="684"/>
      <c r="DB8" s="683" t="s">
        <v>197</v>
      </c>
      <c r="DC8" s="678"/>
      <c r="DD8" s="678"/>
      <c r="DE8" s="678"/>
      <c r="DF8" s="684"/>
      <c r="DG8" s="683" t="s">
        <v>197</v>
      </c>
      <c r="DH8" s="678"/>
      <c r="DI8" s="678"/>
      <c r="DJ8" s="678"/>
      <c r="DK8" s="684"/>
      <c r="DL8" s="683">
        <v>5643</v>
      </c>
      <c r="DM8" s="678"/>
      <c r="DN8" s="678"/>
      <c r="DO8" s="678"/>
      <c r="DP8" s="684"/>
      <c r="DQ8" s="683" t="s">
        <v>197</v>
      </c>
      <c r="DR8" s="678"/>
      <c r="DS8" s="678"/>
      <c r="DT8" s="678"/>
      <c r="DU8" s="684"/>
      <c r="DV8" s="671"/>
      <c r="DW8" s="672"/>
      <c r="DX8" s="672"/>
      <c r="DY8" s="672"/>
      <c r="DZ8" s="685"/>
      <c r="EA8" s="67"/>
    </row>
    <row r="9" spans="1:131" s="47" customFormat="1" ht="26.25" customHeight="1" x14ac:dyDescent="0.2">
      <c r="A9" s="52">
        <v>3</v>
      </c>
      <c r="B9" s="671"/>
      <c r="C9" s="672"/>
      <c r="D9" s="672"/>
      <c r="E9" s="672"/>
      <c r="F9" s="672"/>
      <c r="G9" s="672"/>
      <c r="H9" s="672"/>
      <c r="I9" s="672"/>
      <c r="J9" s="672"/>
      <c r="K9" s="672"/>
      <c r="L9" s="672"/>
      <c r="M9" s="672"/>
      <c r="N9" s="672"/>
      <c r="O9" s="672"/>
      <c r="P9" s="673"/>
      <c r="Q9" s="674"/>
      <c r="R9" s="675"/>
      <c r="S9" s="675"/>
      <c r="T9" s="675"/>
      <c r="U9" s="675"/>
      <c r="V9" s="675"/>
      <c r="W9" s="675"/>
      <c r="X9" s="675"/>
      <c r="Y9" s="675"/>
      <c r="Z9" s="675"/>
      <c r="AA9" s="675"/>
      <c r="AB9" s="675"/>
      <c r="AC9" s="675"/>
      <c r="AD9" s="675"/>
      <c r="AE9" s="676"/>
      <c r="AF9" s="677"/>
      <c r="AG9" s="678"/>
      <c r="AH9" s="678"/>
      <c r="AI9" s="678"/>
      <c r="AJ9" s="679"/>
      <c r="AK9" s="680"/>
      <c r="AL9" s="675"/>
      <c r="AM9" s="675"/>
      <c r="AN9" s="675"/>
      <c r="AO9" s="675"/>
      <c r="AP9" s="675"/>
      <c r="AQ9" s="675"/>
      <c r="AR9" s="675"/>
      <c r="AS9" s="675"/>
      <c r="AT9" s="675"/>
      <c r="AU9" s="681"/>
      <c r="AV9" s="681"/>
      <c r="AW9" s="681"/>
      <c r="AX9" s="681"/>
      <c r="AY9" s="682"/>
      <c r="AZ9" s="56"/>
      <c r="BA9" s="56"/>
      <c r="BB9" s="56"/>
      <c r="BC9" s="56"/>
      <c r="BD9" s="56"/>
      <c r="BE9" s="67"/>
      <c r="BF9" s="67"/>
      <c r="BG9" s="67"/>
      <c r="BH9" s="67"/>
      <c r="BI9" s="67"/>
      <c r="BJ9" s="67"/>
      <c r="BK9" s="67"/>
      <c r="BL9" s="67"/>
      <c r="BM9" s="67"/>
      <c r="BN9" s="67"/>
      <c r="BO9" s="67"/>
      <c r="BP9" s="67"/>
      <c r="BQ9" s="52">
        <v>3</v>
      </c>
      <c r="BR9" s="72" t="s">
        <v>174</v>
      </c>
      <c r="BS9" s="671" t="s">
        <v>121</v>
      </c>
      <c r="BT9" s="672"/>
      <c r="BU9" s="672"/>
      <c r="BV9" s="672"/>
      <c r="BW9" s="672"/>
      <c r="BX9" s="672"/>
      <c r="BY9" s="672"/>
      <c r="BZ9" s="672"/>
      <c r="CA9" s="672"/>
      <c r="CB9" s="672"/>
      <c r="CC9" s="672"/>
      <c r="CD9" s="672"/>
      <c r="CE9" s="672"/>
      <c r="CF9" s="672"/>
      <c r="CG9" s="673"/>
      <c r="CH9" s="683">
        <v>160</v>
      </c>
      <c r="CI9" s="678"/>
      <c r="CJ9" s="678"/>
      <c r="CK9" s="678"/>
      <c r="CL9" s="684"/>
      <c r="CM9" s="683">
        <v>2116</v>
      </c>
      <c r="CN9" s="678"/>
      <c r="CO9" s="678"/>
      <c r="CP9" s="678"/>
      <c r="CQ9" s="684"/>
      <c r="CR9" s="683">
        <v>200</v>
      </c>
      <c r="CS9" s="678"/>
      <c r="CT9" s="678"/>
      <c r="CU9" s="678"/>
      <c r="CV9" s="684"/>
      <c r="CW9" s="683" t="s">
        <v>197</v>
      </c>
      <c r="CX9" s="678"/>
      <c r="CY9" s="678"/>
      <c r="CZ9" s="678"/>
      <c r="DA9" s="684"/>
      <c r="DB9" s="683">
        <v>1336</v>
      </c>
      <c r="DC9" s="678"/>
      <c r="DD9" s="678"/>
      <c r="DE9" s="678"/>
      <c r="DF9" s="684"/>
      <c r="DG9" s="683" t="s">
        <v>197</v>
      </c>
      <c r="DH9" s="678"/>
      <c r="DI9" s="678"/>
      <c r="DJ9" s="678"/>
      <c r="DK9" s="684"/>
      <c r="DL9" s="683">
        <v>150</v>
      </c>
      <c r="DM9" s="678"/>
      <c r="DN9" s="678"/>
      <c r="DO9" s="678"/>
      <c r="DP9" s="684"/>
      <c r="DQ9" s="683">
        <v>15</v>
      </c>
      <c r="DR9" s="678"/>
      <c r="DS9" s="678"/>
      <c r="DT9" s="678"/>
      <c r="DU9" s="684"/>
      <c r="DV9" s="671"/>
      <c r="DW9" s="672"/>
      <c r="DX9" s="672"/>
      <c r="DY9" s="672"/>
      <c r="DZ9" s="685"/>
      <c r="EA9" s="67"/>
    </row>
    <row r="10" spans="1:131" s="47" customFormat="1" ht="26.25" customHeight="1" x14ac:dyDescent="0.2">
      <c r="A10" s="52">
        <v>4</v>
      </c>
      <c r="B10" s="671"/>
      <c r="C10" s="672"/>
      <c r="D10" s="672"/>
      <c r="E10" s="672"/>
      <c r="F10" s="672"/>
      <c r="G10" s="672"/>
      <c r="H10" s="672"/>
      <c r="I10" s="672"/>
      <c r="J10" s="672"/>
      <c r="K10" s="672"/>
      <c r="L10" s="672"/>
      <c r="M10" s="672"/>
      <c r="N10" s="672"/>
      <c r="O10" s="672"/>
      <c r="P10" s="673"/>
      <c r="Q10" s="674"/>
      <c r="R10" s="675"/>
      <c r="S10" s="675"/>
      <c r="T10" s="675"/>
      <c r="U10" s="675"/>
      <c r="V10" s="675"/>
      <c r="W10" s="675"/>
      <c r="X10" s="675"/>
      <c r="Y10" s="675"/>
      <c r="Z10" s="675"/>
      <c r="AA10" s="675"/>
      <c r="AB10" s="675"/>
      <c r="AC10" s="675"/>
      <c r="AD10" s="675"/>
      <c r="AE10" s="676"/>
      <c r="AF10" s="677"/>
      <c r="AG10" s="678"/>
      <c r="AH10" s="678"/>
      <c r="AI10" s="678"/>
      <c r="AJ10" s="679"/>
      <c r="AK10" s="680"/>
      <c r="AL10" s="675"/>
      <c r="AM10" s="675"/>
      <c r="AN10" s="675"/>
      <c r="AO10" s="675"/>
      <c r="AP10" s="675"/>
      <c r="AQ10" s="675"/>
      <c r="AR10" s="675"/>
      <c r="AS10" s="675"/>
      <c r="AT10" s="675"/>
      <c r="AU10" s="681"/>
      <c r="AV10" s="681"/>
      <c r="AW10" s="681"/>
      <c r="AX10" s="681"/>
      <c r="AY10" s="682"/>
      <c r="AZ10" s="56"/>
      <c r="BA10" s="56"/>
      <c r="BB10" s="56"/>
      <c r="BC10" s="56"/>
      <c r="BD10" s="56"/>
      <c r="BE10" s="67"/>
      <c r="BF10" s="67"/>
      <c r="BG10" s="67"/>
      <c r="BH10" s="67"/>
      <c r="BI10" s="67"/>
      <c r="BJ10" s="67"/>
      <c r="BK10" s="67"/>
      <c r="BL10" s="67"/>
      <c r="BM10" s="67"/>
      <c r="BN10" s="67"/>
      <c r="BO10" s="67"/>
      <c r="BP10" s="67"/>
      <c r="BQ10" s="52">
        <v>4</v>
      </c>
      <c r="BR10" s="72"/>
      <c r="BS10" s="671"/>
      <c r="BT10" s="672"/>
      <c r="BU10" s="672"/>
      <c r="BV10" s="672"/>
      <c r="BW10" s="672"/>
      <c r="BX10" s="672"/>
      <c r="BY10" s="672"/>
      <c r="BZ10" s="672"/>
      <c r="CA10" s="672"/>
      <c r="CB10" s="672"/>
      <c r="CC10" s="672"/>
      <c r="CD10" s="672"/>
      <c r="CE10" s="672"/>
      <c r="CF10" s="672"/>
      <c r="CG10" s="673"/>
      <c r="CH10" s="683"/>
      <c r="CI10" s="678"/>
      <c r="CJ10" s="678"/>
      <c r="CK10" s="678"/>
      <c r="CL10" s="684"/>
      <c r="CM10" s="683"/>
      <c r="CN10" s="678"/>
      <c r="CO10" s="678"/>
      <c r="CP10" s="678"/>
      <c r="CQ10" s="684"/>
      <c r="CR10" s="683"/>
      <c r="CS10" s="678"/>
      <c r="CT10" s="678"/>
      <c r="CU10" s="678"/>
      <c r="CV10" s="684"/>
      <c r="CW10" s="683"/>
      <c r="CX10" s="678"/>
      <c r="CY10" s="678"/>
      <c r="CZ10" s="678"/>
      <c r="DA10" s="684"/>
      <c r="DB10" s="683"/>
      <c r="DC10" s="678"/>
      <c r="DD10" s="678"/>
      <c r="DE10" s="678"/>
      <c r="DF10" s="684"/>
      <c r="DG10" s="683"/>
      <c r="DH10" s="678"/>
      <c r="DI10" s="678"/>
      <c r="DJ10" s="678"/>
      <c r="DK10" s="684"/>
      <c r="DL10" s="683"/>
      <c r="DM10" s="678"/>
      <c r="DN10" s="678"/>
      <c r="DO10" s="678"/>
      <c r="DP10" s="684"/>
      <c r="DQ10" s="683"/>
      <c r="DR10" s="678"/>
      <c r="DS10" s="678"/>
      <c r="DT10" s="678"/>
      <c r="DU10" s="684"/>
      <c r="DV10" s="671"/>
      <c r="DW10" s="672"/>
      <c r="DX10" s="672"/>
      <c r="DY10" s="672"/>
      <c r="DZ10" s="685"/>
      <c r="EA10" s="67"/>
    </row>
    <row r="11" spans="1:131" s="47" customFormat="1" ht="26.25" customHeight="1" x14ac:dyDescent="0.2">
      <c r="A11" s="52">
        <v>5</v>
      </c>
      <c r="B11" s="671"/>
      <c r="C11" s="672"/>
      <c r="D11" s="672"/>
      <c r="E11" s="672"/>
      <c r="F11" s="672"/>
      <c r="G11" s="672"/>
      <c r="H11" s="672"/>
      <c r="I11" s="672"/>
      <c r="J11" s="672"/>
      <c r="K11" s="672"/>
      <c r="L11" s="672"/>
      <c r="M11" s="672"/>
      <c r="N11" s="672"/>
      <c r="O11" s="672"/>
      <c r="P11" s="673"/>
      <c r="Q11" s="674"/>
      <c r="R11" s="675"/>
      <c r="S11" s="675"/>
      <c r="T11" s="675"/>
      <c r="U11" s="675"/>
      <c r="V11" s="675"/>
      <c r="W11" s="675"/>
      <c r="X11" s="675"/>
      <c r="Y11" s="675"/>
      <c r="Z11" s="675"/>
      <c r="AA11" s="675"/>
      <c r="AB11" s="675"/>
      <c r="AC11" s="675"/>
      <c r="AD11" s="675"/>
      <c r="AE11" s="676"/>
      <c r="AF11" s="677"/>
      <c r="AG11" s="678"/>
      <c r="AH11" s="678"/>
      <c r="AI11" s="678"/>
      <c r="AJ11" s="679"/>
      <c r="AK11" s="680"/>
      <c r="AL11" s="675"/>
      <c r="AM11" s="675"/>
      <c r="AN11" s="675"/>
      <c r="AO11" s="675"/>
      <c r="AP11" s="675"/>
      <c r="AQ11" s="675"/>
      <c r="AR11" s="675"/>
      <c r="AS11" s="675"/>
      <c r="AT11" s="675"/>
      <c r="AU11" s="681"/>
      <c r="AV11" s="681"/>
      <c r="AW11" s="681"/>
      <c r="AX11" s="681"/>
      <c r="AY11" s="682"/>
      <c r="AZ11" s="56"/>
      <c r="BA11" s="56"/>
      <c r="BB11" s="56"/>
      <c r="BC11" s="56"/>
      <c r="BD11" s="56"/>
      <c r="BE11" s="67"/>
      <c r="BF11" s="67"/>
      <c r="BG11" s="67"/>
      <c r="BH11" s="67"/>
      <c r="BI11" s="67"/>
      <c r="BJ11" s="67"/>
      <c r="BK11" s="67"/>
      <c r="BL11" s="67"/>
      <c r="BM11" s="67"/>
      <c r="BN11" s="67"/>
      <c r="BO11" s="67"/>
      <c r="BP11" s="67"/>
      <c r="BQ11" s="52">
        <v>5</v>
      </c>
      <c r="BR11" s="72"/>
      <c r="BS11" s="671"/>
      <c r="BT11" s="672"/>
      <c r="BU11" s="672"/>
      <c r="BV11" s="672"/>
      <c r="BW11" s="672"/>
      <c r="BX11" s="672"/>
      <c r="BY11" s="672"/>
      <c r="BZ11" s="672"/>
      <c r="CA11" s="672"/>
      <c r="CB11" s="672"/>
      <c r="CC11" s="672"/>
      <c r="CD11" s="672"/>
      <c r="CE11" s="672"/>
      <c r="CF11" s="672"/>
      <c r="CG11" s="673"/>
      <c r="CH11" s="683"/>
      <c r="CI11" s="678"/>
      <c r="CJ11" s="678"/>
      <c r="CK11" s="678"/>
      <c r="CL11" s="684"/>
      <c r="CM11" s="683"/>
      <c r="CN11" s="678"/>
      <c r="CO11" s="678"/>
      <c r="CP11" s="678"/>
      <c r="CQ11" s="684"/>
      <c r="CR11" s="683"/>
      <c r="CS11" s="678"/>
      <c r="CT11" s="678"/>
      <c r="CU11" s="678"/>
      <c r="CV11" s="684"/>
      <c r="CW11" s="683"/>
      <c r="CX11" s="678"/>
      <c r="CY11" s="678"/>
      <c r="CZ11" s="678"/>
      <c r="DA11" s="684"/>
      <c r="DB11" s="683"/>
      <c r="DC11" s="678"/>
      <c r="DD11" s="678"/>
      <c r="DE11" s="678"/>
      <c r="DF11" s="684"/>
      <c r="DG11" s="683"/>
      <c r="DH11" s="678"/>
      <c r="DI11" s="678"/>
      <c r="DJ11" s="678"/>
      <c r="DK11" s="684"/>
      <c r="DL11" s="683"/>
      <c r="DM11" s="678"/>
      <c r="DN11" s="678"/>
      <c r="DO11" s="678"/>
      <c r="DP11" s="684"/>
      <c r="DQ11" s="683"/>
      <c r="DR11" s="678"/>
      <c r="DS11" s="678"/>
      <c r="DT11" s="678"/>
      <c r="DU11" s="684"/>
      <c r="DV11" s="671"/>
      <c r="DW11" s="672"/>
      <c r="DX11" s="672"/>
      <c r="DY11" s="672"/>
      <c r="DZ11" s="685"/>
      <c r="EA11" s="67"/>
    </row>
    <row r="12" spans="1:131" s="47" customFormat="1" ht="26.25" customHeight="1" x14ac:dyDescent="0.2">
      <c r="A12" s="52">
        <v>6</v>
      </c>
      <c r="B12" s="671"/>
      <c r="C12" s="672"/>
      <c r="D12" s="672"/>
      <c r="E12" s="672"/>
      <c r="F12" s="672"/>
      <c r="G12" s="672"/>
      <c r="H12" s="672"/>
      <c r="I12" s="672"/>
      <c r="J12" s="672"/>
      <c r="K12" s="672"/>
      <c r="L12" s="672"/>
      <c r="M12" s="672"/>
      <c r="N12" s="672"/>
      <c r="O12" s="672"/>
      <c r="P12" s="673"/>
      <c r="Q12" s="674"/>
      <c r="R12" s="675"/>
      <c r="S12" s="675"/>
      <c r="T12" s="675"/>
      <c r="U12" s="675"/>
      <c r="V12" s="675"/>
      <c r="W12" s="675"/>
      <c r="X12" s="675"/>
      <c r="Y12" s="675"/>
      <c r="Z12" s="675"/>
      <c r="AA12" s="675"/>
      <c r="AB12" s="675"/>
      <c r="AC12" s="675"/>
      <c r="AD12" s="675"/>
      <c r="AE12" s="676"/>
      <c r="AF12" s="677"/>
      <c r="AG12" s="678"/>
      <c r="AH12" s="678"/>
      <c r="AI12" s="678"/>
      <c r="AJ12" s="679"/>
      <c r="AK12" s="680"/>
      <c r="AL12" s="675"/>
      <c r="AM12" s="675"/>
      <c r="AN12" s="675"/>
      <c r="AO12" s="675"/>
      <c r="AP12" s="675"/>
      <c r="AQ12" s="675"/>
      <c r="AR12" s="675"/>
      <c r="AS12" s="675"/>
      <c r="AT12" s="675"/>
      <c r="AU12" s="681"/>
      <c r="AV12" s="681"/>
      <c r="AW12" s="681"/>
      <c r="AX12" s="681"/>
      <c r="AY12" s="682"/>
      <c r="AZ12" s="56"/>
      <c r="BA12" s="56"/>
      <c r="BB12" s="56"/>
      <c r="BC12" s="56"/>
      <c r="BD12" s="56"/>
      <c r="BE12" s="67"/>
      <c r="BF12" s="67"/>
      <c r="BG12" s="67"/>
      <c r="BH12" s="67"/>
      <c r="BI12" s="67"/>
      <c r="BJ12" s="67"/>
      <c r="BK12" s="67"/>
      <c r="BL12" s="67"/>
      <c r="BM12" s="67"/>
      <c r="BN12" s="67"/>
      <c r="BO12" s="67"/>
      <c r="BP12" s="67"/>
      <c r="BQ12" s="52">
        <v>6</v>
      </c>
      <c r="BR12" s="72"/>
      <c r="BS12" s="671"/>
      <c r="BT12" s="672"/>
      <c r="BU12" s="672"/>
      <c r="BV12" s="672"/>
      <c r="BW12" s="672"/>
      <c r="BX12" s="672"/>
      <c r="BY12" s="672"/>
      <c r="BZ12" s="672"/>
      <c r="CA12" s="672"/>
      <c r="CB12" s="672"/>
      <c r="CC12" s="672"/>
      <c r="CD12" s="672"/>
      <c r="CE12" s="672"/>
      <c r="CF12" s="672"/>
      <c r="CG12" s="673"/>
      <c r="CH12" s="683"/>
      <c r="CI12" s="678"/>
      <c r="CJ12" s="678"/>
      <c r="CK12" s="678"/>
      <c r="CL12" s="684"/>
      <c r="CM12" s="683"/>
      <c r="CN12" s="678"/>
      <c r="CO12" s="678"/>
      <c r="CP12" s="678"/>
      <c r="CQ12" s="684"/>
      <c r="CR12" s="683"/>
      <c r="CS12" s="678"/>
      <c r="CT12" s="678"/>
      <c r="CU12" s="678"/>
      <c r="CV12" s="684"/>
      <c r="CW12" s="683"/>
      <c r="CX12" s="678"/>
      <c r="CY12" s="678"/>
      <c r="CZ12" s="678"/>
      <c r="DA12" s="684"/>
      <c r="DB12" s="683"/>
      <c r="DC12" s="678"/>
      <c r="DD12" s="678"/>
      <c r="DE12" s="678"/>
      <c r="DF12" s="684"/>
      <c r="DG12" s="683"/>
      <c r="DH12" s="678"/>
      <c r="DI12" s="678"/>
      <c r="DJ12" s="678"/>
      <c r="DK12" s="684"/>
      <c r="DL12" s="683"/>
      <c r="DM12" s="678"/>
      <c r="DN12" s="678"/>
      <c r="DO12" s="678"/>
      <c r="DP12" s="684"/>
      <c r="DQ12" s="683"/>
      <c r="DR12" s="678"/>
      <c r="DS12" s="678"/>
      <c r="DT12" s="678"/>
      <c r="DU12" s="684"/>
      <c r="DV12" s="671"/>
      <c r="DW12" s="672"/>
      <c r="DX12" s="672"/>
      <c r="DY12" s="672"/>
      <c r="DZ12" s="685"/>
      <c r="EA12" s="67"/>
    </row>
    <row r="13" spans="1:131" s="47" customFormat="1" ht="26.25" customHeight="1" x14ac:dyDescent="0.2">
      <c r="A13" s="52">
        <v>7</v>
      </c>
      <c r="B13" s="671"/>
      <c r="C13" s="672"/>
      <c r="D13" s="672"/>
      <c r="E13" s="672"/>
      <c r="F13" s="672"/>
      <c r="G13" s="672"/>
      <c r="H13" s="672"/>
      <c r="I13" s="672"/>
      <c r="J13" s="672"/>
      <c r="K13" s="672"/>
      <c r="L13" s="672"/>
      <c r="M13" s="672"/>
      <c r="N13" s="672"/>
      <c r="O13" s="672"/>
      <c r="P13" s="673"/>
      <c r="Q13" s="674"/>
      <c r="R13" s="675"/>
      <c r="S13" s="675"/>
      <c r="T13" s="675"/>
      <c r="U13" s="675"/>
      <c r="V13" s="675"/>
      <c r="W13" s="675"/>
      <c r="X13" s="675"/>
      <c r="Y13" s="675"/>
      <c r="Z13" s="675"/>
      <c r="AA13" s="675"/>
      <c r="AB13" s="675"/>
      <c r="AC13" s="675"/>
      <c r="AD13" s="675"/>
      <c r="AE13" s="676"/>
      <c r="AF13" s="677"/>
      <c r="AG13" s="678"/>
      <c r="AH13" s="678"/>
      <c r="AI13" s="678"/>
      <c r="AJ13" s="679"/>
      <c r="AK13" s="680"/>
      <c r="AL13" s="675"/>
      <c r="AM13" s="675"/>
      <c r="AN13" s="675"/>
      <c r="AO13" s="675"/>
      <c r="AP13" s="675"/>
      <c r="AQ13" s="675"/>
      <c r="AR13" s="675"/>
      <c r="AS13" s="675"/>
      <c r="AT13" s="675"/>
      <c r="AU13" s="681"/>
      <c r="AV13" s="681"/>
      <c r="AW13" s="681"/>
      <c r="AX13" s="681"/>
      <c r="AY13" s="682"/>
      <c r="AZ13" s="56"/>
      <c r="BA13" s="56"/>
      <c r="BB13" s="56"/>
      <c r="BC13" s="56"/>
      <c r="BD13" s="56"/>
      <c r="BE13" s="67"/>
      <c r="BF13" s="67"/>
      <c r="BG13" s="67"/>
      <c r="BH13" s="67"/>
      <c r="BI13" s="67"/>
      <c r="BJ13" s="67"/>
      <c r="BK13" s="67"/>
      <c r="BL13" s="67"/>
      <c r="BM13" s="67"/>
      <c r="BN13" s="67"/>
      <c r="BO13" s="67"/>
      <c r="BP13" s="67"/>
      <c r="BQ13" s="52">
        <v>7</v>
      </c>
      <c r="BR13" s="72"/>
      <c r="BS13" s="671"/>
      <c r="BT13" s="672"/>
      <c r="BU13" s="672"/>
      <c r="BV13" s="672"/>
      <c r="BW13" s="672"/>
      <c r="BX13" s="672"/>
      <c r="BY13" s="672"/>
      <c r="BZ13" s="672"/>
      <c r="CA13" s="672"/>
      <c r="CB13" s="672"/>
      <c r="CC13" s="672"/>
      <c r="CD13" s="672"/>
      <c r="CE13" s="672"/>
      <c r="CF13" s="672"/>
      <c r="CG13" s="673"/>
      <c r="CH13" s="683"/>
      <c r="CI13" s="678"/>
      <c r="CJ13" s="678"/>
      <c r="CK13" s="678"/>
      <c r="CL13" s="684"/>
      <c r="CM13" s="683"/>
      <c r="CN13" s="678"/>
      <c r="CO13" s="678"/>
      <c r="CP13" s="678"/>
      <c r="CQ13" s="684"/>
      <c r="CR13" s="683"/>
      <c r="CS13" s="678"/>
      <c r="CT13" s="678"/>
      <c r="CU13" s="678"/>
      <c r="CV13" s="684"/>
      <c r="CW13" s="683"/>
      <c r="CX13" s="678"/>
      <c r="CY13" s="678"/>
      <c r="CZ13" s="678"/>
      <c r="DA13" s="684"/>
      <c r="DB13" s="683"/>
      <c r="DC13" s="678"/>
      <c r="DD13" s="678"/>
      <c r="DE13" s="678"/>
      <c r="DF13" s="684"/>
      <c r="DG13" s="683"/>
      <c r="DH13" s="678"/>
      <c r="DI13" s="678"/>
      <c r="DJ13" s="678"/>
      <c r="DK13" s="684"/>
      <c r="DL13" s="683"/>
      <c r="DM13" s="678"/>
      <c r="DN13" s="678"/>
      <c r="DO13" s="678"/>
      <c r="DP13" s="684"/>
      <c r="DQ13" s="683"/>
      <c r="DR13" s="678"/>
      <c r="DS13" s="678"/>
      <c r="DT13" s="678"/>
      <c r="DU13" s="684"/>
      <c r="DV13" s="671"/>
      <c r="DW13" s="672"/>
      <c r="DX13" s="672"/>
      <c r="DY13" s="672"/>
      <c r="DZ13" s="685"/>
      <c r="EA13" s="67"/>
    </row>
    <row r="14" spans="1:131" s="47" customFormat="1" ht="26.25" customHeight="1" x14ac:dyDescent="0.2">
      <c r="A14" s="52">
        <v>8</v>
      </c>
      <c r="B14" s="671"/>
      <c r="C14" s="672"/>
      <c r="D14" s="672"/>
      <c r="E14" s="672"/>
      <c r="F14" s="672"/>
      <c r="G14" s="672"/>
      <c r="H14" s="672"/>
      <c r="I14" s="672"/>
      <c r="J14" s="672"/>
      <c r="K14" s="672"/>
      <c r="L14" s="672"/>
      <c r="M14" s="672"/>
      <c r="N14" s="672"/>
      <c r="O14" s="672"/>
      <c r="P14" s="673"/>
      <c r="Q14" s="674"/>
      <c r="R14" s="675"/>
      <c r="S14" s="675"/>
      <c r="T14" s="675"/>
      <c r="U14" s="675"/>
      <c r="V14" s="675"/>
      <c r="W14" s="675"/>
      <c r="X14" s="675"/>
      <c r="Y14" s="675"/>
      <c r="Z14" s="675"/>
      <c r="AA14" s="675"/>
      <c r="AB14" s="675"/>
      <c r="AC14" s="675"/>
      <c r="AD14" s="675"/>
      <c r="AE14" s="676"/>
      <c r="AF14" s="677"/>
      <c r="AG14" s="678"/>
      <c r="AH14" s="678"/>
      <c r="AI14" s="678"/>
      <c r="AJ14" s="679"/>
      <c r="AK14" s="680"/>
      <c r="AL14" s="675"/>
      <c r="AM14" s="675"/>
      <c r="AN14" s="675"/>
      <c r="AO14" s="675"/>
      <c r="AP14" s="675"/>
      <c r="AQ14" s="675"/>
      <c r="AR14" s="675"/>
      <c r="AS14" s="675"/>
      <c r="AT14" s="675"/>
      <c r="AU14" s="681"/>
      <c r="AV14" s="681"/>
      <c r="AW14" s="681"/>
      <c r="AX14" s="681"/>
      <c r="AY14" s="682"/>
      <c r="AZ14" s="56"/>
      <c r="BA14" s="56"/>
      <c r="BB14" s="56"/>
      <c r="BC14" s="56"/>
      <c r="BD14" s="56"/>
      <c r="BE14" s="67"/>
      <c r="BF14" s="67"/>
      <c r="BG14" s="67"/>
      <c r="BH14" s="67"/>
      <c r="BI14" s="67"/>
      <c r="BJ14" s="67"/>
      <c r="BK14" s="67"/>
      <c r="BL14" s="67"/>
      <c r="BM14" s="67"/>
      <c r="BN14" s="67"/>
      <c r="BO14" s="67"/>
      <c r="BP14" s="67"/>
      <c r="BQ14" s="52">
        <v>8</v>
      </c>
      <c r="BR14" s="72"/>
      <c r="BS14" s="671"/>
      <c r="BT14" s="672"/>
      <c r="BU14" s="672"/>
      <c r="BV14" s="672"/>
      <c r="BW14" s="672"/>
      <c r="BX14" s="672"/>
      <c r="BY14" s="672"/>
      <c r="BZ14" s="672"/>
      <c r="CA14" s="672"/>
      <c r="CB14" s="672"/>
      <c r="CC14" s="672"/>
      <c r="CD14" s="672"/>
      <c r="CE14" s="672"/>
      <c r="CF14" s="672"/>
      <c r="CG14" s="673"/>
      <c r="CH14" s="683"/>
      <c r="CI14" s="678"/>
      <c r="CJ14" s="678"/>
      <c r="CK14" s="678"/>
      <c r="CL14" s="684"/>
      <c r="CM14" s="683"/>
      <c r="CN14" s="678"/>
      <c r="CO14" s="678"/>
      <c r="CP14" s="678"/>
      <c r="CQ14" s="684"/>
      <c r="CR14" s="683"/>
      <c r="CS14" s="678"/>
      <c r="CT14" s="678"/>
      <c r="CU14" s="678"/>
      <c r="CV14" s="684"/>
      <c r="CW14" s="683"/>
      <c r="CX14" s="678"/>
      <c r="CY14" s="678"/>
      <c r="CZ14" s="678"/>
      <c r="DA14" s="684"/>
      <c r="DB14" s="683"/>
      <c r="DC14" s="678"/>
      <c r="DD14" s="678"/>
      <c r="DE14" s="678"/>
      <c r="DF14" s="684"/>
      <c r="DG14" s="683"/>
      <c r="DH14" s="678"/>
      <c r="DI14" s="678"/>
      <c r="DJ14" s="678"/>
      <c r="DK14" s="684"/>
      <c r="DL14" s="683"/>
      <c r="DM14" s="678"/>
      <c r="DN14" s="678"/>
      <c r="DO14" s="678"/>
      <c r="DP14" s="684"/>
      <c r="DQ14" s="683"/>
      <c r="DR14" s="678"/>
      <c r="DS14" s="678"/>
      <c r="DT14" s="678"/>
      <c r="DU14" s="684"/>
      <c r="DV14" s="671"/>
      <c r="DW14" s="672"/>
      <c r="DX14" s="672"/>
      <c r="DY14" s="672"/>
      <c r="DZ14" s="685"/>
      <c r="EA14" s="67"/>
    </row>
    <row r="15" spans="1:131" s="47" customFormat="1" ht="26.25" customHeight="1" x14ac:dyDescent="0.2">
      <c r="A15" s="52">
        <v>9</v>
      </c>
      <c r="B15" s="671"/>
      <c r="C15" s="672"/>
      <c r="D15" s="672"/>
      <c r="E15" s="672"/>
      <c r="F15" s="672"/>
      <c r="G15" s="672"/>
      <c r="H15" s="672"/>
      <c r="I15" s="672"/>
      <c r="J15" s="672"/>
      <c r="K15" s="672"/>
      <c r="L15" s="672"/>
      <c r="M15" s="672"/>
      <c r="N15" s="672"/>
      <c r="O15" s="672"/>
      <c r="P15" s="673"/>
      <c r="Q15" s="674"/>
      <c r="R15" s="675"/>
      <c r="S15" s="675"/>
      <c r="T15" s="675"/>
      <c r="U15" s="675"/>
      <c r="V15" s="675"/>
      <c r="W15" s="675"/>
      <c r="X15" s="675"/>
      <c r="Y15" s="675"/>
      <c r="Z15" s="675"/>
      <c r="AA15" s="675"/>
      <c r="AB15" s="675"/>
      <c r="AC15" s="675"/>
      <c r="AD15" s="675"/>
      <c r="AE15" s="676"/>
      <c r="AF15" s="677"/>
      <c r="AG15" s="678"/>
      <c r="AH15" s="678"/>
      <c r="AI15" s="678"/>
      <c r="AJ15" s="679"/>
      <c r="AK15" s="680"/>
      <c r="AL15" s="675"/>
      <c r="AM15" s="675"/>
      <c r="AN15" s="675"/>
      <c r="AO15" s="675"/>
      <c r="AP15" s="675"/>
      <c r="AQ15" s="675"/>
      <c r="AR15" s="675"/>
      <c r="AS15" s="675"/>
      <c r="AT15" s="675"/>
      <c r="AU15" s="681"/>
      <c r="AV15" s="681"/>
      <c r="AW15" s="681"/>
      <c r="AX15" s="681"/>
      <c r="AY15" s="682"/>
      <c r="AZ15" s="56"/>
      <c r="BA15" s="56"/>
      <c r="BB15" s="56"/>
      <c r="BC15" s="56"/>
      <c r="BD15" s="56"/>
      <c r="BE15" s="67"/>
      <c r="BF15" s="67"/>
      <c r="BG15" s="67"/>
      <c r="BH15" s="67"/>
      <c r="BI15" s="67"/>
      <c r="BJ15" s="67"/>
      <c r="BK15" s="67"/>
      <c r="BL15" s="67"/>
      <c r="BM15" s="67"/>
      <c r="BN15" s="67"/>
      <c r="BO15" s="67"/>
      <c r="BP15" s="67"/>
      <c r="BQ15" s="52">
        <v>9</v>
      </c>
      <c r="BR15" s="72"/>
      <c r="BS15" s="671"/>
      <c r="BT15" s="672"/>
      <c r="BU15" s="672"/>
      <c r="BV15" s="672"/>
      <c r="BW15" s="672"/>
      <c r="BX15" s="672"/>
      <c r="BY15" s="672"/>
      <c r="BZ15" s="672"/>
      <c r="CA15" s="672"/>
      <c r="CB15" s="672"/>
      <c r="CC15" s="672"/>
      <c r="CD15" s="672"/>
      <c r="CE15" s="672"/>
      <c r="CF15" s="672"/>
      <c r="CG15" s="673"/>
      <c r="CH15" s="683"/>
      <c r="CI15" s="678"/>
      <c r="CJ15" s="678"/>
      <c r="CK15" s="678"/>
      <c r="CL15" s="684"/>
      <c r="CM15" s="683"/>
      <c r="CN15" s="678"/>
      <c r="CO15" s="678"/>
      <c r="CP15" s="678"/>
      <c r="CQ15" s="684"/>
      <c r="CR15" s="683"/>
      <c r="CS15" s="678"/>
      <c r="CT15" s="678"/>
      <c r="CU15" s="678"/>
      <c r="CV15" s="684"/>
      <c r="CW15" s="683"/>
      <c r="CX15" s="678"/>
      <c r="CY15" s="678"/>
      <c r="CZ15" s="678"/>
      <c r="DA15" s="684"/>
      <c r="DB15" s="683"/>
      <c r="DC15" s="678"/>
      <c r="DD15" s="678"/>
      <c r="DE15" s="678"/>
      <c r="DF15" s="684"/>
      <c r="DG15" s="683"/>
      <c r="DH15" s="678"/>
      <c r="DI15" s="678"/>
      <c r="DJ15" s="678"/>
      <c r="DK15" s="684"/>
      <c r="DL15" s="683"/>
      <c r="DM15" s="678"/>
      <c r="DN15" s="678"/>
      <c r="DO15" s="678"/>
      <c r="DP15" s="684"/>
      <c r="DQ15" s="683"/>
      <c r="DR15" s="678"/>
      <c r="DS15" s="678"/>
      <c r="DT15" s="678"/>
      <c r="DU15" s="684"/>
      <c r="DV15" s="671"/>
      <c r="DW15" s="672"/>
      <c r="DX15" s="672"/>
      <c r="DY15" s="672"/>
      <c r="DZ15" s="685"/>
      <c r="EA15" s="67"/>
    </row>
    <row r="16" spans="1:131" s="47" customFormat="1" ht="26.25" customHeight="1" x14ac:dyDescent="0.2">
      <c r="A16" s="52">
        <v>10</v>
      </c>
      <c r="B16" s="671"/>
      <c r="C16" s="672"/>
      <c r="D16" s="672"/>
      <c r="E16" s="672"/>
      <c r="F16" s="672"/>
      <c r="G16" s="672"/>
      <c r="H16" s="672"/>
      <c r="I16" s="672"/>
      <c r="J16" s="672"/>
      <c r="K16" s="672"/>
      <c r="L16" s="672"/>
      <c r="M16" s="672"/>
      <c r="N16" s="672"/>
      <c r="O16" s="672"/>
      <c r="P16" s="673"/>
      <c r="Q16" s="674"/>
      <c r="R16" s="675"/>
      <c r="S16" s="675"/>
      <c r="T16" s="675"/>
      <c r="U16" s="675"/>
      <c r="V16" s="675"/>
      <c r="W16" s="675"/>
      <c r="X16" s="675"/>
      <c r="Y16" s="675"/>
      <c r="Z16" s="675"/>
      <c r="AA16" s="675"/>
      <c r="AB16" s="675"/>
      <c r="AC16" s="675"/>
      <c r="AD16" s="675"/>
      <c r="AE16" s="676"/>
      <c r="AF16" s="677"/>
      <c r="AG16" s="678"/>
      <c r="AH16" s="678"/>
      <c r="AI16" s="678"/>
      <c r="AJ16" s="679"/>
      <c r="AK16" s="680"/>
      <c r="AL16" s="675"/>
      <c r="AM16" s="675"/>
      <c r="AN16" s="675"/>
      <c r="AO16" s="675"/>
      <c r="AP16" s="675"/>
      <c r="AQ16" s="675"/>
      <c r="AR16" s="675"/>
      <c r="AS16" s="675"/>
      <c r="AT16" s="675"/>
      <c r="AU16" s="681"/>
      <c r="AV16" s="681"/>
      <c r="AW16" s="681"/>
      <c r="AX16" s="681"/>
      <c r="AY16" s="682"/>
      <c r="AZ16" s="56"/>
      <c r="BA16" s="56"/>
      <c r="BB16" s="56"/>
      <c r="BC16" s="56"/>
      <c r="BD16" s="56"/>
      <c r="BE16" s="67"/>
      <c r="BF16" s="67"/>
      <c r="BG16" s="67"/>
      <c r="BH16" s="67"/>
      <c r="BI16" s="67"/>
      <c r="BJ16" s="67"/>
      <c r="BK16" s="67"/>
      <c r="BL16" s="67"/>
      <c r="BM16" s="67"/>
      <c r="BN16" s="67"/>
      <c r="BO16" s="67"/>
      <c r="BP16" s="67"/>
      <c r="BQ16" s="52">
        <v>10</v>
      </c>
      <c r="BR16" s="72"/>
      <c r="BS16" s="671"/>
      <c r="BT16" s="672"/>
      <c r="BU16" s="672"/>
      <c r="BV16" s="672"/>
      <c r="BW16" s="672"/>
      <c r="BX16" s="672"/>
      <c r="BY16" s="672"/>
      <c r="BZ16" s="672"/>
      <c r="CA16" s="672"/>
      <c r="CB16" s="672"/>
      <c r="CC16" s="672"/>
      <c r="CD16" s="672"/>
      <c r="CE16" s="672"/>
      <c r="CF16" s="672"/>
      <c r="CG16" s="673"/>
      <c r="CH16" s="683"/>
      <c r="CI16" s="678"/>
      <c r="CJ16" s="678"/>
      <c r="CK16" s="678"/>
      <c r="CL16" s="684"/>
      <c r="CM16" s="683"/>
      <c r="CN16" s="678"/>
      <c r="CO16" s="678"/>
      <c r="CP16" s="678"/>
      <c r="CQ16" s="684"/>
      <c r="CR16" s="683"/>
      <c r="CS16" s="678"/>
      <c r="CT16" s="678"/>
      <c r="CU16" s="678"/>
      <c r="CV16" s="684"/>
      <c r="CW16" s="683"/>
      <c r="CX16" s="678"/>
      <c r="CY16" s="678"/>
      <c r="CZ16" s="678"/>
      <c r="DA16" s="684"/>
      <c r="DB16" s="683"/>
      <c r="DC16" s="678"/>
      <c r="DD16" s="678"/>
      <c r="DE16" s="678"/>
      <c r="DF16" s="684"/>
      <c r="DG16" s="683"/>
      <c r="DH16" s="678"/>
      <c r="DI16" s="678"/>
      <c r="DJ16" s="678"/>
      <c r="DK16" s="684"/>
      <c r="DL16" s="683"/>
      <c r="DM16" s="678"/>
      <c r="DN16" s="678"/>
      <c r="DO16" s="678"/>
      <c r="DP16" s="684"/>
      <c r="DQ16" s="683"/>
      <c r="DR16" s="678"/>
      <c r="DS16" s="678"/>
      <c r="DT16" s="678"/>
      <c r="DU16" s="684"/>
      <c r="DV16" s="671"/>
      <c r="DW16" s="672"/>
      <c r="DX16" s="672"/>
      <c r="DY16" s="672"/>
      <c r="DZ16" s="685"/>
      <c r="EA16" s="67"/>
    </row>
    <row r="17" spans="1:131" s="47" customFormat="1" ht="26.25" customHeight="1" x14ac:dyDescent="0.2">
      <c r="A17" s="52">
        <v>11</v>
      </c>
      <c r="B17" s="671"/>
      <c r="C17" s="672"/>
      <c r="D17" s="672"/>
      <c r="E17" s="672"/>
      <c r="F17" s="672"/>
      <c r="G17" s="672"/>
      <c r="H17" s="672"/>
      <c r="I17" s="672"/>
      <c r="J17" s="672"/>
      <c r="K17" s="672"/>
      <c r="L17" s="672"/>
      <c r="M17" s="672"/>
      <c r="N17" s="672"/>
      <c r="O17" s="672"/>
      <c r="P17" s="673"/>
      <c r="Q17" s="674"/>
      <c r="R17" s="675"/>
      <c r="S17" s="675"/>
      <c r="T17" s="675"/>
      <c r="U17" s="675"/>
      <c r="V17" s="675"/>
      <c r="W17" s="675"/>
      <c r="X17" s="675"/>
      <c r="Y17" s="675"/>
      <c r="Z17" s="675"/>
      <c r="AA17" s="675"/>
      <c r="AB17" s="675"/>
      <c r="AC17" s="675"/>
      <c r="AD17" s="675"/>
      <c r="AE17" s="676"/>
      <c r="AF17" s="677"/>
      <c r="AG17" s="678"/>
      <c r="AH17" s="678"/>
      <c r="AI17" s="678"/>
      <c r="AJ17" s="679"/>
      <c r="AK17" s="680"/>
      <c r="AL17" s="675"/>
      <c r="AM17" s="675"/>
      <c r="AN17" s="675"/>
      <c r="AO17" s="675"/>
      <c r="AP17" s="675"/>
      <c r="AQ17" s="675"/>
      <c r="AR17" s="675"/>
      <c r="AS17" s="675"/>
      <c r="AT17" s="675"/>
      <c r="AU17" s="681"/>
      <c r="AV17" s="681"/>
      <c r="AW17" s="681"/>
      <c r="AX17" s="681"/>
      <c r="AY17" s="682"/>
      <c r="AZ17" s="56"/>
      <c r="BA17" s="56"/>
      <c r="BB17" s="56"/>
      <c r="BC17" s="56"/>
      <c r="BD17" s="56"/>
      <c r="BE17" s="67"/>
      <c r="BF17" s="67"/>
      <c r="BG17" s="67"/>
      <c r="BH17" s="67"/>
      <c r="BI17" s="67"/>
      <c r="BJ17" s="67"/>
      <c r="BK17" s="67"/>
      <c r="BL17" s="67"/>
      <c r="BM17" s="67"/>
      <c r="BN17" s="67"/>
      <c r="BO17" s="67"/>
      <c r="BP17" s="67"/>
      <c r="BQ17" s="52">
        <v>11</v>
      </c>
      <c r="BR17" s="72"/>
      <c r="BS17" s="671"/>
      <c r="BT17" s="672"/>
      <c r="BU17" s="672"/>
      <c r="BV17" s="672"/>
      <c r="BW17" s="672"/>
      <c r="BX17" s="672"/>
      <c r="BY17" s="672"/>
      <c r="BZ17" s="672"/>
      <c r="CA17" s="672"/>
      <c r="CB17" s="672"/>
      <c r="CC17" s="672"/>
      <c r="CD17" s="672"/>
      <c r="CE17" s="672"/>
      <c r="CF17" s="672"/>
      <c r="CG17" s="673"/>
      <c r="CH17" s="683"/>
      <c r="CI17" s="678"/>
      <c r="CJ17" s="678"/>
      <c r="CK17" s="678"/>
      <c r="CL17" s="684"/>
      <c r="CM17" s="683"/>
      <c r="CN17" s="678"/>
      <c r="CO17" s="678"/>
      <c r="CP17" s="678"/>
      <c r="CQ17" s="684"/>
      <c r="CR17" s="683"/>
      <c r="CS17" s="678"/>
      <c r="CT17" s="678"/>
      <c r="CU17" s="678"/>
      <c r="CV17" s="684"/>
      <c r="CW17" s="683"/>
      <c r="CX17" s="678"/>
      <c r="CY17" s="678"/>
      <c r="CZ17" s="678"/>
      <c r="DA17" s="684"/>
      <c r="DB17" s="683"/>
      <c r="DC17" s="678"/>
      <c r="DD17" s="678"/>
      <c r="DE17" s="678"/>
      <c r="DF17" s="684"/>
      <c r="DG17" s="683"/>
      <c r="DH17" s="678"/>
      <c r="DI17" s="678"/>
      <c r="DJ17" s="678"/>
      <c r="DK17" s="684"/>
      <c r="DL17" s="683"/>
      <c r="DM17" s="678"/>
      <c r="DN17" s="678"/>
      <c r="DO17" s="678"/>
      <c r="DP17" s="684"/>
      <c r="DQ17" s="683"/>
      <c r="DR17" s="678"/>
      <c r="DS17" s="678"/>
      <c r="DT17" s="678"/>
      <c r="DU17" s="684"/>
      <c r="DV17" s="671"/>
      <c r="DW17" s="672"/>
      <c r="DX17" s="672"/>
      <c r="DY17" s="672"/>
      <c r="DZ17" s="685"/>
      <c r="EA17" s="67"/>
    </row>
    <row r="18" spans="1:131" s="47" customFormat="1" ht="26.25" customHeight="1" x14ac:dyDescent="0.2">
      <c r="A18" s="52">
        <v>12</v>
      </c>
      <c r="B18" s="671"/>
      <c r="C18" s="672"/>
      <c r="D18" s="672"/>
      <c r="E18" s="672"/>
      <c r="F18" s="672"/>
      <c r="G18" s="672"/>
      <c r="H18" s="672"/>
      <c r="I18" s="672"/>
      <c r="J18" s="672"/>
      <c r="K18" s="672"/>
      <c r="L18" s="672"/>
      <c r="M18" s="672"/>
      <c r="N18" s="672"/>
      <c r="O18" s="672"/>
      <c r="P18" s="673"/>
      <c r="Q18" s="674"/>
      <c r="R18" s="675"/>
      <c r="S18" s="675"/>
      <c r="T18" s="675"/>
      <c r="U18" s="675"/>
      <c r="V18" s="675"/>
      <c r="W18" s="675"/>
      <c r="X18" s="675"/>
      <c r="Y18" s="675"/>
      <c r="Z18" s="675"/>
      <c r="AA18" s="675"/>
      <c r="AB18" s="675"/>
      <c r="AC18" s="675"/>
      <c r="AD18" s="675"/>
      <c r="AE18" s="676"/>
      <c r="AF18" s="677"/>
      <c r="AG18" s="678"/>
      <c r="AH18" s="678"/>
      <c r="AI18" s="678"/>
      <c r="AJ18" s="679"/>
      <c r="AK18" s="680"/>
      <c r="AL18" s="675"/>
      <c r="AM18" s="675"/>
      <c r="AN18" s="675"/>
      <c r="AO18" s="675"/>
      <c r="AP18" s="675"/>
      <c r="AQ18" s="675"/>
      <c r="AR18" s="675"/>
      <c r="AS18" s="675"/>
      <c r="AT18" s="675"/>
      <c r="AU18" s="681"/>
      <c r="AV18" s="681"/>
      <c r="AW18" s="681"/>
      <c r="AX18" s="681"/>
      <c r="AY18" s="682"/>
      <c r="AZ18" s="56"/>
      <c r="BA18" s="56"/>
      <c r="BB18" s="56"/>
      <c r="BC18" s="56"/>
      <c r="BD18" s="56"/>
      <c r="BE18" s="67"/>
      <c r="BF18" s="67"/>
      <c r="BG18" s="67"/>
      <c r="BH18" s="67"/>
      <c r="BI18" s="67"/>
      <c r="BJ18" s="67"/>
      <c r="BK18" s="67"/>
      <c r="BL18" s="67"/>
      <c r="BM18" s="67"/>
      <c r="BN18" s="67"/>
      <c r="BO18" s="67"/>
      <c r="BP18" s="67"/>
      <c r="BQ18" s="52">
        <v>12</v>
      </c>
      <c r="BR18" s="72"/>
      <c r="BS18" s="671"/>
      <c r="BT18" s="672"/>
      <c r="BU18" s="672"/>
      <c r="BV18" s="672"/>
      <c r="BW18" s="672"/>
      <c r="BX18" s="672"/>
      <c r="BY18" s="672"/>
      <c r="BZ18" s="672"/>
      <c r="CA18" s="672"/>
      <c r="CB18" s="672"/>
      <c r="CC18" s="672"/>
      <c r="CD18" s="672"/>
      <c r="CE18" s="672"/>
      <c r="CF18" s="672"/>
      <c r="CG18" s="673"/>
      <c r="CH18" s="683"/>
      <c r="CI18" s="678"/>
      <c r="CJ18" s="678"/>
      <c r="CK18" s="678"/>
      <c r="CL18" s="684"/>
      <c r="CM18" s="683"/>
      <c r="CN18" s="678"/>
      <c r="CO18" s="678"/>
      <c r="CP18" s="678"/>
      <c r="CQ18" s="684"/>
      <c r="CR18" s="683"/>
      <c r="CS18" s="678"/>
      <c r="CT18" s="678"/>
      <c r="CU18" s="678"/>
      <c r="CV18" s="684"/>
      <c r="CW18" s="683"/>
      <c r="CX18" s="678"/>
      <c r="CY18" s="678"/>
      <c r="CZ18" s="678"/>
      <c r="DA18" s="684"/>
      <c r="DB18" s="683"/>
      <c r="DC18" s="678"/>
      <c r="DD18" s="678"/>
      <c r="DE18" s="678"/>
      <c r="DF18" s="684"/>
      <c r="DG18" s="683"/>
      <c r="DH18" s="678"/>
      <c r="DI18" s="678"/>
      <c r="DJ18" s="678"/>
      <c r="DK18" s="684"/>
      <c r="DL18" s="683"/>
      <c r="DM18" s="678"/>
      <c r="DN18" s="678"/>
      <c r="DO18" s="678"/>
      <c r="DP18" s="684"/>
      <c r="DQ18" s="683"/>
      <c r="DR18" s="678"/>
      <c r="DS18" s="678"/>
      <c r="DT18" s="678"/>
      <c r="DU18" s="684"/>
      <c r="DV18" s="671"/>
      <c r="DW18" s="672"/>
      <c r="DX18" s="672"/>
      <c r="DY18" s="672"/>
      <c r="DZ18" s="685"/>
      <c r="EA18" s="67"/>
    </row>
    <row r="19" spans="1:131" s="47" customFormat="1" ht="26.25" customHeight="1" x14ac:dyDescent="0.2">
      <c r="A19" s="52">
        <v>13</v>
      </c>
      <c r="B19" s="671"/>
      <c r="C19" s="672"/>
      <c r="D19" s="672"/>
      <c r="E19" s="672"/>
      <c r="F19" s="672"/>
      <c r="G19" s="672"/>
      <c r="H19" s="672"/>
      <c r="I19" s="672"/>
      <c r="J19" s="672"/>
      <c r="K19" s="672"/>
      <c r="L19" s="672"/>
      <c r="M19" s="672"/>
      <c r="N19" s="672"/>
      <c r="O19" s="672"/>
      <c r="P19" s="673"/>
      <c r="Q19" s="674"/>
      <c r="R19" s="675"/>
      <c r="S19" s="675"/>
      <c r="T19" s="675"/>
      <c r="U19" s="675"/>
      <c r="V19" s="675"/>
      <c r="W19" s="675"/>
      <c r="X19" s="675"/>
      <c r="Y19" s="675"/>
      <c r="Z19" s="675"/>
      <c r="AA19" s="675"/>
      <c r="AB19" s="675"/>
      <c r="AC19" s="675"/>
      <c r="AD19" s="675"/>
      <c r="AE19" s="676"/>
      <c r="AF19" s="677"/>
      <c r="AG19" s="678"/>
      <c r="AH19" s="678"/>
      <c r="AI19" s="678"/>
      <c r="AJ19" s="679"/>
      <c r="AK19" s="680"/>
      <c r="AL19" s="675"/>
      <c r="AM19" s="675"/>
      <c r="AN19" s="675"/>
      <c r="AO19" s="675"/>
      <c r="AP19" s="675"/>
      <c r="AQ19" s="675"/>
      <c r="AR19" s="675"/>
      <c r="AS19" s="675"/>
      <c r="AT19" s="675"/>
      <c r="AU19" s="681"/>
      <c r="AV19" s="681"/>
      <c r="AW19" s="681"/>
      <c r="AX19" s="681"/>
      <c r="AY19" s="682"/>
      <c r="AZ19" s="56"/>
      <c r="BA19" s="56"/>
      <c r="BB19" s="56"/>
      <c r="BC19" s="56"/>
      <c r="BD19" s="56"/>
      <c r="BE19" s="67"/>
      <c r="BF19" s="67"/>
      <c r="BG19" s="67"/>
      <c r="BH19" s="67"/>
      <c r="BI19" s="67"/>
      <c r="BJ19" s="67"/>
      <c r="BK19" s="67"/>
      <c r="BL19" s="67"/>
      <c r="BM19" s="67"/>
      <c r="BN19" s="67"/>
      <c r="BO19" s="67"/>
      <c r="BP19" s="67"/>
      <c r="BQ19" s="52">
        <v>13</v>
      </c>
      <c r="BR19" s="72"/>
      <c r="BS19" s="671"/>
      <c r="BT19" s="672"/>
      <c r="BU19" s="672"/>
      <c r="BV19" s="672"/>
      <c r="BW19" s="672"/>
      <c r="BX19" s="672"/>
      <c r="BY19" s="672"/>
      <c r="BZ19" s="672"/>
      <c r="CA19" s="672"/>
      <c r="CB19" s="672"/>
      <c r="CC19" s="672"/>
      <c r="CD19" s="672"/>
      <c r="CE19" s="672"/>
      <c r="CF19" s="672"/>
      <c r="CG19" s="673"/>
      <c r="CH19" s="683"/>
      <c r="CI19" s="678"/>
      <c r="CJ19" s="678"/>
      <c r="CK19" s="678"/>
      <c r="CL19" s="684"/>
      <c r="CM19" s="683"/>
      <c r="CN19" s="678"/>
      <c r="CO19" s="678"/>
      <c r="CP19" s="678"/>
      <c r="CQ19" s="684"/>
      <c r="CR19" s="683"/>
      <c r="CS19" s="678"/>
      <c r="CT19" s="678"/>
      <c r="CU19" s="678"/>
      <c r="CV19" s="684"/>
      <c r="CW19" s="683"/>
      <c r="CX19" s="678"/>
      <c r="CY19" s="678"/>
      <c r="CZ19" s="678"/>
      <c r="DA19" s="684"/>
      <c r="DB19" s="683"/>
      <c r="DC19" s="678"/>
      <c r="DD19" s="678"/>
      <c r="DE19" s="678"/>
      <c r="DF19" s="684"/>
      <c r="DG19" s="683"/>
      <c r="DH19" s="678"/>
      <c r="DI19" s="678"/>
      <c r="DJ19" s="678"/>
      <c r="DK19" s="684"/>
      <c r="DL19" s="683"/>
      <c r="DM19" s="678"/>
      <c r="DN19" s="678"/>
      <c r="DO19" s="678"/>
      <c r="DP19" s="684"/>
      <c r="DQ19" s="683"/>
      <c r="DR19" s="678"/>
      <c r="DS19" s="678"/>
      <c r="DT19" s="678"/>
      <c r="DU19" s="684"/>
      <c r="DV19" s="671"/>
      <c r="DW19" s="672"/>
      <c r="DX19" s="672"/>
      <c r="DY19" s="672"/>
      <c r="DZ19" s="685"/>
      <c r="EA19" s="67"/>
    </row>
    <row r="20" spans="1:131" s="47" customFormat="1" ht="26.25" customHeight="1" x14ac:dyDescent="0.2">
      <c r="A20" s="52">
        <v>14</v>
      </c>
      <c r="B20" s="671"/>
      <c r="C20" s="672"/>
      <c r="D20" s="672"/>
      <c r="E20" s="672"/>
      <c r="F20" s="672"/>
      <c r="G20" s="672"/>
      <c r="H20" s="672"/>
      <c r="I20" s="672"/>
      <c r="J20" s="672"/>
      <c r="K20" s="672"/>
      <c r="L20" s="672"/>
      <c r="M20" s="672"/>
      <c r="N20" s="672"/>
      <c r="O20" s="672"/>
      <c r="P20" s="673"/>
      <c r="Q20" s="674"/>
      <c r="R20" s="675"/>
      <c r="S20" s="675"/>
      <c r="T20" s="675"/>
      <c r="U20" s="675"/>
      <c r="V20" s="675"/>
      <c r="W20" s="675"/>
      <c r="X20" s="675"/>
      <c r="Y20" s="675"/>
      <c r="Z20" s="675"/>
      <c r="AA20" s="675"/>
      <c r="AB20" s="675"/>
      <c r="AC20" s="675"/>
      <c r="AD20" s="675"/>
      <c r="AE20" s="676"/>
      <c r="AF20" s="677"/>
      <c r="AG20" s="678"/>
      <c r="AH20" s="678"/>
      <c r="AI20" s="678"/>
      <c r="AJ20" s="679"/>
      <c r="AK20" s="680"/>
      <c r="AL20" s="675"/>
      <c r="AM20" s="675"/>
      <c r="AN20" s="675"/>
      <c r="AO20" s="675"/>
      <c r="AP20" s="675"/>
      <c r="AQ20" s="675"/>
      <c r="AR20" s="675"/>
      <c r="AS20" s="675"/>
      <c r="AT20" s="675"/>
      <c r="AU20" s="681"/>
      <c r="AV20" s="681"/>
      <c r="AW20" s="681"/>
      <c r="AX20" s="681"/>
      <c r="AY20" s="682"/>
      <c r="AZ20" s="56"/>
      <c r="BA20" s="56"/>
      <c r="BB20" s="56"/>
      <c r="BC20" s="56"/>
      <c r="BD20" s="56"/>
      <c r="BE20" s="67"/>
      <c r="BF20" s="67"/>
      <c r="BG20" s="67"/>
      <c r="BH20" s="67"/>
      <c r="BI20" s="67"/>
      <c r="BJ20" s="67"/>
      <c r="BK20" s="67"/>
      <c r="BL20" s="67"/>
      <c r="BM20" s="67"/>
      <c r="BN20" s="67"/>
      <c r="BO20" s="67"/>
      <c r="BP20" s="67"/>
      <c r="BQ20" s="52">
        <v>14</v>
      </c>
      <c r="BR20" s="72"/>
      <c r="BS20" s="671"/>
      <c r="BT20" s="672"/>
      <c r="BU20" s="672"/>
      <c r="BV20" s="672"/>
      <c r="BW20" s="672"/>
      <c r="BX20" s="672"/>
      <c r="BY20" s="672"/>
      <c r="BZ20" s="672"/>
      <c r="CA20" s="672"/>
      <c r="CB20" s="672"/>
      <c r="CC20" s="672"/>
      <c r="CD20" s="672"/>
      <c r="CE20" s="672"/>
      <c r="CF20" s="672"/>
      <c r="CG20" s="673"/>
      <c r="CH20" s="683"/>
      <c r="CI20" s="678"/>
      <c r="CJ20" s="678"/>
      <c r="CK20" s="678"/>
      <c r="CL20" s="684"/>
      <c r="CM20" s="683"/>
      <c r="CN20" s="678"/>
      <c r="CO20" s="678"/>
      <c r="CP20" s="678"/>
      <c r="CQ20" s="684"/>
      <c r="CR20" s="683"/>
      <c r="CS20" s="678"/>
      <c r="CT20" s="678"/>
      <c r="CU20" s="678"/>
      <c r="CV20" s="684"/>
      <c r="CW20" s="683"/>
      <c r="CX20" s="678"/>
      <c r="CY20" s="678"/>
      <c r="CZ20" s="678"/>
      <c r="DA20" s="684"/>
      <c r="DB20" s="683"/>
      <c r="DC20" s="678"/>
      <c r="DD20" s="678"/>
      <c r="DE20" s="678"/>
      <c r="DF20" s="684"/>
      <c r="DG20" s="683"/>
      <c r="DH20" s="678"/>
      <c r="DI20" s="678"/>
      <c r="DJ20" s="678"/>
      <c r="DK20" s="684"/>
      <c r="DL20" s="683"/>
      <c r="DM20" s="678"/>
      <c r="DN20" s="678"/>
      <c r="DO20" s="678"/>
      <c r="DP20" s="684"/>
      <c r="DQ20" s="683"/>
      <c r="DR20" s="678"/>
      <c r="DS20" s="678"/>
      <c r="DT20" s="678"/>
      <c r="DU20" s="684"/>
      <c r="DV20" s="671"/>
      <c r="DW20" s="672"/>
      <c r="DX20" s="672"/>
      <c r="DY20" s="672"/>
      <c r="DZ20" s="685"/>
      <c r="EA20" s="67"/>
    </row>
    <row r="21" spans="1:131" s="47" customFormat="1" ht="26.25" customHeight="1" x14ac:dyDescent="0.2">
      <c r="A21" s="52">
        <v>15</v>
      </c>
      <c r="B21" s="671"/>
      <c r="C21" s="672"/>
      <c r="D21" s="672"/>
      <c r="E21" s="672"/>
      <c r="F21" s="672"/>
      <c r="G21" s="672"/>
      <c r="H21" s="672"/>
      <c r="I21" s="672"/>
      <c r="J21" s="672"/>
      <c r="K21" s="672"/>
      <c r="L21" s="672"/>
      <c r="M21" s="672"/>
      <c r="N21" s="672"/>
      <c r="O21" s="672"/>
      <c r="P21" s="673"/>
      <c r="Q21" s="674"/>
      <c r="R21" s="675"/>
      <c r="S21" s="675"/>
      <c r="T21" s="675"/>
      <c r="U21" s="675"/>
      <c r="V21" s="675"/>
      <c r="W21" s="675"/>
      <c r="X21" s="675"/>
      <c r="Y21" s="675"/>
      <c r="Z21" s="675"/>
      <c r="AA21" s="675"/>
      <c r="AB21" s="675"/>
      <c r="AC21" s="675"/>
      <c r="AD21" s="675"/>
      <c r="AE21" s="676"/>
      <c r="AF21" s="677"/>
      <c r="AG21" s="678"/>
      <c r="AH21" s="678"/>
      <c r="AI21" s="678"/>
      <c r="AJ21" s="679"/>
      <c r="AK21" s="680"/>
      <c r="AL21" s="675"/>
      <c r="AM21" s="675"/>
      <c r="AN21" s="675"/>
      <c r="AO21" s="675"/>
      <c r="AP21" s="675"/>
      <c r="AQ21" s="675"/>
      <c r="AR21" s="675"/>
      <c r="AS21" s="675"/>
      <c r="AT21" s="675"/>
      <c r="AU21" s="681"/>
      <c r="AV21" s="681"/>
      <c r="AW21" s="681"/>
      <c r="AX21" s="681"/>
      <c r="AY21" s="682"/>
      <c r="AZ21" s="56"/>
      <c r="BA21" s="56"/>
      <c r="BB21" s="56"/>
      <c r="BC21" s="56"/>
      <c r="BD21" s="56"/>
      <c r="BE21" s="67"/>
      <c r="BF21" s="67"/>
      <c r="BG21" s="67"/>
      <c r="BH21" s="67"/>
      <c r="BI21" s="67"/>
      <c r="BJ21" s="67"/>
      <c r="BK21" s="67"/>
      <c r="BL21" s="67"/>
      <c r="BM21" s="67"/>
      <c r="BN21" s="67"/>
      <c r="BO21" s="67"/>
      <c r="BP21" s="67"/>
      <c r="BQ21" s="52">
        <v>15</v>
      </c>
      <c r="BR21" s="72"/>
      <c r="BS21" s="671"/>
      <c r="BT21" s="672"/>
      <c r="BU21" s="672"/>
      <c r="BV21" s="672"/>
      <c r="BW21" s="672"/>
      <c r="BX21" s="672"/>
      <c r="BY21" s="672"/>
      <c r="BZ21" s="672"/>
      <c r="CA21" s="672"/>
      <c r="CB21" s="672"/>
      <c r="CC21" s="672"/>
      <c r="CD21" s="672"/>
      <c r="CE21" s="672"/>
      <c r="CF21" s="672"/>
      <c r="CG21" s="673"/>
      <c r="CH21" s="683"/>
      <c r="CI21" s="678"/>
      <c r="CJ21" s="678"/>
      <c r="CK21" s="678"/>
      <c r="CL21" s="684"/>
      <c r="CM21" s="683"/>
      <c r="CN21" s="678"/>
      <c r="CO21" s="678"/>
      <c r="CP21" s="678"/>
      <c r="CQ21" s="684"/>
      <c r="CR21" s="683"/>
      <c r="CS21" s="678"/>
      <c r="CT21" s="678"/>
      <c r="CU21" s="678"/>
      <c r="CV21" s="684"/>
      <c r="CW21" s="683"/>
      <c r="CX21" s="678"/>
      <c r="CY21" s="678"/>
      <c r="CZ21" s="678"/>
      <c r="DA21" s="684"/>
      <c r="DB21" s="683"/>
      <c r="DC21" s="678"/>
      <c r="DD21" s="678"/>
      <c r="DE21" s="678"/>
      <c r="DF21" s="684"/>
      <c r="DG21" s="683"/>
      <c r="DH21" s="678"/>
      <c r="DI21" s="678"/>
      <c r="DJ21" s="678"/>
      <c r="DK21" s="684"/>
      <c r="DL21" s="683"/>
      <c r="DM21" s="678"/>
      <c r="DN21" s="678"/>
      <c r="DO21" s="678"/>
      <c r="DP21" s="684"/>
      <c r="DQ21" s="683"/>
      <c r="DR21" s="678"/>
      <c r="DS21" s="678"/>
      <c r="DT21" s="678"/>
      <c r="DU21" s="684"/>
      <c r="DV21" s="671"/>
      <c r="DW21" s="672"/>
      <c r="DX21" s="672"/>
      <c r="DY21" s="672"/>
      <c r="DZ21" s="685"/>
      <c r="EA21" s="67"/>
    </row>
    <row r="22" spans="1:131" s="47" customFormat="1" ht="26.25" customHeight="1" x14ac:dyDescent="0.2">
      <c r="A22" s="52">
        <v>16</v>
      </c>
      <c r="B22" s="671"/>
      <c r="C22" s="672"/>
      <c r="D22" s="672"/>
      <c r="E22" s="672"/>
      <c r="F22" s="672"/>
      <c r="G22" s="672"/>
      <c r="H22" s="672"/>
      <c r="I22" s="672"/>
      <c r="J22" s="672"/>
      <c r="K22" s="672"/>
      <c r="L22" s="672"/>
      <c r="M22" s="672"/>
      <c r="N22" s="672"/>
      <c r="O22" s="672"/>
      <c r="P22" s="673"/>
      <c r="Q22" s="686"/>
      <c r="R22" s="687"/>
      <c r="S22" s="687"/>
      <c r="T22" s="687"/>
      <c r="U22" s="687"/>
      <c r="V22" s="687"/>
      <c r="W22" s="687"/>
      <c r="X22" s="687"/>
      <c r="Y22" s="687"/>
      <c r="Z22" s="687"/>
      <c r="AA22" s="687"/>
      <c r="AB22" s="687"/>
      <c r="AC22" s="687"/>
      <c r="AD22" s="687"/>
      <c r="AE22" s="688"/>
      <c r="AF22" s="677"/>
      <c r="AG22" s="678"/>
      <c r="AH22" s="678"/>
      <c r="AI22" s="678"/>
      <c r="AJ22" s="679"/>
      <c r="AK22" s="689"/>
      <c r="AL22" s="687"/>
      <c r="AM22" s="687"/>
      <c r="AN22" s="687"/>
      <c r="AO22" s="687"/>
      <c r="AP22" s="687"/>
      <c r="AQ22" s="687"/>
      <c r="AR22" s="687"/>
      <c r="AS22" s="687"/>
      <c r="AT22" s="687"/>
      <c r="AU22" s="690"/>
      <c r="AV22" s="690"/>
      <c r="AW22" s="690"/>
      <c r="AX22" s="690"/>
      <c r="AY22" s="691"/>
      <c r="AZ22" s="692" t="s">
        <v>449</v>
      </c>
      <c r="BA22" s="692"/>
      <c r="BB22" s="692"/>
      <c r="BC22" s="692"/>
      <c r="BD22" s="693"/>
      <c r="BE22" s="67"/>
      <c r="BF22" s="67"/>
      <c r="BG22" s="67"/>
      <c r="BH22" s="67"/>
      <c r="BI22" s="67"/>
      <c r="BJ22" s="67"/>
      <c r="BK22" s="67"/>
      <c r="BL22" s="67"/>
      <c r="BM22" s="67"/>
      <c r="BN22" s="67"/>
      <c r="BO22" s="67"/>
      <c r="BP22" s="67"/>
      <c r="BQ22" s="52">
        <v>16</v>
      </c>
      <c r="BR22" s="72"/>
      <c r="BS22" s="671"/>
      <c r="BT22" s="672"/>
      <c r="BU22" s="672"/>
      <c r="BV22" s="672"/>
      <c r="BW22" s="672"/>
      <c r="BX22" s="672"/>
      <c r="BY22" s="672"/>
      <c r="BZ22" s="672"/>
      <c r="CA22" s="672"/>
      <c r="CB22" s="672"/>
      <c r="CC22" s="672"/>
      <c r="CD22" s="672"/>
      <c r="CE22" s="672"/>
      <c r="CF22" s="672"/>
      <c r="CG22" s="673"/>
      <c r="CH22" s="683"/>
      <c r="CI22" s="678"/>
      <c r="CJ22" s="678"/>
      <c r="CK22" s="678"/>
      <c r="CL22" s="684"/>
      <c r="CM22" s="683"/>
      <c r="CN22" s="678"/>
      <c r="CO22" s="678"/>
      <c r="CP22" s="678"/>
      <c r="CQ22" s="684"/>
      <c r="CR22" s="683"/>
      <c r="CS22" s="678"/>
      <c r="CT22" s="678"/>
      <c r="CU22" s="678"/>
      <c r="CV22" s="684"/>
      <c r="CW22" s="683"/>
      <c r="CX22" s="678"/>
      <c r="CY22" s="678"/>
      <c r="CZ22" s="678"/>
      <c r="DA22" s="684"/>
      <c r="DB22" s="683"/>
      <c r="DC22" s="678"/>
      <c r="DD22" s="678"/>
      <c r="DE22" s="678"/>
      <c r="DF22" s="684"/>
      <c r="DG22" s="683"/>
      <c r="DH22" s="678"/>
      <c r="DI22" s="678"/>
      <c r="DJ22" s="678"/>
      <c r="DK22" s="684"/>
      <c r="DL22" s="683"/>
      <c r="DM22" s="678"/>
      <c r="DN22" s="678"/>
      <c r="DO22" s="678"/>
      <c r="DP22" s="684"/>
      <c r="DQ22" s="683"/>
      <c r="DR22" s="678"/>
      <c r="DS22" s="678"/>
      <c r="DT22" s="678"/>
      <c r="DU22" s="684"/>
      <c r="DV22" s="671"/>
      <c r="DW22" s="672"/>
      <c r="DX22" s="672"/>
      <c r="DY22" s="672"/>
      <c r="DZ22" s="685"/>
      <c r="EA22" s="67"/>
    </row>
    <row r="23" spans="1:131" s="47" customFormat="1" ht="26.25" customHeight="1" x14ac:dyDescent="0.2">
      <c r="A23" s="53" t="s">
        <v>245</v>
      </c>
      <c r="B23" s="694" t="s">
        <v>300</v>
      </c>
      <c r="C23" s="695"/>
      <c r="D23" s="695"/>
      <c r="E23" s="695"/>
      <c r="F23" s="695"/>
      <c r="G23" s="695"/>
      <c r="H23" s="695"/>
      <c r="I23" s="695"/>
      <c r="J23" s="695"/>
      <c r="K23" s="695"/>
      <c r="L23" s="695"/>
      <c r="M23" s="695"/>
      <c r="N23" s="695"/>
      <c r="O23" s="695"/>
      <c r="P23" s="696"/>
      <c r="Q23" s="697">
        <v>61362</v>
      </c>
      <c r="R23" s="698"/>
      <c r="S23" s="698"/>
      <c r="T23" s="698"/>
      <c r="U23" s="698"/>
      <c r="V23" s="698">
        <v>60787</v>
      </c>
      <c r="W23" s="698"/>
      <c r="X23" s="698"/>
      <c r="Y23" s="698"/>
      <c r="Z23" s="698"/>
      <c r="AA23" s="698">
        <v>575</v>
      </c>
      <c r="AB23" s="698"/>
      <c r="AC23" s="698"/>
      <c r="AD23" s="698"/>
      <c r="AE23" s="699"/>
      <c r="AF23" s="700">
        <v>371</v>
      </c>
      <c r="AG23" s="698"/>
      <c r="AH23" s="698"/>
      <c r="AI23" s="698"/>
      <c r="AJ23" s="701"/>
      <c r="AK23" s="702"/>
      <c r="AL23" s="703"/>
      <c r="AM23" s="703"/>
      <c r="AN23" s="703"/>
      <c r="AO23" s="703"/>
      <c r="AP23" s="698">
        <v>64556</v>
      </c>
      <c r="AQ23" s="698"/>
      <c r="AR23" s="698"/>
      <c r="AS23" s="698"/>
      <c r="AT23" s="698"/>
      <c r="AU23" s="704"/>
      <c r="AV23" s="704"/>
      <c r="AW23" s="704"/>
      <c r="AX23" s="704"/>
      <c r="AY23" s="705"/>
      <c r="AZ23" s="706" t="s">
        <v>197</v>
      </c>
      <c r="BA23" s="707"/>
      <c r="BB23" s="707"/>
      <c r="BC23" s="707"/>
      <c r="BD23" s="708"/>
      <c r="BE23" s="67"/>
      <c r="BF23" s="67"/>
      <c r="BG23" s="67"/>
      <c r="BH23" s="67"/>
      <c r="BI23" s="67"/>
      <c r="BJ23" s="67"/>
      <c r="BK23" s="67"/>
      <c r="BL23" s="67"/>
      <c r="BM23" s="67"/>
      <c r="BN23" s="67"/>
      <c r="BO23" s="67"/>
      <c r="BP23" s="67"/>
      <c r="BQ23" s="52">
        <v>17</v>
      </c>
      <c r="BR23" s="72"/>
      <c r="BS23" s="671"/>
      <c r="BT23" s="672"/>
      <c r="BU23" s="672"/>
      <c r="BV23" s="672"/>
      <c r="BW23" s="672"/>
      <c r="BX23" s="672"/>
      <c r="BY23" s="672"/>
      <c r="BZ23" s="672"/>
      <c r="CA23" s="672"/>
      <c r="CB23" s="672"/>
      <c r="CC23" s="672"/>
      <c r="CD23" s="672"/>
      <c r="CE23" s="672"/>
      <c r="CF23" s="672"/>
      <c r="CG23" s="673"/>
      <c r="CH23" s="683"/>
      <c r="CI23" s="678"/>
      <c r="CJ23" s="678"/>
      <c r="CK23" s="678"/>
      <c r="CL23" s="684"/>
      <c r="CM23" s="683"/>
      <c r="CN23" s="678"/>
      <c r="CO23" s="678"/>
      <c r="CP23" s="678"/>
      <c r="CQ23" s="684"/>
      <c r="CR23" s="683"/>
      <c r="CS23" s="678"/>
      <c r="CT23" s="678"/>
      <c r="CU23" s="678"/>
      <c r="CV23" s="684"/>
      <c r="CW23" s="683"/>
      <c r="CX23" s="678"/>
      <c r="CY23" s="678"/>
      <c r="CZ23" s="678"/>
      <c r="DA23" s="684"/>
      <c r="DB23" s="683"/>
      <c r="DC23" s="678"/>
      <c r="DD23" s="678"/>
      <c r="DE23" s="678"/>
      <c r="DF23" s="684"/>
      <c r="DG23" s="683"/>
      <c r="DH23" s="678"/>
      <c r="DI23" s="678"/>
      <c r="DJ23" s="678"/>
      <c r="DK23" s="684"/>
      <c r="DL23" s="683"/>
      <c r="DM23" s="678"/>
      <c r="DN23" s="678"/>
      <c r="DO23" s="678"/>
      <c r="DP23" s="684"/>
      <c r="DQ23" s="683"/>
      <c r="DR23" s="678"/>
      <c r="DS23" s="678"/>
      <c r="DT23" s="678"/>
      <c r="DU23" s="684"/>
      <c r="DV23" s="671"/>
      <c r="DW23" s="672"/>
      <c r="DX23" s="672"/>
      <c r="DY23" s="672"/>
      <c r="DZ23" s="685"/>
      <c r="EA23" s="67"/>
    </row>
    <row r="24" spans="1:131" s="47" customFormat="1" ht="26.25" customHeight="1" x14ac:dyDescent="0.2">
      <c r="A24" s="709" t="s">
        <v>383</v>
      </c>
      <c r="B24" s="709"/>
      <c r="C24" s="709"/>
      <c r="D24" s="709"/>
      <c r="E24" s="709"/>
      <c r="F24" s="709"/>
      <c r="G24" s="709"/>
      <c r="H24" s="709"/>
      <c r="I24" s="709"/>
      <c r="J24" s="709"/>
      <c r="K24" s="709"/>
      <c r="L24" s="709"/>
      <c r="M24" s="709"/>
      <c r="N24" s="709"/>
      <c r="O24" s="709"/>
      <c r="P24" s="709"/>
      <c r="Q24" s="709"/>
      <c r="R24" s="709"/>
      <c r="S24" s="709"/>
      <c r="T24" s="709"/>
      <c r="U24" s="709"/>
      <c r="V24" s="709"/>
      <c r="W24" s="709"/>
      <c r="X24" s="709"/>
      <c r="Y24" s="709"/>
      <c r="Z24" s="709"/>
      <c r="AA24" s="709"/>
      <c r="AB24" s="709"/>
      <c r="AC24" s="709"/>
      <c r="AD24" s="709"/>
      <c r="AE24" s="709"/>
      <c r="AF24" s="709"/>
      <c r="AG24" s="709"/>
      <c r="AH24" s="709"/>
      <c r="AI24" s="709"/>
      <c r="AJ24" s="709"/>
      <c r="AK24" s="709"/>
      <c r="AL24" s="709"/>
      <c r="AM24" s="709"/>
      <c r="AN24" s="709"/>
      <c r="AO24" s="709"/>
      <c r="AP24" s="709"/>
      <c r="AQ24" s="709"/>
      <c r="AR24" s="709"/>
      <c r="AS24" s="709"/>
      <c r="AT24" s="709"/>
      <c r="AU24" s="709"/>
      <c r="AV24" s="709"/>
      <c r="AW24" s="709"/>
      <c r="AX24" s="709"/>
      <c r="AY24" s="709"/>
      <c r="AZ24" s="56"/>
      <c r="BA24" s="56"/>
      <c r="BB24" s="56"/>
      <c r="BC24" s="56"/>
      <c r="BD24" s="56"/>
      <c r="BE24" s="67"/>
      <c r="BF24" s="67"/>
      <c r="BG24" s="67"/>
      <c r="BH24" s="67"/>
      <c r="BI24" s="67"/>
      <c r="BJ24" s="67"/>
      <c r="BK24" s="67"/>
      <c r="BL24" s="67"/>
      <c r="BM24" s="67"/>
      <c r="BN24" s="67"/>
      <c r="BO24" s="67"/>
      <c r="BP24" s="67"/>
      <c r="BQ24" s="52">
        <v>18</v>
      </c>
      <c r="BR24" s="72"/>
      <c r="BS24" s="671"/>
      <c r="BT24" s="672"/>
      <c r="BU24" s="672"/>
      <c r="BV24" s="672"/>
      <c r="BW24" s="672"/>
      <c r="BX24" s="672"/>
      <c r="BY24" s="672"/>
      <c r="BZ24" s="672"/>
      <c r="CA24" s="672"/>
      <c r="CB24" s="672"/>
      <c r="CC24" s="672"/>
      <c r="CD24" s="672"/>
      <c r="CE24" s="672"/>
      <c r="CF24" s="672"/>
      <c r="CG24" s="673"/>
      <c r="CH24" s="683"/>
      <c r="CI24" s="678"/>
      <c r="CJ24" s="678"/>
      <c r="CK24" s="678"/>
      <c r="CL24" s="684"/>
      <c r="CM24" s="683"/>
      <c r="CN24" s="678"/>
      <c r="CO24" s="678"/>
      <c r="CP24" s="678"/>
      <c r="CQ24" s="684"/>
      <c r="CR24" s="683"/>
      <c r="CS24" s="678"/>
      <c r="CT24" s="678"/>
      <c r="CU24" s="678"/>
      <c r="CV24" s="684"/>
      <c r="CW24" s="683"/>
      <c r="CX24" s="678"/>
      <c r="CY24" s="678"/>
      <c r="CZ24" s="678"/>
      <c r="DA24" s="684"/>
      <c r="DB24" s="683"/>
      <c r="DC24" s="678"/>
      <c r="DD24" s="678"/>
      <c r="DE24" s="678"/>
      <c r="DF24" s="684"/>
      <c r="DG24" s="683"/>
      <c r="DH24" s="678"/>
      <c r="DI24" s="678"/>
      <c r="DJ24" s="678"/>
      <c r="DK24" s="684"/>
      <c r="DL24" s="683"/>
      <c r="DM24" s="678"/>
      <c r="DN24" s="678"/>
      <c r="DO24" s="678"/>
      <c r="DP24" s="684"/>
      <c r="DQ24" s="683"/>
      <c r="DR24" s="678"/>
      <c r="DS24" s="678"/>
      <c r="DT24" s="678"/>
      <c r="DU24" s="684"/>
      <c r="DV24" s="671"/>
      <c r="DW24" s="672"/>
      <c r="DX24" s="672"/>
      <c r="DY24" s="672"/>
      <c r="DZ24" s="685"/>
      <c r="EA24" s="67"/>
    </row>
    <row r="25" spans="1:131" ht="26.25" customHeight="1" x14ac:dyDescent="0.2">
      <c r="A25" s="653" t="s">
        <v>415</v>
      </c>
      <c r="B25" s="653"/>
      <c r="C25" s="653"/>
      <c r="D25" s="653"/>
      <c r="E25" s="653"/>
      <c r="F25" s="653"/>
      <c r="G25" s="653"/>
      <c r="H25" s="653"/>
      <c r="I25" s="653"/>
      <c r="J25" s="653"/>
      <c r="K25" s="653"/>
      <c r="L25" s="653"/>
      <c r="M25" s="653"/>
      <c r="N25" s="653"/>
      <c r="O25" s="653"/>
      <c r="P25" s="653"/>
      <c r="Q25" s="653"/>
      <c r="R25" s="653"/>
      <c r="S25" s="653"/>
      <c r="T25" s="653"/>
      <c r="U25" s="653"/>
      <c r="V25" s="653"/>
      <c r="W25" s="653"/>
      <c r="X25" s="653"/>
      <c r="Y25" s="653"/>
      <c r="Z25" s="653"/>
      <c r="AA25" s="653"/>
      <c r="AB25" s="653"/>
      <c r="AC25" s="653"/>
      <c r="AD25" s="653"/>
      <c r="AE25" s="653"/>
      <c r="AF25" s="653"/>
      <c r="AG25" s="653"/>
      <c r="AH25" s="653"/>
      <c r="AI25" s="653"/>
      <c r="AJ25" s="653"/>
      <c r="AK25" s="653"/>
      <c r="AL25" s="653"/>
      <c r="AM25" s="653"/>
      <c r="AN25" s="653"/>
      <c r="AO25" s="653"/>
      <c r="AP25" s="653"/>
      <c r="AQ25" s="653"/>
      <c r="AR25" s="653"/>
      <c r="AS25" s="653"/>
      <c r="AT25" s="653"/>
      <c r="AU25" s="653"/>
      <c r="AV25" s="653"/>
      <c r="AW25" s="653"/>
      <c r="AX25" s="653"/>
      <c r="AY25" s="653"/>
      <c r="AZ25" s="653"/>
      <c r="BA25" s="653"/>
      <c r="BB25" s="653"/>
      <c r="BC25" s="653"/>
      <c r="BD25" s="653"/>
      <c r="BE25" s="653"/>
      <c r="BF25" s="653"/>
      <c r="BG25" s="653"/>
      <c r="BH25" s="653"/>
      <c r="BI25" s="653"/>
      <c r="BJ25" s="56"/>
      <c r="BK25" s="56"/>
      <c r="BL25" s="56"/>
      <c r="BM25" s="56"/>
      <c r="BN25" s="56"/>
      <c r="BO25" s="55"/>
      <c r="BP25" s="55"/>
      <c r="BQ25" s="52">
        <v>19</v>
      </c>
      <c r="BR25" s="72"/>
      <c r="BS25" s="671"/>
      <c r="BT25" s="672"/>
      <c r="BU25" s="672"/>
      <c r="BV25" s="672"/>
      <c r="BW25" s="672"/>
      <c r="BX25" s="672"/>
      <c r="BY25" s="672"/>
      <c r="BZ25" s="672"/>
      <c r="CA25" s="672"/>
      <c r="CB25" s="672"/>
      <c r="CC25" s="672"/>
      <c r="CD25" s="672"/>
      <c r="CE25" s="672"/>
      <c r="CF25" s="672"/>
      <c r="CG25" s="673"/>
      <c r="CH25" s="683"/>
      <c r="CI25" s="678"/>
      <c r="CJ25" s="678"/>
      <c r="CK25" s="678"/>
      <c r="CL25" s="684"/>
      <c r="CM25" s="683"/>
      <c r="CN25" s="678"/>
      <c r="CO25" s="678"/>
      <c r="CP25" s="678"/>
      <c r="CQ25" s="684"/>
      <c r="CR25" s="683"/>
      <c r="CS25" s="678"/>
      <c r="CT25" s="678"/>
      <c r="CU25" s="678"/>
      <c r="CV25" s="684"/>
      <c r="CW25" s="683"/>
      <c r="CX25" s="678"/>
      <c r="CY25" s="678"/>
      <c r="CZ25" s="678"/>
      <c r="DA25" s="684"/>
      <c r="DB25" s="683"/>
      <c r="DC25" s="678"/>
      <c r="DD25" s="678"/>
      <c r="DE25" s="678"/>
      <c r="DF25" s="684"/>
      <c r="DG25" s="683"/>
      <c r="DH25" s="678"/>
      <c r="DI25" s="678"/>
      <c r="DJ25" s="678"/>
      <c r="DK25" s="684"/>
      <c r="DL25" s="683"/>
      <c r="DM25" s="678"/>
      <c r="DN25" s="678"/>
      <c r="DO25" s="678"/>
      <c r="DP25" s="684"/>
      <c r="DQ25" s="683"/>
      <c r="DR25" s="678"/>
      <c r="DS25" s="678"/>
      <c r="DT25" s="678"/>
      <c r="DU25" s="684"/>
      <c r="DV25" s="671"/>
      <c r="DW25" s="672"/>
      <c r="DX25" s="672"/>
      <c r="DY25" s="672"/>
      <c r="DZ25" s="685"/>
      <c r="EA25" s="48"/>
    </row>
    <row r="26" spans="1:131" ht="26.25" customHeight="1" x14ac:dyDescent="0.2">
      <c r="A26" s="908" t="s">
        <v>435</v>
      </c>
      <c r="B26" s="909"/>
      <c r="C26" s="909"/>
      <c r="D26" s="909"/>
      <c r="E26" s="909"/>
      <c r="F26" s="909"/>
      <c r="G26" s="909"/>
      <c r="H26" s="909"/>
      <c r="I26" s="909"/>
      <c r="J26" s="909"/>
      <c r="K26" s="909"/>
      <c r="L26" s="909"/>
      <c r="M26" s="909"/>
      <c r="N26" s="909"/>
      <c r="O26" s="909"/>
      <c r="P26" s="910"/>
      <c r="Q26" s="914" t="s">
        <v>451</v>
      </c>
      <c r="R26" s="915"/>
      <c r="S26" s="915"/>
      <c r="T26" s="915"/>
      <c r="U26" s="916"/>
      <c r="V26" s="914" t="s">
        <v>452</v>
      </c>
      <c r="W26" s="915"/>
      <c r="X26" s="915"/>
      <c r="Y26" s="915"/>
      <c r="Z26" s="916"/>
      <c r="AA26" s="914" t="s">
        <v>453</v>
      </c>
      <c r="AB26" s="915"/>
      <c r="AC26" s="915"/>
      <c r="AD26" s="915"/>
      <c r="AE26" s="915"/>
      <c r="AF26" s="930" t="s">
        <v>241</v>
      </c>
      <c r="AG26" s="931"/>
      <c r="AH26" s="931"/>
      <c r="AI26" s="931"/>
      <c r="AJ26" s="932"/>
      <c r="AK26" s="915" t="s">
        <v>387</v>
      </c>
      <c r="AL26" s="915"/>
      <c r="AM26" s="915"/>
      <c r="AN26" s="915"/>
      <c r="AO26" s="916"/>
      <c r="AP26" s="914" t="s">
        <v>354</v>
      </c>
      <c r="AQ26" s="915"/>
      <c r="AR26" s="915"/>
      <c r="AS26" s="915"/>
      <c r="AT26" s="916"/>
      <c r="AU26" s="914" t="s">
        <v>454</v>
      </c>
      <c r="AV26" s="915"/>
      <c r="AW26" s="915"/>
      <c r="AX26" s="915"/>
      <c r="AY26" s="916"/>
      <c r="AZ26" s="914" t="s">
        <v>455</v>
      </c>
      <c r="BA26" s="915"/>
      <c r="BB26" s="915"/>
      <c r="BC26" s="915"/>
      <c r="BD26" s="916"/>
      <c r="BE26" s="914" t="s">
        <v>441</v>
      </c>
      <c r="BF26" s="915"/>
      <c r="BG26" s="915"/>
      <c r="BH26" s="915"/>
      <c r="BI26" s="921"/>
      <c r="BJ26" s="56"/>
      <c r="BK26" s="56"/>
      <c r="BL26" s="56"/>
      <c r="BM26" s="56"/>
      <c r="BN26" s="56"/>
      <c r="BO26" s="55"/>
      <c r="BP26" s="55"/>
      <c r="BQ26" s="52">
        <v>20</v>
      </c>
      <c r="BR26" s="72"/>
      <c r="BS26" s="671"/>
      <c r="BT26" s="672"/>
      <c r="BU26" s="672"/>
      <c r="BV26" s="672"/>
      <c r="BW26" s="672"/>
      <c r="BX26" s="672"/>
      <c r="BY26" s="672"/>
      <c r="BZ26" s="672"/>
      <c r="CA26" s="672"/>
      <c r="CB26" s="672"/>
      <c r="CC26" s="672"/>
      <c r="CD26" s="672"/>
      <c r="CE26" s="672"/>
      <c r="CF26" s="672"/>
      <c r="CG26" s="673"/>
      <c r="CH26" s="683"/>
      <c r="CI26" s="678"/>
      <c r="CJ26" s="678"/>
      <c r="CK26" s="678"/>
      <c r="CL26" s="684"/>
      <c r="CM26" s="683"/>
      <c r="CN26" s="678"/>
      <c r="CO26" s="678"/>
      <c r="CP26" s="678"/>
      <c r="CQ26" s="684"/>
      <c r="CR26" s="683"/>
      <c r="CS26" s="678"/>
      <c r="CT26" s="678"/>
      <c r="CU26" s="678"/>
      <c r="CV26" s="684"/>
      <c r="CW26" s="683"/>
      <c r="CX26" s="678"/>
      <c r="CY26" s="678"/>
      <c r="CZ26" s="678"/>
      <c r="DA26" s="684"/>
      <c r="DB26" s="683"/>
      <c r="DC26" s="678"/>
      <c r="DD26" s="678"/>
      <c r="DE26" s="678"/>
      <c r="DF26" s="684"/>
      <c r="DG26" s="683"/>
      <c r="DH26" s="678"/>
      <c r="DI26" s="678"/>
      <c r="DJ26" s="678"/>
      <c r="DK26" s="684"/>
      <c r="DL26" s="683"/>
      <c r="DM26" s="678"/>
      <c r="DN26" s="678"/>
      <c r="DO26" s="678"/>
      <c r="DP26" s="684"/>
      <c r="DQ26" s="683"/>
      <c r="DR26" s="678"/>
      <c r="DS26" s="678"/>
      <c r="DT26" s="678"/>
      <c r="DU26" s="684"/>
      <c r="DV26" s="671"/>
      <c r="DW26" s="672"/>
      <c r="DX26" s="672"/>
      <c r="DY26" s="672"/>
      <c r="DZ26" s="685"/>
      <c r="EA26" s="48"/>
    </row>
    <row r="27" spans="1:131" ht="26.25" customHeight="1" x14ac:dyDescent="0.2">
      <c r="A27" s="911"/>
      <c r="B27" s="912"/>
      <c r="C27" s="912"/>
      <c r="D27" s="912"/>
      <c r="E27" s="912"/>
      <c r="F27" s="912"/>
      <c r="G27" s="912"/>
      <c r="H27" s="912"/>
      <c r="I27" s="912"/>
      <c r="J27" s="912"/>
      <c r="K27" s="912"/>
      <c r="L27" s="912"/>
      <c r="M27" s="912"/>
      <c r="N27" s="912"/>
      <c r="O27" s="912"/>
      <c r="P27" s="913"/>
      <c r="Q27" s="917"/>
      <c r="R27" s="918"/>
      <c r="S27" s="918"/>
      <c r="T27" s="918"/>
      <c r="U27" s="919"/>
      <c r="V27" s="917"/>
      <c r="W27" s="918"/>
      <c r="X27" s="918"/>
      <c r="Y27" s="918"/>
      <c r="Z27" s="919"/>
      <c r="AA27" s="917"/>
      <c r="AB27" s="918"/>
      <c r="AC27" s="918"/>
      <c r="AD27" s="918"/>
      <c r="AE27" s="918"/>
      <c r="AF27" s="933"/>
      <c r="AG27" s="934"/>
      <c r="AH27" s="934"/>
      <c r="AI27" s="934"/>
      <c r="AJ27" s="935"/>
      <c r="AK27" s="918"/>
      <c r="AL27" s="918"/>
      <c r="AM27" s="918"/>
      <c r="AN27" s="918"/>
      <c r="AO27" s="919"/>
      <c r="AP27" s="917"/>
      <c r="AQ27" s="918"/>
      <c r="AR27" s="918"/>
      <c r="AS27" s="918"/>
      <c r="AT27" s="919"/>
      <c r="AU27" s="917"/>
      <c r="AV27" s="918"/>
      <c r="AW27" s="918"/>
      <c r="AX27" s="918"/>
      <c r="AY27" s="919"/>
      <c r="AZ27" s="917"/>
      <c r="BA27" s="918"/>
      <c r="BB27" s="918"/>
      <c r="BC27" s="918"/>
      <c r="BD27" s="919"/>
      <c r="BE27" s="917"/>
      <c r="BF27" s="918"/>
      <c r="BG27" s="918"/>
      <c r="BH27" s="918"/>
      <c r="BI27" s="923"/>
      <c r="BJ27" s="56"/>
      <c r="BK27" s="56"/>
      <c r="BL27" s="56"/>
      <c r="BM27" s="56"/>
      <c r="BN27" s="56"/>
      <c r="BO27" s="55"/>
      <c r="BP27" s="55"/>
      <c r="BQ27" s="52">
        <v>21</v>
      </c>
      <c r="BR27" s="72"/>
      <c r="BS27" s="671"/>
      <c r="BT27" s="672"/>
      <c r="BU27" s="672"/>
      <c r="BV27" s="672"/>
      <c r="BW27" s="672"/>
      <c r="BX27" s="672"/>
      <c r="BY27" s="672"/>
      <c r="BZ27" s="672"/>
      <c r="CA27" s="672"/>
      <c r="CB27" s="672"/>
      <c r="CC27" s="672"/>
      <c r="CD27" s="672"/>
      <c r="CE27" s="672"/>
      <c r="CF27" s="672"/>
      <c r="CG27" s="673"/>
      <c r="CH27" s="683"/>
      <c r="CI27" s="678"/>
      <c r="CJ27" s="678"/>
      <c r="CK27" s="678"/>
      <c r="CL27" s="684"/>
      <c r="CM27" s="683"/>
      <c r="CN27" s="678"/>
      <c r="CO27" s="678"/>
      <c r="CP27" s="678"/>
      <c r="CQ27" s="684"/>
      <c r="CR27" s="683"/>
      <c r="CS27" s="678"/>
      <c r="CT27" s="678"/>
      <c r="CU27" s="678"/>
      <c r="CV27" s="684"/>
      <c r="CW27" s="683"/>
      <c r="CX27" s="678"/>
      <c r="CY27" s="678"/>
      <c r="CZ27" s="678"/>
      <c r="DA27" s="684"/>
      <c r="DB27" s="683"/>
      <c r="DC27" s="678"/>
      <c r="DD27" s="678"/>
      <c r="DE27" s="678"/>
      <c r="DF27" s="684"/>
      <c r="DG27" s="683"/>
      <c r="DH27" s="678"/>
      <c r="DI27" s="678"/>
      <c r="DJ27" s="678"/>
      <c r="DK27" s="684"/>
      <c r="DL27" s="683"/>
      <c r="DM27" s="678"/>
      <c r="DN27" s="678"/>
      <c r="DO27" s="678"/>
      <c r="DP27" s="684"/>
      <c r="DQ27" s="683"/>
      <c r="DR27" s="678"/>
      <c r="DS27" s="678"/>
      <c r="DT27" s="678"/>
      <c r="DU27" s="684"/>
      <c r="DV27" s="671"/>
      <c r="DW27" s="672"/>
      <c r="DX27" s="672"/>
      <c r="DY27" s="672"/>
      <c r="DZ27" s="685"/>
      <c r="EA27" s="48"/>
    </row>
    <row r="28" spans="1:131" ht="26.25" customHeight="1" x14ac:dyDescent="0.2">
      <c r="A28" s="54">
        <v>1</v>
      </c>
      <c r="B28" s="655" t="s">
        <v>456</v>
      </c>
      <c r="C28" s="656"/>
      <c r="D28" s="656"/>
      <c r="E28" s="656"/>
      <c r="F28" s="656"/>
      <c r="G28" s="656"/>
      <c r="H28" s="656"/>
      <c r="I28" s="656"/>
      <c r="J28" s="656"/>
      <c r="K28" s="656"/>
      <c r="L28" s="656"/>
      <c r="M28" s="656"/>
      <c r="N28" s="656"/>
      <c r="O28" s="656"/>
      <c r="P28" s="657"/>
      <c r="Q28" s="710">
        <v>14513</v>
      </c>
      <c r="R28" s="711"/>
      <c r="S28" s="711"/>
      <c r="T28" s="711"/>
      <c r="U28" s="711"/>
      <c r="V28" s="711">
        <v>14421</v>
      </c>
      <c r="W28" s="711"/>
      <c r="X28" s="711"/>
      <c r="Y28" s="711"/>
      <c r="Z28" s="711"/>
      <c r="AA28" s="711">
        <v>92</v>
      </c>
      <c r="AB28" s="711"/>
      <c r="AC28" s="711"/>
      <c r="AD28" s="711"/>
      <c r="AE28" s="712"/>
      <c r="AF28" s="713">
        <v>92</v>
      </c>
      <c r="AG28" s="711"/>
      <c r="AH28" s="711"/>
      <c r="AI28" s="711"/>
      <c r="AJ28" s="714"/>
      <c r="AK28" s="715">
        <v>1158</v>
      </c>
      <c r="AL28" s="711"/>
      <c r="AM28" s="711"/>
      <c r="AN28" s="711"/>
      <c r="AO28" s="711"/>
      <c r="AP28" s="711" t="s">
        <v>197</v>
      </c>
      <c r="AQ28" s="711"/>
      <c r="AR28" s="711"/>
      <c r="AS28" s="711"/>
      <c r="AT28" s="711"/>
      <c r="AU28" s="711" t="s">
        <v>197</v>
      </c>
      <c r="AV28" s="711"/>
      <c r="AW28" s="711"/>
      <c r="AX28" s="711"/>
      <c r="AY28" s="711"/>
      <c r="AZ28" s="716" t="s">
        <v>197</v>
      </c>
      <c r="BA28" s="716"/>
      <c r="BB28" s="716"/>
      <c r="BC28" s="716"/>
      <c r="BD28" s="716"/>
      <c r="BE28" s="717"/>
      <c r="BF28" s="717"/>
      <c r="BG28" s="717"/>
      <c r="BH28" s="717"/>
      <c r="BI28" s="718"/>
      <c r="BJ28" s="56"/>
      <c r="BK28" s="56"/>
      <c r="BL28" s="56"/>
      <c r="BM28" s="56"/>
      <c r="BN28" s="56"/>
      <c r="BO28" s="55"/>
      <c r="BP28" s="55"/>
      <c r="BQ28" s="52">
        <v>22</v>
      </c>
      <c r="BR28" s="72"/>
      <c r="BS28" s="671"/>
      <c r="BT28" s="672"/>
      <c r="BU28" s="672"/>
      <c r="BV28" s="672"/>
      <c r="BW28" s="672"/>
      <c r="BX28" s="672"/>
      <c r="BY28" s="672"/>
      <c r="BZ28" s="672"/>
      <c r="CA28" s="672"/>
      <c r="CB28" s="672"/>
      <c r="CC28" s="672"/>
      <c r="CD28" s="672"/>
      <c r="CE28" s="672"/>
      <c r="CF28" s="672"/>
      <c r="CG28" s="673"/>
      <c r="CH28" s="683"/>
      <c r="CI28" s="678"/>
      <c r="CJ28" s="678"/>
      <c r="CK28" s="678"/>
      <c r="CL28" s="684"/>
      <c r="CM28" s="683"/>
      <c r="CN28" s="678"/>
      <c r="CO28" s="678"/>
      <c r="CP28" s="678"/>
      <c r="CQ28" s="684"/>
      <c r="CR28" s="683"/>
      <c r="CS28" s="678"/>
      <c r="CT28" s="678"/>
      <c r="CU28" s="678"/>
      <c r="CV28" s="684"/>
      <c r="CW28" s="683"/>
      <c r="CX28" s="678"/>
      <c r="CY28" s="678"/>
      <c r="CZ28" s="678"/>
      <c r="DA28" s="684"/>
      <c r="DB28" s="683"/>
      <c r="DC28" s="678"/>
      <c r="DD28" s="678"/>
      <c r="DE28" s="678"/>
      <c r="DF28" s="684"/>
      <c r="DG28" s="683"/>
      <c r="DH28" s="678"/>
      <c r="DI28" s="678"/>
      <c r="DJ28" s="678"/>
      <c r="DK28" s="684"/>
      <c r="DL28" s="683"/>
      <c r="DM28" s="678"/>
      <c r="DN28" s="678"/>
      <c r="DO28" s="678"/>
      <c r="DP28" s="684"/>
      <c r="DQ28" s="683"/>
      <c r="DR28" s="678"/>
      <c r="DS28" s="678"/>
      <c r="DT28" s="678"/>
      <c r="DU28" s="684"/>
      <c r="DV28" s="671"/>
      <c r="DW28" s="672"/>
      <c r="DX28" s="672"/>
      <c r="DY28" s="672"/>
      <c r="DZ28" s="685"/>
      <c r="EA28" s="48"/>
    </row>
    <row r="29" spans="1:131" ht="26.25" customHeight="1" x14ac:dyDescent="0.2">
      <c r="A29" s="54">
        <v>2</v>
      </c>
      <c r="B29" s="671" t="s">
        <v>457</v>
      </c>
      <c r="C29" s="672"/>
      <c r="D29" s="672"/>
      <c r="E29" s="672"/>
      <c r="F29" s="672"/>
      <c r="G29" s="672"/>
      <c r="H29" s="672"/>
      <c r="I29" s="672"/>
      <c r="J29" s="672"/>
      <c r="K29" s="672"/>
      <c r="L29" s="672"/>
      <c r="M29" s="672"/>
      <c r="N29" s="672"/>
      <c r="O29" s="672"/>
      <c r="P29" s="673"/>
      <c r="Q29" s="674">
        <v>4058</v>
      </c>
      <c r="R29" s="675"/>
      <c r="S29" s="675"/>
      <c r="T29" s="675"/>
      <c r="U29" s="675"/>
      <c r="V29" s="675">
        <v>3926</v>
      </c>
      <c r="W29" s="675"/>
      <c r="X29" s="675"/>
      <c r="Y29" s="675"/>
      <c r="Z29" s="675"/>
      <c r="AA29" s="675">
        <v>132</v>
      </c>
      <c r="AB29" s="675"/>
      <c r="AC29" s="675"/>
      <c r="AD29" s="675"/>
      <c r="AE29" s="676"/>
      <c r="AF29" s="677">
        <v>132</v>
      </c>
      <c r="AG29" s="678"/>
      <c r="AH29" s="678"/>
      <c r="AI29" s="678"/>
      <c r="AJ29" s="679"/>
      <c r="AK29" s="680">
        <v>616</v>
      </c>
      <c r="AL29" s="675"/>
      <c r="AM29" s="675"/>
      <c r="AN29" s="675"/>
      <c r="AO29" s="675"/>
      <c r="AP29" s="675" t="s">
        <v>197</v>
      </c>
      <c r="AQ29" s="675"/>
      <c r="AR29" s="675"/>
      <c r="AS29" s="675"/>
      <c r="AT29" s="675"/>
      <c r="AU29" s="675" t="s">
        <v>197</v>
      </c>
      <c r="AV29" s="675"/>
      <c r="AW29" s="675"/>
      <c r="AX29" s="675"/>
      <c r="AY29" s="675"/>
      <c r="AZ29" s="719" t="s">
        <v>197</v>
      </c>
      <c r="BA29" s="719"/>
      <c r="BB29" s="719"/>
      <c r="BC29" s="719"/>
      <c r="BD29" s="719"/>
      <c r="BE29" s="681"/>
      <c r="BF29" s="681"/>
      <c r="BG29" s="681"/>
      <c r="BH29" s="681"/>
      <c r="BI29" s="682"/>
      <c r="BJ29" s="56"/>
      <c r="BK29" s="56"/>
      <c r="BL29" s="56"/>
      <c r="BM29" s="56"/>
      <c r="BN29" s="56"/>
      <c r="BO29" s="55"/>
      <c r="BP29" s="55"/>
      <c r="BQ29" s="52">
        <v>23</v>
      </c>
      <c r="BR29" s="72"/>
      <c r="BS29" s="671"/>
      <c r="BT29" s="672"/>
      <c r="BU29" s="672"/>
      <c r="BV29" s="672"/>
      <c r="BW29" s="672"/>
      <c r="BX29" s="672"/>
      <c r="BY29" s="672"/>
      <c r="BZ29" s="672"/>
      <c r="CA29" s="672"/>
      <c r="CB29" s="672"/>
      <c r="CC29" s="672"/>
      <c r="CD29" s="672"/>
      <c r="CE29" s="672"/>
      <c r="CF29" s="672"/>
      <c r="CG29" s="673"/>
      <c r="CH29" s="683"/>
      <c r="CI29" s="678"/>
      <c r="CJ29" s="678"/>
      <c r="CK29" s="678"/>
      <c r="CL29" s="684"/>
      <c r="CM29" s="683"/>
      <c r="CN29" s="678"/>
      <c r="CO29" s="678"/>
      <c r="CP29" s="678"/>
      <c r="CQ29" s="684"/>
      <c r="CR29" s="683"/>
      <c r="CS29" s="678"/>
      <c r="CT29" s="678"/>
      <c r="CU29" s="678"/>
      <c r="CV29" s="684"/>
      <c r="CW29" s="683"/>
      <c r="CX29" s="678"/>
      <c r="CY29" s="678"/>
      <c r="CZ29" s="678"/>
      <c r="DA29" s="684"/>
      <c r="DB29" s="683"/>
      <c r="DC29" s="678"/>
      <c r="DD29" s="678"/>
      <c r="DE29" s="678"/>
      <c r="DF29" s="684"/>
      <c r="DG29" s="683"/>
      <c r="DH29" s="678"/>
      <c r="DI29" s="678"/>
      <c r="DJ29" s="678"/>
      <c r="DK29" s="684"/>
      <c r="DL29" s="683"/>
      <c r="DM29" s="678"/>
      <c r="DN29" s="678"/>
      <c r="DO29" s="678"/>
      <c r="DP29" s="684"/>
      <c r="DQ29" s="683"/>
      <c r="DR29" s="678"/>
      <c r="DS29" s="678"/>
      <c r="DT29" s="678"/>
      <c r="DU29" s="684"/>
      <c r="DV29" s="671"/>
      <c r="DW29" s="672"/>
      <c r="DX29" s="672"/>
      <c r="DY29" s="672"/>
      <c r="DZ29" s="685"/>
      <c r="EA29" s="48"/>
    </row>
    <row r="30" spans="1:131" ht="26.25" customHeight="1" x14ac:dyDescent="0.2">
      <c r="A30" s="54">
        <v>3</v>
      </c>
      <c r="B30" s="671" t="s">
        <v>280</v>
      </c>
      <c r="C30" s="672"/>
      <c r="D30" s="672"/>
      <c r="E30" s="672"/>
      <c r="F30" s="672"/>
      <c r="G30" s="672"/>
      <c r="H30" s="672"/>
      <c r="I30" s="672"/>
      <c r="J30" s="672"/>
      <c r="K30" s="672"/>
      <c r="L30" s="672"/>
      <c r="M30" s="672"/>
      <c r="N30" s="672"/>
      <c r="O30" s="672"/>
      <c r="P30" s="673"/>
      <c r="Q30" s="674">
        <v>16422</v>
      </c>
      <c r="R30" s="675"/>
      <c r="S30" s="675"/>
      <c r="T30" s="675"/>
      <c r="U30" s="675"/>
      <c r="V30" s="675">
        <v>16178</v>
      </c>
      <c r="W30" s="675"/>
      <c r="X30" s="675"/>
      <c r="Y30" s="675"/>
      <c r="Z30" s="675"/>
      <c r="AA30" s="675">
        <v>244</v>
      </c>
      <c r="AB30" s="675"/>
      <c r="AC30" s="675"/>
      <c r="AD30" s="675"/>
      <c r="AE30" s="676"/>
      <c r="AF30" s="677">
        <v>244</v>
      </c>
      <c r="AG30" s="678"/>
      <c r="AH30" s="678"/>
      <c r="AI30" s="678"/>
      <c r="AJ30" s="679"/>
      <c r="AK30" s="680">
        <v>2442</v>
      </c>
      <c r="AL30" s="675"/>
      <c r="AM30" s="675"/>
      <c r="AN30" s="675"/>
      <c r="AO30" s="675"/>
      <c r="AP30" s="675" t="s">
        <v>197</v>
      </c>
      <c r="AQ30" s="675"/>
      <c r="AR30" s="675"/>
      <c r="AS30" s="675"/>
      <c r="AT30" s="675"/>
      <c r="AU30" s="675" t="s">
        <v>197</v>
      </c>
      <c r="AV30" s="675"/>
      <c r="AW30" s="675"/>
      <c r="AX30" s="675"/>
      <c r="AY30" s="675"/>
      <c r="AZ30" s="719" t="s">
        <v>197</v>
      </c>
      <c r="BA30" s="719"/>
      <c r="BB30" s="719"/>
      <c r="BC30" s="719"/>
      <c r="BD30" s="719"/>
      <c r="BE30" s="681"/>
      <c r="BF30" s="681"/>
      <c r="BG30" s="681"/>
      <c r="BH30" s="681"/>
      <c r="BI30" s="682"/>
      <c r="BJ30" s="56"/>
      <c r="BK30" s="56"/>
      <c r="BL30" s="56"/>
      <c r="BM30" s="56"/>
      <c r="BN30" s="56"/>
      <c r="BO30" s="55"/>
      <c r="BP30" s="55"/>
      <c r="BQ30" s="52">
        <v>24</v>
      </c>
      <c r="BR30" s="72"/>
      <c r="BS30" s="671"/>
      <c r="BT30" s="672"/>
      <c r="BU30" s="672"/>
      <c r="BV30" s="672"/>
      <c r="BW30" s="672"/>
      <c r="BX30" s="672"/>
      <c r="BY30" s="672"/>
      <c r="BZ30" s="672"/>
      <c r="CA30" s="672"/>
      <c r="CB30" s="672"/>
      <c r="CC30" s="672"/>
      <c r="CD30" s="672"/>
      <c r="CE30" s="672"/>
      <c r="CF30" s="672"/>
      <c r="CG30" s="673"/>
      <c r="CH30" s="683"/>
      <c r="CI30" s="678"/>
      <c r="CJ30" s="678"/>
      <c r="CK30" s="678"/>
      <c r="CL30" s="684"/>
      <c r="CM30" s="683"/>
      <c r="CN30" s="678"/>
      <c r="CO30" s="678"/>
      <c r="CP30" s="678"/>
      <c r="CQ30" s="684"/>
      <c r="CR30" s="683"/>
      <c r="CS30" s="678"/>
      <c r="CT30" s="678"/>
      <c r="CU30" s="678"/>
      <c r="CV30" s="684"/>
      <c r="CW30" s="683"/>
      <c r="CX30" s="678"/>
      <c r="CY30" s="678"/>
      <c r="CZ30" s="678"/>
      <c r="DA30" s="684"/>
      <c r="DB30" s="683"/>
      <c r="DC30" s="678"/>
      <c r="DD30" s="678"/>
      <c r="DE30" s="678"/>
      <c r="DF30" s="684"/>
      <c r="DG30" s="683"/>
      <c r="DH30" s="678"/>
      <c r="DI30" s="678"/>
      <c r="DJ30" s="678"/>
      <c r="DK30" s="684"/>
      <c r="DL30" s="683"/>
      <c r="DM30" s="678"/>
      <c r="DN30" s="678"/>
      <c r="DO30" s="678"/>
      <c r="DP30" s="684"/>
      <c r="DQ30" s="683"/>
      <c r="DR30" s="678"/>
      <c r="DS30" s="678"/>
      <c r="DT30" s="678"/>
      <c r="DU30" s="684"/>
      <c r="DV30" s="671"/>
      <c r="DW30" s="672"/>
      <c r="DX30" s="672"/>
      <c r="DY30" s="672"/>
      <c r="DZ30" s="685"/>
      <c r="EA30" s="48"/>
    </row>
    <row r="31" spans="1:131" ht="26.25" customHeight="1" x14ac:dyDescent="0.2">
      <c r="A31" s="54">
        <v>4</v>
      </c>
      <c r="B31" s="671" t="s">
        <v>458</v>
      </c>
      <c r="C31" s="672"/>
      <c r="D31" s="672"/>
      <c r="E31" s="672"/>
      <c r="F31" s="672"/>
      <c r="G31" s="672"/>
      <c r="H31" s="672"/>
      <c r="I31" s="672"/>
      <c r="J31" s="672"/>
      <c r="K31" s="672"/>
      <c r="L31" s="672"/>
      <c r="M31" s="672"/>
      <c r="N31" s="672"/>
      <c r="O31" s="672"/>
      <c r="P31" s="673"/>
      <c r="Q31" s="674">
        <v>3282</v>
      </c>
      <c r="R31" s="675"/>
      <c r="S31" s="675"/>
      <c r="T31" s="675"/>
      <c r="U31" s="675"/>
      <c r="V31" s="675">
        <v>3023</v>
      </c>
      <c r="W31" s="675"/>
      <c r="X31" s="675"/>
      <c r="Y31" s="675"/>
      <c r="Z31" s="675"/>
      <c r="AA31" s="675">
        <v>259</v>
      </c>
      <c r="AB31" s="675"/>
      <c r="AC31" s="675"/>
      <c r="AD31" s="675"/>
      <c r="AE31" s="676"/>
      <c r="AF31" s="677">
        <v>4936</v>
      </c>
      <c r="AG31" s="678"/>
      <c r="AH31" s="678"/>
      <c r="AI31" s="678"/>
      <c r="AJ31" s="679"/>
      <c r="AK31" s="680">
        <v>23</v>
      </c>
      <c r="AL31" s="675"/>
      <c r="AM31" s="675"/>
      <c r="AN31" s="675"/>
      <c r="AO31" s="675"/>
      <c r="AP31" s="675">
        <v>1937</v>
      </c>
      <c r="AQ31" s="675"/>
      <c r="AR31" s="675"/>
      <c r="AS31" s="675"/>
      <c r="AT31" s="675"/>
      <c r="AU31" s="675">
        <v>2</v>
      </c>
      <c r="AV31" s="675"/>
      <c r="AW31" s="675"/>
      <c r="AX31" s="675"/>
      <c r="AY31" s="675"/>
      <c r="AZ31" s="719" t="s">
        <v>197</v>
      </c>
      <c r="BA31" s="719"/>
      <c r="BB31" s="719"/>
      <c r="BC31" s="719"/>
      <c r="BD31" s="719"/>
      <c r="BE31" s="681" t="s">
        <v>459</v>
      </c>
      <c r="BF31" s="681"/>
      <c r="BG31" s="681"/>
      <c r="BH31" s="681"/>
      <c r="BI31" s="682"/>
      <c r="BJ31" s="56"/>
      <c r="BK31" s="56"/>
      <c r="BL31" s="56"/>
      <c r="BM31" s="56"/>
      <c r="BN31" s="56"/>
      <c r="BO31" s="55"/>
      <c r="BP31" s="55"/>
      <c r="BQ31" s="52">
        <v>25</v>
      </c>
      <c r="BR31" s="72"/>
      <c r="BS31" s="671"/>
      <c r="BT31" s="672"/>
      <c r="BU31" s="672"/>
      <c r="BV31" s="672"/>
      <c r="BW31" s="672"/>
      <c r="BX31" s="672"/>
      <c r="BY31" s="672"/>
      <c r="BZ31" s="672"/>
      <c r="CA31" s="672"/>
      <c r="CB31" s="672"/>
      <c r="CC31" s="672"/>
      <c r="CD31" s="672"/>
      <c r="CE31" s="672"/>
      <c r="CF31" s="672"/>
      <c r="CG31" s="673"/>
      <c r="CH31" s="683"/>
      <c r="CI31" s="678"/>
      <c r="CJ31" s="678"/>
      <c r="CK31" s="678"/>
      <c r="CL31" s="684"/>
      <c r="CM31" s="683"/>
      <c r="CN31" s="678"/>
      <c r="CO31" s="678"/>
      <c r="CP31" s="678"/>
      <c r="CQ31" s="684"/>
      <c r="CR31" s="683"/>
      <c r="CS31" s="678"/>
      <c r="CT31" s="678"/>
      <c r="CU31" s="678"/>
      <c r="CV31" s="684"/>
      <c r="CW31" s="683"/>
      <c r="CX31" s="678"/>
      <c r="CY31" s="678"/>
      <c r="CZ31" s="678"/>
      <c r="DA31" s="684"/>
      <c r="DB31" s="683"/>
      <c r="DC31" s="678"/>
      <c r="DD31" s="678"/>
      <c r="DE31" s="678"/>
      <c r="DF31" s="684"/>
      <c r="DG31" s="683"/>
      <c r="DH31" s="678"/>
      <c r="DI31" s="678"/>
      <c r="DJ31" s="678"/>
      <c r="DK31" s="684"/>
      <c r="DL31" s="683"/>
      <c r="DM31" s="678"/>
      <c r="DN31" s="678"/>
      <c r="DO31" s="678"/>
      <c r="DP31" s="684"/>
      <c r="DQ31" s="683"/>
      <c r="DR31" s="678"/>
      <c r="DS31" s="678"/>
      <c r="DT31" s="678"/>
      <c r="DU31" s="684"/>
      <c r="DV31" s="671"/>
      <c r="DW31" s="672"/>
      <c r="DX31" s="672"/>
      <c r="DY31" s="672"/>
      <c r="DZ31" s="685"/>
      <c r="EA31" s="48"/>
    </row>
    <row r="32" spans="1:131" ht="26.25" customHeight="1" x14ac:dyDescent="0.2">
      <c r="A32" s="54">
        <v>5</v>
      </c>
      <c r="B32" s="671" t="s">
        <v>460</v>
      </c>
      <c r="C32" s="672"/>
      <c r="D32" s="672"/>
      <c r="E32" s="672"/>
      <c r="F32" s="672"/>
      <c r="G32" s="672"/>
      <c r="H32" s="672"/>
      <c r="I32" s="672"/>
      <c r="J32" s="672"/>
      <c r="K32" s="672"/>
      <c r="L32" s="672"/>
      <c r="M32" s="672"/>
      <c r="N32" s="672"/>
      <c r="O32" s="672"/>
      <c r="P32" s="673"/>
      <c r="Q32" s="674">
        <v>1861</v>
      </c>
      <c r="R32" s="675"/>
      <c r="S32" s="675"/>
      <c r="T32" s="675"/>
      <c r="U32" s="675"/>
      <c r="V32" s="675">
        <v>1897</v>
      </c>
      <c r="W32" s="675"/>
      <c r="X32" s="675"/>
      <c r="Y32" s="675"/>
      <c r="Z32" s="675"/>
      <c r="AA32" s="675">
        <v>-36</v>
      </c>
      <c r="AB32" s="675"/>
      <c r="AC32" s="675"/>
      <c r="AD32" s="675"/>
      <c r="AE32" s="676"/>
      <c r="AF32" s="677">
        <v>490</v>
      </c>
      <c r="AG32" s="678"/>
      <c r="AH32" s="678"/>
      <c r="AI32" s="678"/>
      <c r="AJ32" s="679"/>
      <c r="AK32" s="680">
        <v>1394</v>
      </c>
      <c r="AL32" s="675"/>
      <c r="AM32" s="675"/>
      <c r="AN32" s="675"/>
      <c r="AO32" s="675"/>
      <c r="AP32" s="675">
        <v>18771</v>
      </c>
      <c r="AQ32" s="675"/>
      <c r="AR32" s="675"/>
      <c r="AS32" s="675"/>
      <c r="AT32" s="675"/>
      <c r="AU32" s="675">
        <v>12496</v>
      </c>
      <c r="AV32" s="675"/>
      <c r="AW32" s="675"/>
      <c r="AX32" s="675"/>
      <c r="AY32" s="675"/>
      <c r="AZ32" s="719" t="s">
        <v>197</v>
      </c>
      <c r="BA32" s="719"/>
      <c r="BB32" s="719"/>
      <c r="BC32" s="719"/>
      <c r="BD32" s="719"/>
      <c r="BE32" s="681" t="s">
        <v>459</v>
      </c>
      <c r="BF32" s="681"/>
      <c r="BG32" s="681"/>
      <c r="BH32" s="681"/>
      <c r="BI32" s="682"/>
      <c r="BJ32" s="56"/>
      <c r="BK32" s="56"/>
      <c r="BL32" s="56"/>
      <c r="BM32" s="56"/>
      <c r="BN32" s="56"/>
      <c r="BO32" s="55"/>
      <c r="BP32" s="55"/>
      <c r="BQ32" s="52">
        <v>26</v>
      </c>
      <c r="BR32" s="72"/>
      <c r="BS32" s="671"/>
      <c r="BT32" s="672"/>
      <c r="BU32" s="672"/>
      <c r="BV32" s="672"/>
      <c r="BW32" s="672"/>
      <c r="BX32" s="672"/>
      <c r="BY32" s="672"/>
      <c r="BZ32" s="672"/>
      <c r="CA32" s="672"/>
      <c r="CB32" s="672"/>
      <c r="CC32" s="672"/>
      <c r="CD32" s="672"/>
      <c r="CE32" s="672"/>
      <c r="CF32" s="672"/>
      <c r="CG32" s="673"/>
      <c r="CH32" s="683"/>
      <c r="CI32" s="678"/>
      <c r="CJ32" s="678"/>
      <c r="CK32" s="678"/>
      <c r="CL32" s="684"/>
      <c r="CM32" s="683"/>
      <c r="CN32" s="678"/>
      <c r="CO32" s="678"/>
      <c r="CP32" s="678"/>
      <c r="CQ32" s="684"/>
      <c r="CR32" s="683"/>
      <c r="CS32" s="678"/>
      <c r="CT32" s="678"/>
      <c r="CU32" s="678"/>
      <c r="CV32" s="684"/>
      <c r="CW32" s="683"/>
      <c r="CX32" s="678"/>
      <c r="CY32" s="678"/>
      <c r="CZ32" s="678"/>
      <c r="DA32" s="684"/>
      <c r="DB32" s="683"/>
      <c r="DC32" s="678"/>
      <c r="DD32" s="678"/>
      <c r="DE32" s="678"/>
      <c r="DF32" s="684"/>
      <c r="DG32" s="683"/>
      <c r="DH32" s="678"/>
      <c r="DI32" s="678"/>
      <c r="DJ32" s="678"/>
      <c r="DK32" s="684"/>
      <c r="DL32" s="683"/>
      <c r="DM32" s="678"/>
      <c r="DN32" s="678"/>
      <c r="DO32" s="678"/>
      <c r="DP32" s="684"/>
      <c r="DQ32" s="683"/>
      <c r="DR32" s="678"/>
      <c r="DS32" s="678"/>
      <c r="DT32" s="678"/>
      <c r="DU32" s="684"/>
      <c r="DV32" s="671"/>
      <c r="DW32" s="672"/>
      <c r="DX32" s="672"/>
      <c r="DY32" s="672"/>
      <c r="DZ32" s="685"/>
      <c r="EA32" s="48"/>
    </row>
    <row r="33" spans="1:131" ht="26.25" customHeight="1" x14ac:dyDescent="0.2">
      <c r="A33" s="54">
        <v>6</v>
      </c>
      <c r="B33" s="671" t="s">
        <v>347</v>
      </c>
      <c r="C33" s="672"/>
      <c r="D33" s="672"/>
      <c r="E33" s="672"/>
      <c r="F33" s="672"/>
      <c r="G33" s="672"/>
      <c r="H33" s="672"/>
      <c r="I33" s="672"/>
      <c r="J33" s="672"/>
      <c r="K33" s="672"/>
      <c r="L33" s="672"/>
      <c r="M33" s="672"/>
      <c r="N33" s="672"/>
      <c r="O33" s="672"/>
      <c r="P33" s="673"/>
      <c r="Q33" s="674">
        <v>3572</v>
      </c>
      <c r="R33" s="675"/>
      <c r="S33" s="675"/>
      <c r="T33" s="675"/>
      <c r="U33" s="675"/>
      <c r="V33" s="675">
        <v>2973</v>
      </c>
      <c r="W33" s="675"/>
      <c r="X33" s="675"/>
      <c r="Y33" s="675"/>
      <c r="Z33" s="675"/>
      <c r="AA33" s="675">
        <v>599</v>
      </c>
      <c r="AB33" s="675"/>
      <c r="AC33" s="675"/>
      <c r="AD33" s="675"/>
      <c r="AE33" s="676"/>
      <c r="AF33" s="677">
        <v>2795</v>
      </c>
      <c r="AG33" s="678"/>
      <c r="AH33" s="678"/>
      <c r="AI33" s="678"/>
      <c r="AJ33" s="679"/>
      <c r="AK33" s="680">
        <v>995</v>
      </c>
      <c r="AL33" s="675"/>
      <c r="AM33" s="675"/>
      <c r="AN33" s="675"/>
      <c r="AO33" s="675"/>
      <c r="AP33" s="675">
        <v>8973</v>
      </c>
      <c r="AQ33" s="675"/>
      <c r="AR33" s="675"/>
      <c r="AS33" s="675"/>
      <c r="AT33" s="675"/>
      <c r="AU33" s="675">
        <v>5303</v>
      </c>
      <c r="AV33" s="675"/>
      <c r="AW33" s="675"/>
      <c r="AX33" s="675"/>
      <c r="AY33" s="675"/>
      <c r="AZ33" s="719" t="s">
        <v>197</v>
      </c>
      <c r="BA33" s="719"/>
      <c r="BB33" s="719"/>
      <c r="BC33" s="719"/>
      <c r="BD33" s="719"/>
      <c r="BE33" s="681" t="s">
        <v>459</v>
      </c>
      <c r="BF33" s="681"/>
      <c r="BG33" s="681"/>
      <c r="BH33" s="681"/>
      <c r="BI33" s="682"/>
      <c r="BJ33" s="56"/>
      <c r="BK33" s="56"/>
      <c r="BL33" s="56"/>
      <c r="BM33" s="56"/>
      <c r="BN33" s="56"/>
      <c r="BO33" s="55"/>
      <c r="BP33" s="55"/>
      <c r="BQ33" s="52">
        <v>27</v>
      </c>
      <c r="BR33" s="72"/>
      <c r="BS33" s="671"/>
      <c r="BT33" s="672"/>
      <c r="BU33" s="672"/>
      <c r="BV33" s="672"/>
      <c r="BW33" s="672"/>
      <c r="BX33" s="672"/>
      <c r="BY33" s="672"/>
      <c r="BZ33" s="672"/>
      <c r="CA33" s="672"/>
      <c r="CB33" s="672"/>
      <c r="CC33" s="672"/>
      <c r="CD33" s="672"/>
      <c r="CE33" s="672"/>
      <c r="CF33" s="672"/>
      <c r="CG33" s="673"/>
      <c r="CH33" s="683"/>
      <c r="CI33" s="678"/>
      <c r="CJ33" s="678"/>
      <c r="CK33" s="678"/>
      <c r="CL33" s="684"/>
      <c r="CM33" s="683"/>
      <c r="CN33" s="678"/>
      <c r="CO33" s="678"/>
      <c r="CP33" s="678"/>
      <c r="CQ33" s="684"/>
      <c r="CR33" s="683"/>
      <c r="CS33" s="678"/>
      <c r="CT33" s="678"/>
      <c r="CU33" s="678"/>
      <c r="CV33" s="684"/>
      <c r="CW33" s="683"/>
      <c r="CX33" s="678"/>
      <c r="CY33" s="678"/>
      <c r="CZ33" s="678"/>
      <c r="DA33" s="684"/>
      <c r="DB33" s="683"/>
      <c r="DC33" s="678"/>
      <c r="DD33" s="678"/>
      <c r="DE33" s="678"/>
      <c r="DF33" s="684"/>
      <c r="DG33" s="683"/>
      <c r="DH33" s="678"/>
      <c r="DI33" s="678"/>
      <c r="DJ33" s="678"/>
      <c r="DK33" s="684"/>
      <c r="DL33" s="683"/>
      <c r="DM33" s="678"/>
      <c r="DN33" s="678"/>
      <c r="DO33" s="678"/>
      <c r="DP33" s="684"/>
      <c r="DQ33" s="683"/>
      <c r="DR33" s="678"/>
      <c r="DS33" s="678"/>
      <c r="DT33" s="678"/>
      <c r="DU33" s="684"/>
      <c r="DV33" s="671"/>
      <c r="DW33" s="672"/>
      <c r="DX33" s="672"/>
      <c r="DY33" s="672"/>
      <c r="DZ33" s="685"/>
      <c r="EA33" s="48"/>
    </row>
    <row r="34" spans="1:131" ht="26.25" customHeight="1" x14ac:dyDescent="0.2">
      <c r="A34" s="54">
        <v>7</v>
      </c>
      <c r="B34" s="671"/>
      <c r="C34" s="672"/>
      <c r="D34" s="672"/>
      <c r="E34" s="672"/>
      <c r="F34" s="672"/>
      <c r="G34" s="672"/>
      <c r="H34" s="672"/>
      <c r="I34" s="672"/>
      <c r="J34" s="672"/>
      <c r="K34" s="672"/>
      <c r="L34" s="672"/>
      <c r="M34" s="672"/>
      <c r="N34" s="672"/>
      <c r="O34" s="672"/>
      <c r="P34" s="673"/>
      <c r="Q34" s="674"/>
      <c r="R34" s="675"/>
      <c r="S34" s="675"/>
      <c r="T34" s="675"/>
      <c r="U34" s="675"/>
      <c r="V34" s="675"/>
      <c r="W34" s="675"/>
      <c r="X34" s="675"/>
      <c r="Y34" s="675"/>
      <c r="Z34" s="675"/>
      <c r="AA34" s="675"/>
      <c r="AB34" s="675"/>
      <c r="AC34" s="675"/>
      <c r="AD34" s="675"/>
      <c r="AE34" s="676"/>
      <c r="AF34" s="677"/>
      <c r="AG34" s="678"/>
      <c r="AH34" s="678"/>
      <c r="AI34" s="678"/>
      <c r="AJ34" s="679"/>
      <c r="AK34" s="680"/>
      <c r="AL34" s="675"/>
      <c r="AM34" s="675"/>
      <c r="AN34" s="675"/>
      <c r="AO34" s="675"/>
      <c r="AP34" s="675"/>
      <c r="AQ34" s="675"/>
      <c r="AR34" s="675"/>
      <c r="AS34" s="675"/>
      <c r="AT34" s="675"/>
      <c r="AU34" s="675"/>
      <c r="AV34" s="675"/>
      <c r="AW34" s="675"/>
      <c r="AX34" s="675"/>
      <c r="AY34" s="675"/>
      <c r="AZ34" s="719"/>
      <c r="BA34" s="719"/>
      <c r="BB34" s="719"/>
      <c r="BC34" s="719"/>
      <c r="BD34" s="719"/>
      <c r="BE34" s="681"/>
      <c r="BF34" s="681"/>
      <c r="BG34" s="681"/>
      <c r="BH34" s="681"/>
      <c r="BI34" s="682"/>
      <c r="BJ34" s="56"/>
      <c r="BK34" s="56"/>
      <c r="BL34" s="56"/>
      <c r="BM34" s="56"/>
      <c r="BN34" s="56"/>
      <c r="BO34" s="55"/>
      <c r="BP34" s="55"/>
      <c r="BQ34" s="52">
        <v>28</v>
      </c>
      <c r="BR34" s="72"/>
      <c r="BS34" s="671"/>
      <c r="BT34" s="672"/>
      <c r="BU34" s="672"/>
      <c r="BV34" s="672"/>
      <c r="BW34" s="672"/>
      <c r="BX34" s="672"/>
      <c r="BY34" s="672"/>
      <c r="BZ34" s="672"/>
      <c r="CA34" s="672"/>
      <c r="CB34" s="672"/>
      <c r="CC34" s="672"/>
      <c r="CD34" s="672"/>
      <c r="CE34" s="672"/>
      <c r="CF34" s="672"/>
      <c r="CG34" s="673"/>
      <c r="CH34" s="683"/>
      <c r="CI34" s="678"/>
      <c r="CJ34" s="678"/>
      <c r="CK34" s="678"/>
      <c r="CL34" s="684"/>
      <c r="CM34" s="683"/>
      <c r="CN34" s="678"/>
      <c r="CO34" s="678"/>
      <c r="CP34" s="678"/>
      <c r="CQ34" s="684"/>
      <c r="CR34" s="683"/>
      <c r="CS34" s="678"/>
      <c r="CT34" s="678"/>
      <c r="CU34" s="678"/>
      <c r="CV34" s="684"/>
      <c r="CW34" s="683"/>
      <c r="CX34" s="678"/>
      <c r="CY34" s="678"/>
      <c r="CZ34" s="678"/>
      <c r="DA34" s="684"/>
      <c r="DB34" s="683"/>
      <c r="DC34" s="678"/>
      <c r="DD34" s="678"/>
      <c r="DE34" s="678"/>
      <c r="DF34" s="684"/>
      <c r="DG34" s="683"/>
      <c r="DH34" s="678"/>
      <c r="DI34" s="678"/>
      <c r="DJ34" s="678"/>
      <c r="DK34" s="684"/>
      <c r="DL34" s="683"/>
      <c r="DM34" s="678"/>
      <c r="DN34" s="678"/>
      <c r="DO34" s="678"/>
      <c r="DP34" s="684"/>
      <c r="DQ34" s="683"/>
      <c r="DR34" s="678"/>
      <c r="DS34" s="678"/>
      <c r="DT34" s="678"/>
      <c r="DU34" s="684"/>
      <c r="DV34" s="671"/>
      <c r="DW34" s="672"/>
      <c r="DX34" s="672"/>
      <c r="DY34" s="672"/>
      <c r="DZ34" s="685"/>
      <c r="EA34" s="48"/>
    </row>
    <row r="35" spans="1:131" ht="26.25" customHeight="1" x14ac:dyDescent="0.2">
      <c r="A35" s="54">
        <v>8</v>
      </c>
      <c r="B35" s="671"/>
      <c r="C35" s="672"/>
      <c r="D35" s="672"/>
      <c r="E35" s="672"/>
      <c r="F35" s="672"/>
      <c r="G35" s="672"/>
      <c r="H35" s="672"/>
      <c r="I35" s="672"/>
      <c r="J35" s="672"/>
      <c r="K35" s="672"/>
      <c r="L35" s="672"/>
      <c r="M35" s="672"/>
      <c r="N35" s="672"/>
      <c r="O35" s="672"/>
      <c r="P35" s="673"/>
      <c r="Q35" s="674"/>
      <c r="R35" s="675"/>
      <c r="S35" s="675"/>
      <c r="T35" s="675"/>
      <c r="U35" s="675"/>
      <c r="V35" s="675"/>
      <c r="W35" s="675"/>
      <c r="X35" s="675"/>
      <c r="Y35" s="675"/>
      <c r="Z35" s="675"/>
      <c r="AA35" s="675"/>
      <c r="AB35" s="675"/>
      <c r="AC35" s="675"/>
      <c r="AD35" s="675"/>
      <c r="AE35" s="676"/>
      <c r="AF35" s="677"/>
      <c r="AG35" s="678"/>
      <c r="AH35" s="678"/>
      <c r="AI35" s="678"/>
      <c r="AJ35" s="679"/>
      <c r="AK35" s="680"/>
      <c r="AL35" s="675"/>
      <c r="AM35" s="675"/>
      <c r="AN35" s="675"/>
      <c r="AO35" s="675"/>
      <c r="AP35" s="675"/>
      <c r="AQ35" s="675"/>
      <c r="AR35" s="675"/>
      <c r="AS35" s="675"/>
      <c r="AT35" s="675"/>
      <c r="AU35" s="675"/>
      <c r="AV35" s="675"/>
      <c r="AW35" s="675"/>
      <c r="AX35" s="675"/>
      <c r="AY35" s="675"/>
      <c r="AZ35" s="719"/>
      <c r="BA35" s="719"/>
      <c r="BB35" s="719"/>
      <c r="BC35" s="719"/>
      <c r="BD35" s="719"/>
      <c r="BE35" s="681"/>
      <c r="BF35" s="681"/>
      <c r="BG35" s="681"/>
      <c r="BH35" s="681"/>
      <c r="BI35" s="682"/>
      <c r="BJ35" s="56"/>
      <c r="BK35" s="56"/>
      <c r="BL35" s="56"/>
      <c r="BM35" s="56"/>
      <c r="BN35" s="56"/>
      <c r="BO35" s="55"/>
      <c r="BP35" s="55"/>
      <c r="BQ35" s="52">
        <v>29</v>
      </c>
      <c r="BR35" s="72"/>
      <c r="BS35" s="671"/>
      <c r="BT35" s="672"/>
      <c r="BU35" s="672"/>
      <c r="BV35" s="672"/>
      <c r="BW35" s="672"/>
      <c r="BX35" s="672"/>
      <c r="BY35" s="672"/>
      <c r="BZ35" s="672"/>
      <c r="CA35" s="672"/>
      <c r="CB35" s="672"/>
      <c r="CC35" s="672"/>
      <c r="CD35" s="672"/>
      <c r="CE35" s="672"/>
      <c r="CF35" s="672"/>
      <c r="CG35" s="673"/>
      <c r="CH35" s="683"/>
      <c r="CI35" s="678"/>
      <c r="CJ35" s="678"/>
      <c r="CK35" s="678"/>
      <c r="CL35" s="684"/>
      <c r="CM35" s="683"/>
      <c r="CN35" s="678"/>
      <c r="CO35" s="678"/>
      <c r="CP35" s="678"/>
      <c r="CQ35" s="684"/>
      <c r="CR35" s="683"/>
      <c r="CS35" s="678"/>
      <c r="CT35" s="678"/>
      <c r="CU35" s="678"/>
      <c r="CV35" s="684"/>
      <c r="CW35" s="683"/>
      <c r="CX35" s="678"/>
      <c r="CY35" s="678"/>
      <c r="CZ35" s="678"/>
      <c r="DA35" s="684"/>
      <c r="DB35" s="683"/>
      <c r="DC35" s="678"/>
      <c r="DD35" s="678"/>
      <c r="DE35" s="678"/>
      <c r="DF35" s="684"/>
      <c r="DG35" s="683"/>
      <c r="DH35" s="678"/>
      <c r="DI35" s="678"/>
      <c r="DJ35" s="678"/>
      <c r="DK35" s="684"/>
      <c r="DL35" s="683"/>
      <c r="DM35" s="678"/>
      <c r="DN35" s="678"/>
      <c r="DO35" s="678"/>
      <c r="DP35" s="684"/>
      <c r="DQ35" s="683"/>
      <c r="DR35" s="678"/>
      <c r="DS35" s="678"/>
      <c r="DT35" s="678"/>
      <c r="DU35" s="684"/>
      <c r="DV35" s="671"/>
      <c r="DW35" s="672"/>
      <c r="DX35" s="672"/>
      <c r="DY35" s="672"/>
      <c r="DZ35" s="685"/>
      <c r="EA35" s="48"/>
    </row>
    <row r="36" spans="1:131" ht="26.25" customHeight="1" x14ac:dyDescent="0.2">
      <c r="A36" s="54">
        <v>9</v>
      </c>
      <c r="B36" s="671"/>
      <c r="C36" s="672"/>
      <c r="D36" s="672"/>
      <c r="E36" s="672"/>
      <c r="F36" s="672"/>
      <c r="G36" s="672"/>
      <c r="H36" s="672"/>
      <c r="I36" s="672"/>
      <c r="J36" s="672"/>
      <c r="K36" s="672"/>
      <c r="L36" s="672"/>
      <c r="M36" s="672"/>
      <c r="N36" s="672"/>
      <c r="O36" s="672"/>
      <c r="P36" s="673"/>
      <c r="Q36" s="674"/>
      <c r="R36" s="675"/>
      <c r="S36" s="675"/>
      <c r="T36" s="675"/>
      <c r="U36" s="675"/>
      <c r="V36" s="675"/>
      <c r="W36" s="675"/>
      <c r="X36" s="675"/>
      <c r="Y36" s="675"/>
      <c r="Z36" s="675"/>
      <c r="AA36" s="675"/>
      <c r="AB36" s="675"/>
      <c r="AC36" s="675"/>
      <c r="AD36" s="675"/>
      <c r="AE36" s="676"/>
      <c r="AF36" s="677"/>
      <c r="AG36" s="678"/>
      <c r="AH36" s="678"/>
      <c r="AI36" s="678"/>
      <c r="AJ36" s="679"/>
      <c r="AK36" s="680"/>
      <c r="AL36" s="675"/>
      <c r="AM36" s="675"/>
      <c r="AN36" s="675"/>
      <c r="AO36" s="675"/>
      <c r="AP36" s="675"/>
      <c r="AQ36" s="675"/>
      <c r="AR36" s="675"/>
      <c r="AS36" s="675"/>
      <c r="AT36" s="675"/>
      <c r="AU36" s="675"/>
      <c r="AV36" s="675"/>
      <c r="AW36" s="675"/>
      <c r="AX36" s="675"/>
      <c r="AY36" s="675"/>
      <c r="AZ36" s="719"/>
      <c r="BA36" s="719"/>
      <c r="BB36" s="719"/>
      <c r="BC36" s="719"/>
      <c r="BD36" s="719"/>
      <c r="BE36" s="681"/>
      <c r="BF36" s="681"/>
      <c r="BG36" s="681"/>
      <c r="BH36" s="681"/>
      <c r="BI36" s="682"/>
      <c r="BJ36" s="56"/>
      <c r="BK36" s="56"/>
      <c r="BL36" s="56"/>
      <c r="BM36" s="56"/>
      <c r="BN36" s="56"/>
      <c r="BO36" s="55"/>
      <c r="BP36" s="55"/>
      <c r="BQ36" s="52">
        <v>30</v>
      </c>
      <c r="BR36" s="72"/>
      <c r="BS36" s="671"/>
      <c r="BT36" s="672"/>
      <c r="BU36" s="672"/>
      <c r="BV36" s="672"/>
      <c r="BW36" s="672"/>
      <c r="BX36" s="672"/>
      <c r="BY36" s="672"/>
      <c r="BZ36" s="672"/>
      <c r="CA36" s="672"/>
      <c r="CB36" s="672"/>
      <c r="CC36" s="672"/>
      <c r="CD36" s="672"/>
      <c r="CE36" s="672"/>
      <c r="CF36" s="672"/>
      <c r="CG36" s="673"/>
      <c r="CH36" s="683"/>
      <c r="CI36" s="678"/>
      <c r="CJ36" s="678"/>
      <c r="CK36" s="678"/>
      <c r="CL36" s="684"/>
      <c r="CM36" s="683"/>
      <c r="CN36" s="678"/>
      <c r="CO36" s="678"/>
      <c r="CP36" s="678"/>
      <c r="CQ36" s="684"/>
      <c r="CR36" s="683"/>
      <c r="CS36" s="678"/>
      <c r="CT36" s="678"/>
      <c r="CU36" s="678"/>
      <c r="CV36" s="684"/>
      <c r="CW36" s="683"/>
      <c r="CX36" s="678"/>
      <c r="CY36" s="678"/>
      <c r="CZ36" s="678"/>
      <c r="DA36" s="684"/>
      <c r="DB36" s="683"/>
      <c r="DC36" s="678"/>
      <c r="DD36" s="678"/>
      <c r="DE36" s="678"/>
      <c r="DF36" s="684"/>
      <c r="DG36" s="683"/>
      <c r="DH36" s="678"/>
      <c r="DI36" s="678"/>
      <c r="DJ36" s="678"/>
      <c r="DK36" s="684"/>
      <c r="DL36" s="683"/>
      <c r="DM36" s="678"/>
      <c r="DN36" s="678"/>
      <c r="DO36" s="678"/>
      <c r="DP36" s="684"/>
      <c r="DQ36" s="683"/>
      <c r="DR36" s="678"/>
      <c r="DS36" s="678"/>
      <c r="DT36" s="678"/>
      <c r="DU36" s="684"/>
      <c r="DV36" s="671"/>
      <c r="DW36" s="672"/>
      <c r="DX36" s="672"/>
      <c r="DY36" s="672"/>
      <c r="DZ36" s="685"/>
      <c r="EA36" s="48"/>
    </row>
    <row r="37" spans="1:131" ht="26.25" customHeight="1" x14ac:dyDescent="0.2">
      <c r="A37" s="54">
        <v>10</v>
      </c>
      <c r="B37" s="671"/>
      <c r="C37" s="672"/>
      <c r="D37" s="672"/>
      <c r="E37" s="672"/>
      <c r="F37" s="672"/>
      <c r="G37" s="672"/>
      <c r="H37" s="672"/>
      <c r="I37" s="672"/>
      <c r="J37" s="672"/>
      <c r="K37" s="672"/>
      <c r="L37" s="672"/>
      <c r="M37" s="672"/>
      <c r="N37" s="672"/>
      <c r="O37" s="672"/>
      <c r="P37" s="673"/>
      <c r="Q37" s="674"/>
      <c r="R37" s="675"/>
      <c r="S37" s="675"/>
      <c r="T37" s="675"/>
      <c r="U37" s="675"/>
      <c r="V37" s="675"/>
      <c r="W37" s="675"/>
      <c r="X37" s="675"/>
      <c r="Y37" s="675"/>
      <c r="Z37" s="675"/>
      <c r="AA37" s="675"/>
      <c r="AB37" s="675"/>
      <c r="AC37" s="675"/>
      <c r="AD37" s="675"/>
      <c r="AE37" s="676"/>
      <c r="AF37" s="677"/>
      <c r="AG37" s="678"/>
      <c r="AH37" s="678"/>
      <c r="AI37" s="678"/>
      <c r="AJ37" s="679"/>
      <c r="AK37" s="680"/>
      <c r="AL37" s="675"/>
      <c r="AM37" s="675"/>
      <c r="AN37" s="675"/>
      <c r="AO37" s="675"/>
      <c r="AP37" s="675"/>
      <c r="AQ37" s="675"/>
      <c r="AR37" s="675"/>
      <c r="AS37" s="675"/>
      <c r="AT37" s="675"/>
      <c r="AU37" s="675"/>
      <c r="AV37" s="675"/>
      <c r="AW37" s="675"/>
      <c r="AX37" s="675"/>
      <c r="AY37" s="675"/>
      <c r="AZ37" s="719"/>
      <c r="BA37" s="719"/>
      <c r="BB37" s="719"/>
      <c r="BC37" s="719"/>
      <c r="BD37" s="719"/>
      <c r="BE37" s="681"/>
      <c r="BF37" s="681"/>
      <c r="BG37" s="681"/>
      <c r="BH37" s="681"/>
      <c r="BI37" s="682"/>
      <c r="BJ37" s="56"/>
      <c r="BK37" s="56"/>
      <c r="BL37" s="56"/>
      <c r="BM37" s="56"/>
      <c r="BN37" s="56"/>
      <c r="BO37" s="55"/>
      <c r="BP37" s="55"/>
      <c r="BQ37" s="52">
        <v>31</v>
      </c>
      <c r="BR37" s="72"/>
      <c r="BS37" s="671"/>
      <c r="BT37" s="672"/>
      <c r="BU37" s="672"/>
      <c r="BV37" s="672"/>
      <c r="BW37" s="672"/>
      <c r="BX37" s="672"/>
      <c r="BY37" s="672"/>
      <c r="BZ37" s="672"/>
      <c r="CA37" s="672"/>
      <c r="CB37" s="672"/>
      <c r="CC37" s="672"/>
      <c r="CD37" s="672"/>
      <c r="CE37" s="672"/>
      <c r="CF37" s="672"/>
      <c r="CG37" s="673"/>
      <c r="CH37" s="683"/>
      <c r="CI37" s="678"/>
      <c r="CJ37" s="678"/>
      <c r="CK37" s="678"/>
      <c r="CL37" s="684"/>
      <c r="CM37" s="683"/>
      <c r="CN37" s="678"/>
      <c r="CO37" s="678"/>
      <c r="CP37" s="678"/>
      <c r="CQ37" s="684"/>
      <c r="CR37" s="683"/>
      <c r="CS37" s="678"/>
      <c r="CT37" s="678"/>
      <c r="CU37" s="678"/>
      <c r="CV37" s="684"/>
      <c r="CW37" s="683"/>
      <c r="CX37" s="678"/>
      <c r="CY37" s="678"/>
      <c r="CZ37" s="678"/>
      <c r="DA37" s="684"/>
      <c r="DB37" s="683"/>
      <c r="DC37" s="678"/>
      <c r="DD37" s="678"/>
      <c r="DE37" s="678"/>
      <c r="DF37" s="684"/>
      <c r="DG37" s="683"/>
      <c r="DH37" s="678"/>
      <c r="DI37" s="678"/>
      <c r="DJ37" s="678"/>
      <c r="DK37" s="684"/>
      <c r="DL37" s="683"/>
      <c r="DM37" s="678"/>
      <c r="DN37" s="678"/>
      <c r="DO37" s="678"/>
      <c r="DP37" s="684"/>
      <c r="DQ37" s="683"/>
      <c r="DR37" s="678"/>
      <c r="DS37" s="678"/>
      <c r="DT37" s="678"/>
      <c r="DU37" s="684"/>
      <c r="DV37" s="671"/>
      <c r="DW37" s="672"/>
      <c r="DX37" s="672"/>
      <c r="DY37" s="672"/>
      <c r="DZ37" s="685"/>
      <c r="EA37" s="48"/>
    </row>
    <row r="38" spans="1:131" ht="26.25" customHeight="1" x14ac:dyDescent="0.2">
      <c r="A38" s="54">
        <v>11</v>
      </c>
      <c r="B38" s="671"/>
      <c r="C38" s="672"/>
      <c r="D38" s="672"/>
      <c r="E38" s="672"/>
      <c r="F38" s="672"/>
      <c r="G38" s="672"/>
      <c r="H38" s="672"/>
      <c r="I38" s="672"/>
      <c r="J38" s="672"/>
      <c r="K38" s="672"/>
      <c r="L38" s="672"/>
      <c r="M38" s="672"/>
      <c r="N38" s="672"/>
      <c r="O38" s="672"/>
      <c r="P38" s="673"/>
      <c r="Q38" s="674"/>
      <c r="R38" s="675"/>
      <c r="S38" s="675"/>
      <c r="T38" s="675"/>
      <c r="U38" s="675"/>
      <c r="V38" s="675"/>
      <c r="W38" s="675"/>
      <c r="X38" s="675"/>
      <c r="Y38" s="675"/>
      <c r="Z38" s="675"/>
      <c r="AA38" s="675"/>
      <c r="AB38" s="675"/>
      <c r="AC38" s="675"/>
      <c r="AD38" s="675"/>
      <c r="AE38" s="676"/>
      <c r="AF38" s="677"/>
      <c r="AG38" s="678"/>
      <c r="AH38" s="678"/>
      <c r="AI38" s="678"/>
      <c r="AJ38" s="679"/>
      <c r="AK38" s="680"/>
      <c r="AL38" s="675"/>
      <c r="AM38" s="675"/>
      <c r="AN38" s="675"/>
      <c r="AO38" s="675"/>
      <c r="AP38" s="675"/>
      <c r="AQ38" s="675"/>
      <c r="AR38" s="675"/>
      <c r="AS38" s="675"/>
      <c r="AT38" s="675"/>
      <c r="AU38" s="675"/>
      <c r="AV38" s="675"/>
      <c r="AW38" s="675"/>
      <c r="AX38" s="675"/>
      <c r="AY38" s="675"/>
      <c r="AZ38" s="719"/>
      <c r="BA38" s="719"/>
      <c r="BB38" s="719"/>
      <c r="BC38" s="719"/>
      <c r="BD38" s="719"/>
      <c r="BE38" s="681"/>
      <c r="BF38" s="681"/>
      <c r="BG38" s="681"/>
      <c r="BH38" s="681"/>
      <c r="BI38" s="682"/>
      <c r="BJ38" s="56"/>
      <c r="BK38" s="56"/>
      <c r="BL38" s="56"/>
      <c r="BM38" s="56"/>
      <c r="BN38" s="56"/>
      <c r="BO38" s="55"/>
      <c r="BP38" s="55"/>
      <c r="BQ38" s="52">
        <v>32</v>
      </c>
      <c r="BR38" s="72"/>
      <c r="BS38" s="671"/>
      <c r="BT38" s="672"/>
      <c r="BU38" s="672"/>
      <c r="BV38" s="672"/>
      <c r="BW38" s="672"/>
      <c r="BX38" s="672"/>
      <c r="BY38" s="672"/>
      <c r="BZ38" s="672"/>
      <c r="CA38" s="672"/>
      <c r="CB38" s="672"/>
      <c r="CC38" s="672"/>
      <c r="CD38" s="672"/>
      <c r="CE38" s="672"/>
      <c r="CF38" s="672"/>
      <c r="CG38" s="673"/>
      <c r="CH38" s="683"/>
      <c r="CI38" s="678"/>
      <c r="CJ38" s="678"/>
      <c r="CK38" s="678"/>
      <c r="CL38" s="684"/>
      <c r="CM38" s="683"/>
      <c r="CN38" s="678"/>
      <c r="CO38" s="678"/>
      <c r="CP38" s="678"/>
      <c r="CQ38" s="684"/>
      <c r="CR38" s="683"/>
      <c r="CS38" s="678"/>
      <c r="CT38" s="678"/>
      <c r="CU38" s="678"/>
      <c r="CV38" s="684"/>
      <c r="CW38" s="683"/>
      <c r="CX38" s="678"/>
      <c r="CY38" s="678"/>
      <c r="CZ38" s="678"/>
      <c r="DA38" s="684"/>
      <c r="DB38" s="683"/>
      <c r="DC38" s="678"/>
      <c r="DD38" s="678"/>
      <c r="DE38" s="678"/>
      <c r="DF38" s="684"/>
      <c r="DG38" s="683"/>
      <c r="DH38" s="678"/>
      <c r="DI38" s="678"/>
      <c r="DJ38" s="678"/>
      <c r="DK38" s="684"/>
      <c r="DL38" s="683"/>
      <c r="DM38" s="678"/>
      <c r="DN38" s="678"/>
      <c r="DO38" s="678"/>
      <c r="DP38" s="684"/>
      <c r="DQ38" s="683"/>
      <c r="DR38" s="678"/>
      <c r="DS38" s="678"/>
      <c r="DT38" s="678"/>
      <c r="DU38" s="684"/>
      <c r="DV38" s="671"/>
      <c r="DW38" s="672"/>
      <c r="DX38" s="672"/>
      <c r="DY38" s="672"/>
      <c r="DZ38" s="685"/>
      <c r="EA38" s="48"/>
    </row>
    <row r="39" spans="1:131" ht="26.25" customHeight="1" x14ac:dyDescent="0.2">
      <c r="A39" s="54">
        <v>12</v>
      </c>
      <c r="B39" s="671"/>
      <c r="C39" s="672"/>
      <c r="D39" s="672"/>
      <c r="E39" s="672"/>
      <c r="F39" s="672"/>
      <c r="G39" s="672"/>
      <c r="H39" s="672"/>
      <c r="I39" s="672"/>
      <c r="J39" s="672"/>
      <c r="K39" s="672"/>
      <c r="L39" s="672"/>
      <c r="M39" s="672"/>
      <c r="N39" s="672"/>
      <c r="O39" s="672"/>
      <c r="P39" s="673"/>
      <c r="Q39" s="674"/>
      <c r="R39" s="675"/>
      <c r="S39" s="675"/>
      <c r="T39" s="675"/>
      <c r="U39" s="675"/>
      <c r="V39" s="675"/>
      <c r="W39" s="675"/>
      <c r="X39" s="675"/>
      <c r="Y39" s="675"/>
      <c r="Z39" s="675"/>
      <c r="AA39" s="675"/>
      <c r="AB39" s="675"/>
      <c r="AC39" s="675"/>
      <c r="AD39" s="675"/>
      <c r="AE39" s="676"/>
      <c r="AF39" s="677"/>
      <c r="AG39" s="678"/>
      <c r="AH39" s="678"/>
      <c r="AI39" s="678"/>
      <c r="AJ39" s="679"/>
      <c r="AK39" s="680"/>
      <c r="AL39" s="675"/>
      <c r="AM39" s="675"/>
      <c r="AN39" s="675"/>
      <c r="AO39" s="675"/>
      <c r="AP39" s="675"/>
      <c r="AQ39" s="675"/>
      <c r="AR39" s="675"/>
      <c r="AS39" s="675"/>
      <c r="AT39" s="675"/>
      <c r="AU39" s="675"/>
      <c r="AV39" s="675"/>
      <c r="AW39" s="675"/>
      <c r="AX39" s="675"/>
      <c r="AY39" s="675"/>
      <c r="AZ39" s="719"/>
      <c r="BA39" s="719"/>
      <c r="BB39" s="719"/>
      <c r="BC39" s="719"/>
      <c r="BD39" s="719"/>
      <c r="BE39" s="681"/>
      <c r="BF39" s="681"/>
      <c r="BG39" s="681"/>
      <c r="BH39" s="681"/>
      <c r="BI39" s="682"/>
      <c r="BJ39" s="56"/>
      <c r="BK39" s="56"/>
      <c r="BL39" s="56"/>
      <c r="BM39" s="56"/>
      <c r="BN39" s="56"/>
      <c r="BO39" s="55"/>
      <c r="BP39" s="55"/>
      <c r="BQ39" s="52">
        <v>33</v>
      </c>
      <c r="BR39" s="72"/>
      <c r="BS39" s="671"/>
      <c r="BT39" s="672"/>
      <c r="BU39" s="672"/>
      <c r="BV39" s="672"/>
      <c r="BW39" s="672"/>
      <c r="BX39" s="672"/>
      <c r="BY39" s="672"/>
      <c r="BZ39" s="672"/>
      <c r="CA39" s="672"/>
      <c r="CB39" s="672"/>
      <c r="CC39" s="672"/>
      <c r="CD39" s="672"/>
      <c r="CE39" s="672"/>
      <c r="CF39" s="672"/>
      <c r="CG39" s="673"/>
      <c r="CH39" s="683"/>
      <c r="CI39" s="678"/>
      <c r="CJ39" s="678"/>
      <c r="CK39" s="678"/>
      <c r="CL39" s="684"/>
      <c r="CM39" s="683"/>
      <c r="CN39" s="678"/>
      <c r="CO39" s="678"/>
      <c r="CP39" s="678"/>
      <c r="CQ39" s="684"/>
      <c r="CR39" s="683"/>
      <c r="CS39" s="678"/>
      <c r="CT39" s="678"/>
      <c r="CU39" s="678"/>
      <c r="CV39" s="684"/>
      <c r="CW39" s="683"/>
      <c r="CX39" s="678"/>
      <c r="CY39" s="678"/>
      <c r="CZ39" s="678"/>
      <c r="DA39" s="684"/>
      <c r="DB39" s="683"/>
      <c r="DC39" s="678"/>
      <c r="DD39" s="678"/>
      <c r="DE39" s="678"/>
      <c r="DF39" s="684"/>
      <c r="DG39" s="683"/>
      <c r="DH39" s="678"/>
      <c r="DI39" s="678"/>
      <c r="DJ39" s="678"/>
      <c r="DK39" s="684"/>
      <c r="DL39" s="683"/>
      <c r="DM39" s="678"/>
      <c r="DN39" s="678"/>
      <c r="DO39" s="678"/>
      <c r="DP39" s="684"/>
      <c r="DQ39" s="683"/>
      <c r="DR39" s="678"/>
      <c r="DS39" s="678"/>
      <c r="DT39" s="678"/>
      <c r="DU39" s="684"/>
      <c r="DV39" s="671"/>
      <c r="DW39" s="672"/>
      <c r="DX39" s="672"/>
      <c r="DY39" s="672"/>
      <c r="DZ39" s="685"/>
      <c r="EA39" s="48"/>
    </row>
    <row r="40" spans="1:131" ht="26.25" customHeight="1" x14ac:dyDescent="0.2">
      <c r="A40" s="52">
        <v>13</v>
      </c>
      <c r="B40" s="671"/>
      <c r="C40" s="672"/>
      <c r="D40" s="672"/>
      <c r="E40" s="672"/>
      <c r="F40" s="672"/>
      <c r="G40" s="672"/>
      <c r="H40" s="672"/>
      <c r="I40" s="672"/>
      <c r="J40" s="672"/>
      <c r="K40" s="672"/>
      <c r="L40" s="672"/>
      <c r="M40" s="672"/>
      <c r="N40" s="672"/>
      <c r="O40" s="672"/>
      <c r="P40" s="673"/>
      <c r="Q40" s="674"/>
      <c r="R40" s="675"/>
      <c r="S40" s="675"/>
      <c r="T40" s="675"/>
      <c r="U40" s="675"/>
      <c r="V40" s="675"/>
      <c r="W40" s="675"/>
      <c r="X40" s="675"/>
      <c r="Y40" s="675"/>
      <c r="Z40" s="675"/>
      <c r="AA40" s="675"/>
      <c r="AB40" s="675"/>
      <c r="AC40" s="675"/>
      <c r="AD40" s="675"/>
      <c r="AE40" s="676"/>
      <c r="AF40" s="677"/>
      <c r="AG40" s="678"/>
      <c r="AH40" s="678"/>
      <c r="AI40" s="678"/>
      <c r="AJ40" s="679"/>
      <c r="AK40" s="680"/>
      <c r="AL40" s="675"/>
      <c r="AM40" s="675"/>
      <c r="AN40" s="675"/>
      <c r="AO40" s="675"/>
      <c r="AP40" s="675"/>
      <c r="AQ40" s="675"/>
      <c r="AR40" s="675"/>
      <c r="AS40" s="675"/>
      <c r="AT40" s="675"/>
      <c r="AU40" s="675"/>
      <c r="AV40" s="675"/>
      <c r="AW40" s="675"/>
      <c r="AX40" s="675"/>
      <c r="AY40" s="675"/>
      <c r="AZ40" s="719"/>
      <c r="BA40" s="719"/>
      <c r="BB40" s="719"/>
      <c r="BC40" s="719"/>
      <c r="BD40" s="719"/>
      <c r="BE40" s="681"/>
      <c r="BF40" s="681"/>
      <c r="BG40" s="681"/>
      <c r="BH40" s="681"/>
      <c r="BI40" s="682"/>
      <c r="BJ40" s="56"/>
      <c r="BK40" s="56"/>
      <c r="BL40" s="56"/>
      <c r="BM40" s="56"/>
      <c r="BN40" s="56"/>
      <c r="BO40" s="55"/>
      <c r="BP40" s="55"/>
      <c r="BQ40" s="52">
        <v>34</v>
      </c>
      <c r="BR40" s="72"/>
      <c r="BS40" s="671"/>
      <c r="BT40" s="672"/>
      <c r="BU40" s="672"/>
      <c r="BV40" s="672"/>
      <c r="BW40" s="672"/>
      <c r="BX40" s="672"/>
      <c r="BY40" s="672"/>
      <c r="BZ40" s="672"/>
      <c r="CA40" s="672"/>
      <c r="CB40" s="672"/>
      <c r="CC40" s="672"/>
      <c r="CD40" s="672"/>
      <c r="CE40" s="672"/>
      <c r="CF40" s="672"/>
      <c r="CG40" s="673"/>
      <c r="CH40" s="683"/>
      <c r="CI40" s="678"/>
      <c r="CJ40" s="678"/>
      <c r="CK40" s="678"/>
      <c r="CL40" s="684"/>
      <c r="CM40" s="683"/>
      <c r="CN40" s="678"/>
      <c r="CO40" s="678"/>
      <c r="CP40" s="678"/>
      <c r="CQ40" s="684"/>
      <c r="CR40" s="683"/>
      <c r="CS40" s="678"/>
      <c r="CT40" s="678"/>
      <c r="CU40" s="678"/>
      <c r="CV40" s="684"/>
      <c r="CW40" s="683"/>
      <c r="CX40" s="678"/>
      <c r="CY40" s="678"/>
      <c r="CZ40" s="678"/>
      <c r="DA40" s="684"/>
      <c r="DB40" s="683"/>
      <c r="DC40" s="678"/>
      <c r="DD40" s="678"/>
      <c r="DE40" s="678"/>
      <c r="DF40" s="684"/>
      <c r="DG40" s="683"/>
      <c r="DH40" s="678"/>
      <c r="DI40" s="678"/>
      <c r="DJ40" s="678"/>
      <c r="DK40" s="684"/>
      <c r="DL40" s="683"/>
      <c r="DM40" s="678"/>
      <c r="DN40" s="678"/>
      <c r="DO40" s="678"/>
      <c r="DP40" s="684"/>
      <c r="DQ40" s="683"/>
      <c r="DR40" s="678"/>
      <c r="DS40" s="678"/>
      <c r="DT40" s="678"/>
      <c r="DU40" s="684"/>
      <c r="DV40" s="671"/>
      <c r="DW40" s="672"/>
      <c r="DX40" s="672"/>
      <c r="DY40" s="672"/>
      <c r="DZ40" s="685"/>
      <c r="EA40" s="48"/>
    </row>
    <row r="41" spans="1:131" ht="26.25" customHeight="1" x14ac:dyDescent="0.2">
      <c r="A41" s="52">
        <v>14</v>
      </c>
      <c r="B41" s="671"/>
      <c r="C41" s="672"/>
      <c r="D41" s="672"/>
      <c r="E41" s="672"/>
      <c r="F41" s="672"/>
      <c r="G41" s="672"/>
      <c r="H41" s="672"/>
      <c r="I41" s="672"/>
      <c r="J41" s="672"/>
      <c r="K41" s="672"/>
      <c r="L41" s="672"/>
      <c r="M41" s="672"/>
      <c r="N41" s="672"/>
      <c r="O41" s="672"/>
      <c r="P41" s="673"/>
      <c r="Q41" s="674"/>
      <c r="R41" s="675"/>
      <c r="S41" s="675"/>
      <c r="T41" s="675"/>
      <c r="U41" s="675"/>
      <c r="V41" s="675"/>
      <c r="W41" s="675"/>
      <c r="X41" s="675"/>
      <c r="Y41" s="675"/>
      <c r="Z41" s="675"/>
      <c r="AA41" s="675"/>
      <c r="AB41" s="675"/>
      <c r="AC41" s="675"/>
      <c r="AD41" s="675"/>
      <c r="AE41" s="676"/>
      <c r="AF41" s="677"/>
      <c r="AG41" s="678"/>
      <c r="AH41" s="678"/>
      <c r="AI41" s="678"/>
      <c r="AJ41" s="679"/>
      <c r="AK41" s="680"/>
      <c r="AL41" s="675"/>
      <c r="AM41" s="675"/>
      <c r="AN41" s="675"/>
      <c r="AO41" s="675"/>
      <c r="AP41" s="675"/>
      <c r="AQ41" s="675"/>
      <c r="AR41" s="675"/>
      <c r="AS41" s="675"/>
      <c r="AT41" s="675"/>
      <c r="AU41" s="675"/>
      <c r="AV41" s="675"/>
      <c r="AW41" s="675"/>
      <c r="AX41" s="675"/>
      <c r="AY41" s="675"/>
      <c r="AZ41" s="719"/>
      <c r="BA41" s="719"/>
      <c r="BB41" s="719"/>
      <c r="BC41" s="719"/>
      <c r="BD41" s="719"/>
      <c r="BE41" s="681"/>
      <c r="BF41" s="681"/>
      <c r="BG41" s="681"/>
      <c r="BH41" s="681"/>
      <c r="BI41" s="682"/>
      <c r="BJ41" s="56"/>
      <c r="BK41" s="56"/>
      <c r="BL41" s="56"/>
      <c r="BM41" s="56"/>
      <c r="BN41" s="56"/>
      <c r="BO41" s="55"/>
      <c r="BP41" s="55"/>
      <c r="BQ41" s="52">
        <v>35</v>
      </c>
      <c r="BR41" s="72"/>
      <c r="BS41" s="671"/>
      <c r="BT41" s="672"/>
      <c r="BU41" s="672"/>
      <c r="BV41" s="672"/>
      <c r="BW41" s="672"/>
      <c r="BX41" s="672"/>
      <c r="BY41" s="672"/>
      <c r="BZ41" s="672"/>
      <c r="CA41" s="672"/>
      <c r="CB41" s="672"/>
      <c r="CC41" s="672"/>
      <c r="CD41" s="672"/>
      <c r="CE41" s="672"/>
      <c r="CF41" s="672"/>
      <c r="CG41" s="673"/>
      <c r="CH41" s="683"/>
      <c r="CI41" s="678"/>
      <c r="CJ41" s="678"/>
      <c r="CK41" s="678"/>
      <c r="CL41" s="684"/>
      <c r="CM41" s="683"/>
      <c r="CN41" s="678"/>
      <c r="CO41" s="678"/>
      <c r="CP41" s="678"/>
      <c r="CQ41" s="684"/>
      <c r="CR41" s="683"/>
      <c r="CS41" s="678"/>
      <c r="CT41" s="678"/>
      <c r="CU41" s="678"/>
      <c r="CV41" s="684"/>
      <c r="CW41" s="683"/>
      <c r="CX41" s="678"/>
      <c r="CY41" s="678"/>
      <c r="CZ41" s="678"/>
      <c r="DA41" s="684"/>
      <c r="DB41" s="683"/>
      <c r="DC41" s="678"/>
      <c r="DD41" s="678"/>
      <c r="DE41" s="678"/>
      <c r="DF41" s="684"/>
      <c r="DG41" s="683"/>
      <c r="DH41" s="678"/>
      <c r="DI41" s="678"/>
      <c r="DJ41" s="678"/>
      <c r="DK41" s="684"/>
      <c r="DL41" s="683"/>
      <c r="DM41" s="678"/>
      <c r="DN41" s="678"/>
      <c r="DO41" s="678"/>
      <c r="DP41" s="684"/>
      <c r="DQ41" s="683"/>
      <c r="DR41" s="678"/>
      <c r="DS41" s="678"/>
      <c r="DT41" s="678"/>
      <c r="DU41" s="684"/>
      <c r="DV41" s="671"/>
      <c r="DW41" s="672"/>
      <c r="DX41" s="672"/>
      <c r="DY41" s="672"/>
      <c r="DZ41" s="685"/>
      <c r="EA41" s="48"/>
    </row>
    <row r="42" spans="1:131" ht="26.25" customHeight="1" x14ac:dyDescent="0.2">
      <c r="A42" s="52">
        <v>15</v>
      </c>
      <c r="B42" s="671"/>
      <c r="C42" s="672"/>
      <c r="D42" s="672"/>
      <c r="E42" s="672"/>
      <c r="F42" s="672"/>
      <c r="G42" s="672"/>
      <c r="H42" s="672"/>
      <c r="I42" s="672"/>
      <c r="J42" s="672"/>
      <c r="K42" s="672"/>
      <c r="L42" s="672"/>
      <c r="M42" s="672"/>
      <c r="N42" s="672"/>
      <c r="O42" s="672"/>
      <c r="P42" s="673"/>
      <c r="Q42" s="674"/>
      <c r="R42" s="675"/>
      <c r="S42" s="675"/>
      <c r="T42" s="675"/>
      <c r="U42" s="675"/>
      <c r="V42" s="675"/>
      <c r="W42" s="675"/>
      <c r="X42" s="675"/>
      <c r="Y42" s="675"/>
      <c r="Z42" s="675"/>
      <c r="AA42" s="675"/>
      <c r="AB42" s="675"/>
      <c r="AC42" s="675"/>
      <c r="AD42" s="675"/>
      <c r="AE42" s="676"/>
      <c r="AF42" s="677"/>
      <c r="AG42" s="678"/>
      <c r="AH42" s="678"/>
      <c r="AI42" s="678"/>
      <c r="AJ42" s="679"/>
      <c r="AK42" s="680"/>
      <c r="AL42" s="675"/>
      <c r="AM42" s="675"/>
      <c r="AN42" s="675"/>
      <c r="AO42" s="675"/>
      <c r="AP42" s="675"/>
      <c r="AQ42" s="675"/>
      <c r="AR42" s="675"/>
      <c r="AS42" s="675"/>
      <c r="AT42" s="675"/>
      <c r="AU42" s="675"/>
      <c r="AV42" s="675"/>
      <c r="AW42" s="675"/>
      <c r="AX42" s="675"/>
      <c r="AY42" s="675"/>
      <c r="AZ42" s="719"/>
      <c r="BA42" s="719"/>
      <c r="BB42" s="719"/>
      <c r="BC42" s="719"/>
      <c r="BD42" s="719"/>
      <c r="BE42" s="681"/>
      <c r="BF42" s="681"/>
      <c r="BG42" s="681"/>
      <c r="BH42" s="681"/>
      <c r="BI42" s="682"/>
      <c r="BJ42" s="56"/>
      <c r="BK42" s="56"/>
      <c r="BL42" s="56"/>
      <c r="BM42" s="56"/>
      <c r="BN42" s="56"/>
      <c r="BO42" s="55"/>
      <c r="BP42" s="55"/>
      <c r="BQ42" s="52">
        <v>36</v>
      </c>
      <c r="BR42" s="72"/>
      <c r="BS42" s="671"/>
      <c r="BT42" s="672"/>
      <c r="BU42" s="672"/>
      <c r="BV42" s="672"/>
      <c r="BW42" s="672"/>
      <c r="BX42" s="672"/>
      <c r="BY42" s="672"/>
      <c r="BZ42" s="672"/>
      <c r="CA42" s="672"/>
      <c r="CB42" s="672"/>
      <c r="CC42" s="672"/>
      <c r="CD42" s="672"/>
      <c r="CE42" s="672"/>
      <c r="CF42" s="672"/>
      <c r="CG42" s="673"/>
      <c r="CH42" s="683"/>
      <c r="CI42" s="678"/>
      <c r="CJ42" s="678"/>
      <c r="CK42" s="678"/>
      <c r="CL42" s="684"/>
      <c r="CM42" s="683"/>
      <c r="CN42" s="678"/>
      <c r="CO42" s="678"/>
      <c r="CP42" s="678"/>
      <c r="CQ42" s="684"/>
      <c r="CR42" s="683"/>
      <c r="CS42" s="678"/>
      <c r="CT42" s="678"/>
      <c r="CU42" s="678"/>
      <c r="CV42" s="684"/>
      <c r="CW42" s="683"/>
      <c r="CX42" s="678"/>
      <c r="CY42" s="678"/>
      <c r="CZ42" s="678"/>
      <c r="DA42" s="684"/>
      <c r="DB42" s="683"/>
      <c r="DC42" s="678"/>
      <c r="DD42" s="678"/>
      <c r="DE42" s="678"/>
      <c r="DF42" s="684"/>
      <c r="DG42" s="683"/>
      <c r="DH42" s="678"/>
      <c r="DI42" s="678"/>
      <c r="DJ42" s="678"/>
      <c r="DK42" s="684"/>
      <c r="DL42" s="683"/>
      <c r="DM42" s="678"/>
      <c r="DN42" s="678"/>
      <c r="DO42" s="678"/>
      <c r="DP42" s="684"/>
      <c r="DQ42" s="683"/>
      <c r="DR42" s="678"/>
      <c r="DS42" s="678"/>
      <c r="DT42" s="678"/>
      <c r="DU42" s="684"/>
      <c r="DV42" s="671"/>
      <c r="DW42" s="672"/>
      <c r="DX42" s="672"/>
      <c r="DY42" s="672"/>
      <c r="DZ42" s="685"/>
      <c r="EA42" s="48"/>
    </row>
    <row r="43" spans="1:131" ht="26.25" customHeight="1" x14ac:dyDescent="0.2">
      <c r="A43" s="52">
        <v>16</v>
      </c>
      <c r="B43" s="671"/>
      <c r="C43" s="672"/>
      <c r="D43" s="672"/>
      <c r="E43" s="672"/>
      <c r="F43" s="672"/>
      <c r="G43" s="672"/>
      <c r="H43" s="672"/>
      <c r="I43" s="672"/>
      <c r="J43" s="672"/>
      <c r="K43" s="672"/>
      <c r="L43" s="672"/>
      <c r="M43" s="672"/>
      <c r="N43" s="672"/>
      <c r="O43" s="672"/>
      <c r="P43" s="673"/>
      <c r="Q43" s="674"/>
      <c r="R43" s="675"/>
      <c r="S43" s="675"/>
      <c r="T43" s="675"/>
      <c r="U43" s="675"/>
      <c r="V43" s="675"/>
      <c r="W43" s="675"/>
      <c r="X43" s="675"/>
      <c r="Y43" s="675"/>
      <c r="Z43" s="675"/>
      <c r="AA43" s="675"/>
      <c r="AB43" s="675"/>
      <c r="AC43" s="675"/>
      <c r="AD43" s="675"/>
      <c r="AE43" s="676"/>
      <c r="AF43" s="677"/>
      <c r="AG43" s="678"/>
      <c r="AH43" s="678"/>
      <c r="AI43" s="678"/>
      <c r="AJ43" s="679"/>
      <c r="AK43" s="680"/>
      <c r="AL43" s="675"/>
      <c r="AM43" s="675"/>
      <c r="AN43" s="675"/>
      <c r="AO43" s="675"/>
      <c r="AP43" s="675"/>
      <c r="AQ43" s="675"/>
      <c r="AR43" s="675"/>
      <c r="AS43" s="675"/>
      <c r="AT43" s="675"/>
      <c r="AU43" s="675"/>
      <c r="AV43" s="675"/>
      <c r="AW43" s="675"/>
      <c r="AX43" s="675"/>
      <c r="AY43" s="675"/>
      <c r="AZ43" s="719"/>
      <c r="BA43" s="719"/>
      <c r="BB43" s="719"/>
      <c r="BC43" s="719"/>
      <c r="BD43" s="719"/>
      <c r="BE43" s="681"/>
      <c r="BF43" s="681"/>
      <c r="BG43" s="681"/>
      <c r="BH43" s="681"/>
      <c r="BI43" s="682"/>
      <c r="BJ43" s="56"/>
      <c r="BK43" s="56"/>
      <c r="BL43" s="56"/>
      <c r="BM43" s="56"/>
      <c r="BN43" s="56"/>
      <c r="BO43" s="55"/>
      <c r="BP43" s="55"/>
      <c r="BQ43" s="52">
        <v>37</v>
      </c>
      <c r="BR43" s="72"/>
      <c r="BS43" s="671"/>
      <c r="BT43" s="672"/>
      <c r="BU43" s="672"/>
      <c r="BV43" s="672"/>
      <c r="BW43" s="672"/>
      <c r="BX43" s="672"/>
      <c r="BY43" s="672"/>
      <c r="BZ43" s="672"/>
      <c r="CA43" s="672"/>
      <c r="CB43" s="672"/>
      <c r="CC43" s="672"/>
      <c r="CD43" s="672"/>
      <c r="CE43" s="672"/>
      <c r="CF43" s="672"/>
      <c r="CG43" s="673"/>
      <c r="CH43" s="683"/>
      <c r="CI43" s="678"/>
      <c r="CJ43" s="678"/>
      <c r="CK43" s="678"/>
      <c r="CL43" s="684"/>
      <c r="CM43" s="683"/>
      <c r="CN43" s="678"/>
      <c r="CO43" s="678"/>
      <c r="CP43" s="678"/>
      <c r="CQ43" s="684"/>
      <c r="CR43" s="683"/>
      <c r="CS43" s="678"/>
      <c r="CT43" s="678"/>
      <c r="CU43" s="678"/>
      <c r="CV43" s="684"/>
      <c r="CW43" s="683"/>
      <c r="CX43" s="678"/>
      <c r="CY43" s="678"/>
      <c r="CZ43" s="678"/>
      <c r="DA43" s="684"/>
      <c r="DB43" s="683"/>
      <c r="DC43" s="678"/>
      <c r="DD43" s="678"/>
      <c r="DE43" s="678"/>
      <c r="DF43" s="684"/>
      <c r="DG43" s="683"/>
      <c r="DH43" s="678"/>
      <c r="DI43" s="678"/>
      <c r="DJ43" s="678"/>
      <c r="DK43" s="684"/>
      <c r="DL43" s="683"/>
      <c r="DM43" s="678"/>
      <c r="DN43" s="678"/>
      <c r="DO43" s="678"/>
      <c r="DP43" s="684"/>
      <c r="DQ43" s="683"/>
      <c r="DR43" s="678"/>
      <c r="DS43" s="678"/>
      <c r="DT43" s="678"/>
      <c r="DU43" s="684"/>
      <c r="DV43" s="671"/>
      <c r="DW43" s="672"/>
      <c r="DX43" s="672"/>
      <c r="DY43" s="672"/>
      <c r="DZ43" s="685"/>
      <c r="EA43" s="48"/>
    </row>
    <row r="44" spans="1:131" ht="26.25" customHeight="1" x14ac:dyDescent="0.2">
      <c r="A44" s="52">
        <v>17</v>
      </c>
      <c r="B44" s="671"/>
      <c r="C44" s="672"/>
      <c r="D44" s="672"/>
      <c r="E44" s="672"/>
      <c r="F44" s="672"/>
      <c r="G44" s="672"/>
      <c r="H44" s="672"/>
      <c r="I44" s="672"/>
      <c r="J44" s="672"/>
      <c r="K44" s="672"/>
      <c r="L44" s="672"/>
      <c r="M44" s="672"/>
      <c r="N44" s="672"/>
      <c r="O44" s="672"/>
      <c r="P44" s="673"/>
      <c r="Q44" s="674"/>
      <c r="R44" s="675"/>
      <c r="S44" s="675"/>
      <c r="T44" s="675"/>
      <c r="U44" s="675"/>
      <c r="V44" s="675"/>
      <c r="W44" s="675"/>
      <c r="X44" s="675"/>
      <c r="Y44" s="675"/>
      <c r="Z44" s="675"/>
      <c r="AA44" s="675"/>
      <c r="AB44" s="675"/>
      <c r="AC44" s="675"/>
      <c r="AD44" s="675"/>
      <c r="AE44" s="676"/>
      <c r="AF44" s="677"/>
      <c r="AG44" s="678"/>
      <c r="AH44" s="678"/>
      <c r="AI44" s="678"/>
      <c r="AJ44" s="679"/>
      <c r="AK44" s="680"/>
      <c r="AL44" s="675"/>
      <c r="AM44" s="675"/>
      <c r="AN44" s="675"/>
      <c r="AO44" s="675"/>
      <c r="AP44" s="675"/>
      <c r="AQ44" s="675"/>
      <c r="AR44" s="675"/>
      <c r="AS44" s="675"/>
      <c r="AT44" s="675"/>
      <c r="AU44" s="675"/>
      <c r="AV44" s="675"/>
      <c r="AW44" s="675"/>
      <c r="AX44" s="675"/>
      <c r="AY44" s="675"/>
      <c r="AZ44" s="719"/>
      <c r="BA44" s="719"/>
      <c r="BB44" s="719"/>
      <c r="BC44" s="719"/>
      <c r="BD44" s="719"/>
      <c r="BE44" s="681"/>
      <c r="BF44" s="681"/>
      <c r="BG44" s="681"/>
      <c r="BH44" s="681"/>
      <c r="BI44" s="682"/>
      <c r="BJ44" s="56"/>
      <c r="BK44" s="56"/>
      <c r="BL44" s="56"/>
      <c r="BM44" s="56"/>
      <c r="BN44" s="56"/>
      <c r="BO44" s="55"/>
      <c r="BP44" s="55"/>
      <c r="BQ44" s="52">
        <v>38</v>
      </c>
      <c r="BR44" s="72"/>
      <c r="BS44" s="671"/>
      <c r="BT44" s="672"/>
      <c r="BU44" s="672"/>
      <c r="BV44" s="672"/>
      <c r="BW44" s="672"/>
      <c r="BX44" s="672"/>
      <c r="BY44" s="672"/>
      <c r="BZ44" s="672"/>
      <c r="CA44" s="672"/>
      <c r="CB44" s="672"/>
      <c r="CC44" s="672"/>
      <c r="CD44" s="672"/>
      <c r="CE44" s="672"/>
      <c r="CF44" s="672"/>
      <c r="CG44" s="673"/>
      <c r="CH44" s="683"/>
      <c r="CI44" s="678"/>
      <c r="CJ44" s="678"/>
      <c r="CK44" s="678"/>
      <c r="CL44" s="684"/>
      <c r="CM44" s="683"/>
      <c r="CN44" s="678"/>
      <c r="CO44" s="678"/>
      <c r="CP44" s="678"/>
      <c r="CQ44" s="684"/>
      <c r="CR44" s="683"/>
      <c r="CS44" s="678"/>
      <c r="CT44" s="678"/>
      <c r="CU44" s="678"/>
      <c r="CV44" s="684"/>
      <c r="CW44" s="683"/>
      <c r="CX44" s="678"/>
      <c r="CY44" s="678"/>
      <c r="CZ44" s="678"/>
      <c r="DA44" s="684"/>
      <c r="DB44" s="683"/>
      <c r="DC44" s="678"/>
      <c r="DD44" s="678"/>
      <c r="DE44" s="678"/>
      <c r="DF44" s="684"/>
      <c r="DG44" s="683"/>
      <c r="DH44" s="678"/>
      <c r="DI44" s="678"/>
      <c r="DJ44" s="678"/>
      <c r="DK44" s="684"/>
      <c r="DL44" s="683"/>
      <c r="DM44" s="678"/>
      <c r="DN44" s="678"/>
      <c r="DO44" s="678"/>
      <c r="DP44" s="684"/>
      <c r="DQ44" s="683"/>
      <c r="DR44" s="678"/>
      <c r="DS44" s="678"/>
      <c r="DT44" s="678"/>
      <c r="DU44" s="684"/>
      <c r="DV44" s="671"/>
      <c r="DW44" s="672"/>
      <c r="DX44" s="672"/>
      <c r="DY44" s="672"/>
      <c r="DZ44" s="685"/>
      <c r="EA44" s="48"/>
    </row>
    <row r="45" spans="1:131" ht="26.25" customHeight="1" x14ac:dyDescent="0.2">
      <c r="A45" s="52">
        <v>18</v>
      </c>
      <c r="B45" s="671"/>
      <c r="C45" s="672"/>
      <c r="D45" s="672"/>
      <c r="E45" s="672"/>
      <c r="F45" s="672"/>
      <c r="G45" s="672"/>
      <c r="H45" s="672"/>
      <c r="I45" s="672"/>
      <c r="J45" s="672"/>
      <c r="K45" s="672"/>
      <c r="L45" s="672"/>
      <c r="M45" s="672"/>
      <c r="N45" s="672"/>
      <c r="O45" s="672"/>
      <c r="P45" s="673"/>
      <c r="Q45" s="674"/>
      <c r="R45" s="675"/>
      <c r="S45" s="675"/>
      <c r="T45" s="675"/>
      <c r="U45" s="675"/>
      <c r="V45" s="675"/>
      <c r="W45" s="675"/>
      <c r="X45" s="675"/>
      <c r="Y45" s="675"/>
      <c r="Z45" s="675"/>
      <c r="AA45" s="675"/>
      <c r="AB45" s="675"/>
      <c r="AC45" s="675"/>
      <c r="AD45" s="675"/>
      <c r="AE45" s="676"/>
      <c r="AF45" s="677"/>
      <c r="AG45" s="678"/>
      <c r="AH45" s="678"/>
      <c r="AI45" s="678"/>
      <c r="AJ45" s="679"/>
      <c r="AK45" s="680"/>
      <c r="AL45" s="675"/>
      <c r="AM45" s="675"/>
      <c r="AN45" s="675"/>
      <c r="AO45" s="675"/>
      <c r="AP45" s="675"/>
      <c r="AQ45" s="675"/>
      <c r="AR45" s="675"/>
      <c r="AS45" s="675"/>
      <c r="AT45" s="675"/>
      <c r="AU45" s="675"/>
      <c r="AV45" s="675"/>
      <c r="AW45" s="675"/>
      <c r="AX45" s="675"/>
      <c r="AY45" s="675"/>
      <c r="AZ45" s="719"/>
      <c r="BA45" s="719"/>
      <c r="BB45" s="719"/>
      <c r="BC45" s="719"/>
      <c r="BD45" s="719"/>
      <c r="BE45" s="681"/>
      <c r="BF45" s="681"/>
      <c r="BG45" s="681"/>
      <c r="BH45" s="681"/>
      <c r="BI45" s="682"/>
      <c r="BJ45" s="56"/>
      <c r="BK45" s="56"/>
      <c r="BL45" s="56"/>
      <c r="BM45" s="56"/>
      <c r="BN45" s="56"/>
      <c r="BO45" s="55"/>
      <c r="BP45" s="55"/>
      <c r="BQ45" s="52">
        <v>39</v>
      </c>
      <c r="BR45" s="72"/>
      <c r="BS45" s="671"/>
      <c r="BT45" s="672"/>
      <c r="BU45" s="672"/>
      <c r="BV45" s="672"/>
      <c r="BW45" s="672"/>
      <c r="BX45" s="672"/>
      <c r="BY45" s="672"/>
      <c r="BZ45" s="672"/>
      <c r="CA45" s="672"/>
      <c r="CB45" s="672"/>
      <c r="CC45" s="672"/>
      <c r="CD45" s="672"/>
      <c r="CE45" s="672"/>
      <c r="CF45" s="672"/>
      <c r="CG45" s="673"/>
      <c r="CH45" s="683"/>
      <c r="CI45" s="678"/>
      <c r="CJ45" s="678"/>
      <c r="CK45" s="678"/>
      <c r="CL45" s="684"/>
      <c r="CM45" s="683"/>
      <c r="CN45" s="678"/>
      <c r="CO45" s="678"/>
      <c r="CP45" s="678"/>
      <c r="CQ45" s="684"/>
      <c r="CR45" s="683"/>
      <c r="CS45" s="678"/>
      <c r="CT45" s="678"/>
      <c r="CU45" s="678"/>
      <c r="CV45" s="684"/>
      <c r="CW45" s="683"/>
      <c r="CX45" s="678"/>
      <c r="CY45" s="678"/>
      <c r="CZ45" s="678"/>
      <c r="DA45" s="684"/>
      <c r="DB45" s="683"/>
      <c r="DC45" s="678"/>
      <c r="DD45" s="678"/>
      <c r="DE45" s="678"/>
      <c r="DF45" s="684"/>
      <c r="DG45" s="683"/>
      <c r="DH45" s="678"/>
      <c r="DI45" s="678"/>
      <c r="DJ45" s="678"/>
      <c r="DK45" s="684"/>
      <c r="DL45" s="683"/>
      <c r="DM45" s="678"/>
      <c r="DN45" s="678"/>
      <c r="DO45" s="678"/>
      <c r="DP45" s="684"/>
      <c r="DQ45" s="683"/>
      <c r="DR45" s="678"/>
      <c r="DS45" s="678"/>
      <c r="DT45" s="678"/>
      <c r="DU45" s="684"/>
      <c r="DV45" s="671"/>
      <c r="DW45" s="672"/>
      <c r="DX45" s="672"/>
      <c r="DY45" s="672"/>
      <c r="DZ45" s="685"/>
      <c r="EA45" s="48"/>
    </row>
    <row r="46" spans="1:131" ht="26.25" customHeight="1" x14ac:dyDescent="0.2">
      <c r="A46" s="52">
        <v>19</v>
      </c>
      <c r="B46" s="671"/>
      <c r="C46" s="672"/>
      <c r="D46" s="672"/>
      <c r="E46" s="672"/>
      <c r="F46" s="672"/>
      <c r="G46" s="672"/>
      <c r="H46" s="672"/>
      <c r="I46" s="672"/>
      <c r="J46" s="672"/>
      <c r="K46" s="672"/>
      <c r="L46" s="672"/>
      <c r="M46" s="672"/>
      <c r="N46" s="672"/>
      <c r="O46" s="672"/>
      <c r="P46" s="673"/>
      <c r="Q46" s="674"/>
      <c r="R46" s="675"/>
      <c r="S46" s="675"/>
      <c r="T46" s="675"/>
      <c r="U46" s="675"/>
      <c r="V46" s="675"/>
      <c r="W46" s="675"/>
      <c r="X46" s="675"/>
      <c r="Y46" s="675"/>
      <c r="Z46" s="675"/>
      <c r="AA46" s="675"/>
      <c r="AB46" s="675"/>
      <c r="AC46" s="675"/>
      <c r="AD46" s="675"/>
      <c r="AE46" s="676"/>
      <c r="AF46" s="677"/>
      <c r="AG46" s="678"/>
      <c r="AH46" s="678"/>
      <c r="AI46" s="678"/>
      <c r="AJ46" s="679"/>
      <c r="AK46" s="680"/>
      <c r="AL46" s="675"/>
      <c r="AM46" s="675"/>
      <c r="AN46" s="675"/>
      <c r="AO46" s="675"/>
      <c r="AP46" s="675"/>
      <c r="AQ46" s="675"/>
      <c r="AR46" s="675"/>
      <c r="AS46" s="675"/>
      <c r="AT46" s="675"/>
      <c r="AU46" s="675"/>
      <c r="AV46" s="675"/>
      <c r="AW46" s="675"/>
      <c r="AX46" s="675"/>
      <c r="AY46" s="675"/>
      <c r="AZ46" s="719"/>
      <c r="BA46" s="719"/>
      <c r="BB46" s="719"/>
      <c r="BC46" s="719"/>
      <c r="BD46" s="719"/>
      <c r="BE46" s="681"/>
      <c r="BF46" s="681"/>
      <c r="BG46" s="681"/>
      <c r="BH46" s="681"/>
      <c r="BI46" s="682"/>
      <c r="BJ46" s="56"/>
      <c r="BK46" s="56"/>
      <c r="BL46" s="56"/>
      <c r="BM46" s="56"/>
      <c r="BN46" s="56"/>
      <c r="BO46" s="55"/>
      <c r="BP46" s="55"/>
      <c r="BQ46" s="52">
        <v>40</v>
      </c>
      <c r="BR46" s="72"/>
      <c r="BS46" s="671"/>
      <c r="BT46" s="672"/>
      <c r="BU46" s="672"/>
      <c r="BV46" s="672"/>
      <c r="BW46" s="672"/>
      <c r="BX46" s="672"/>
      <c r="BY46" s="672"/>
      <c r="BZ46" s="672"/>
      <c r="CA46" s="672"/>
      <c r="CB46" s="672"/>
      <c r="CC46" s="672"/>
      <c r="CD46" s="672"/>
      <c r="CE46" s="672"/>
      <c r="CF46" s="672"/>
      <c r="CG46" s="673"/>
      <c r="CH46" s="683"/>
      <c r="CI46" s="678"/>
      <c r="CJ46" s="678"/>
      <c r="CK46" s="678"/>
      <c r="CL46" s="684"/>
      <c r="CM46" s="683"/>
      <c r="CN46" s="678"/>
      <c r="CO46" s="678"/>
      <c r="CP46" s="678"/>
      <c r="CQ46" s="684"/>
      <c r="CR46" s="683"/>
      <c r="CS46" s="678"/>
      <c r="CT46" s="678"/>
      <c r="CU46" s="678"/>
      <c r="CV46" s="684"/>
      <c r="CW46" s="683"/>
      <c r="CX46" s="678"/>
      <c r="CY46" s="678"/>
      <c r="CZ46" s="678"/>
      <c r="DA46" s="684"/>
      <c r="DB46" s="683"/>
      <c r="DC46" s="678"/>
      <c r="DD46" s="678"/>
      <c r="DE46" s="678"/>
      <c r="DF46" s="684"/>
      <c r="DG46" s="683"/>
      <c r="DH46" s="678"/>
      <c r="DI46" s="678"/>
      <c r="DJ46" s="678"/>
      <c r="DK46" s="684"/>
      <c r="DL46" s="683"/>
      <c r="DM46" s="678"/>
      <c r="DN46" s="678"/>
      <c r="DO46" s="678"/>
      <c r="DP46" s="684"/>
      <c r="DQ46" s="683"/>
      <c r="DR46" s="678"/>
      <c r="DS46" s="678"/>
      <c r="DT46" s="678"/>
      <c r="DU46" s="684"/>
      <c r="DV46" s="671"/>
      <c r="DW46" s="672"/>
      <c r="DX46" s="672"/>
      <c r="DY46" s="672"/>
      <c r="DZ46" s="685"/>
      <c r="EA46" s="48"/>
    </row>
    <row r="47" spans="1:131" ht="26.25" customHeight="1" x14ac:dyDescent="0.2">
      <c r="A47" s="52">
        <v>20</v>
      </c>
      <c r="B47" s="671"/>
      <c r="C47" s="672"/>
      <c r="D47" s="672"/>
      <c r="E47" s="672"/>
      <c r="F47" s="672"/>
      <c r="G47" s="672"/>
      <c r="H47" s="672"/>
      <c r="I47" s="672"/>
      <c r="J47" s="672"/>
      <c r="K47" s="672"/>
      <c r="L47" s="672"/>
      <c r="M47" s="672"/>
      <c r="N47" s="672"/>
      <c r="O47" s="672"/>
      <c r="P47" s="673"/>
      <c r="Q47" s="674"/>
      <c r="R47" s="675"/>
      <c r="S47" s="675"/>
      <c r="T47" s="675"/>
      <c r="U47" s="675"/>
      <c r="V47" s="675"/>
      <c r="W47" s="675"/>
      <c r="X47" s="675"/>
      <c r="Y47" s="675"/>
      <c r="Z47" s="675"/>
      <c r="AA47" s="675"/>
      <c r="AB47" s="675"/>
      <c r="AC47" s="675"/>
      <c r="AD47" s="675"/>
      <c r="AE47" s="676"/>
      <c r="AF47" s="677"/>
      <c r="AG47" s="678"/>
      <c r="AH47" s="678"/>
      <c r="AI47" s="678"/>
      <c r="AJ47" s="679"/>
      <c r="AK47" s="680"/>
      <c r="AL47" s="675"/>
      <c r="AM47" s="675"/>
      <c r="AN47" s="675"/>
      <c r="AO47" s="675"/>
      <c r="AP47" s="675"/>
      <c r="AQ47" s="675"/>
      <c r="AR47" s="675"/>
      <c r="AS47" s="675"/>
      <c r="AT47" s="675"/>
      <c r="AU47" s="675"/>
      <c r="AV47" s="675"/>
      <c r="AW47" s="675"/>
      <c r="AX47" s="675"/>
      <c r="AY47" s="675"/>
      <c r="AZ47" s="719"/>
      <c r="BA47" s="719"/>
      <c r="BB47" s="719"/>
      <c r="BC47" s="719"/>
      <c r="BD47" s="719"/>
      <c r="BE47" s="681"/>
      <c r="BF47" s="681"/>
      <c r="BG47" s="681"/>
      <c r="BH47" s="681"/>
      <c r="BI47" s="682"/>
      <c r="BJ47" s="56"/>
      <c r="BK47" s="56"/>
      <c r="BL47" s="56"/>
      <c r="BM47" s="56"/>
      <c r="BN47" s="56"/>
      <c r="BO47" s="55"/>
      <c r="BP47" s="55"/>
      <c r="BQ47" s="52">
        <v>41</v>
      </c>
      <c r="BR47" s="72"/>
      <c r="BS47" s="671"/>
      <c r="BT47" s="672"/>
      <c r="BU47" s="672"/>
      <c r="BV47" s="672"/>
      <c r="BW47" s="672"/>
      <c r="BX47" s="672"/>
      <c r="BY47" s="672"/>
      <c r="BZ47" s="672"/>
      <c r="CA47" s="672"/>
      <c r="CB47" s="672"/>
      <c r="CC47" s="672"/>
      <c r="CD47" s="672"/>
      <c r="CE47" s="672"/>
      <c r="CF47" s="672"/>
      <c r="CG47" s="673"/>
      <c r="CH47" s="683"/>
      <c r="CI47" s="678"/>
      <c r="CJ47" s="678"/>
      <c r="CK47" s="678"/>
      <c r="CL47" s="684"/>
      <c r="CM47" s="683"/>
      <c r="CN47" s="678"/>
      <c r="CO47" s="678"/>
      <c r="CP47" s="678"/>
      <c r="CQ47" s="684"/>
      <c r="CR47" s="683"/>
      <c r="CS47" s="678"/>
      <c r="CT47" s="678"/>
      <c r="CU47" s="678"/>
      <c r="CV47" s="684"/>
      <c r="CW47" s="683"/>
      <c r="CX47" s="678"/>
      <c r="CY47" s="678"/>
      <c r="CZ47" s="678"/>
      <c r="DA47" s="684"/>
      <c r="DB47" s="683"/>
      <c r="DC47" s="678"/>
      <c r="DD47" s="678"/>
      <c r="DE47" s="678"/>
      <c r="DF47" s="684"/>
      <c r="DG47" s="683"/>
      <c r="DH47" s="678"/>
      <c r="DI47" s="678"/>
      <c r="DJ47" s="678"/>
      <c r="DK47" s="684"/>
      <c r="DL47" s="683"/>
      <c r="DM47" s="678"/>
      <c r="DN47" s="678"/>
      <c r="DO47" s="678"/>
      <c r="DP47" s="684"/>
      <c r="DQ47" s="683"/>
      <c r="DR47" s="678"/>
      <c r="DS47" s="678"/>
      <c r="DT47" s="678"/>
      <c r="DU47" s="684"/>
      <c r="DV47" s="671"/>
      <c r="DW47" s="672"/>
      <c r="DX47" s="672"/>
      <c r="DY47" s="672"/>
      <c r="DZ47" s="685"/>
      <c r="EA47" s="48"/>
    </row>
    <row r="48" spans="1:131" ht="26.25" customHeight="1" x14ac:dyDescent="0.2">
      <c r="A48" s="52">
        <v>21</v>
      </c>
      <c r="B48" s="671"/>
      <c r="C48" s="672"/>
      <c r="D48" s="672"/>
      <c r="E48" s="672"/>
      <c r="F48" s="672"/>
      <c r="G48" s="672"/>
      <c r="H48" s="672"/>
      <c r="I48" s="672"/>
      <c r="J48" s="672"/>
      <c r="K48" s="672"/>
      <c r="L48" s="672"/>
      <c r="M48" s="672"/>
      <c r="N48" s="672"/>
      <c r="O48" s="672"/>
      <c r="P48" s="673"/>
      <c r="Q48" s="674"/>
      <c r="R48" s="675"/>
      <c r="S48" s="675"/>
      <c r="T48" s="675"/>
      <c r="U48" s="675"/>
      <c r="V48" s="675"/>
      <c r="W48" s="675"/>
      <c r="X48" s="675"/>
      <c r="Y48" s="675"/>
      <c r="Z48" s="675"/>
      <c r="AA48" s="675"/>
      <c r="AB48" s="675"/>
      <c r="AC48" s="675"/>
      <c r="AD48" s="675"/>
      <c r="AE48" s="676"/>
      <c r="AF48" s="677"/>
      <c r="AG48" s="678"/>
      <c r="AH48" s="678"/>
      <c r="AI48" s="678"/>
      <c r="AJ48" s="679"/>
      <c r="AK48" s="680"/>
      <c r="AL48" s="675"/>
      <c r="AM48" s="675"/>
      <c r="AN48" s="675"/>
      <c r="AO48" s="675"/>
      <c r="AP48" s="675"/>
      <c r="AQ48" s="675"/>
      <c r="AR48" s="675"/>
      <c r="AS48" s="675"/>
      <c r="AT48" s="675"/>
      <c r="AU48" s="675"/>
      <c r="AV48" s="675"/>
      <c r="AW48" s="675"/>
      <c r="AX48" s="675"/>
      <c r="AY48" s="675"/>
      <c r="AZ48" s="719"/>
      <c r="BA48" s="719"/>
      <c r="BB48" s="719"/>
      <c r="BC48" s="719"/>
      <c r="BD48" s="719"/>
      <c r="BE48" s="681"/>
      <c r="BF48" s="681"/>
      <c r="BG48" s="681"/>
      <c r="BH48" s="681"/>
      <c r="BI48" s="682"/>
      <c r="BJ48" s="56"/>
      <c r="BK48" s="56"/>
      <c r="BL48" s="56"/>
      <c r="BM48" s="56"/>
      <c r="BN48" s="56"/>
      <c r="BO48" s="55"/>
      <c r="BP48" s="55"/>
      <c r="BQ48" s="52">
        <v>42</v>
      </c>
      <c r="BR48" s="72"/>
      <c r="BS48" s="671"/>
      <c r="BT48" s="672"/>
      <c r="BU48" s="672"/>
      <c r="BV48" s="672"/>
      <c r="BW48" s="672"/>
      <c r="BX48" s="672"/>
      <c r="BY48" s="672"/>
      <c r="BZ48" s="672"/>
      <c r="CA48" s="672"/>
      <c r="CB48" s="672"/>
      <c r="CC48" s="672"/>
      <c r="CD48" s="672"/>
      <c r="CE48" s="672"/>
      <c r="CF48" s="672"/>
      <c r="CG48" s="673"/>
      <c r="CH48" s="683"/>
      <c r="CI48" s="678"/>
      <c r="CJ48" s="678"/>
      <c r="CK48" s="678"/>
      <c r="CL48" s="684"/>
      <c r="CM48" s="683"/>
      <c r="CN48" s="678"/>
      <c r="CO48" s="678"/>
      <c r="CP48" s="678"/>
      <c r="CQ48" s="684"/>
      <c r="CR48" s="683"/>
      <c r="CS48" s="678"/>
      <c r="CT48" s="678"/>
      <c r="CU48" s="678"/>
      <c r="CV48" s="684"/>
      <c r="CW48" s="683"/>
      <c r="CX48" s="678"/>
      <c r="CY48" s="678"/>
      <c r="CZ48" s="678"/>
      <c r="DA48" s="684"/>
      <c r="DB48" s="683"/>
      <c r="DC48" s="678"/>
      <c r="DD48" s="678"/>
      <c r="DE48" s="678"/>
      <c r="DF48" s="684"/>
      <c r="DG48" s="683"/>
      <c r="DH48" s="678"/>
      <c r="DI48" s="678"/>
      <c r="DJ48" s="678"/>
      <c r="DK48" s="684"/>
      <c r="DL48" s="683"/>
      <c r="DM48" s="678"/>
      <c r="DN48" s="678"/>
      <c r="DO48" s="678"/>
      <c r="DP48" s="684"/>
      <c r="DQ48" s="683"/>
      <c r="DR48" s="678"/>
      <c r="DS48" s="678"/>
      <c r="DT48" s="678"/>
      <c r="DU48" s="684"/>
      <c r="DV48" s="671"/>
      <c r="DW48" s="672"/>
      <c r="DX48" s="672"/>
      <c r="DY48" s="672"/>
      <c r="DZ48" s="685"/>
      <c r="EA48" s="48"/>
    </row>
    <row r="49" spans="1:131" ht="26.25" customHeight="1" x14ac:dyDescent="0.2">
      <c r="A49" s="52">
        <v>22</v>
      </c>
      <c r="B49" s="671"/>
      <c r="C49" s="672"/>
      <c r="D49" s="672"/>
      <c r="E49" s="672"/>
      <c r="F49" s="672"/>
      <c r="G49" s="672"/>
      <c r="H49" s="672"/>
      <c r="I49" s="672"/>
      <c r="J49" s="672"/>
      <c r="K49" s="672"/>
      <c r="L49" s="672"/>
      <c r="M49" s="672"/>
      <c r="N49" s="672"/>
      <c r="O49" s="672"/>
      <c r="P49" s="673"/>
      <c r="Q49" s="674"/>
      <c r="R49" s="675"/>
      <c r="S49" s="675"/>
      <c r="T49" s="675"/>
      <c r="U49" s="675"/>
      <c r="V49" s="675"/>
      <c r="W49" s="675"/>
      <c r="X49" s="675"/>
      <c r="Y49" s="675"/>
      <c r="Z49" s="675"/>
      <c r="AA49" s="675"/>
      <c r="AB49" s="675"/>
      <c r="AC49" s="675"/>
      <c r="AD49" s="675"/>
      <c r="AE49" s="676"/>
      <c r="AF49" s="677"/>
      <c r="AG49" s="678"/>
      <c r="AH49" s="678"/>
      <c r="AI49" s="678"/>
      <c r="AJ49" s="679"/>
      <c r="AK49" s="680"/>
      <c r="AL49" s="675"/>
      <c r="AM49" s="675"/>
      <c r="AN49" s="675"/>
      <c r="AO49" s="675"/>
      <c r="AP49" s="675"/>
      <c r="AQ49" s="675"/>
      <c r="AR49" s="675"/>
      <c r="AS49" s="675"/>
      <c r="AT49" s="675"/>
      <c r="AU49" s="675"/>
      <c r="AV49" s="675"/>
      <c r="AW49" s="675"/>
      <c r="AX49" s="675"/>
      <c r="AY49" s="675"/>
      <c r="AZ49" s="719"/>
      <c r="BA49" s="719"/>
      <c r="BB49" s="719"/>
      <c r="BC49" s="719"/>
      <c r="BD49" s="719"/>
      <c r="BE49" s="681"/>
      <c r="BF49" s="681"/>
      <c r="BG49" s="681"/>
      <c r="BH49" s="681"/>
      <c r="BI49" s="682"/>
      <c r="BJ49" s="56"/>
      <c r="BK49" s="56"/>
      <c r="BL49" s="56"/>
      <c r="BM49" s="56"/>
      <c r="BN49" s="56"/>
      <c r="BO49" s="55"/>
      <c r="BP49" s="55"/>
      <c r="BQ49" s="52">
        <v>43</v>
      </c>
      <c r="BR49" s="72"/>
      <c r="BS49" s="671"/>
      <c r="BT49" s="672"/>
      <c r="BU49" s="672"/>
      <c r="BV49" s="672"/>
      <c r="BW49" s="672"/>
      <c r="BX49" s="672"/>
      <c r="BY49" s="672"/>
      <c r="BZ49" s="672"/>
      <c r="CA49" s="672"/>
      <c r="CB49" s="672"/>
      <c r="CC49" s="672"/>
      <c r="CD49" s="672"/>
      <c r="CE49" s="672"/>
      <c r="CF49" s="672"/>
      <c r="CG49" s="673"/>
      <c r="CH49" s="683"/>
      <c r="CI49" s="678"/>
      <c r="CJ49" s="678"/>
      <c r="CK49" s="678"/>
      <c r="CL49" s="684"/>
      <c r="CM49" s="683"/>
      <c r="CN49" s="678"/>
      <c r="CO49" s="678"/>
      <c r="CP49" s="678"/>
      <c r="CQ49" s="684"/>
      <c r="CR49" s="683"/>
      <c r="CS49" s="678"/>
      <c r="CT49" s="678"/>
      <c r="CU49" s="678"/>
      <c r="CV49" s="684"/>
      <c r="CW49" s="683"/>
      <c r="CX49" s="678"/>
      <c r="CY49" s="678"/>
      <c r="CZ49" s="678"/>
      <c r="DA49" s="684"/>
      <c r="DB49" s="683"/>
      <c r="DC49" s="678"/>
      <c r="DD49" s="678"/>
      <c r="DE49" s="678"/>
      <c r="DF49" s="684"/>
      <c r="DG49" s="683"/>
      <c r="DH49" s="678"/>
      <c r="DI49" s="678"/>
      <c r="DJ49" s="678"/>
      <c r="DK49" s="684"/>
      <c r="DL49" s="683"/>
      <c r="DM49" s="678"/>
      <c r="DN49" s="678"/>
      <c r="DO49" s="678"/>
      <c r="DP49" s="684"/>
      <c r="DQ49" s="683"/>
      <c r="DR49" s="678"/>
      <c r="DS49" s="678"/>
      <c r="DT49" s="678"/>
      <c r="DU49" s="684"/>
      <c r="DV49" s="671"/>
      <c r="DW49" s="672"/>
      <c r="DX49" s="672"/>
      <c r="DY49" s="672"/>
      <c r="DZ49" s="685"/>
      <c r="EA49" s="48"/>
    </row>
    <row r="50" spans="1:131" ht="26.25" customHeight="1" x14ac:dyDescent="0.2">
      <c r="A50" s="52">
        <v>23</v>
      </c>
      <c r="B50" s="671"/>
      <c r="C50" s="672"/>
      <c r="D50" s="672"/>
      <c r="E50" s="672"/>
      <c r="F50" s="672"/>
      <c r="G50" s="672"/>
      <c r="H50" s="672"/>
      <c r="I50" s="672"/>
      <c r="J50" s="672"/>
      <c r="K50" s="672"/>
      <c r="L50" s="672"/>
      <c r="M50" s="672"/>
      <c r="N50" s="672"/>
      <c r="O50" s="672"/>
      <c r="P50" s="673"/>
      <c r="Q50" s="720"/>
      <c r="R50" s="721"/>
      <c r="S50" s="721"/>
      <c r="T50" s="721"/>
      <c r="U50" s="721"/>
      <c r="V50" s="721"/>
      <c r="W50" s="721"/>
      <c r="X50" s="721"/>
      <c r="Y50" s="721"/>
      <c r="Z50" s="721"/>
      <c r="AA50" s="721"/>
      <c r="AB50" s="721"/>
      <c r="AC50" s="721"/>
      <c r="AD50" s="721"/>
      <c r="AE50" s="722"/>
      <c r="AF50" s="677"/>
      <c r="AG50" s="678"/>
      <c r="AH50" s="678"/>
      <c r="AI50" s="678"/>
      <c r="AJ50" s="679"/>
      <c r="AK50" s="723"/>
      <c r="AL50" s="721"/>
      <c r="AM50" s="721"/>
      <c r="AN50" s="721"/>
      <c r="AO50" s="721"/>
      <c r="AP50" s="721"/>
      <c r="AQ50" s="721"/>
      <c r="AR50" s="721"/>
      <c r="AS50" s="721"/>
      <c r="AT50" s="721"/>
      <c r="AU50" s="721"/>
      <c r="AV50" s="721"/>
      <c r="AW50" s="721"/>
      <c r="AX50" s="721"/>
      <c r="AY50" s="721"/>
      <c r="AZ50" s="724"/>
      <c r="BA50" s="724"/>
      <c r="BB50" s="724"/>
      <c r="BC50" s="724"/>
      <c r="BD50" s="724"/>
      <c r="BE50" s="681"/>
      <c r="BF50" s="681"/>
      <c r="BG50" s="681"/>
      <c r="BH50" s="681"/>
      <c r="BI50" s="682"/>
      <c r="BJ50" s="56"/>
      <c r="BK50" s="56"/>
      <c r="BL50" s="56"/>
      <c r="BM50" s="56"/>
      <c r="BN50" s="56"/>
      <c r="BO50" s="55"/>
      <c r="BP50" s="55"/>
      <c r="BQ50" s="52">
        <v>44</v>
      </c>
      <c r="BR50" s="72"/>
      <c r="BS50" s="671"/>
      <c r="BT50" s="672"/>
      <c r="BU50" s="672"/>
      <c r="BV50" s="672"/>
      <c r="BW50" s="672"/>
      <c r="BX50" s="672"/>
      <c r="BY50" s="672"/>
      <c r="BZ50" s="672"/>
      <c r="CA50" s="672"/>
      <c r="CB50" s="672"/>
      <c r="CC50" s="672"/>
      <c r="CD50" s="672"/>
      <c r="CE50" s="672"/>
      <c r="CF50" s="672"/>
      <c r="CG50" s="673"/>
      <c r="CH50" s="683"/>
      <c r="CI50" s="678"/>
      <c r="CJ50" s="678"/>
      <c r="CK50" s="678"/>
      <c r="CL50" s="684"/>
      <c r="CM50" s="683"/>
      <c r="CN50" s="678"/>
      <c r="CO50" s="678"/>
      <c r="CP50" s="678"/>
      <c r="CQ50" s="684"/>
      <c r="CR50" s="683"/>
      <c r="CS50" s="678"/>
      <c r="CT50" s="678"/>
      <c r="CU50" s="678"/>
      <c r="CV50" s="684"/>
      <c r="CW50" s="683"/>
      <c r="CX50" s="678"/>
      <c r="CY50" s="678"/>
      <c r="CZ50" s="678"/>
      <c r="DA50" s="684"/>
      <c r="DB50" s="683"/>
      <c r="DC50" s="678"/>
      <c r="DD50" s="678"/>
      <c r="DE50" s="678"/>
      <c r="DF50" s="684"/>
      <c r="DG50" s="683"/>
      <c r="DH50" s="678"/>
      <c r="DI50" s="678"/>
      <c r="DJ50" s="678"/>
      <c r="DK50" s="684"/>
      <c r="DL50" s="683"/>
      <c r="DM50" s="678"/>
      <c r="DN50" s="678"/>
      <c r="DO50" s="678"/>
      <c r="DP50" s="684"/>
      <c r="DQ50" s="683"/>
      <c r="DR50" s="678"/>
      <c r="DS50" s="678"/>
      <c r="DT50" s="678"/>
      <c r="DU50" s="684"/>
      <c r="DV50" s="671"/>
      <c r="DW50" s="672"/>
      <c r="DX50" s="672"/>
      <c r="DY50" s="672"/>
      <c r="DZ50" s="685"/>
      <c r="EA50" s="48"/>
    </row>
    <row r="51" spans="1:131" ht="26.25" customHeight="1" x14ac:dyDescent="0.2">
      <c r="A51" s="52">
        <v>24</v>
      </c>
      <c r="B51" s="671"/>
      <c r="C51" s="672"/>
      <c r="D51" s="672"/>
      <c r="E51" s="672"/>
      <c r="F51" s="672"/>
      <c r="G51" s="672"/>
      <c r="H51" s="672"/>
      <c r="I51" s="672"/>
      <c r="J51" s="672"/>
      <c r="K51" s="672"/>
      <c r="L51" s="672"/>
      <c r="M51" s="672"/>
      <c r="N51" s="672"/>
      <c r="O51" s="672"/>
      <c r="P51" s="673"/>
      <c r="Q51" s="720"/>
      <c r="R51" s="721"/>
      <c r="S51" s="721"/>
      <c r="T51" s="721"/>
      <c r="U51" s="721"/>
      <c r="V51" s="721"/>
      <c r="W51" s="721"/>
      <c r="X51" s="721"/>
      <c r="Y51" s="721"/>
      <c r="Z51" s="721"/>
      <c r="AA51" s="721"/>
      <c r="AB51" s="721"/>
      <c r="AC51" s="721"/>
      <c r="AD51" s="721"/>
      <c r="AE51" s="722"/>
      <c r="AF51" s="677"/>
      <c r="AG51" s="678"/>
      <c r="AH51" s="678"/>
      <c r="AI51" s="678"/>
      <c r="AJ51" s="679"/>
      <c r="AK51" s="723"/>
      <c r="AL51" s="721"/>
      <c r="AM51" s="721"/>
      <c r="AN51" s="721"/>
      <c r="AO51" s="721"/>
      <c r="AP51" s="721"/>
      <c r="AQ51" s="721"/>
      <c r="AR51" s="721"/>
      <c r="AS51" s="721"/>
      <c r="AT51" s="721"/>
      <c r="AU51" s="721"/>
      <c r="AV51" s="721"/>
      <c r="AW51" s="721"/>
      <c r="AX51" s="721"/>
      <c r="AY51" s="721"/>
      <c r="AZ51" s="724"/>
      <c r="BA51" s="724"/>
      <c r="BB51" s="724"/>
      <c r="BC51" s="724"/>
      <c r="BD51" s="724"/>
      <c r="BE51" s="681"/>
      <c r="BF51" s="681"/>
      <c r="BG51" s="681"/>
      <c r="BH51" s="681"/>
      <c r="BI51" s="682"/>
      <c r="BJ51" s="56"/>
      <c r="BK51" s="56"/>
      <c r="BL51" s="56"/>
      <c r="BM51" s="56"/>
      <c r="BN51" s="56"/>
      <c r="BO51" s="55"/>
      <c r="BP51" s="55"/>
      <c r="BQ51" s="52">
        <v>45</v>
      </c>
      <c r="BR51" s="72"/>
      <c r="BS51" s="671"/>
      <c r="BT51" s="672"/>
      <c r="BU51" s="672"/>
      <c r="BV51" s="672"/>
      <c r="BW51" s="672"/>
      <c r="BX51" s="672"/>
      <c r="BY51" s="672"/>
      <c r="BZ51" s="672"/>
      <c r="CA51" s="672"/>
      <c r="CB51" s="672"/>
      <c r="CC51" s="672"/>
      <c r="CD51" s="672"/>
      <c r="CE51" s="672"/>
      <c r="CF51" s="672"/>
      <c r="CG51" s="673"/>
      <c r="CH51" s="683"/>
      <c r="CI51" s="678"/>
      <c r="CJ51" s="678"/>
      <c r="CK51" s="678"/>
      <c r="CL51" s="684"/>
      <c r="CM51" s="683"/>
      <c r="CN51" s="678"/>
      <c r="CO51" s="678"/>
      <c r="CP51" s="678"/>
      <c r="CQ51" s="684"/>
      <c r="CR51" s="683"/>
      <c r="CS51" s="678"/>
      <c r="CT51" s="678"/>
      <c r="CU51" s="678"/>
      <c r="CV51" s="684"/>
      <c r="CW51" s="683"/>
      <c r="CX51" s="678"/>
      <c r="CY51" s="678"/>
      <c r="CZ51" s="678"/>
      <c r="DA51" s="684"/>
      <c r="DB51" s="683"/>
      <c r="DC51" s="678"/>
      <c r="DD51" s="678"/>
      <c r="DE51" s="678"/>
      <c r="DF51" s="684"/>
      <c r="DG51" s="683"/>
      <c r="DH51" s="678"/>
      <c r="DI51" s="678"/>
      <c r="DJ51" s="678"/>
      <c r="DK51" s="684"/>
      <c r="DL51" s="683"/>
      <c r="DM51" s="678"/>
      <c r="DN51" s="678"/>
      <c r="DO51" s="678"/>
      <c r="DP51" s="684"/>
      <c r="DQ51" s="683"/>
      <c r="DR51" s="678"/>
      <c r="DS51" s="678"/>
      <c r="DT51" s="678"/>
      <c r="DU51" s="684"/>
      <c r="DV51" s="671"/>
      <c r="DW51" s="672"/>
      <c r="DX51" s="672"/>
      <c r="DY51" s="672"/>
      <c r="DZ51" s="685"/>
      <c r="EA51" s="48"/>
    </row>
    <row r="52" spans="1:131" ht="26.25" customHeight="1" x14ac:dyDescent="0.2">
      <c r="A52" s="52">
        <v>25</v>
      </c>
      <c r="B52" s="671"/>
      <c r="C52" s="672"/>
      <c r="D52" s="672"/>
      <c r="E52" s="672"/>
      <c r="F52" s="672"/>
      <c r="G52" s="672"/>
      <c r="H52" s="672"/>
      <c r="I52" s="672"/>
      <c r="J52" s="672"/>
      <c r="K52" s="672"/>
      <c r="L52" s="672"/>
      <c r="M52" s="672"/>
      <c r="N52" s="672"/>
      <c r="O52" s="672"/>
      <c r="P52" s="673"/>
      <c r="Q52" s="720"/>
      <c r="R52" s="721"/>
      <c r="S52" s="721"/>
      <c r="T52" s="721"/>
      <c r="U52" s="721"/>
      <c r="V52" s="721"/>
      <c r="W52" s="721"/>
      <c r="X52" s="721"/>
      <c r="Y52" s="721"/>
      <c r="Z52" s="721"/>
      <c r="AA52" s="721"/>
      <c r="AB52" s="721"/>
      <c r="AC52" s="721"/>
      <c r="AD52" s="721"/>
      <c r="AE52" s="722"/>
      <c r="AF52" s="677"/>
      <c r="AG52" s="678"/>
      <c r="AH52" s="678"/>
      <c r="AI52" s="678"/>
      <c r="AJ52" s="679"/>
      <c r="AK52" s="723"/>
      <c r="AL52" s="721"/>
      <c r="AM52" s="721"/>
      <c r="AN52" s="721"/>
      <c r="AO52" s="721"/>
      <c r="AP52" s="721"/>
      <c r="AQ52" s="721"/>
      <c r="AR52" s="721"/>
      <c r="AS52" s="721"/>
      <c r="AT52" s="721"/>
      <c r="AU52" s="721"/>
      <c r="AV52" s="721"/>
      <c r="AW52" s="721"/>
      <c r="AX52" s="721"/>
      <c r="AY52" s="721"/>
      <c r="AZ52" s="724"/>
      <c r="BA52" s="724"/>
      <c r="BB52" s="724"/>
      <c r="BC52" s="724"/>
      <c r="BD52" s="724"/>
      <c r="BE52" s="681"/>
      <c r="BF52" s="681"/>
      <c r="BG52" s="681"/>
      <c r="BH52" s="681"/>
      <c r="BI52" s="682"/>
      <c r="BJ52" s="56"/>
      <c r="BK52" s="56"/>
      <c r="BL52" s="56"/>
      <c r="BM52" s="56"/>
      <c r="BN52" s="56"/>
      <c r="BO52" s="55"/>
      <c r="BP52" s="55"/>
      <c r="BQ52" s="52">
        <v>46</v>
      </c>
      <c r="BR52" s="72"/>
      <c r="BS52" s="671"/>
      <c r="BT52" s="672"/>
      <c r="BU52" s="672"/>
      <c r="BV52" s="672"/>
      <c r="BW52" s="672"/>
      <c r="BX52" s="672"/>
      <c r="BY52" s="672"/>
      <c r="BZ52" s="672"/>
      <c r="CA52" s="672"/>
      <c r="CB52" s="672"/>
      <c r="CC52" s="672"/>
      <c r="CD52" s="672"/>
      <c r="CE52" s="672"/>
      <c r="CF52" s="672"/>
      <c r="CG52" s="673"/>
      <c r="CH52" s="683"/>
      <c r="CI52" s="678"/>
      <c r="CJ52" s="678"/>
      <c r="CK52" s="678"/>
      <c r="CL52" s="684"/>
      <c r="CM52" s="683"/>
      <c r="CN52" s="678"/>
      <c r="CO52" s="678"/>
      <c r="CP52" s="678"/>
      <c r="CQ52" s="684"/>
      <c r="CR52" s="683"/>
      <c r="CS52" s="678"/>
      <c r="CT52" s="678"/>
      <c r="CU52" s="678"/>
      <c r="CV52" s="684"/>
      <c r="CW52" s="683"/>
      <c r="CX52" s="678"/>
      <c r="CY52" s="678"/>
      <c r="CZ52" s="678"/>
      <c r="DA52" s="684"/>
      <c r="DB52" s="683"/>
      <c r="DC52" s="678"/>
      <c r="DD52" s="678"/>
      <c r="DE52" s="678"/>
      <c r="DF52" s="684"/>
      <c r="DG52" s="683"/>
      <c r="DH52" s="678"/>
      <c r="DI52" s="678"/>
      <c r="DJ52" s="678"/>
      <c r="DK52" s="684"/>
      <c r="DL52" s="683"/>
      <c r="DM52" s="678"/>
      <c r="DN52" s="678"/>
      <c r="DO52" s="678"/>
      <c r="DP52" s="684"/>
      <c r="DQ52" s="683"/>
      <c r="DR52" s="678"/>
      <c r="DS52" s="678"/>
      <c r="DT52" s="678"/>
      <c r="DU52" s="684"/>
      <c r="DV52" s="671"/>
      <c r="DW52" s="672"/>
      <c r="DX52" s="672"/>
      <c r="DY52" s="672"/>
      <c r="DZ52" s="685"/>
      <c r="EA52" s="48"/>
    </row>
    <row r="53" spans="1:131" ht="26.25" customHeight="1" x14ac:dyDescent="0.2">
      <c r="A53" s="52">
        <v>26</v>
      </c>
      <c r="B53" s="671"/>
      <c r="C53" s="672"/>
      <c r="D53" s="672"/>
      <c r="E53" s="672"/>
      <c r="F53" s="672"/>
      <c r="G53" s="672"/>
      <c r="H53" s="672"/>
      <c r="I53" s="672"/>
      <c r="J53" s="672"/>
      <c r="K53" s="672"/>
      <c r="L53" s="672"/>
      <c r="M53" s="672"/>
      <c r="N53" s="672"/>
      <c r="O53" s="672"/>
      <c r="P53" s="673"/>
      <c r="Q53" s="720"/>
      <c r="R53" s="721"/>
      <c r="S53" s="721"/>
      <c r="T53" s="721"/>
      <c r="U53" s="721"/>
      <c r="V53" s="721"/>
      <c r="W53" s="721"/>
      <c r="X53" s="721"/>
      <c r="Y53" s="721"/>
      <c r="Z53" s="721"/>
      <c r="AA53" s="721"/>
      <c r="AB53" s="721"/>
      <c r="AC53" s="721"/>
      <c r="AD53" s="721"/>
      <c r="AE53" s="722"/>
      <c r="AF53" s="677"/>
      <c r="AG53" s="678"/>
      <c r="AH53" s="678"/>
      <c r="AI53" s="678"/>
      <c r="AJ53" s="679"/>
      <c r="AK53" s="723"/>
      <c r="AL53" s="721"/>
      <c r="AM53" s="721"/>
      <c r="AN53" s="721"/>
      <c r="AO53" s="721"/>
      <c r="AP53" s="721"/>
      <c r="AQ53" s="721"/>
      <c r="AR53" s="721"/>
      <c r="AS53" s="721"/>
      <c r="AT53" s="721"/>
      <c r="AU53" s="721"/>
      <c r="AV53" s="721"/>
      <c r="AW53" s="721"/>
      <c r="AX53" s="721"/>
      <c r="AY53" s="721"/>
      <c r="AZ53" s="724"/>
      <c r="BA53" s="724"/>
      <c r="BB53" s="724"/>
      <c r="BC53" s="724"/>
      <c r="BD53" s="724"/>
      <c r="BE53" s="681"/>
      <c r="BF53" s="681"/>
      <c r="BG53" s="681"/>
      <c r="BH53" s="681"/>
      <c r="BI53" s="682"/>
      <c r="BJ53" s="56"/>
      <c r="BK53" s="56"/>
      <c r="BL53" s="56"/>
      <c r="BM53" s="56"/>
      <c r="BN53" s="56"/>
      <c r="BO53" s="55"/>
      <c r="BP53" s="55"/>
      <c r="BQ53" s="52">
        <v>47</v>
      </c>
      <c r="BR53" s="72"/>
      <c r="BS53" s="671"/>
      <c r="BT53" s="672"/>
      <c r="BU53" s="672"/>
      <c r="BV53" s="672"/>
      <c r="BW53" s="672"/>
      <c r="BX53" s="672"/>
      <c r="BY53" s="672"/>
      <c r="BZ53" s="672"/>
      <c r="CA53" s="672"/>
      <c r="CB53" s="672"/>
      <c r="CC53" s="672"/>
      <c r="CD53" s="672"/>
      <c r="CE53" s="672"/>
      <c r="CF53" s="672"/>
      <c r="CG53" s="673"/>
      <c r="CH53" s="683"/>
      <c r="CI53" s="678"/>
      <c r="CJ53" s="678"/>
      <c r="CK53" s="678"/>
      <c r="CL53" s="684"/>
      <c r="CM53" s="683"/>
      <c r="CN53" s="678"/>
      <c r="CO53" s="678"/>
      <c r="CP53" s="678"/>
      <c r="CQ53" s="684"/>
      <c r="CR53" s="683"/>
      <c r="CS53" s="678"/>
      <c r="CT53" s="678"/>
      <c r="CU53" s="678"/>
      <c r="CV53" s="684"/>
      <c r="CW53" s="683"/>
      <c r="CX53" s="678"/>
      <c r="CY53" s="678"/>
      <c r="CZ53" s="678"/>
      <c r="DA53" s="684"/>
      <c r="DB53" s="683"/>
      <c r="DC53" s="678"/>
      <c r="DD53" s="678"/>
      <c r="DE53" s="678"/>
      <c r="DF53" s="684"/>
      <c r="DG53" s="683"/>
      <c r="DH53" s="678"/>
      <c r="DI53" s="678"/>
      <c r="DJ53" s="678"/>
      <c r="DK53" s="684"/>
      <c r="DL53" s="683"/>
      <c r="DM53" s="678"/>
      <c r="DN53" s="678"/>
      <c r="DO53" s="678"/>
      <c r="DP53" s="684"/>
      <c r="DQ53" s="683"/>
      <c r="DR53" s="678"/>
      <c r="DS53" s="678"/>
      <c r="DT53" s="678"/>
      <c r="DU53" s="684"/>
      <c r="DV53" s="671"/>
      <c r="DW53" s="672"/>
      <c r="DX53" s="672"/>
      <c r="DY53" s="672"/>
      <c r="DZ53" s="685"/>
      <c r="EA53" s="48"/>
    </row>
    <row r="54" spans="1:131" ht="26.25" customHeight="1" x14ac:dyDescent="0.2">
      <c r="A54" s="52">
        <v>27</v>
      </c>
      <c r="B54" s="671"/>
      <c r="C54" s="672"/>
      <c r="D54" s="672"/>
      <c r="E54" s="672"/>
      <c r="F54" s="672"/>
      <c r="G54" s="672"/>
      <c r="H54" s="672"/>
      <c r="I54" s="672"/>
      <c r="J54" s="672"/>
      <c r="K54" s="672"/>
      <c r="L54" s="672"/>
      <c r="M54" s="672"/>
      <c r="N54" s="672"/>
      <c r="O54" s="672"/>
      <c r="P54" s="673"/>
      <c r="Q54" s="720"/>
      <c r="R54" s="721"/>
      <c r="S54" s="721"/>
      <c r="T54" s="721"/>
      <c r="U54" s="721"/>
      <c r="V54" s="721"/>
      <c r="W54" s="721"/>
      <c r="X54" s="721"/>
      <c r="Y54" s="721"/>
      <c r="Z54" s="721"/>
      <c r="AA54" s="721"/>
      <c r="AB54" s="721"/>
      <c r="AC54" s="721"/>
      <c r="AD54" s="721"/>
      <c r="AE54" s="722"/>
      <c r="AF54" s="677"/>
      <c r="AG54" s="678"/>
      <c r="AH54" s="678"/>
      <c r="AI54" s="678"/>
      <c r="AJ54" s="679"/>
      <c r="AK54" s="723"/>
      <c r="AL54" s="721"/>
      <c r="AM54" s="721"/>
      <c r="AN54" s="721"/>
      <c r="AO54" s="721"/>
      <c r="AP54" s="721"/>
      <c r="AQ54" s="721"/>
      <c r="AR54" s="721"/>
      <c r="AS54" s="721"/>
      <c r="AT54" s="721"/>
      <c r="AU54" s="721"/>
      <c r="AV54" s="721"/>
      <c r="AW54" s="721"/>
      <c r="AX54" s="721"/>
      <c r="AY54" s="721"/>
      <c r="AZ54" s="724"/>
      <c r="BA54" s="724"/>
      <c r="BB54" s="724"/>
      <c r="BC54" s="724"/>
      <c r="BD54" s="724"/>
      <c r="BE54" s="681"/>
      <c r="BF54" s="681"/>
      <c r="BG54" s="681"/>
      <c r="BH54" s="681"/>
      <c r="BI54" s="682"/>
      <c r="BJ54" s="56"/>
      <c r="BK54" s="56"/>
      <c r="BL54" s="56"/>
      <c r="BM54" s="56"/>
      <c r="BN54" s="56"/>
      <c r="BO54" s="55"/>
      <c r="BP54" s="55"/>
      <c r="BQ54" s="52">
        <v>48</v>
      </c>
      <c r="BR54" s="72"/>
      <c r="BS54" s="671"/>
      <c r="BT54" s="672"/>
      <c r="BU54" s="672"/>
      <c r="BV54" s="672"/>
      <c r="BW54" s="672"/>
      <c r="BX54" s="672"/>
      <c r="BY54" s="672"/>
      <c r="BZ54" s="672"/>
      <c r="CA54" s="672"/>
      <c r="CB54" s="672"/>
      <c r="CC54" s="672"/>
      <c r="CD54" s="672"/>
      <c r="CE54" s="672"/>
      <c r="CF54" s="672"/>
      <c r="CG54" s="673"/>
      <c r="CH54" s="683"/>
      <c r="CI54" s="678"/>
      <c r="CJ54" s="678"/>
      <c r="CK54" s="678"/>
      <c r="CL54" s="684"/>
      <c r="CM54" s="683"/>
      <c r="CN54" s="678"/>
      <c r="CO54" s="678"/>
      <c r="CP54" s="678"/>
      <c r="CQ54" s="684"/>
      <c r="CR54" s="683"/>
      <c r="CS54" s="678"/>
      <c r="CT54" s="678"/>
      <c r="CU54" s="678"/>
      <c r="CV54" s="684"/>
      <c r="CW54" s="683"/>
      <c r="CX54" s="678"/>
      <c r="CY54" s="678"/>
      <c r="CZ54" s="678"/>
      <c r="DA54" s="684"/>
      <c r="DB54" s="683"/>
      <c r="DC54" s="678"/>
      <c r="DD54" s="678"/>
      <c r="DE54" s="678"/>
      <c r="DF54" s="684"/>
      <c r="DG54" s="683"/>
      <c r="DH54" s="678"/>
      <c r="DI54" s="678"/>
      <c r="DJ54" s="678"/>
      <c r="DK54" s="684"/>
      <c r="DL54" s="683"/>
      <c r="DM54" s="678"/>
      <c r="DN54" s="678"/>
      <c r="DO54" s="678"/>
      <c r="DP54" s="684"/>
      <c r="DQ54" s="683"/>
      <c r="DR54" s="678"/>
      <c r="DS54" s="678"/>
      <c r="DT54" s="678"/>
      <c r="DU54" s="684"/>
      <c r="DV54" s="671"/>
      <c r="DW54" s="672"/>
      <c r="DX54" s="672"/>
      <c r="DY54" s="672"/>
      <c r="DZ54" s="685"/>
      <c r="EA54" s="48"/>
    </row>
    <row r="55" spans="1:131" ht="26.25" customHeight="1" x14ac:dyDescent="0.2">
      <c r="A55" s="52">
        <v>28</v>
      </c>
      <c r="B55" s="671"/>
      <c r="C55" s="672"/>
      <c r="D55" s="672"/>
      <c r="E55" s="672"/>
      <c r="F55" s="672"/>
      <c r="G55" s="672"/>
      <c r="H55" s="672"/>
      <c r="I55" s="672"/>
      <c r="J55" s="672"/>
      <c r="K55" s="672"/>
      <c r="L55" s="672"/>
      <c r="M55" s="672"/>
      <c r="N55" s="672"/>
      <c r="O55" s="672"/>
      <c r="P55" s="673"/>
      <c r="Q55" s="720"/>
      <c r="R55" s="721"/>
      <c r="S55" s="721"/>
      <c r="T55" s="721"/>
      <c r="U55" s="721"/>
      <c r="V55" s="721"/>
      <c r="W55" s="721"/>
      <c r="X55" s="721"/>
      <c r="Y55" s="721"/>
      <c r="Z55" s="721"/>
      <c r="AA55" s="721"/>
      <c r="AB55" s="721"/>
      <c r="AC55" s="721"/>
      <c r="AD55" s="721"/>
      <c r="AE55" s="722"/>
      <c r="AF55" s="677"/>
      <c r="AG55" s="678"/>
      <c r="AH55" s="678"/>
      <c r="AI55" s="678"/>
      <c r="AJ55" s="679"/>
      <c r="AK55" s="723"/>
      <c r="AL55" s="721"/>
      <c r="AM55" s="721"/>
      <c r="AN55" s="721"/>
      <c r="AO55" s="721"/>
      <c r="AP55" s="721"/>
      <c r="AQ55" s="721"/>
      <c r="AR55" s="721"/>
      <c r="AS55" s="721"/>
      <c r="AT55" s="721"/>
      <c r="AU55" s="721"/>
      <c r="AV55" s="721"/>
      <c r="AW55" s="721"/>
      <c r="AX55" s="721"/>
      <c r="AY55" s="721"/>
      <c r="AZ55" s="724"/>
      <c r="BA55" s="724"/>
      <c r="BB55" s="724"/>
      <c r="BC55" s="724"/>
      <c r="BD55" s="724"/>
      <c r="BE55" s="681"/>
      <c r="BF55" s="681"/>
      <c r="BG55" s="681"/>
      <c r="BH55" s="681"/>
      <c r="BI55" s="682"/>
      <c r="BJ55" s="56"/>
      <c r="BK55" s="56"/>
      <c r="BL55" s="56"/>
      <c r="BM55" s="56"/>
      <c r="BN55" s="56"/>
      <c r="BO55" s="55"/>
      <c r="BP55" s="55"/>
      <c r="BQ55" s="52">
        <v>49</v>
      </c>
      <c r="BR55" s="72"/>
      <c r="BS55" s="671"/>
      <c r="BT55" s="672"/>
      <c r="BU55" s="672"/>
      <c r="BV55" s="672"/>
      <c r="BW55" s="672"/>
      <c r="BX55" s="672"/>
      <c r="BY55" s="672"/>
      <c r="BZ55" s="672"/>
      <c r="CA55" s="672"/>
      <c r="CB55" s="672"/>
      <c r="CC55" s="672"/>
      <c r="CD55" s="672"/>
      <c r="CE55" s="672"/>
      <c r="CF55" s="672"/>
      <c r="CG55" s="673"/>
      <c r="CH55" s="683"/>
      <c r="CI55" s="678"/>
      <c r="CJ55" s="678"/>
      <c r="CK55" s="678"/>
      <c r="CL55" s="684"/>
      <c r="CM55" s="683"/>
      <c r="CN55" s="678"/>
      <c r="CO55" s="678"/>
      <c r="CP55" s="678"/>
      <c r="CQ55" s="684"/>
      <c r="CR55" s="683"/>
      <c r="CS55" s="678"/>
      <c r="CT55" s="678"/>
      <c r="CU55" s="678"/>
      <c r="CV55" s="684"/>
      <c r="CW55" s="683"/>
      <c r="CX55" s="678"/>
      <c r="CY55" s="678"/>
      <c r="CZ55" s="678"/>
      <c r="DA55" s="684"/>
      <c r="DB55" s="683"/>
      <c r="DC55" s="678"/>
      <c r="DD55" s="678"/>
      <c r="DE55" s="678"/>
      <c r="DF55" s="684"/>
      <c r="DG55" s="683"/>
      <c r="DH55" s="678"/>
      <c r="DI55" s="678"/>
      <c r="DJ55" s="678"/>
      <c r="DK55" s="684"/>
      <c r="DL55" s="683"/>
      <c r="DM55" s="678"/>
      <c r="DN55" s="678"/>
      <c r="DO55" s="678"/>
      <c r="DP55" s="684"/>
      <c r="DQ55" s="683"/>
      <c r="DR55" s="678"/>
      <c r="DS55" s="678"/>
      <c r="DT55" s="678"/>
      <c r="DU55" s="684"/>
      <c r="DV55" s="671"/>
      <c r="DW55" s="672"/>
      <c r="DX55" s="672"/>
      <c r="DY55" s="672"/>
      <c r="DZ55" s="685"/>
      <c r="EA55" s="48"/>
    </row>
    <row r="56" spans="1:131" ht="26.25" customHeight="1" x14ac:dyDescent="0.2">
      <c r="A56" s="52">
        <v>29</v>
      </c>
      <c r="B56" s="671"/>
      <c r="C56" s="672"/>
      <c r="D56" s="672"/>
      <c r="E56" s="672"/>
      <c r="F56" s="672"/>
      <c r="G56" s="672"/>
      <c r="H56" s="672"/>
      <c r="I56" s="672"/>
      <c r="J56" s="672"/>
      <c r="K56" s="672"/>
      <c r="L56" s="672"/>
      <c r="M56" s="672"/>
      <c r="N56" s="672"/>
      <c r="O56" s="672"/>
      <c r="P56" s="673"/>
      <c r="Q56" s="720"/>
      <c r="R56" s="721"/>
      <c r="S56" s="721"/>
      <c r="T56" s="721"/>
      <c r="U56" s="721"/>
      <c r="V56" s="721"/>
      <c r="W56" s="721"/>
      <c r="X56" s="721"/>
      <c r="Y56" s="721"/>
      <c r="Z56" s="721"/>
      <c r="AA56" s="721"/>
      <c r="AB56" s="721"/>
      <c r="AC56" s="721"/>
      <c r="AD56" s="721"/>
      <c r="AE56" s="722"/>
      <c r="AF56" s="677"/>
      <c r="AG56" s="678"/>
      <c r="AH56" s="678"/>
      <c r="AI56" s="678"/>
      <c r="AJ56" s="679"/>
      <c r="AK56" s="723"/>
      <c r="AL56" s="721"/>
      <c r="AM56" s="721"/>
      <c r="AN56" s="721"/>
      <c r="AO56" s="721"/>
      <c r="AP56" s="721"/>
      <c r="AQ56" s="721"/>
      <c r="AR56" s="721"/>
      <c r="AS56" s="721"/>
      <c r="AT56" s="721"/>
      <c r="AU56" s="721"/>
      <c r="AV56" s="721"/>
      <c r="AW56" s="721"/>
      <c r="AX56" s="721"/>
      <c r="AY56" s="721"/>
      <c r="AZ56" s="724"/>
      <c r="BA56" s="724"/>
      <c r="BB56" s="724"/>
      <c r="BC56" s="724"/>
      <c r="BD56" s="724"/>
      <c r="BE56" s="681"/>
      <c r="BF56" s="681"/>
      <c r="BG56" s="681"/>
      <c r="BH56" s="681"/>
      <c r="BI56" s="682"/>
      <c r="BJ56" s="56"/>
      <c r="BK56" s="56"/>
      <c r="BL56" s="56"/>
      <c r="BM56" s="56"/>
      <c r="BN56" s="56"/>
      <c r="BO56" s="55"/>
      <c r="BP56" s="55"/>
      <c r="BQ56" s="52">
        <v>50</v>
      </c>
      <c r="BR56" s="72"/>
      <c r="BS56" s="671"/>
      <c r="BT56" s="672"/>
      <c r="BU56" s="672"/>
      <c r="BV56" s="672"/>
      <c r="BW56" s="672"/>
      <c r="BX56" s="672"/>
      <c r="BY56" s="672"/>
      <c r="BZ56" s="672"/>
      <c r="CA56" s="672"/>
      <c r="CB56" s="672"/>
      <c r="CC56" s="672"/>
      <c r="CD56" s="672"/>
      <c r="CE56" s="672"/>
      <c r="CF56" s="672"/>
      <c r="CG56" s="673"/>
      <c r="CH56" s="683"/>
      <c r="CI56" s="678"/>
      <c r="CJ56" s="678"/>
      <c r="CK56" s="678"/>
      <c r="CL56" s="684"/>
      <c r="CM56" s="683"/>
      <c r="CN56" s="678"/>
      <c r="CO56" s="678"/>
      <c r="CP56" s="678"/>
      <c r="CQ56" s="684"/>
      <c r="CR56" s="683"/>
      <c r="CS56" s="678"/>
      <c r="CT56" s="678"/>
      <c r="CU56" s="678"/>
      <c r="CV56" s="684"/>
      <c r="CW56" s="683"/>
      <c r="CX56" s="678"/>
      <c r="CY56" s="678"/>
      <c r="CZ56" s="678"/>
      <c r="DA56" s="684"/>
      <c r="DB56" s="683"/>
      <c r="DC56" s="678"/>
      <c r="DD56" s="678"/>
      <c r="DE56" s="678"/>
      <c r="DF56" s="684"/>
      <c r="DG56" s="683"/>
      <c r="DH56" s="678"/>
      <c r="DI56" s="678"/>
      <c r="DJ56" s="678"/>
      <c r="DK56" s="684"/>
      <c r="DL56" s="683"/>
      <c r="DM56" s="678"/>
      <c r="DN56" s="678"/>
      <c r="DO56" s="678"/>
      <c r="DP56" s="684"/>
      <c r="DQ56" s="683"/>
      <c r="DR56" s="678"/>
      <c r="DS56" s="678"/>
      <c r="DT56" s="678"/>
      <c r="DU56" s="684"/>
      <c r="DV56" s="671"/>
      <c r="DW56" s="672"/>
      <c r="DX56" s="672"/>
      <c r="DY56" s="672"/>
      <c r="DZ56" s="685"/>
      <c r="EA56" s="48"/>
    </row>
    <row r="57" spans="1:131" ht="26.25" customHeight="1" x14ac:dyDescent="0.2">
      <c r="A57" s="52">
        <v>30</v>
      </c>
      <c r="B57" s="671"/>
      <c r="C57" s="672"/>
      <c r="D57" s="672"/>
      <c r="E57" s="672"/>
      <c r="F57" s="672"/>
      <c r="G57" s="672"/>
      <c r="H57" s="672"/>
      <c r="I57" s="672"/>
      <c r="J57" s="672"/>
      <c r="K57" s="672"/>
      <c r="L57" s="672"/>
      <c r="M57" s="672"/>
      <c r="N57" s="672"/>
      <c r="O57" s="672"/>
      <c r="P57" s="673"/>
      <c r="Q57" s="720"/>
      <c r="R57" s="721"/>
      <c r="S57" s="721"/>
      <c r="T57" s="721"/>
      <c r="U57" s="721"/>
      <c r="V57" s="721"/>
      <c r="W57" s="721"/>
      <c r="X57" s="721"/>
      <c r="Y57" s="721"/>
      <c r="Z57" s="721"/>
      <c r="AA57" s="721"/>
      <c r="AB57" s="721"/>
      <c r="AC57" s="721"/>
      <c r="AD57" s="721"/>
      <c r="AE57" s="722"/>
      <c r="AF57" s="677"/>
      <c r="AG57" s="678"/>
      <c r="AH57" s="678"/>
      <c r="AI57" s="678"/>
      <c r="AJ57" s="679"/>
      <c r="AK57" s="723"/>
      <c r="AL57" s="721"/>
      <c r="AM57" s="721"/>
      <c r="AN57" s="721"/>
      <c r="AO57" s="721"/>
      <c r="AP57" s="721"/>
      <c r="AQ57" s="721"/>
      <c r="AR57" s="721"/>
      <c r="AS57" s="721"/>
      <c r="AT57" s="721"/>
      <c r="AU57" s="721"/>
      <c r="AV57" s="721"/>
      <c r="AW57" s="721"/>
      <c r="AX57" s="721"/>
      <c r="AY57" s="721"/>
      <c r="AZ57" s="724"/>
      <c r="BA57" s="724"/>
      <c r="BB57" s="724"/>
      <c r="BC57" s="724"/>
      <c r="BD57" s="724"/>
      <c r="BE57" s="681"/>
      <c r="BF57" s="681"/>
      <c r="BG57" s="681"/>
      <c r="BH57" s="681"/>
      <c r="BI57" s="682"/>
      <c r="BJ57" s="56"/>
      <c r="BK57" s="56"/>
      <c r="BL57" s="56"/>
      <c r="BM57" s="56"/>
      <c r="BN57" s="56"/>
      <c r="BO57" s="55"/>
      <c r="BP57" s="55"/>
      <c r="BQ57" s="52">
        <v>51</v>
      </c>
      <c r="BR57" s="72"/>
      <c r="BS57" s="671"/>
      <c r="BT57" s="672"/>
      <c r="BU57" s="672"/>
      <c r="BV57" s="672"/>
      <c r="BW57" s="672"/>
      <c r="BX57" s="672"/>
      <c r="BY57" s="672"/>
      <c r="BZ57" s="672"/>
      <c r="CA57" s="672"/>
      <c r="CB57" s="672"/>
      <c r="CC57" s="672"/>
      <c r="CD57" s="672"/>
      <c r="CE57" s="672"/>
      <c r="CF57" s="672"/>
      <c r="CG57" s="673"/>
      <c r="CH57" s="683"/>
      <c r="CI57" s="678"/>
      <c r="CJ57" s="678"/>
      <c r="CK57" s="678"/>
      <c r="CL57" s="684"/>
      <c r="CM57" s="683"/>
      <c r="CN57" s="678"/>
      <c r="CO57" s="678"/>
      <c r="CP57" s="678"/>
      <c r="CQ57" s="684"/>
      <c r="CR57" s="683"/>
      <c r="CS57" s="678"/>
      <c r="CT57" s="678"/>
      <c r="CU57" s="678"/>
      <c r="CV57" s="684"/>
      <c r="CW57" s="683"/>
      <c r="CX57" s="678"/>
      <c r="CY57" s="678"/>
      <c r="CZ57" s="678"/>
      <c r="DA57" s="684"/>
      <c r="DB57" s="683"/>
      <c r="DC57" s="678"/>
      <c r="DD57" s="678"/>
      <c r="DE57" s="678"/>
      <c r="DF57" s="684"/>
      <c r="DG57" s="683"/>
      <c r="DH57" s="678"/>
      <c r="DI57" s="678"/>
      <c r="DJ57" s="678"/>
      <c r="DK57" s="684"/>
      <c r="DL57" s="683"/>
      <c r="DM57" s="678"/>
      <c r="DN57" s="678"/>
      <c r="DO57" s="678"/>
      <c r="DP57" s="684"/>
      <c r="DQ57" s="683"/>
      <c r="DR57" s="678"/>
      <c r="DS57" s="678"/>
      <c r="DT57" s="678"/>
      <c r="DU57" s="684"/>
      <c r="DV57" s="671"/>
      <c r="DW57" s="672"/>
      <c r="DX57" s="672"/>
      <c r="DY57" s="672"/>
      <c r="DZ57" s="685"/>
      <c r="EA57" s="48"/>
    </row>
    <row r="58" spans="1:131" ht="26.25" customHeight="1" x14ac:dyDescent="0.2">
      <c r="A58" s="52">
        <v>31</v>
      </c>
      <c r="B58" s="671"/>
      <c r="C58" s="672"/>
      <c r="D58" s="672"/>
      <c r="E58" s="672"/>
      <c r="F58" s="672"/>
      <c r="G58" s="672"/>
      <c r="H58" s="672"/>
      <c r="I58" s="672"/>
      <c r="J58" s="672"/>
      <c r="K58" s="672"/>
      <c r="L58" s="672"/>
      <c r="M58" s="672"/>
      <c r="N58" s="672"/>
      <c r="O58" s="672"/>
      <c r="P58" s="673"/>
      <c r="Q58" s="720"/>
      <c r="R58" s="721"/>
      <c r="S58" s="721"/>
      <c r="T58" s="721"/>
      <c r="U58" s="721"/>
      <c r="V58" s="721"/>
      <c r="W58" s="721"/>
      <c r="X58" s="721"/>
      <c r="Y58" s="721"/>
      <c r="Z58" s="721"/>
      <c r="AA58" s="721"/>
      <c r="AB58" s="721"/>
      <c r="AC58" s="721"/>
      <c r="AD58" s="721"/>
      <c r="AE58" s="722"/>
      <c r="AF58" s="677"/>
      <c r="AG58" s="678"/>
      <c r="AH58" s="678"/>
      <c r="AI58" s="678"/>
      <c r="AJ58" s="679"/>
      <c r="AK58" s="723"/>
      <c r="AL58" s="721"/>
      <c r="AM58" s="721"/>
      <c r="AN58" s="721"/>
      <c r="AO58" s="721"/>
      <c r="AP58" s="721"/>
      <c r="AQ58" s="721"/>
      <c r="AR58" s="721"/>
      <c r="AS58" s="721"/>
      <c r="AT58" s="721"/>
      <c r="AU58" s="721"/>
      <c r="AV58" s="721"/>
      <c r="AW58" s="721"/>
      <c r="AX58" s="721"/>
      <c r="AY58" s="721"/>
      <c r="AZ58" s="724"/>
      <c r="BA58" s="724"/>
      <c r="BB58" s="724"/>
      <c r="BC58" s="724"/>
      <c r="BD58" s="724"/>
      <c r="BE58" s="681"/>
      <c r="BF58" s="681"/>
      <c r="BG58" s="681"/>
      <c r="BH58" s="681"/>
      <c r="BI58" s="682"/>
      <c r="BJ58" s="56"/>
      <c r="BK58" s="56"/>
      <c r="BL58" s="56"/>
      <c r="BM58" s="56"/>
      <c r="BN58" s="56"/>
      <c r="BO58" s="55"/>
      <c r="BP58" s="55"/>
      <c r="BQ58" s="52">
        <v>52</v>
      </c>
      <c r="BR58" s="72"/>
      <c r="BS58" s="671"/>
      <c r="BT58" s="672"/>
      <c r="BU58" s="672"/>
      <c r="BV58" s="672"/>
      <c r="BW58" s="672"/>
      <c r="BX58" s="672"/>
      <c r="BY58" s="672"/>
      <c r="BZ58" s="672"/>
      <c r="CA58" s="672"/>
      <c r="CB58" s="672"/>
      <c r="CC58" s="672"/>
      <c r="CD58" s="672"/>
      <c r="CE58" s="672"/>
      <c r="CF58" s="672"/>
      <c r="CG58" s="673"/>
      <c r="CH58" s="683"/>
      <c r="CI58" s="678"/>
      <c r="CJ58" s="678"/>
      <c r="CK58" s="678"/>
      <c r="CL58" s="684"/>
      <c r="CM58" s="683"/>
      <c r="CN58" s="678"/>
      <c r="CO58" s="678"/>
      <c r="CP58" s="678"/>
      <c r="CQ58" s="684"/>
      <c r="CR58" s="683"/>
      <c r="CS58" s="678"/>
      <c r="CT58" s="678"/>
      <c r="CU58" s="678"/>
      <c r="CV58" s="684"/>
      <c r="CW58" s="683"/>
      <c r="CX58" s="678"/>
      <c r="CY58" s="678"/>
      <c r="CZ58" s="678"/>
      <c r="DA58" s="684"/>
      <c r="DB58" s="683"/>
      <c r="DC58" s="678"/>
      <c r="DD58" s="678"/>
      <c r="DE58" s="678"/>
      <c r="DF58" s="684"/>
      <c r="DG58" s="683"/>
      <c r="DH58" s="678"/>
      <c r="DI58" s="678"/>
      <c r="DJ58" s="678"/>
      <c r="DK58" s="684"/>
      <c r="DL58" s="683"/>
      <c r="DM58" s="678"/>
      <c r="DN58" s="678"/>
      <c r="DO58" s="678"/>
      <c r="DP58" s="684"/>
      <c r="DQ58" s="683"/>
      <c r="DR58" s="678"/>
      <c r="DS58" s="678"/>
      <c r="DT58" s="678"/>
      <c r="DU58" s="684"/>
      <c r="DV58" s="671"/>
      <c r="DW58" s="672"/>
      <c r="DX58" s="672"/>
      <c r="DY58" s="672"/>
      <c r="DZ58" s="685"/>
      <c r="EA58" s="48"/>
    </row>
    <row r="59" spans="1:131" ht="26.25" customHeight="1" x14ac:dyDescent="0.2">
      <c r="A59" s="52">
        <v>32</v>
      </c>
      <c r="B59" s="671"/>
      <c r="C59" s="672"/>
      <c r="D59" s="672"/>
      <c r="E59" s="672"/>
      <c r="F59" s="672"/>
      <c r="G59" s="672"/>
      <c r="H59" s="672"/>
      <c r="I59" s="672"/>
      <c r="J59" s="672"/>
      <c r="K59" s="672"/>
      <c r="L59" s="672"/>
      <c r="M59" s="672"/>
      <c r="N59" s="672"/>
      <c r="O59" s="672"/>
      <c r="P59" s="673"/>
      <c r="Q59" s="720"/>
      <c r="R59" s="721"/>
      <c r="S59" s="721"/>
      <c r="T59" s="721"/>
      <c r="U59" s="721"/>
      <c r="V59" s="721"/>
      <c r="W59" s="721"/>
      <c r="X59" s="721"/>
      <c r="Y59" s="721"/>
      <c r="Z59" s="721"/>
      <c r="AA59" s="721"/>
      <c r="AB59" s="721"/>
      <c r="AC59" s="721"/>
      <c r="AD59" s="721"/>
      <c r="AE59" s="722"/>
      <c r="AF59" s="677"/>
      <c r="AG59" s="678"/>
      <c r="AH59" s="678"/>
      <c r="AI59" s="678"/>
      <c r="AJ59" s="679"/>
      <c r="AK59" s="723"/>
      <c r="AL59" s="721"/>
      <c r="AM59" s="721"/>
      <c r="AN59" s="721"/>
      <c r="AO59" s="721"/>
      <c r="AP59" s="721"/>
      <c r="AQ59" s="721"/>
      <c r="AR59" s="721"/>
      <c r="AS59" s="721"/>
      <c r="AT59" s="721"/>
      <c r="AU59" s="721"/>
      <c r="AV59" s="721"/>
      <c r="AW59" s="721"/>
      <c r="AX59" s="721"/>
      <c r="AY59" s="721"/>
      <c r="AZ59" s="724"/>
      <c r="BA59" s="724"/>
      <c r="BB59" s="724"/>
      <c r="BC59" s="724"/>
      <c r="BD59" s="724"/>
      <c r="BE59" s="681"/>
      <c r="BF59" s="681"/>
      <c r="BG59" s="681"/>
      <c r="BH59" s="681"/>
      <c r="BI59" s="682"/>
      <c r="BJ59" s="56"/>
      <c r="BK59" s="56"/>
      <c r="BL59" s="56"/>
      <c r="BM59" s="56"/>
      <c r="BN59" s="56"/>
      <c r="BO59" s="55"/>
      <c r="BP59" s="55"/>
      <c r="BQ59" s="52">
        <v>53</v>
      </c>
      <c r="BR59" s="72"/>
      <c r="BS59" s="671"/>
      <c r="BT59" s="672"/>
      <c r="BU59" s="672"/>
      <c r="BV59" s="672"/>
      <c r="BW59" s="672"/>
      <c r="BX59" s="672"/>
      <c r="BY59" s="672"/>
      <c r="BZ59" s="672"/>
      <c r="CA59" s="672"/>
      <c r="CB59" s="672"/>
      <c r="CC59" s="672"/>
      <c r="CD59" s="672"/>
      <c r="CE59" s="672"/>
      <c r="CF59" s="672"/>
      <c r="CG59" s="673"/>
      <c r="CH59" s="683"/>
      <c r="CI59" s="678"/>
      <c r="CJ59" s="678"/>
      <c r="CK59" s="678"/>
      <c r="CL59" s="684"/>
      <c r="CM59" s="683"/>
      <c r="CN59" s="678"/>
      <c r="CO59" s="678"/>
      <c r="CP59" s="678"/>
      <c r="CQ59" s="684"/>
      <c r="CR59" s="683"/>
      <c r="CS59" s="678"/>
      <c r="CT59" s="678"/>
      <c r="CU59" s="678"/>
      <c r="CV59" s="684"/>
      <c r="CW59" s="683"/>
      <c r="CX59" s="678"/>
      <c r="CY59" s="678"/>
      <c r="CZ59" s="678"/>
      <c r="DA59" s="684"/>
      <c r="DB59" s="683"/>
      <c r="DC59" s="678"/>
      <c r="DD59" s="678"/>
      <c r="DE59" s="678"/>
      <c r="DF59" s="684"/>
      <c r="DG59" s="683"/>
      <c r="DH59" s="678"/>
      <c r="DI59" s="678"/>
      <c r="DJ59" s="678"/>
      <c r="DK59" s="684"/>
      <c r="DL59" s="683"/>
      <c r="DM59" s="678"/>
      <c r="DN59" s="678"/>
      <c r="DO59" s="678"/>
      <c r="DP59" s="684"/>
      <c r="DQ59" s="683"/>
      <c r="DR59" s="678"/>
      <c r="DS59" s="678"/>
      <c r="DT59" s="678"/>
      <c r="DU59" s="684"/>
      <c r="DV59" s="671"/>
      <c r="DW59" s="672"/>
      <c r="DX59" s="672"/>
      <c r="DY59" s="672"/>
      <c r="DZ59" s="685"/>
      <c r="EA59" s="48"/>
    </row>
    <row r="60" spans="1:131" ht="26.25" customHeight="1" x14ac:dyDescent="0.2">
      <c r="A60" s="52">
        <v>33</v>
      </c>
      <c r="B60" s="671"/>
      <c r="C60" s="672"/>
      <c r="D60" s="672"/>
      <c r="E60" s="672"/>
      <c r="F60" s="672"/>
      <c r="G60" s="672"/>
      <c r="H60" s="672"/>
      <c r="I60" s="672"/>
      <c r="J60" s="672"/>
      <c r="K60" s="672"/>
      <c r="L60" s="672"/>
      <c r="M60" s="672"/>
      <c r="N60" s="672"/>
      <c r="O60" s="672"/>
      <c r="P60" s="673"/>
      <c r="Q60" s="720"/>
      <c r="R60" s="721"/>
      <c r="S60" s="721"/>
      <c r="T60" s="721"/>
      <c r="U60" s="721"/>
      <c r="V60" s="721"/>
      <c r="W60" s="721"/>
      <c r="X60" s="721"/>
      <c r="Y60" s="721"/>
      <c r="Z60" s="721"/>
      <c r="AA60" s="721"/>
      <c r="AB60" s="721"/>
      <c r="AC60" s="721"/>
      <c r="AD60" s="721"/>
      <c r="AE60" s="722"/>
      <c r="AF60" s="677"/>
      <c r="AG60" s="678"/>
      <c r="AH60" s="678"/>
      <c r="AI60" s="678"/>
      <c r="AJ60" s="679"/>
      <c r="AK60" s="723"/>
      <c r="AL60" s="721"/>
      <c r="AM60" s="721"/>
      <c r="AN60" s="721"/>
      <c r="AO60" s="721"/>
      <c r="AP60" s="721"/>
      <c r="AQ60" s="721"/>
      <c r="AR60" s="721"/>
      <c r="AS60" s="721"/>
      <c r="AT60" s="721"/>
      <c r="AU60" s="721"/>
      <c r="AV60" s="721"/>
      <c r="AW60" s="721"/>
      <c r="AX60" s="721"/>
      <c r="AY60" s="721"/>
      <c r="AZ60" s="724"/>
      <c r="BA60" s="724"/>
      <c r="BB60" s="724"/>
      <c r="BC60" s="724"/>
      <c r="BD60" s="724"/>
      <c r="BE60" s="681"/>
      <c r="BF60" s="681"/>
      <c r="BG60" s="681"/>
      <c r="BH60" s="681"/>
      <c r="BI60" s="682"/>
      <c r="BJ60" s="56"/>
      <c r="BK60" s="56"/>
      <c r="BL60" s="56"/>
      <c r="BM60" s="56"/>
      <c r="BN60" s="56"/>
      <c r="BO60" s="55"/>
      <c r="BP60" s="55"/>
      <c r="BQ60" s="52">
        <v>54</v>
      </c>
      <c r="BR60" s="72"/>
      <c r="BS60" s="671"/>
      <c r="BT60" s="672"/>
      <c r="BU60" s="672"/>
      <c r="BV60" s="672"/>
      <c r="BW60" s="672"/>
      <c r="BX60" s="672"/>
      <c r="BY60" s="672"/>
      <c r="BZ60" s="672"/>
      <c r="CA60" s="672"/>
      <c r="CB60" s="672"/>
      <c r="CC60" s="672"/>
      <c r="CD60" s="672"/>
      <c r="CE60" s="672"/>
      <c r="CF60" s="672"/>
      <c r="CG60" s="673"/>
      <c r="CH60" s="683"/>
      <c r="CI60" s="678"/>
      <c r="CJ60" s="678"/>
      <c r="CK60" s="678"/>
      <c r="CL60" s="684"/>
      <c r="CM60" s="683"/>
      <c r="CN60" s="678"/>
      <c r="CO60" s="678"/>
      <c r="CP60" s="678"/>
      <c r="CQ60" s="684"/>
      <c r="CR60" s="683"/>
      <c r="CS60" s="678"/>
      <c r="CT60" s="678"/>
      <c r="CU60" s="678"/>
      <c r="CV60" s="684"/>
      <c r="CW60" s="683"/>
      <c r="CX60" s="678"/>
      <c r="CY60" s="678"/>
      <c r="CZ60" s="678"/>
      <c r="DA60" s="684"/>
      <c r="DB60" s="683"/>
      <c r="DC60" s="678"/>
      <c r="DD60" s="678"/>
      <c r="DE60" s="678"/>
      <c r="DF60" s="684"/>
      <c r="DG60" s="683"/>
      <c r="DH60" s="678"/>
      <c r="DI60" s="678"/>
      <c r="DJ60" s="678"/>
      <c r="DK60" s="684"/>
      <c r="DL60" s="683"/>
      <c r="DM60" s="678"/>
      <c r="DN60" s="678"/>
      <c r="DO60" s="678"/>
      <c r="DP60" s="684"/>
      <c r="DQ60" s="683"/>
      <c r="DR60" s="678"/>
      <c r="DS60" s="678"/>
      <c r="DT60" s="678"/>
      <c r="DU60" s="684"/>
      <c r="DV60" s="671"/>
      <c r="DW60" s="672"/>
      <c r="DX60" s="672"/>
      <c r="DY60" s="672"/>
      <c r="DZ60" s="685"/>
      <c r="EA60" s="48"/>
    </row>
    <row r="61" spans="1:131" ht="26.25" customHeight="1" x14ac:dyDescent="0.2">
      <c r="A61" s="52">
        <v>34</v>
      </c>
      <c r="B61" s="671"/>
      <c r="C61" s="672"/>
      <c r="D61" s="672"/>
      <c r="E61" s="672"/>
      <c r="F61" s="672"/>
      <c r="G61" s="672"/>
      <c r="H61" s="672"/>
      <c r="I61" s="672"/>
      <c r="J61" s="672"/>
      <c r="K61" s="672"/>
      <c r="L61" s="672"/>
      <c r="M61" s="672"/>
      <c r="N61" s="672"/>
      <c r="O61" s="672"/>
      <c r="P61" s="673"/>
      <c r="Q61" s="720"/>
      <c r="R61" s="721"/>
      <c r="S61" s="721"/>
      <c r="T61" s="721"/>
      <c r="U61" s="721"/>
      <c r="V61" s="721"/>
      <c r="W61" s="721"/>
      <c r="X61" s="721"/>
      <c r="Y61" s="721"/>
      <c r="Z61" s="721"/>
      <c r="AA61" s="721"/>
      <c r="AB61" s="721"/>
      <c r="AC61" s="721"/>
      <c r="AD61" s="721"/>
      <c r="AE61" s="722"/>
      <c r="AF61" s="677"/>
      <c r="AG61" s="678"/>
      <c r="AH61" s="678"/>
      <c r="AI61" s="678"/>
      <c r="AJ61" s="679"/>
      <c r="AK61" s="723"/>
      <c r="AL61" s="721"/>
      <c r="AM61" s="721"/>
      <c r="AN61" s="721"/>
      <c r="AO61" s="721"/>
      <c r="AP61" s="721"/>
      <c r="AQ61" s="721"/>
      <c r="AR61" s="721"/>
      <c r="AS61" s="721"/>
      <c r="AT61" s="721"/>
      <c r="AU61" s="721"/>
      <c r="AV61" s="721"/>
      <c r="AW61" s="721"/>
      <c r="AX61" s="721"/>
      <c r="AY61" s="721"/>
      <c r="AZ61" s="724"/>
      <c r="BA61" s="724"/>
      <c r="BB61" s="724"/>
      <c r="BC61" s="724"/>
      <c r="BD61" s="724"/>
      <c r="BE61" s="681"/>
      <c r="BF61" s="681"/>
      <c r="BG61" s="681"/>
      <c r="BH61" s="681"/>
      <c r="BI61" s="682"/>
      <c r="BJ61" s="56"/>
      <c r="BK61" s="56"/>
      <c r="BL61" s="56"/>
      <c r="BM61" s="56"/>
      <c r="BN61" s="56"/>
      <c r="BO61" s="55"/>
      <c r="BP61" s="55"/>
      <c r="BQ61" s="52">
        <v>55</v>
      </c>
      <c r="BR61" s="72"/>
      <c r="BS61" s="671"/>
      <c r="BT61" s="672"/>
      <c r="BU61" s="672"/>
      <c r="BV61" s="672"/>
      <c r="BW61" s="672"/>
      <c r="BX61" s="672"/>
      <c r="BY61" s="672"/>
      <c r="BZ61" s="672"/>
      <c r="CA61" s="672"/>
      <c r="CB61" s="672"/>
      <c r="CC61" s="672"/>
      <c r="CD61" s="672"/>
      <c r="CE61" s="672"/>
      <c r="CF61" s="672"/>
      <c r="CG61" s="673"/>
      <c r="CH61" s="683"/>
      <c r="CI61" s="678"/>
      <c r="CJ61" s="678"/>
      <c r="CK61" s="678"/>
      <c r="CL61" s="684"/>
      <c r="CM61" s="683"/>
      <c r="CN61" s="678"/>
      <c r="CO61" s="678"/>
      <c r="CP61" s="678"/>
      <c r="CQ61" s="684"/>
      <c r="CR61" s="683"/>
      <c r="CS61" s="678"/>
      <c r="CT61" s="678"/>
      <c r="CU61" s="678"/>
      <c r="CV61" s="684"/>
      <c r="CW61" s="683"/>
      <c r="CX61" s="678"/>
      <c r="CY61" s="678"/>
      <c r="CZ61" s="678"/>
      <c r="DA61" s="684"/>
      <c r="DB61" s="683"/>
      <c r="DC61" s="678"/>
      <c r="DD61" s="678"/>
      <c r="DE61" s="678"/>
      <c r="DF61" s="684"/>
      <c r="DG61" s="683"/>
      <c r="DH61" s="678"/>
      <c r="DI61" s="678"/>
      <c r="DJ61" s="678"/>
      <c r="DK61" s="684"/>
      <c r="DL61" s="683"/>
      <c r="DM61" s="678"/>
      <c r="DN61" s="678"/>
      <c r="DO61" s="678"/>
      <c r="DP61" s="684"/>
      <c r="DQ61" s="683"/>
      <c r="DR61" s="678"/>
      <c r="DS61" s="678"/>
      <c r="DT61" s="678"/>
      <c r="DU61" s="684"/>
      <c r="DV61" s="671"/>
      <c r="DW61" s="672"/>
      <c r="DX61" s="672"/>
      <c r="DY61" s="672"/>
      <c r="DZ61" s="685"/>
      <c r="EA61" s="48"/>
    </row>
    <row r="62" spans="1:131" ht="26.25" customHeight="1" x14ac:dyDescent="0.2">
      <c r="A62" s="52">
        <v>35</v>
      </c>
      <c r="B62" s="671"/>
      <c r="C62" s="672"/>
      <c r="D62" s="672"/>
      <c r="E62" s="672"/>
      <c r="F62" s="672"/>
      <c r="G62" s="672"/>
      <c r="H62" s="672"/>
      <c r="I62" s="672"/>
      <c r="J62" s="672"/>
      <c r="K62" s="672"/>
      <c r="L62" s="672"/>
      <c r="M62" s="672"/>
      <c r="N62" s="672"/>
      <c r="O62" s="672"/>
      <c r="P62" s="673"/>
      <c r="Q62" s="720"/>
      <c r="R62" s="721"/>
      <c r="S62" s="721"/>
      <c r="T62" s="721"/>
      <c r="U62" s="721"/>
      <c r="V62" s="721"/>
      <c r="W62" s="721"/>
      <c r="X62" s="721"/>
      <c r="Y62" s="721"/>
      <c r="Z62" s="721"/>
      <c r="AA62" s="721"/>
      <c r="AB62" s="721"/>
      <c r="AC62" s="721"/>
      <c r="AD62" s="721"/>
      <c r="AE62" s="722"/>
      <c r="AF62" s="677"/>
      <c r="AG62" s="678"/>
      <c r="AH62" s="678"/>
      <c r="AI62" s="678"/>
      <c r="AJ62" s="679"/>
      <c r="AK62" s="723"/>
      <c r="AL62" s="721"/>
      <c r="AM62" s="721"/>
      <c r="AN62" s="721"/>
      <c r="AO62" s="721"/>
      <c r="AP62" s="721"/>
      <c r="AQ62" s="721"/>
      <c r="AR62" s="721"/>
      <c r="AS62" s="721"/>
      <c r="AT62" s="721"/>
      <c r="AU62" s="721"/>
      <c r="AV62" s="721"/>
      <c r="AW62" s="721"/>
      <c r="AX62" s="721"/>
      <c r="AY62" s="721"/>
      <c r="AZ62" s="724"/>
      <c r="BA62" s="724"/>
      <c r="BB62" s="724"/>
      <c r="BC62" s="724"/>
      <c r="BD62" s="724"/>
      <c r="BE62" s="681"/>
      <c r="BF62" s="681"/>
      <c r="BG62" s="681"/>
      <c r="BH62" s="681"/>
      <c r="BI62" s="682"/>
      <c r="BJ62" s="725" t="s">
        <v>461</v>
      </c>
      <c r="BK62" s="692"/>
      <c r="BL62" s="692"/>
      <c r="BM62" s="692"/>
      <c r="BN62" s="693"/>
      <c r="BO62" s="55"/>
      <c r="BP62" s="55"/>
      <c r="BQ62" s="52">
        <v>56</v>
      </c>
      <c r="BR62" s="72"/>
      <c r="BS62" s="671"/>
      <c r="BT62" s="672"/>
      <c r="BU62" s="672"/>
      <c r="BV62" s="672"/>
      <c r="BW62" s="672"/>
      <c r="BX62" s="672"/>
      <c r="BY62" s="672"/>
      <c r="BZ62" s="672"/>
      <c r="CA62" s="672"/>
      <c r="CB62" s="672"/>
      <c r="CC62" s="672"/>
      <c r="CD62" s="672"/>
      <c r="CE62" s="672"/>
      <c r="CF62" s="672"/>
      <c r="CG62" s="673"/>
      <c r="CH62" s="683"/>
      <c r="CI62" s="678"/>
      <c r="CJ62" s="678"/>
      <c r="CK62" s="678"/>
      <c r="CL62" s="684"/>
      <c r="CM62" s="683"/>
      <c r="CN62" s="678"/>
      <c r="CO62" s="678"/>
      <c r="CP62" s="678"/>
      <c r="CQ62" s="684"/>
      <c r="CR62" s="683"/>
      <c r="CS62" s="678"/>
      <c r="CT62" s="678"/>
      <c r="CU62" s="678"/>
      <c r="CV62" s="684"/>
      <c r="CW62" s="683"/>
      <c r="CX62" s="678"/>
      <c r="CY62" s="678"/>
      <c r="CZ62" s="678"/>
      <c r="DA62" s="684"/>
      <c r="DB62" s="683"/>
      <c r="DC62" s="678"/>
      <c r="DD62" s="678"/>
      <c r="DE62" s="678"/>
      <c r="DF62" s="684"/>
      <c r="DG62" s="683"/>
      <c r="DH62" s="678"/>
      <c r="DI62" s="678"/>
      <c r="DJ62" s="678"/>
      <c r="DK62" s="684"/>
      <c r="DL62" s="683"/>
      <c r="DM62" s="678"/>
      <c r="DN62" s="678"/>
      <c r="DO62" s="678"/>
      <c r="DP62" s="684"/>
      <c r="DQ62" s="683"/>
      <c r="DR62" s="678"/>
      <c r="DS62" s="678"/>
      <c r="DT62" s="678"/>
      <c r="DU62" s="684"/>
      <c r="DV62" s="671"/>
      <c r="DW62" s="672"/>
      <c r="DX62" s="672"/>
      <c r="DY62" s="672"/>
      <c r="DZ62" s="685"/>
      <c r="EA62" s="48"/>
    </row>
    <row r="63" spans="1:131" ht="26.25" customHeight="1" x14ac:dyDescent="0.2">
      <c r="A63" s="53" t="s">
        <v>245</v>
      </c>
      <c r="B63" s="694" t="s">
        <v>374</v>
      </c>
      <c r="C63" s="695"/>
      <c r="D63" s="695"/>
      <c r="E63" s="695"/>
      <c r="F63" s="695"/>
      <c r="G63" s="695"/>
      <c r="H63" s="695"/>
      <c r="I63" s="695"/>
      <c r="J63" s="695"/>
      <c r="K63" s="695"/>
      <c r="L63" s="695"/>
      <c r="M63" s="695"/>
      <c r="N63" s="695"/>
      <c r="O63" s="695"/>
      <c r="P63" s="696"/>
      <c r="Q63" s="726"/>
      <c r="R63" s="703"/>
      <c r="S63" s="703"/>
      <c r="T63" s="703"/>
      <c r="U63" s="703"/>
      <c r="V63" s="703"/>
      <c r="W63" s="703"/>
      <c r="X63" s="703"/>
      <c r="Y63" s="703"/>
      <c r="Z63" s="703"/>
      <c r="AA63" s="703"/>
      <c r="AB63" s="703"/>
      <c r="AC63" s="703"/>
      <c r="AD63" s="703"/>
      <c r="AE63" s="727"/>
      <c r="AF63" s="700">
        <v>8689</v>
      </c>
      <c r="AG63" s="698"/>
      <c r="AH63" s="698"/>
      <c r="AI63" s="698"/>
      <c r="AJ63" s="701"/>
      <c r="AK63" s="702"/>
      <c r="AL63" s="703"/>
      <c r="AM63" s="703"/>
      <c r="AN63" s="703"/>
      <c r="AO63" s="703"/>
      <c r="AP63" s="698"/>
      <c r="AQ63" s="698"/>
      <c r="AR63" s="698"/>
      <c r="AS63" s="698"/>
      <c r="AT63" s="698"/>
      <c r="AU63" s="698"/>
      <c r="AV63" s="698"/>
      <c r="AW63" s="698"/>
      <c r="AX63" s="698"/>
      <c r="AY63" s="698"/>
      <c r="AZ63" s="728"/>
      <c r="BA63" s="728"/>
      <c r="BB63" s="728"/>
      <c r="BC63" s="728"/>
      <c r="BD63" s="728"/>
      <c r="BE63" s="704"/>
      <c r="BF63" s="704"/>
      <c r="BG63" s="704"/>
      <c r="BH63" s="704"/>
      <c r="BI63" s="705"/>
      <c r="BJ63" s="706" t="s">
        <v>197</v>
      </c>
      <c r="BK63" s="707"/>
      <c r="BL63" s="707"/>
      <c r="BM63" s="707"/>
      <c r="BN63" s="708"/>
      <c r="BO63" s="55"/>
      <c r="BP63" s="55"/>
      <c r="BQ63" s="52">
        <v>57</v>
      </c>
      <c r="BR63" s="72"/>
      <c r="BS63" s="671"/>
      <c r="BT63" s="672"/>
      <c r="BU63" s="672"/>
      <c r="BV63" s="672"/>
      <c r="BW63" s="672"/>
      <c r="BX63" s="672"/>
      <c r="BY63" s="672"/>
      <c r="BZ63" s="672"/>
      <c r="CA63" s="672"/>
      <c r="CB63" s="672"/>
      <c r="CC63" s="672"/>
      <c r="CD63" s="672"/>
      <c r="CE63" s="672"/>
      <c r="CF63" s="672"/>
      <c r="CG63" s="673"/>
      <c r="CH63" s="683"/>
      <c r="CI63" s="678"/>
      <c r="CJ63" s="678"/>
      <c r="CK63" s="678"/>
      <c r="CL63" s="684"/>
      <c r="CM63" s="683"/>
      <c r="CN63" s="678"/>
      <c r="CO63" s="678"/>
      <c r="CP63" s="678"/>
      <c r="CQ63" s="684"/>
      <c r="CR63" s="683"/>
      <c r="CS63" s="678"/>
      <c r="CT63" s="678"/>
      <c r="CU63" s="678"/>
      <c r="CV63" s="684"/>
      <c r="CW63" s="683"/>
      <c r="CX63" s="678"/>
      <c r="CY63" s="678"/>
      <c r="CZ63" s="678"/>
      <c r="DA63" s="684"/>
      <c r="DB63" s="683"/>
      <c r="DC63" s="678"/>
      <c r="DD63" s="678"/>
      <c r="DE63" s="678"/>
      <c r="DF63" s="684"/>
      <c r="DG63" s="683"/>
      <c r="DH63" s="678"/>
      <c r="DI63" s="678"/>
      <c r="DJ63" s="678"/>
      <c r="DK63" s="684"/>
      <c r="DL63" s="683"/>
      <c r="DM63" s="678"/>
      <c r="DN63" s="678"/>
      <c r="DO63" s="678"/>
      <c r="DP63" s="684"/>
      <c r="DQ63" s="683"/>
      <c r="DR63" s="678"/>
      <c r="DS63" s="678"/>
      <c r="DT63" s="678"/>
      <c r="DU63" s="684"/>
      <c r="DV63" s="671"/>
      <c r="DW63" s="672"/>
      <c r="DX63" s="672"/>
      <c r="DY63" s="672"/>
      <c r="DZ63" s="685"/>
      <c r="EA63" s="48"/>
    </row>
    <row r="64" spans="1:131" ht="26.25" customHeight="1" x14ac:dyDescent="0.2">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671"/>
      <c r="BT64" s="672"/>
      <c r="BU64" s="672"/>
      <c r="BV64" s="672"/>
      <c r="BW64" s="672"/>
      <c r="BX64" s="672"/>
      <c r="BY64" s="672"/>
      <c r="BZ64" s="672"/>
      <c r="CA64" s="672"/>
      <c r="CB64" s="672"/>
      <c r="CC64" s="672"/>
      <c r="CD64" s="672"/>
      <c r="CE64" s="672"/>
      <c r="CF64" s="672"/>
      <c r="CG64" s="673"/>
      <c r="CH64" s="683"/>
      <c r="CI64" s="678"/>
      <c r="CJ64" s="678"/>
      <c r="CK64" s="678"/>
      <c r="CL64" s="684"/>
      <c r="CM64" s="683"/>
      <c r="CN64" s="678"/>
      <c r="CO64" s="678"/>
      <c r="CP64" s="678"/>
      <c r="CQ64" s="684"/>
      <c r="CR64" s="683"/>
      <c r="CS64" s="678"/>
      <c r="CT64" s="678"/>
      <c r="CU64" s="678"/>
      <c r="CV64" s="684"/>
      <c r="CW64" s="683"/>
      <c r="CX64" s="678"/>
      <c r="CY64" s="678"/>
      <c r="CZ64" s="678"/>
      <c r="DA64" s="684"/>
      <c r="DB64" s="683"/>
      <c r="DC64" s="678"/>
      <c r="DD64" s="678"/>
      <c r="DE64" s="678"/>
      <c r="DF64" s="684"/>
      <c r="DG64" s="683"/>
      <c r="DH64" s="678"/>
      <c r="DI64" s="678"/>
      <c r="DJ64" s="678"/>
      <c r="DK64" s="684"/>
      <c r="DL64" s="683"/>
      <c r="DM64" s="678"/>
      <c r="DN64" s="678"/>
      <c r="DO64" s="678"/>
      <c r="DP64" s="684"/>
      <c r="DQ64" s="683"/>
      <c r="DR64" s="678"/>
      <c r="DS64" s="678"/>
      <c r="DT64" s="678"/>
      <c r="DU64" s="684"/>
      <c r="DV64" s="671"/>
      <c r="DW64" s="672"/>
      <c r="DX64" s="672"/>
      <c r="DY64" s="672"/>
      <c r="DZ64" s="685"/>
      <c r="EA64" s="48"/>
    </row>
    <row r="65" spans="1:131" ht="26.25" customHeight="1" x14ac:dyDescent="0.2">
      <c r="A65" s="56" t="s">
        <v>447</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671"/>
      <c r="BT65" s="672"/>
      <c r="BU65" s="672"/>
      <c r="BV65" s="672"/>
      <c r="BW65" s="672"/>
      <c r="BX65" s="672"/>
      <c r="BY65" s="672"/>
      <c r="BZ65" s="672"/>
      <c r="CA65" s="672"/>
      <c r="CB65" s="672"/>
      <c r="CC65" s="672"/>
      <c r="CD65" s="672"/>
      <c r="CE65" s="672"/>
      <c r="CF65" s="672"/>
      <c r="CG65" s="673"/>
      <c r="CH65" s="683"/>
      <c r="CI65" s="678"/>
      <c r="CJ65" s="678"/>
      <c r="CK65" s="678"/>
      <c r="CL65" s="684"/>
      <c r="CM65" s="683"/>
      <c r="CN65" s="678"/>
      <c r="CO65" s="678"/>
      <c r="CP65" s="678"/>
      <c r="CQ65" s="684"/>
      <c r="CR65" s="683"/>
      <c r="CS65" s="678"/>
      <c r="CT65" s="678"/>
      <c r="CU65" s="678"/>
      <c r="CV65" s="684"/>
      <c r="CW65" s="683"/>
      <c r="CX65" s="678"/>
      <c r="CY65" s="678"/>
      <c r="CZ65" s="678"/>
      <c r="DA65" s="684"/>
      <c r="DB65" s="683"/>
      <c r="DC65" s="678"/>
      <c r="DD65" s="678"/>
      <c r="DE65" s="678"/>
      <c r="DF65" s="684"/>
      <c r="DG65" s="683"/>
      <c r="DH65" s="678"/>
      <c r="DI65" s="678"/>
      <c r="DJ65" s="678"/>
      <c r="DK65" s="684"/>
      <c r="DL65" s="683"/>
      <c r="DM65" s="678"/>
      <c r="DN65" s="678"/>
      <c r="DO65" s="678"/>
      <c r="DP65" s="684"/>
      <c r="DQ65" s="683"/>
      <c r="DR65" s="678"/>
      <c r="DS65" s="678"/>
      <c r="DT65" s="678"/>
      <c r="DU65" s="684"/>
      <c r="DV65" s="671"/>
      <c r="DW65" s="672"/>
      <c r="DX65" s="672"/>
      <c r="DY65" s="672"/>
      <c r="DZ65" s="685"/>
      <c r="EA65" s="48"/>
    </row>
    <row r="66" spans="1:131" ht="26.25" customHeight="1" x14ac:dyDescent="0.2">
      <c r="A66" s="908" t="s">
        <v>408</v>
      </c>
      <c r="B66" s="909"/>
      <c r="C66" s="909"/>
      <c r="D66" s="909"/>
      <c r="E66" s="909"/>
      <c r="F66" s="909"/>
      <c r="G66" s="909"/>
      <c r="H66" s="909"/>
      <c r="I66" s="909"/>
      <c r="J66" s="909"/>
      <c r="K66" s="909"/>
      <c r="L66" s="909"/>
      <c r="M66" s="909"/>
      <c r="N66" s="909"/>
      <c r="O66" s="909"/>
      <c r="P66" s="910"/>
      <c r="Q66" s="914" t="s">
        <v>451</v>
      </c>
      <c r="R66" s="915"/>
      <c r="S66" s="915"/>
      <c r="T66" s="915"/>
      <c r="U66" s="916"/>
      <c r="V66" s="914" t="s">
        <v>452</v>
      </c>
      <c r="W66" s="915"/>
      <c r="X66" s="915"/>
      <c r="Y66" s="915"/>
      <c r="Z66" s="916"/>
      <c r="AA66" s="914" t="s">
        <v>453</v>
      </c>
      <c r="AB66" s="915"/>
      <c r="AC66" s="915"/>
      <c r="AD66" s="915"/>
      <c r="AE66" s="916"/>
      <c r="AF66" s="936" t="s">
        <v>241</v>
      </c>
      <c r="AG66" s="931"/>
      <c r="AH66" s="931"/>
      <c r="AI66" s="931"/>
      <c r="AJ66" s="937"/>
      <c r="AK66" s="914" t="s">
        <v>387</v>
      </c>
      <c r="AL66" s="909"/>
      <c r="AM66" s="909"/>
      <c r="AN66" s="909"/>
      <c r="AO66" s="910"/>
      <c r="AP66" s="914" t="s">
        <v>354</v>
      </c>
      <c r="AQ66" s="915"/>
      <c r="AR66" s="915"/>
      <c r="AS66" s="915"/>
      <c r="AT66" s="916"/>
      <c r="AU66" s="914" t="s">
        <v>462</v>
      </c>
      <c r="AV66" s="915"/>
      <c r="AW66" s="915"/>
      <c r="AX66" s="915"/>
      <c r="AY66" s="916"/>
      <c r="AZ66" s="914" t="s">
        <v>441</v>
      </c>
      <c r="BA66" s="915"/>
      <c r="BB66" s="915"/>
      <c r="BC66" s="915"/>
      <c r="BD66" s="921"/>
      <c r="BE66" s="55"/>
      <c r="BF66" s="55"/>
      <c r="BG66" s="55"/>
      <c r="BH66" s="55"/>
      <c r="BI66" s="55"/>
      <c r="BJ66" s="55"/>
      <c r="BK66" s="55"/>
      <c r="BL66" s="55"/>
      <c r="BM66" s="55"/>
      <c r="BN66" s="55"/>
      <c r="BO66" s="55"/>
      <c r="BP66" s="55"/>
      <c r="BQ66" s="52">
        <v>60</v>
      </c>
      <c r="BR66" s="73"/>
      <c r="BS66" s="729"/>
      <c r="BT66" s="730"/>
      <c r="BU66" s="730"/>
      <c r="BV66" s="730"/>
      <c r="BW66" s="730"/>
      <c r="BX66" s="730"/>
      <c r="BY66" s="730"/>
      <c r="BZ66" s="730"/>
      <c r="CA66" s="730"/>
      <c r="CB66" s="730"/>
      <c r="CC66" s="730"/>
      <c r="CD66" s="730"/>
      <c r="CE66" s="730"/>
      <c r="CF66" s="730"/>
      <c r="CG66" s="731"/>
      <c r="CH66" s="732"/>
      <c r="CI66" s="733"/>
      <c r="CJ66" s="733"/>
      <c r="CK66" s="733"/>
      <c r="CL66" s="734"/>
      <c r="CM66" s="732"/>
      <c r="CN66" s="733"/>
      <c r="CO66" s="733"/>
      <c r="CP66" s="733"/>
      <c r="CQ66" s="734"/>
      <c r="CR66" s="732"/>
      <c r="CS66" s="733"/>
      <c r="CT66" s="733"/>
      <c r="CU66" s="733"/>
      <c r="CV66" s="734"/>
      <c r="CW66" s="732"/>
      <c r="CX66" s="733"/>
      <c r="CY66" s="733"/>
      <c r="CZ66" s="733"/>
      <c r="DA66" s="734"/>
      <c r="DB66" s="732"/>
      <c r="DC66" s="733"/>
      <c r="DD66" s="733"/>
      <c r="DE66" s="733"/>
      <c r="DF66" s="734"/>
      <c r="DG66" s="732"/>
      <c r="DH66" s="733"/>
      <c r="DI66" s="733"/>
      <c r="DJ66" s="733"/>
      <c r="DK66" s="734"/>
      <c r="DL66" s="732"/>
      <c r="DM66" s="733"/>
      <c r="DN66" s="733"/>
      <c r="DO66" s="733"/>
      <c r="DP66" s="734"/>
      <c r="DQ66" s="732"/>
      <c r="DR66" s="733"/>
      <c r="DS66" s="733"/>
      <c r="DT66" s="733"/>
      <c r="DU66" s="734"/>
      <c r="DV66" s="729"/>
      <c r="DW66" s="730"/>
      <c r="DX66" s="730"/>
      <c r="DY66" s="730"/>
      <c r="DZ66" s="735"/>
      <c r="EA66" s="48"/>
    </row>
    <row r="67" spans="1:131" ht="26.25" customHeight="1" x14ac:dyDescent="0.2">
      <c r="A67" s="911"/>
      <c r="B67" s="912"/>
      <c r="C67" s="912"/>
      <c r="D67" s="912"/>
      <c r="E67" s="912"/>
      <c r="F67" s="912"/>
      <c r="G67" s="912"/>
      <c r="H67" s="912"/>
      <c r="I67" s="912"/>
      <c r="J67" s="912"/>
      <c r="K67" s="912"/>
      <c r="L67" s="912"/>
      <c r="M67" s="912"/>
      <c r="N67" s="912"/>
      <c r="O67" s="912"/>
      <c r="P67" s="913"/>
      <c r="Q67" s="917"/>
      <c r="R67" s="918"/>
      <c r="S67" s="918"/>
      <c r="T67" s="918"/>
      <c r="U67" s="919"/>
      <c r="V67" s="917"/>
      <c r="W67" s="918"/>
      <c r="X67" s="918"/>
      <c r="Y67" s="918"/>
      <c r="Z67" s="919"/>
      <c r="AA67" s="917"/>
      <c r="AB67" s="918"/>
      <c r="AC67" s="918"/>
      <c r="AD67" s="918"/>
      <c r="AE67" s="919"/>
      <c r="AF67" s="938"/>
      <c r="AG67" s="934"/>
      <c r="AH67" s="934"/>
      <c r="AI67" s="934"/>
      <c r="AJ67" s="939"/>
      <c r="AK67" s="940"/>
      <c r="AL67" s="912"/>
      <c r="AM67" s="912"/>
      <c r="AN67" s="912"/>
      <c r="AO67" s="913"/>
      <c r="AP67" s="917"/>
      <c r="AQ67" s="918"/>
      <c r="AR67" s="918"/>
      <c r="AS67" s="918"/>
      <c r="AT67" s="919"/>
      <c r="AU67" s="917"/>
      <c r="AV67" s="918"/>
      <c r="AW67" s="918"/>
      <c r="AX67" s="918"/>
      <c r="AY67" s="919"/>
      <c r="AZ67" s="917"/>
      <c r="BA67" s="918"/>
      <c r="BB67" s="918"/>
      <c r="BC67" s="918"/>
      <c r="BD67" s="923"/>
      <c r="BE67" s="55"/>
      <c r="BF67" s="55"/>
      <c r="BG67" s="55"/>
      <c r="BH67" s="55"/>
      <c r="BI67" s="55"/>
      <c r="BJ67" s="55"/>
      <c r="BK67" s="55"/>
      <c r="BL67" s="55"/>
      <c r="BM67" s="55"/>
      <c r="BN67" s="55"/>
      <c r="BO67" s="55"/>
      <c r="BP67" s="55"/>
      <c r="BQ67" s="52">
        <v>61</v>
      </c>
      <c r="BR67" s="73"/>
      <c r="BS67" s="729"/>
      <c r="BT67" s="730"/>
      <c r="BU67" s="730"/>
      <c r="BV67" s="730"/>
      <c r="BW67" s="730"/>
      <c r="BX67" s="730"/>
      <c r="BY67" s="730"/>
      <c r="BZ67" s="730"/>
      <c r="CA67" s="730"/>
      <c r="CB67" s="730"/>
      <c r="CC67" s="730"/>
      <c r="CD67" s="730"/>
      <c r="CE67" s="730"/>
      <c r="CF67" s="730"/>
      <c r="CG67" s="731"/>
      <c r="CH67" s="732"/>
      <c r="CI67" s="733"/>
      <c r="CJ67" s="733"/>
      <c r="CK67" s="733"/>
      <c r="CL67" s="734"/>
      <c r="CM67" s="732"/>
      <c r="CN67" s="733"/>
      <c r="CO67" s="733"/>
      <c r="CP67" s="733"/>
      <c r="CQ67" s="734"/>
      <c r="CR67" s="732"/>
      <c r="CS67" s="733"/>
      <c r="CT67" s="733"/>
      <c r="CU67" s="733"/>
      <c r="CV67" s="734"/>
      <c r="CW67" s="732"/>
      <c r="CX67" s="733"/>
      <c r="CY67" s="733"/>
      <c r="CZ67" s="733"/>
      <c r="DA67" s="734"/>
      <c r="DB67" s="732"/>
      <c r="DC67" s="733"/>
      <c r="DD67" s="733"/>
      <c r="DE67" s="733"/>
      <c r="DF67" s="734"/>
      <c r="DG67" s="732"/>
      <c r="DH67" s="733"/>
      <c r="DI67" s="733"/>
      <c r="DJ67" s="733"/>
      <c r="DK67" s="734"/>
      <c r="DL67" s="732"/>
      <c r="DM67" s="733"/>
      <c r="DN67" s="733"/>
      <c r="DO67" s="733"/>
      <c r="DP67" s="734"/>
      <c r="DQ67" s="732"/>
      <c r="DR67" s="733"/>
      <c r="DS67" s="733"/>
      <c r="DT67" s="733"/>
      <c r="DU67" s="734"/>
      <c r="DV67" s="729"/>
      <c r="DW67" s="730"/>
      <c r="DX67" s="730"/>
      <c r="DY67" s="730"/>
      <c r="DZ67" s="735"/>
      <c r="EA67" s="48"/>
    </row>
    <row r="68" spans="1:131" ht="26.25" customHeight="1" x14ac:dyDescent="0.2">
      <c r="A68" s="51">
        <v>1</v>
      </c>
      <c r="B68" s="655" t="s">
        <v>255</v>
      </c>
      <c r="C68" s="656"/>
      <c r="D68" s="656"/>
      <c r="E68" s="656"/>
      <c r="F68" s="656"/>
      <c r="G68" s="656"/>
      <c r="H68" s="656"/>
      <c r="I68" s="656"/>
      <c r="J68" s="656"/>
      <c r="K68" s="656"/>
      <c r="L68" s="656"/>
      <c r="M68" s="656"/>
      <c r="N68" s="656"/>
      <c r="O68" s="656"/>
      <c r="P68" s="657"/>
      <c r="Q68" s="658">
        <v>2389</v>
      </c>
      <c r="R68" s="659"/>
      <c r="S68" s="659"/>
      <c r="T68" s="659"/>
      <c r="U68" s="659"/>
      <c r="V68" s="659">
        <v>2264</v>
      </c>
      <c r="W68" s="659"/>
      <c r="X68" s="659"/>
      <c r="Y68" s="659"/>
      <c r="Z68" s="659"/>
      <c r="AA68" s="659">
        <v>125</v>
      </c>
      <c r="AB68" s="659"/>
      <c r="AC68" s="659"/>
      <c r="AD68" s="659"/>
      <c r="AE68" s="659"/>
      <c r="AF68" s="659">
        <v>120</v>
      </c>
      <c r="AG68" s="659"/>
      <c r="AH68" s="659"/>
      <c r="AI68" s="659"/>
      <c r="AJ68" s="659"/>
      <c r="AK68" s="659" t="s">
        <v>197</v>
      </c>
      <c r="AL68" s="659"/>
      <c r="AM68" s="659"/>
      <c r="AN68" s="659"/>
      <c r="AO68" s="659"/>
      <c r="AP68" s="659" t="s">
        <v>197</v>
      </c>
      <c r="AQ68" s="659"/>
      <c r="AR68" s="659"/>
      <c r="AS68" s="659"/>
      <c r="AT68" s="659"/>
      <c r="AU68" s="659" t="s">
        <v>197</v>
      </c>
      <c r="AV68" s="659"/>
      <c r="AW68" s="659"/>
      <c r="AX68" s="659"/>
      <c r="AY68" s="659"/>
      <c r="AZ68" s="665"/>
      <c r="BA68" s="665"/>
      <c r="BB68" s="665"/>
      <c r="BC68" s="665"/>
      <c r="BD68" s="666"/>
      <c r="BE68" s="55"/>
      <c r="BF68" s="55"/>
      <c r="BG68" s="55"/>
      <c r="BH68" s="55"/>
      <c r="BI68" s="55"/>
      <c r="BJ68" s="55"/>
      <c r="BK68" s="55"/>
      <c r="BL68" s="55"/>
      <c r="BM68" s="55"/>
      <c r="BN68" s="55"/>
      <c r="BO68" s="55"/>
      <c r="BP68" s="55"/>
      <c r="BQ68" s="52">
        <v>62</v>
      </c>
      <c r="BR68" s="73"/>
      <c r="BS68" s="729"/>
      <c r="BT68" s="730"/>
      <c r="BU68" s="730"/>
      <c r="BV68" s="730"/>
      <c r="BW68" s="730"/>
      <c r="BX68" s="730"/>
      <c r="BY68" s="730"/>
      <c r="BZ68" s="730"/>
      <c r="CA68" s="730"/>
      <c r="CB68" s="730"/>
      <c r="CC68" s="730"/>
      <c r="CD68" s="730"/>
      <c r="CE68" s="730"/>
      <c r="CF68" s="730"/>
      <c r="CG68" s="731"/>
      <c r="CH68" s="732"/>
      <c r="CI68" s="733"/>
      <c r="CJ68" s="733"/>
      <c r="CK68" s="733"/>
      <c r="CL68" s="734"/>
      <c r="CM68" s="732"/>
      <c r="CN68" s="733"/>
      <c r="CO68" s="733"/>
      <c r="CP68" s="733"/>
      <c r="CQ68" s="734"/>
      <c r="CR68" s="732"/>
      <c r="CS68" s="733"/>
      <c r="CT68" s="733"/>
      <c r="CU68" s="733"/>
      <c r="CV68" s="734"/>
      <c r="CW68" s="732"/>
      <c r="CX68" s="733"/>
      <c r="CY68" s="733"/>
      <c r="CZ68" s="733"/>
      <c r="DA68" s="734"/>
      <c r="DB68" s="732"/>
      <c r="DC68" s="733"/>
      <c r="DD68" s="733"/>
      <c r="DE68" s="733"/>
      <c r="DF68" s="734"/>
      <c r="DG68" s="732"/>
      <c r="DH68" s="733"/>
      <c r="DI68" s="733"/>
      <c r="DJ68" s="733"/>
      <c r="DK68" s="734"/>
      <c r="DL68" s="732"/>
      <c r="DM68" s="733"/>
      <c r="DN68" s="733"/>
      <c r="DO68" s="733"/>
      <c r="DP68" s="734"/>
      <c r="DQ68" s="732"/>
      <c r="DR68" s="733"/>
      <c r="DS68" s="733"/>
      <c r="DT68" s="733"/>
      <c r="DU68" s="734"/>
      <c r="DV68" s="729"/>
      <c r="DW68" s="730"/>
      <c r="DX68" s="730"/>
      <c r="DY68" s="730"/>
      <c r="DZ68" s="735"/>
      <c r="EA68" s="48"/>
    </row>
    <row r="69" spans="1:131" ht="26.25" customHeight="1" x14ac:dyDescent="0.2">
      <c r="A69" s="52">
        <v>2</v>
      </c>
      <c r="B69" s="671" t="s">
        <v>365</v>
      </c>
      <c r="C69" s="672"/>
      <c r="D69" s="672"/>
      <c r="E69" s="672"/>
      <c r="F69" s="672"/>
      <c r="G69" s="672"/>
      <c r="H69" s="672"/>
      <c r="I69" s="672"/>
      <c r="J69" s="672"/>
      <c r="K69" s="672"/>
      <c r="L69" s="672"/>
      <c r="M69" s="672"/>
      <c r="N69" s="672"/>
      <c r="O69" s="672"/>
      <c r="P69" s="673"/>
      <c r="Q69" s="674">
        <v>12127</v>
      </c>
      <c r="R69" s="675"/>
      <c r="S69" s="675"/>
      <c r="T69" s="675"/>
      <c r="U69" s="675"/>
      <c r="V69" s="675">
        <v>11635</v>
      </c>
      <c r="W69" s="675"/>
      <c r="X69" s="675"/>
      <c r="Y69" s="675"/>
      <c r="Z69" s="675"/>
      <c r="AA69" s="675">
        <v>492</v>
      </c>
      <c r="AB69" s="675"/>
      <c r="AC69" s="675"/>
      <c r="AD69" s="675"/>
      <c r="AE69" s="675"/>
      <c r="AF69" s="675">
        <v>492</v>
      </c>
      <c r="AG69" s="675"/>
      <c r="AH69" s="675"/>
      <c r="AI69" s="675"/>
      <c r="AJ69" s="675"/>
      <c r="AK69" s="675" t="s">
        <v>197</v>
      </c>
      <c r="AL69" s="675"/>
      <c r="AM69" s="675"/>
      <c r="AN69" s="675"/>
      <c r="AO69" s="675"/>
      <c r="AP69" s="675" t="s">
        <v>197</v>
      </c>
      <c r="AQ69" s="675"/>
      <c r="AR69" s="675"/>
      <c r="AS69" s="675"/>
      <c r="AT69" s="675"/>
      <c r="AU69" s="675" t="s">
        <v>197</v>
      </c>
      <c r="AV69" s="675"/>
      <c r="AW69" s="675"/>
      <c r="AX69" s="675"/>
      <c r="AY69" s="675"/>
      <c r="AZ69" s="681"/>
      <c r="BA69" s="681"/>
      <c r="BB69" s="681"/>
      <c r="BC69" s="681"/>
      <c r="BD69" s="682"/>
      <c r="BE69" s="55"/>
      <c r="BF69" s="55"/>
      <c r="BG69" s="55"/>
      <c r="BH69" s="55"/>
      <c r="BI69" s="55"/>
      <c r="BJ69" s="55"/>
      <c r="BK69" s="55"/>
      <c r="BL69" s="55"/>
      <c r="BM69" s="55"/>
      <c r="BN69" s="55"/>
      <c r="BO69" s="55"/>
      <c r="BP69" s="55"/>
      <c r="BQ69" s="52">
        <v>63</v>
      </c>
      <c r="BR69" s="73"/>
      <c r="BS69" s="729"/>
      <c r="BT69" s="730"/>
      <c r="BU69" s="730"/>
      <c r="BV69" s="730"/>
      <c r="BW69" s="730"/>
      <c r="BX69" s="730"/>
      <c r="BY69" s="730"/>
      <c r="BZ69" s="730"/>
      <c r="CA69" s="730"/>
      <c r="CB69" s="730"/>
      <c r="CC69" s="730"/>
      <c r="CD69" s="730"/>
      <c r="CE69" s="730"/>
      <c r="CF69" s="730"/>
      <c r="CG69" s="731"/>
      <c r="CH69" s="732"/>
      <c r="CI69" s="733"/>
      <c r="CJ69" s="733"/>
      <c r="CK69" s="733"/>
      <c r="CL69" s="734"/>
      <c r="CM69" s="732"/>
      <c r="CN69" s="733"/>
      <c r="CO69" s="733"/>
      <c r="CP69" s="733"/>
      <c r="CQ69" s="734"/>
      <c r="CR69" s="732"/>
      <c r="CS69" s="733"/>
      <c r="CT69" s="733"/>
      <c r="CU69" s="733"/>
      <c r="CV69" s="734"/>
      <c r="CW69" s="732"/>
      <c r="CX69" s="733"/>
      <c r="CY69" s="733"/>
      <c r="CZ69" s="733"/>
      <c r="DA69" s="734"/>
      <c r="DB69" s="732"/>
      <c r="DC69" s="733"/>
      <c r="DD69" s="733"/>
      <c r="DE69" s="733"/>
      <c r="DF69" s="734"/>
      <c r="DG69" s="732"/>
      <c r="DH69" s="733"/>
      <c r="DI69" s="733"/>
      <c r="DJ69" s="733"/>
      <c r="DK69" s="734"/>
      <c r="DL69" s="732"/>
      <c r="DM69" s="733"/>
      <c r="DN69" s="733"/>
      <c r="DO69" s="733"/>
      <c r="DP69" s="734"/>
      <c r="DQ69" s="732"/>
      <c r="DR69" s="733"/>
      <c r="DS69" s="733"/>
      <c r="DT69" s="733"/>
      <c r="DU69" s="734"/>
      <c r="DV69" s="729"/>
      <c r="DW69" s="730"/>
      <c r="DX69" s="730"/>
      <c r="DY69" s="730"/>
      <c r="DZ69" s="735"/>
      <c r="EA69" s="48"/>
    </row>
    <row r="70" spans="1:131" ht="26.25" customHeight="1" x14ac:dyDescent="0.2">
      <c r="A70" s="52">
        <v>3</v>
      </c>
      <c r="B70" s="671" t="s">
        <v>530</v>
      </c>
      <c r="C70" s="672"/>
      <c r="D70" s="672"/>
      <c r="E70" s="672"/>
      <c r="F70" s="672"/>
      <c r="G70" s="672"/>
      <c r="H70" s="672"/>
      <c r="I70" s="672"/>
      <c r="J70" s="672"/>
      <c r="K70" s="672"/>
      <c r="L70" s="672"/>
      <c r="M70" s="672"/>
      <c r="N70" s="672"/>
      <c r="O70" s="672"/>
      <c r="P70" s="673"/>
      <c r="Q70" s="674">
        <v>784</v>
      </c>
      <c r="R70" s="675"/>
      <c r="S70" s="675"/>
      <c r="T70" s="675"/>
      <c r="U70" s="675"/>
      <c r="V70" s="675">
        <v>370</v>
      </c>
      <c r="W70" s="675"/>
      <c r="X70" s="675"/>
      <c r="Y70" s="675"/>
      <c r="Z70" s="675"/>
      <c r="AA70" s="675">
        <v>414</v>
      </c>
      <c r="AB70" s="675"/>
      <c r="AC70" s="675"/>
      <c r="AD70" s="675"/>
      <c r="AE70" s="675"/>
      <c r="AF70" s="675">
        <v>414</v>
      </c>
      <c r="AG70" s="675"/>
      <c r="AH70" s="675"/>
      <c r="AI70" s="675"/>
      <c r="AJ70" s="675"/>
      <c r="AK70" s="675" t="s">
        <v>197</v>
      </c>
      <c r="AL70" s="675"/>
      <c r="AM70" s="675"/>
      <c r="AN70" s="675"/>
      <c r="AO70" s="675"/>
      <c r="AP70" s="675" t="s">
        <v>197</v>
      </c>
      <c r="AQ70" s="675"/>
      <c r="AR70" s="675"/>
      <c r="AS70" s="675"/>
      <c r="AT70" s="675"/>
      <c r="AU70" s="675" t="s">
        <v>197</v>
      </c>
      <c r="AV70" s="675"/>
      <c r="AW70" s="675"/>
      <c r="AX70" s="675"/>
      <c r="AY70" s="675"/>
      <c r="AZ70" s="681"/>
      <c r="BA70" s="681"/>
      <c r="BB70" s="681"/>
      <c r="BC70" s="681"/>
      <c r="BD70" s="682"/>
      <c r="BE70" s="55"/>
      <c r="BF70" s="55"/>
      <c r="BG70" s="55"/>
      <c r="BH70" s="55"/>
      <c r="BI70" s="55"/>
      <c r="BJ70" s="55"/>
      <c r="BK70" s="55"/>
      <c r="BL70" s="55"/>
      <c r="BM70" s="55"/>
      <c r="BN70" s="55"/>
      <c r="BO70" s="55"/>
      <c r="BP70" s="55"/>
      <c r="BQ70" s="52">
        <v>64</v>
      </c>
      <c r="BR70" s="73"/>
      <c r="BS70" s="729"/>
      <c r="BT70" s="730"/>
      <c r="BU70" s="730"/>
      <c r="BV70" s="730"/>
      <c r="BW70" s="730"/>
      <c r="BX70" s="730"/>
      <c r="BY70" s="730"/>
      <c r="BZ70" s="730"/>
      <c r="CA70" s="730"/>
      <c r="CB70" s="730"/>
      <c r="CC70" s="730"/>
      <c r="CD70" s="730"/>
      <c r="CE70" s="730"/>
      <c r="CF70" s="730"/>
      <c r="CG70" s="731"/>
      <c r="CH70" s="732"/>
      <c r="CI70" s="733"/>
      <c r="CJ70" s="733"/>
      <c r="CK70" s="733"/>
      <c r="CL70" s="734"/>
      <c r="CM70" s="732"/>
      <c r="CN70" s="733"/>
      <c r="CO70" s="733"/>
      <c r="CP70" s="733"/>
      <c r="CQ70" s="734"/>
      <c r="CR70" s="732"/>
      <c r="CS70" s="733"/>
      <c r="CT70" s="733"/>
      <c r="CU70" s="733"/>
      <c r="CV70" s="734"/>
      <c r="CW70" s="732"/>
      <c r="CX70" s="733"/>
      <c r="CY70" s="733"/>
      <c r="CZ70" s="733"/>
      <c r="DA70" s="734"/>
      <c r="DB70" s="732"/>
      <c r="DC70" s="733"/>
      <c r="DD70" s="733"/>
      <c r="DE70" s="733"/>
      <c r="DF70" s="734"/>
      <c r="DG70" s="732"/>
      <c r="DH70" s="733"/>
      <c r="DI70" s="733"/>
      <c r="DJ70" s="733"/>
      <c r="DK70" s="734"/>
      <c r="DL70" s="732"/>
      <c r="DM70" s="733"/>
      <c r="DN70" s="733"/>
      <c r="DO70" s="733"/>
      <c r="DP70" s="734"/>
      <c r="DQ70" s="732"/>
      <c r="DR70" s="733"/>
      <c r="DS70" s="733"/>
      <c r="DT70" s="733"/>
      <c r="DU70" s="734"/>
      <c r="DV70" s="729"/>
      <c r="DW70" s="730"/>
      <c r="DX70" s="730"/>
      <c r="DY70" s="730"/>
      <c r="DZ70" s="735"/>
      <c r="EA70" s="48"/>
    </row>
    <row r="71" spans="1:131" ht="26.25" customHeight="1" x14ac:dyDescent="0.2">
      <c r="A71" s="52">
        <v>4</v>
      </c>
      <c r="B71" s="671" t="s">
        <v>531</v>
      </c>
      <c r="C71" s="672"/>
      <c r="D71" s="672"/>
      <c r="E71" s="672"/>
      <c r="F71" s="672"/>
      <c r="G71" s="672"/>
      <c r="H71" s="672"/>
      <c r="I71" s="672"/>
      <c r="J71" s="672"/>
      <c r="K71" s="672"/>
      <c r="L71" s="672"/>
      <c r="M71" s="672"/>
      <c r="N71" s="672"/>
      <c r="O71" s="672"/>
      <c r="P71" s="673"/>
      <c r="Q71" s="674">
        <v>906481</v>
      </c>
      <c r="R71" s="675"/>
      <c r="S71" s="675"/>
      <c r="T71" s="675"/>
      <c r="U71" s="675"/>
      <c r="V71" s="675">
        <v>887687</v>
      </c>
      <c r="W71" s="675"/>
      <c r="X71" s="675"/>
      <c r="Y71" s="675"/>
      <c r="Z71" s="675"/>
      <c r="AA71" s="675">
        <v>18794</v>
      </c>
      <c r="AB71" s="675"/>
      <c r="AC71" s="675"/>
      <c r="AD71" s="675"/>
      <c r="AE71" s="675"/>
      <c r="AF71" s="675">
        <v>18794</v>
      </c>
      <c r="AG71" s="675"/>
      <c r="AH71" s="675"/>
      <c r="AI71" s="675"/>
      <c r="AJ71" s="675"/>
      <c r="AK71" s="675">
        <v>9782</v>
      </c>
      <c r="AL71" s="675"/>
      <c r="AM71" s="675"/>
      <c r="AN71" s="675"/>
      <c r="AO71" s="675"/>
      <c r="AP71" s="675" t="s">
        <v>197</v>
      </c>
      <c r="AQ71" s="675"/>
      <c r="AR71" s="675"/>
      <c r="AS71" s="675"/>
      <c r="AT71" s="675"/>
      <c r="AU71" s="675" t="s">
        <v>197</v>
      </c>
      <c r="AV71" s="675"/>
      <c r="AW71" s="675"/>
      <c r="AX71" s="675"/>
      <c r="AY71" s="675"/>
      <c r="AZ71" s="681"/>
      <c r="BA71" s="681"/>
      <c r="BB71" s="681"/>
      <c r="BC71" s="681"/>
      <c r="BD71" s="682"/>
      <c r="BE71" s="55"/>
      <c r="BF71" s="55"/>
      <c r="BG71" s="55"/>
      <c r="BH71" s="55"/>
      <c r="BI71" s="55"/>
      <c r="BJ71" s="55"/>
      <c r="BK71" s="55"/>
      <c r="BL71" s="55"/>
      <c r="BM71" s="55"/>
      <c r="BN71" s="55"/>
      <c r="BO71" s="55"/>
      <c r="BP71" s="55"/>
      <c r="BQ71" s="52">
        <v>65</v>
      </c>
      <c r="BR71" s="73"/>
      <c r="BS71" s="729"/>
      <c r="BT71" s="730"/>
      <c r="BU71" s="730"/>
      <c r="BV71" s="730"/>
      <c r="BW71" s="730"/>
      <c r="BX71" s="730"/>
      <c r="BY71" s="730"/>
      <c r="BZ71" s="730"/>
      <c r="CA71" s="730"/>
      <c r="CB71" s="730"/>
      <c r="CC71" s="730"/>
      <c r="CD71" s="730"/>
      <c r="CE71" s="730"/>
      <c r="CF71" s="730"/>
      <c r="CG71" s="731"/>
      <c r="CH71" s="732"/>
      <c r="CI71" s="733"/>
      <c r="CJ71" s="733"/>
      <c r="CK71" s="733"/>
      <c r="CL71" s="734"/>
      <c r="CM71" s="732"/>
      <c r="CN71" s="733"/>
      <c r="CO71" s="733"/>
      <c r="CP71" s="733"/>
      <c r="CQ71" s="734"/>
      <c r="CR71" s="732"/>
      <c r="CS71" s="733"/>
      <c r="CT71" s="733"/>
      <c r="CU71" s="733"/>
      <c r="CV71" s="734"/>
      <c r="CW71" s="732"/>
      <c r="CX71" s="733"/>
      <c r="CY71" s="733"/>
      <c r="CZ71" s="733"/>
      <c r="DA71" s="734"/>
      <c r="DB71" s="732"/>
      <c r="DC71" s="733"/>
      <c r="DD71" s="733"/>
      <c r="DE71" s="733"/>
      <c r="DF71" s="734"/>
      <c r="DG71" s="732"/>
      <c r="DH71" s="733"/>
      <c r="DI71" s="733"/>
      <c r="DJ71" s="733"/>
      <c r="DK71" s="734"/>
      <c r="DL71" s="732"/>
      <c r="DM71" s="733"/>
      <c r="DN71" s="733"/>
      <c r="DO71" s="733"/>
      <c r="DP71" s="734"/>
      <c r="DQ71" s="732"/>
      <c r="DR71" s="733"/>
      <c r="DS71" s="733"/>
      <c r="DT71" s="733"/>
      <c r="DU71" s="734"/>
      <c r="DV71" s="729"/>
      <c r="DW71" s="730"/>
      <c r="DX71" s="730"/>
      <c r="DY71" s="730"/>
      <c r="DZ71" s="735"/>
      <c r="EA71" s="48"/>
    </row>
    <row r="72" spans="1:131" ht="26.25" customHeight="1" x14ac:dyDescent="0.2">
      <c r="A72" s="52">
        <v>5</v>
      </c>
      <c r="B72" s="671"/>
      <c r="C72" s="672"/>
      <c r="D72" s="672"/>
      <c r="E72" s="672"/>
      <c r="F72" s="672"/>
      <c r="G72" s="672"/>
      <c r="H72" s="672"/>
      <c r="I72" s="672"/>
      <c r="J72" s="672"/>
      <c r="K72" s="672"/>
      <c r="L72" s="672"/>
      <c r="M72" s="672"/>
      <c r="N72" s="672"/>
      <c r="O72" s="672"/>
      <c r="P72" s="673"/>
      <c r="Q72" s="674"/>
      <c r="R72" s="675"/>
      <c r="S72" s="675"/>
      <c r="T72" s="675"/>
      <c r="U72" s="675"/>
      <c r="V72" s="675"/>
      <c r="W72" s="675"/>
      <c r="X72" s="675"/>
      <c r="Y72" s="675"/>
      <c r="Z72" s="675"/>
      <c r="AA72" s="675"/>
      <c r="AB72" s="675"/>
      <c r="AC72" s="675"/>
      <c r="AD72" s="675"/>
      <c r="AE72" s="675"/>
      <c r="AF72" s="675"/>
      <c r="AG72" s="675"/>
      <c r="AH72" s="675"/>
      <c r="AI72" s="675"/>
      <c r="AJ72" s="675"/>
      <c r="AK72" s="675"/>
      <c r="AL72" s="675"/>
      <c r="AM72" s="675"/>
      <c r="AN72" s="675"/>
      <c r="AO72" s="675"/>
      <c r="AP72" s="675"/>
      <c r="AQ72" s="675"/>
      <c r="AR72" s="675"/>
      <c r="AS72" s="675"/>
      <c r="AT72" s="675"/>
      <c r="AU72" s="675"/>
      <c r="AV72" s="675"/>
      <c r="AW72" s="675"/>
      <c r="AX72" s="675"/>
      <c r="AY72" s="675"/>
      <c r="AZ72" s="681"/>
      <c r="BA72" s="681"/>
      <c r="BB72" s="681"/>
      <c r="BC72" s="681"/>
      <c r="BD72" s="682"/>
      <c r="BE72" s="55"/>
      <c r="BF72" s="55"/>
      <c r="BG72" s="55"/>
      <c r="BH72" s="55"/>
      <c r="BI72" s="55"/>
      <c r="BJ72" s="55"/>
      <c r="BK72" s="55"/>
      <c r="BL72" s="55"/>
      <c r="BM72" s="55"/>
      <c r="BN72" s="55"/>
      <c r="BO72" s="55"/>
      <c r="BP72" s="55"/>
      <c r="BQ72" s="52">
        <v>66</v>
      </c>
      <c r="BR72" s="73"/>
      <c r="BS72" s="729"/>
      <c r="BT72" s="730"/>
      <c r="BU72" s="730"/>
      <c r="BV72" s="730"/>
      <c r="BW72" s="730"/>
      <c r="BX72" s="730"/>
      <c r="BY72" s="730"/>
      <c r="BZ72" s="730"/>
      <c r="CA72" s="730"/>
      <c r="CB72" s="730"/>
      <c r="CC72" s="730"/>
      <c r="CD72" s="730"/>
      <c r="CE72" s="730"/>
      <c r="CF72" s="730"/>
      <c r="CG72" s="731"/>
      <c r="CH72" s="732"/>
      <c r="CI72" s="733"/>
      <c r="CJ72" s="733"/>
      <c r="CK72" s="733"/>
      <c r="CL72" s="734"/>
      <c r="CM72" s="732"/>
      <c r="CN72" s="733"/>
      <c r="CO72" s="733"/>
      <c r="CP72" s="733"/>
      <c r="CQ72" s="734"/>
      <c r="CR72" s="732"/>
      <c r="CS72" s="733"/>
      <c r="CT72" s="733"/>
      <c r="CU72" s="733"/>
      <c r="CV72" s="734"/>
      <c r="CW72" s="732"/>
      <c r="CX72" s="733"/>
      <c r="CY72" s="733"/>
      <c r="CZ72" s="733"/>
      <c r="DA72" s="734"/>
      <c r="DB72" s="732"/>
      <c r="DC72" s="733"/>
      <c r="DD72" s="733"/>
      <c r="DE72" s="733"/>
      <c r="DF72" s="734"/>
      <c r="DG72" s="732"/>
      <c r="DH72" s="733"/>
      <c r="DI72" s="733"/>
      <c r="DJ72" s="733"/>
      <c r="DK72" s="734"/>
      <c r="DL72" s="732"/>
      <c r="DM72" s="733"/>
      <c r="DN72" s="733"/>
      <c r="DO72" s="733"/>
      <c r="DP72" s="734"/>
      <c r="DQ72" s="732"/>
      <c r="DR72" s="733"/>
      <c r="DS72" s="733"/>
      <c r="DT72" s="733"/>
      <c r="DU72" s="734"/>
      <c r="DV72" s="729"/>
      <c r="DW72" s="730"/>
      <c r="DX72" s="730"/>
      <c r="DY72" s="730"/>
      <c r="DZ72" s="735"/>
      <c r="EA72" s="48"/>
    </row>
    <row r="73" spans="1:131" ht="26.25" customHeight="1" x14ac:dyDescent="0.2">
      <c r="A73" s="52">
        <v>6</v>
      </c>
      <c r="B73" s="671"/>
      <c r="C73" s="672"/>
      <c r="D73" s="672"/>
      <c r="E73" s="672"/>
      <c r="F73" s="672"/>
      <c r="G73" s="672"/>
      <c r="H73" s="672"/>
      <c r="I73" s="672"/>
      <c r="J73" s="672"/>
      <c r="K73" s="672"/>
      <c r="L73" s="672"/>
      <c r="M73" s="672"/>
      <c r="N73" s="672"/>
      <c r="O73" s="672"/>
      <c r="P73" s="673"/>
      <c r="Q73" s="674"/>
      <c r="R73" s="675"/>
      <c r="S73" s="675"/>
      <c r="T73" s="675"/>
      <c r="U73" s="675"/>
      <c r="V73" s="675"/>
      <c r="W73" s="675"/>
      <c r="X73" s="675"/>
      <c r="Y73" s="675"/>
      <c r="Z73" s="675"/>
      <c r="AA73" s="675"/>
      <c r="AB73" s="675"/>
      <c r="AC73" s="675"/>
      <c r="AD73" s="675"/>
      <c r="AE73" s="675"/>
      <c r="AF73" s="675"/>
      <c r="AG73" s="675"/>
      <c r="AH73" s="675"/>
      <c r="AI73" s="675"/>
      <c r="AJ73" s="675"/>
      <c r="AK73" s="675"/>
      <c r="AL73" s="675"/>
      <c r="AM73" s="675"/>
      <c r="AN73" s="675"/>
      <c r="AO73" s="675"/>
      <c r="AP73" s="675"/>
      <c r="AQ73" s="675"/>
      <c r="AR73" s="675"/>
      <c r="AS73" s="675"/>
      <c r="AT73" s="675"/>
      <c r="AU73" s="675"/>
      <c r="AV73" s="675"/>
      <c r="AW73" s="675"/>
      <c r="AX73" s="675"/>
      <c r="AY73" s="675"/>
      <c r="AZ73" s="681"/>
      <c r="BA73" s="681"/>
      <c r="BB73" s="681"/>
      <c r="BC73" s="681"/>
      <c r="BD73" s="682"/>
      <c r="BE73" s="55"/>
      <c r="BF73" s="55"/>
      <c r="BG73" s="55"/>
      <c r="BH73" s="55"/>
      <c r="BI73" s="55"/>
      <c r="BJ73" s="55"/>
      <c r="BK73" s="55"/>
      <c r="BL73" s="55"/>
      <c r="BM73" s="55"/>
      <c r="BN73" s="55"/>
      <c r="BO73" s="55"/>
      <c r="BP73" s="55"/>
      <c r="BQ73" s="52">
        <v>67</v>
      </c>
      <c r="BR73" s="73"/>
      <c r="BS73" s="729"/>
      <c r="BT73" s="730"/>
      <c r="BU73" s="730"/>
      <c r="BV73" s="730"/>
      <c r="BW73" s="730"/>
      <c r="BX73" s="730"/>
      <c r="BY73" s="730"/>
      <c r="BZ73" s="730"/>
      <c r="CA73" s="730"/>
      <c r="CB73" s="730"/>
      <c r="CC73" s="730"/>
      <c r="CD73" s="730"/>
      <c r="CE73" s="730"/>
      <c r="CF73" s="730"/>
      <c r="CG73" s="731"/>
      <c r="CH73" s="732"/>
      <c r="CI73" s="733"/>
      <c r="CJ73" s="733"/>
      <c r="CK73" s="733"/>
      <c r="CL73" s="734"/>
      <c r="CM73" s="732"/>
      <c r="CN73" s="733"/>
      <c r="CO73" s="733"/>
      <c r="CP73" s="733"/>
      <c r="CQ73" s="734"/>
      <c r="CR73" s="732"/>
      <c r="CS73" s="733"/>
      <c r="CT73" s="733"/>
      <c r="CU73" s="733"/>
      <c r="CV73" s="734"/>
      <c r="CW73" s="732"/>
      <c r="CX73" s="733"/>
      <c r="CY73" s="733"/>
      <c r="CZ73" s="733"/>
      <c r="DA73" s="734"/>
      <c r="DB73" s="732"/>
      <c r="DC73" s="733"/>
      <c r="DD73" s="733"/>
      <c r="DE73" s="733"/>
      <c r="DF73" s="734"/>
      <c r="DG73" s="732"/>
      <c r="DH73" s="733"/>
      <c r="DI73" s="733"/>
      <c r="DJ73" s="733"/>
      <c r="DK73" s="734"/>
      <c r="DL73" s="732"/>
      <c r="DM73" s="733"/>
      <c r="DN73" s="733"/>
      <c r="DO73" s="733"/>
      <c r="DP73" s="734"/>
      <c r="DQ73" s="732"/>
      <c r="DR73" s="733"/>
      <c r="DS73" s="733"/>
      <c r="DT73" s="733"/>
      <c r="DU73" s="734"/>
      <c r="DV73" s="729"/>
      <c r="DW73" s="730"/>
      <c r="DX73" s="730"/>
      <c r="DY73" s="730"/>
      <c r="DZ73" s="735"/>
      <c r="EA73" s="48"/>
    </row>
    <row r="74" spans="1:131" ht="26.25" customHeight="1" x14ac:dyDescent="0.2">
      <c r="A74" s="52">
        <v>7</v>
      </c>
      <c r="B74" s="671"/>
      <c r="C74" s="672"/>
      <c r="D74" s="672"/>
      <c r="E74" s="672"/>
      <c r="F74" s="672"/>
      <c r="G74" s="672"/>
      <c r="H74" s="672"/>
      <c r="I74" s="672"/>
      <c r="J74" s="672"/>
      <c r="K74" s="672"/>
      <c r="L74" s="672"/>
      <c r="M74" s="672"/>
      <c r="N74" s="672"/>
      <c r="O74" s="672"/>
      <c r="P74" s="673"/>
      <c r="Q74" s="674"/>
      <c r="R74" s="675"/>
      <c r="S74" s="675"/>
      <c r="T74" s="675"/>
      <c r="U74" s="675"/>
      <c r="V74" s="675"/>
      <c r="W74" s="675"/>
      <c r="X74" s="675"/>
      <c r="Y74" s="675"/>
      <c r="Z74" s="675"/>
      <c r="AA74" s="675"/>
      <c r="AB74" s="675"/>
      <c r="AC74" s="675"/>
      <c r="AD74" s="675"/>
      <c r="AE74" s="675"/>
      <c r="AF74" s="675"/>
      <c r="AG74" s="675"/>
      <c r="AH74" s="675"/>
      <c r="AI74" s="675"/>
      <c r="AJ74" s="675"/>
      <c r="AK74" s="675"/>
      <c r="AL74" s="675"/>
      <c r="AM74" s="675"/>
      <c r="AN74" s="675"/>
      <c r="AO74" s="675"/>
      <c r="AP74" s="675"/>
      <c r="AQ74" s="675"/>
      <c r="AR74" s="675"/>
      <c r="AS74" s="675"/>
      <c r="AT74" s="675"/>
      <c r="AU74" s="675"/>
      <c r="AV74" s="675"/>
      <c r="AW74" s="675"/>
      <c r="AX74" s="675"/>
      <c r="AY74" s="675"/>
      <c r="AZ74" s="681"/>
      <c r="BA74" s="681"/>
      <c r="BB74" s="681"/>
      <c r="BC74" s="681"/>
      <c r="BD74" s="682"/>
      <c r="BE74" s="55"/>
      <c r="BF74" s="55"/>
      <c r="BG74" s="55"/>
      <c r="BH74" s="55"/>
      <c r="BI74" s="55"/>
      <c r="BJ74" s="55"/>
      <c r="BK74" s="55"/>
      <c r="BL74" s="55"/>
      <c r="BM74" s="55"/>
      <c r="BN74" s="55"/>
      <c r="BO74" s="55"/>
      <c r="BP74" s="55"/>
      <c r="BQ74" s="52">
        <v>68</v>
      </c>
      <c r="BR74" s="73"/>
      <c r="BS74" s="729"/>
      <c r="BT74" s="730"/>
      <c r="BU74" s="730"/>
      <c r="BV74" s="730"/>
      <c r="BW74" s="730"/>
      <c r="BX74" s="730"/>
      <c r="BY74" s="730"/>
      <c r="BZ74" s="730"/>
      <c r="CA74" s="730"/>
      <c r="CB74" s="730"/>
      <c r="CC74" s="730"/>
      <c r="CD74" s="730"/>
      <c r="CE74" s="730"/>
      <c r="CF74" s="730"/>
      <c r="CG74" s="731"/>
      <c r="CH74" s="732"/>
      <c r="CI74" s="733"/>
      <c r="CJ74" s="733"/>
      <c r="CK74" s="733"/>
      <c r="CL74" s="734"/>
      <c r="CM74" s="732"/>
      <c r="CN74" s="733"/>
      <c r="CO74" s="733"/>
      <c r="CP74" s="733"/>
      <c r="CQ74" s="734"/>
      <c r="CR74" s="732"/>
      <c r="CS74" s="733"/>
      <c r="CT74" s="733"/>
      <c r="CU74" s="733"/>
      <c r="CV74" s="734"/>
      <c r="CW74" s="732"/>
      <c r="CX74" s="733"/>
      <c r="CY74" s="733"/>
      <c r="CZ74" s="733"/>
      <c r="DA74" s="734"/>
      <c r="DB74" s="732"/>
      <c r="DC74" s="733"/>
      <c r="DD74" s="733"/>
      <c r="DE74" s="733"/>
      <c r="DF74" s="734"/>
      <c r="DG74" s="732"/>
      <c r="DH74" s="733"/>
      <c r="DI74" s="733"/>
      <c r="DJ74" s="733"/>
      <c r="DK74" s="734"/>
      <c r="DL74" s="732"/>
      <c r="DM74" s="733"/>
      <c r="DN74" s="733"/>
      <c r="DO74" s="733"/>
      <c r="DP74" s="734"/>
      <c r="DQ74" s="732"/>
      <c r="DR74" s="733"/>
      <c r="DS74" s="733"/>
      <c r="DT74" s="733"/>
      <c r="DU74" s="734"/>
      <c r="DV74" s="729"/>
      <c r="DW74" s="730"/>
      <c r="DX74" s="730"/>
      <c r="DY74" s="730"/>
      <c r="DZ74" s="735"/>
      <c r="EA74" s="48"/>
    </row>
    <row r="75" spans="1:131" ht="26.25" customHeight="1" x14ac:dyDescent="0.2">
      <c r="A75" s="52">
        <v>8</v>
      </c>
      <c r="B75" s="671"/>
      <c r="C75" s="672"/>
      <c r="D75" s="672"/>
      <c r="E75" s="672"/>
      <c r="F75" s="672"/>
      <c r="G75" s="672"/>
      <c r="H75" s="672"/>
      <c r="I75" s="672"/>
      <c r="J75" s="672"/>
      <c r="K75" s="672"/>
      <c r="L75" s="672"/>
      <c r="M75" s="672"/>
      <c r="N75" s="672"/>
      <c r="O75" s="672"/>
      <c r="P75" s="673"/>
      <c r="Q75" s="683"/>
      <c r="R75" s="678"/>
      <c r="S75" s="678"/>
      <c r="T75" s="678"/>
      <c r="U75" s="680"/>
      <c r="V75" s="676"/>
      <c r="W75" s="678"/>
      <c r="X75" s="678"/>
      <c r="Y75" s="678"/>
      <c r="Z75" s="680"/>
      <c r="AA75" s="676"/>
      <c r="AB75" s="678"/>
      <c r="AC75" s="678"/>
      <c r="AD75" s="678"/>
      <c r="AE75" s="680"/>
      <c r="AF75" s="676"/>
      <c r="AG75" s="678"/>
      <c r="AH75" s="678"/>
      <c r="AI75" s="678"/>
      <c r="AJ75" s="680"/>
      <c r="AK75" s="676"/>
      <c r="AL75" s="678"/>
      <c r="AM75" s="678"/>
      <c r="AN75" s="678"/>
      <c r="AO75" s="680"/>
      <c r="AP75" s="676"/>
      <c r="AQ75" s="678"/>
      <c r="AR75" s="678"/>
      <c r="AS75" s="678"/>
      <c r="AT75" s="680"/>
      <c r="AU75" s="676"/>
      <c r="AV75" s="678"/>
      <c r="AW75" s="678"/>
      <c r="AX75" s="678"/>
      <c r="AY75" s="680"/>
      <c r="AZ75" s="681"/>
      <c r="BA75" s="681"/>
      <c r="BB75" s="681"/>
      <c r="BC75" s="681"/>
      <c r="BD75" s="682"/>
      <c r="BE75" s="55"/>
      <c r="BF75" s="55"/>
      <c r="BG75" s="55"/>
      <c r="BH75" s="55"/>
      <c r="BI75" s="55"/>
      <c r="BJ75" s="55"/>
      <c r="BK75" s="55"/>
      <c r="BL75" s="55"/>
      <c r="BM75" s="55"/>
      <c r="BN75" s="55"/>
      <c r="BO75" s="55"/>
      <c r="BP75" s="55"/>
      <c r="BQ75" s="52">
        <v>69</v>
      </c>
      <c r="BR75" s="73"/>
      <c r="BS75" s="729"/>
      <c r="BT75" s="730"/>
      <c r="BU75" s="730"/>
      <c r="BV75" s="730"/>
      <c r="BW75" s="730"/>
      <c r="BX75" s="730"/>
      <c r="BY75" s="730"/>
      <c r="BZ75" s="730"/>
      <c r="CA75" s="730"/>
      <c r="CB75" s="730"/>
      <c r="CC75" s="730"/>
      <c r="CD75" s="730"/>
      <c r="CE75" s="730"/>
      <c r="CF75" s="730"/>
      <c r="CG75" s="731"/>
      <c r="CH75" s="732"/>
      <c r="CI75" s="733"/>
      <c r="CJ75" s="733"/>
      <c r="CK75" s="733"/>
      <c r="CL75" s="734"/>
      <c r="CM75" s="732"/>
      <c r="CN75" s="733"/>
      <c r="CO75" s="733"/>
      <c r="CP75" s="733"/>
      <c r="CQ75" s="734"/>
      <c r="CR75" s="732"/>
      <c r="CS75" s="733"/>
      <c r="CT75" s="733"/>
      <c r="CU75" s="733"/>
      <c r="CV75" s="734"/>
      <c r="CW75" s="732"/>
      <c r="CX75" s="733"/>
      <c r="CY75" s="733"/>
      <c r="CZ75" s="733"/>
      <c r="DA75" s="734"/>
      <c r="DB75" s="732"/>
      <c r="DC75" s="733"/>
      <c r="DD75" s="733"/>
      <c r="DE75" s="733"/>
      <c r="DF75" s="734"/>
      <c r="DG75" s="732"/>
      <c r="DH75" s="733"/>
      <c r="DI75" s="733"/>
      <c r="DJ75" s="733"/>
      <c r="DK75" s="734"/>
      <c r="DL75" s="732"/>
      <c r="DM75" s="733"/>
      <c r="DN75" s="733"/>
      <c r="DO75" s="733"/>
      <c r="DP75" s="734"/>
      <c r="DQ75" s="732"/>
      <c r="DR75" s="733"/>
      <c r="DS75" s="733"/>
      <c r="DT75" s="733"/>
      <c r="DU75" s="734"/>
      <c r="DV75" s="729"/>
      <c r="DW75" s="730"/>
      <c r="DX75" s="730"/>
      <c r="DY75" s="730"/>
      <c r="DZ75" s="735"/>
      <c r="EA75" s="48"/>
    </row>
    <row r="76" spans="1:131" ht="26.25" customHeight="1" x14ac:dyDescent="0.2">
      <c r="A76" s="52">
        <v>9</v>
      </c>
      <c r="B76" s="671"/>
      <c r="C76" s="672"/>
      <c r="D76" s="672"/>
      <c r="E76" s="672"/>
      <c r="F76" s="672"/>
      <c r="G76" s="672"/>
      <c r="H76" s="672"/>
      <c r="I76" s="672"/>
      <c r="J76" s="672"/>
      <c r="K76" s="672"/>
      <c r="L76" s="672"/>
      <c r="M76" s="672"/>
      <c r="N76" s="672"/>
      <c r="O76" s="672"/>
      <c r="P76" s="673"/>
      <c r="Q76" s="683"/>
      <c r="R76" s="678"/>
      <c r="S76" s="678"/>
      <c r="T76" s="678"/>
      <c r="U76" s="680"/>
      <c r="V76" s="676"/>
      <c r="W76" s="678"/>
      <c r="X76" s="678"/>
      <c r="Y76" s="678"/>
      <c r="Z76" s="680"/>
      <c r="AA76" s="676"/>
      <c r="AB76" s="678"/>
      <c r="AC76" s="678"/>
      <c r="AD76" s="678"/>
      <c r="AE76" s="680"/>
      <c r="AF76" s="676"/>
      <c r="AG76" s="678"/>
      <c r="AH76" s="678"/>
      <c r="AI76" s="678"/>
      <c r="AJ76" s="680"/>
      <c r="AK76" s="676"/>
      <c r="AL76" s="678"/>
      <c r="AM76" s="678"/>
      <c r="AN76" s="678"/>
      <c r="AO76" s="680"/>
      <c r="AP76" s="676"/>
      <c r="AQ76" s="678"/>
      <c r="AR76" s="678"/>
      <c r="AS76" s="678"/>
      <c r="AT76" s="680"/>
      <c r="AU76" s="676"/>
      <c r="AV76" s="678"/>
      <c r="AW76" s="678"/>
      <c r="AX76" s="678"/>
      <c r="AY76" s="680"/>
      <c r="AZ76" s="681"/>
      <c r="BA76" s="681"/>
      <c r="BB76" s="681"/>
      <c r="BC76" s="681"/>
      <c r="BD76" s="682"/>
      <c r="BE76" s="55"/>
      <c r="BF76" s="55"/>
      <c r="BG76" s="55"/>
      <c r="BH76" s="55"/>
      <c r="BI76" s="55"/>
      <c r="BJ76" s="55"/>
      <c r="BK76" s="55"/>
      <c r="BL76" s="55"/>
      <c r="BM76" s="55"/>
      <c r="BN76" s="55"/>
      <c r="BO76" s="55"/>
      <c r="BP76" s="55"/>
      <c r="BQ76" s="52">
        <v>70</v>
      </c>
      <c r="BR76" s="73"/>
      <c r="BS76" s="729"/>
      <c r="BT76" s="730"/>
      <c r="BU76" s="730"/>
      <c r="BV76" s="730"/>
      <c r="BW76" s="730"/>
      <c r="BX76" s="730"/>
      <c r="BY76" s="730"/>
      <c r="BZ76" s="730"/>
      <c r="CA76" s="730"/>
      <c r="CB76" s="730"/>
      <c r="CC76" s="730"/>
      <c r="CD76" s="730"/>
      <c r="CE76" s="730"/>
      <c r="CF76" s="730"/>
      <c r="CG76" s="731"/>
      <c r="CH76" s="732"/>
      <c r="CI76" s="733"/>
      <c r="CJ76" s="733"/>
      <c r="CK76" s="733"/>
      <c r="CL76" s="734"/>
      <c r="CM76" s="732"/>
      <c r="CN76" s="733"/>
      <c r="CO76" s="733"/>
      <c r="CP76" s="733"/>
      <c r="CQ76" s="734"/>
      <c r="CR76" s="732"/>
      <c r="CS76" s="733"/>
      <c r="CT76" s="733"/>
      <c r="CU76" s="733"/>
      <c r="CV76" s="734"/>
      <c r="CW76" s="732"/>
      <c r="CX76" s="733"/>
      <c r="CY76" s="733"/>
      <c r="CZ76" s="733"/>
      <c r="DA76" s="734"/>
      <c r="DB76" s="732"/>
      <c r="DC76" s="733"/>
      <c r="DD76" s="733"/>
      <c r="DE76" s="733"/>
      <c r="DF76" s="734"/>
      <c r="DG76" s="732"/>
      <c r="DH76" s="733"/>
      <c r="DI76" s="733"/>
      <c r="DJ76" s="733"/>
      <c r="DK76" s="734"/>
      <c r="DL76" s="732"/>
      <c r="DM76" s="733"/>
      <c r="DN76" s="733"/>
      <c r="DO76" s="733"/>
      <c r="DP76" s="734"/>
      <c r="DQ76" s="732"/>
      <c r="DR76" s="733"/>
      <c r="DS76" s="733"/>
      <c r="DT76" s="733"/>
      <c r="DU76" s="734"/>
      <c r="DV76" s="729"/>
      <c r="DW76" s="730"/>
      <c r="DX76" s="730"/>
      <c r="DY76" s="730"/>
      <c r="DZ76" s="735"/>
      <c r="EA76" s="48"/>
    </row>
    <row r="77" spans="1:131" ht="26.25" customHeight="1" x14ac:dyDescent="0.2">
      <c r="A77" s="52">
        <v>10</v>
      </c>
      <c r="B77" s="671"/>
      <c r="C77" s="672"/>
      <c r="D77" s="672"/>
      <c r="E77" s="672"/>
      <c r="F77" s="672"/>
      <c r="G77" s="672"/>
      <c r="H77" s="672"/>
      <c r="I77" s="672"/>
      <c r="J77" s="672"/>
      <c r="K77" s="672"/>
      <c r="L77" s="672"/>
      <c r="M77" s="672"/>
      <c r="N77" s="672"/>
      <c r="O77" s="672"/>
      <c r="P77" s="673"/>
      <c r="Q77" s="683"/>
      <c r="R77" s="678"/>
      <c r="S77" s="678"/>
      <c r="T77" s="678"/>
      <c r="U77" s="680"/>
      <c r="V77" s="676"/>
      <c r="W77" s="678"/>
      <c r="X77" s="678"/>
      <c r="Y77" s="678"/>
      <c r="Z77" s="680"/>
      <c r="AA77" s="676"/>
      <c r="AB77" s="678"/>
      <c r="AC77" s="678"/>
      <c r="AD77" s="678"/>
      <c r="AE77" s="680"/>
      <c r="AF77" s="676"/>
      <c r="AG77" s="678"/>
      <c r="AH77" s="678"/>
      <c r="AI77" s="678"/>
      <c r="AJ77" s="680"/>
      <c r="AK77" s="676"/>
      <c r="AL77" s="678"/>
      <c r="AM77" s="678"/>
      <c r="AN77" s="678"/>
      <c r="AO77" s="680"/>
      <c r="AP77" s="676"/>
      <c r="AQ77" s="678"/>
      <c r="AR77" s="678"/>
      <c r="AS77" s="678"/>
      <c r="AT77" s="680"/>
      <c r="AU77" s="676"/>
      <c r="AV77" s="678"/>
      <c r="AW77" s="678"/>
      <c r="AX77" s="678"/>
      <c r="AY77" s="680"/>
      <c r="AZ77" s="681"/>
      <c r="BA77" s="681"/>
      <c r="BB77" s="681"/>
      <c r="BC77" s="681"/>
      <c r="BD77" s="682"/>
      <c r="BE77" s="55"/>
      <c r="BF77" s="55"/>
      <c r="BG77" s="55"/>
      <c r="BH77" s="55"/>
      <c r="BI77" s="55"/>
      <c r="BJ77" s="55"/>
      <c r="BK77" s="55"/>
      <c r="BL77" s="55"/>
      <c r="BM77" s="55"/>
      <c r="BN77" s="55"/>
      <c r="BO77" s="55"/>
      <c r="BP77" s="55"/>
      <c r="BQ77" s="52">
        <v>71</v>
      </c>
      <c r="BR77" s="73"/>
      <c r="BS77" s="729"/>
      <c r="BT77" s="730"/>
      <c r="BU77" s="730"/>
      <c r="BV77" s="730"/>
      <c r="BW77" s="730"/>
      <c r="BX77" s="730"/>
      <c r="BY77" s="730"/>
      <c r="BZ77" s="730"/>
      <c r="CA77" s="730"/>
      <c r="CB77" s="730"/>
      <c r="CC77" s="730"/>
      <c r="CD77" s="730"/>
      <c r="CE77" s="730"/>
      <c r="CF77" s="730"/>
      <c r="CG77" s="731"/>
      <c r="CH77" s="732"/>
      <c r="CI77" s="733"/>
      <c r="CJ77" s="733"/>
      <c r="CK77" s="733"/>
      <c r="CL77" s="734"/>
      <c r="CM77" s="732"/>
      <c r="CN77" s="733"/>
      <c r="CO77" s="733"/>
      <c r="CP77" s="733"/>
      <c r="CQ77" s="734"/>
      <c r="CR77" s="732"/>
      <c r="CS77" s="733"/>
      <c r="CT77" s="733"/>
      <c r="CU77" s="733"/>
      <c r="CV77" s="734"/>
      <c r="CW77" s="732"/>
      <c r="CX77" s="733"/>
      <c r="CY77" s="733"/>
      <c r="CZ77" s="733"/>
      <c r="DA77" s="734"/>
      <c r="DB77" s="732"/>
      <c r="DC77" s="733"/>
      <c r="DD77" s="733"/>
      <c r="DE77" s="733"/>
      <c r="DF77" s="734"/>
      <c r="DG77" s="732"/>
      <c r="DH77" s="733"/>
      <c r="DI77" s="733"/>
      <c r="DJ77" s="733"/>
      <c r="DK77" s="734"/>
      <c r="DL77" s="732"/>
      <c r="DM77" s="733"/>
      <c r="DN77" s="733"/>
      <c r="DO77" s="733"/>
      <c r="DP77" s="734"/>
      <c r="DQ77" s="732"/>
      <c r="DR77" s="733"/>
      <c r="DS77" s="733"/>
      <c r="DT77" s="733"/>
      <c r="DU77" s="734"/>
      <c r="DV77" s="729"/>
      <c r="DW77" s="730"/>
      <c r="DX77" s="730"/>
      <c r="DY77" s="730"/>
      <c r="DZ77" s="735"/>
      <c r="EA77" s="48"/>
    </row>
    <row r="78" spans="1:131" ht="26.25" customHeight="1" x14ac:dyDescent="0.2">
      <c r="A78" s="52">
        <v>11</v>
      </c>
      <c r="B78" s="671"/>
      <c r="C78" s="672"/>
      <c r="D78" s="672"/>
      <c r="E78" s="672"/>
      <c r="F78" s="672"/>
      <c r="G78" s="672"/>
      <c r="H78" s="672"/>
      <c r="I78" s="672"/>
      <c r="J78" s="672"/>
      <c r="K78" s="672"/>
      <c r="L78" s="672"/>
      <c r="M78" s="672"/>
      <c r="N78" s="672"/>
      <c r="O78" s="672"/>
      <c r="P78" s="673"/>
      <c r="Q78" s="674"/>
      <c r="R78" s="675"/>
      <c r="S78" s="675"/>
      <c r="T78" s="675"/>
      <c r="U78" s="675"/>
      <c r="V78" s="675"/>
      <c r="W78" s="675"/>
      <c r="X78" s="675"/>
      <c r="Y78" s="675"/>
      <c r="Z78" s="675"/>
      <c r="AA78" s="675"/>
      <c r="AB78" s="675"/>
      <c r="AC78" s="675"/>
      <c r="AD78" s="675"/>
      <c r="AE78" s="675"/>
      <c r="AF78" s="675"/>
      <c r="AG78" s="675"/>
      <c r="AH78" s="675"/>
      <c r="AI78" s="675"/>
      <c r="AJ78" s="675"/>
      <c r="AK78" s="675"/>
      <c r="AL78" s="675"/>
      <c r="AM78" s="675"/>
      <c r="AN78" s="675"/>
      <c r="AO78" s="675"/>
      <c r="AP78" s="675"/>
      <c r="AQ78" s="675"/>
      <c r="AR78" s="675"/>
      <c r="AS78" s="675"/>
      <c r="AT78" s="675"/>
      <c r="AU78" s="675"/>
      <c r="AV78" s="675"/>
      <c r="AW78" s="675"/>
      <c r="AX78" s="675"/>
      <c r="AY78" s="675"/>
      <c r="AZ78" s="681"/>
      <c r="BA78" s="681"/>
      <c r="BB78" s="681"/>
      <c r="BC78" s="681"/>
      <c r="BD78" s="682"/>
      <c r="BE78" s="55"/>
      <c r="BF78" s="55"/>
      <c r="BG78" s="55"/>
      <c r="BH78" s="55"/>
      <c r="BI78" s="55"/>
      <c r="BJ78" s="48"/>
      <c r="BK78" s="48"/>
      <c r="BL78" s="48"/>
      <c r="BM78" s="48"/>
      <c r="BN78" s="48"/>
      <c r="BO78" s="55"/>
      <c r="BP78" s="55"/>
      <c r="BQ78" s="52">
        <v>72</v>
      </c>
      <c r="BR78" s="73"/>
      <c r="BS78" s="729"/>
      <c r="BT78" s="730"/>
      <c r="BU78" s="730"/>
      <c r="BV78" s="730"/>
      <c r="BW78" s="730"/>
      <c r="BX78" s="730"/>
      <c r="BY78" s="730"/>
      <c r="BZ78" s="730"/>
      <c r="CA78" s="730"/>
      <c r="CB78" s="730"/>
      <c r="CC78" s="730"/>
      <c r="CD78" s="730"/>
      <c r="CE78" s="730"/>
      <c r="CF78" s="730"/>
      <c r="CG78" s="731"/>
      <c r="CH78" s="732"/>
      <c r="CI78" s="733"/>
      <c r="CJ78" s="733"/>
      <c r="CK78" s="733"/>
      <c r="CL78" s="734"/>
      <c r="CM78" s="732"/>
      <c r="CN78" s="733"/>
      <c r="CO78" s="733"/>
      <c r="CP78" s="733"/>
      <c r="CQ78" s="734"/>
      <c r="CR78" s="732"/>
      <c r="CS78" s="733"/>
      <c r="CT78" s="733"/>
      <c r="CU78" s="733"/>
      <c r="CV78" s="734"/>
      <c r="CW78" s="732"/>
      <c r="CX78" s="733"/>
      <c r="CY78" s="733"/>
      <c r="CZ78" s="733"/>
      <c r="DA78" s="734"/>
      <c r="DB78" s="732"/>
      <c r="DC78" s="733"/>
      <c r="DD78" s="733"/>
      <c r="DE78" s="733"/>
      <c r="DF78" s="734"/>
      <c r="DG78" s="732"/>
      <c r="DH78" s="733"/>
      <c r="DI78" s="733"/>
      <c r="DJ78" s="733"/>
      <c r="DK78" s="734"/>
      <c r="DL78" s="732"/>
      <c r="DM78" s="733"/>
      <c r="DN78" s="733"/>
      <c r="DO78" s="733"/>
      <c r="DP78" s="734"/>
      <c r="DQ78" s="732"/>
      <c r="DR78" s="733"/>
      <c r="DS78" s="733"/>
      <c r="DT78" s="733"/>
      <c r="DU78" s="734"/>
      <c r="DV78" s="729"/>
      <c r="DW78" s="730"/>
      <c r="DX78" s="730"/>
      <c r="DY78" s="730"/>
      <c r="DZ78" s="735"/>
      <c r="EA78" s="48"/>
    </row>
    <row r="79" spans="1:131" ht="26.25" customHeight="1" x14ac:dyDescent="0.2">
      <c r="A79" s="52">
        <v>12</v>
      </c>
      <c r="B79" s="671"/>
      <c r="C79" s="672"/>
      <c r="D79" s="672"/>
      <c r="E79" s="672"/>
      <c r="F79" s="672"/>
      <c r="G79" s="672"/>
      <c r="H79" s="672"/>
      <c r="I79" s="672"/>
      <c r="J79" s="672"/>
      <c r="K79" s="672"/>
      <c r="L79" s="672"/>
      <c r="M79" s="672"/>
      <c r="N79" s="672"/>
      <c r="O79" s="672"/>
      <c r="P79" s="673"/>
      <c r="Q79" s="674"/>
      <c r="R79" s="675"/>
      <c r="S79" s="675"/>
      <c r="T79" s="675"/>
      <c r="U79" s="675"/>
      <c r="V79" s="675"/>
      <c r="W79" s="675"/>
      <c r="X79" s="675"/>
      <c r="Y79" s="675"/>
      <c r="Z79" s="675"/>
      <c r="AA79" s="675"/>
      <c r="AB79" s="675"/>
      <c r="AC79" s="675"/>
      <c r="AD79" s="675"/>
      <c r="AE79" s="675"/>
      <c r="AF79" s="675"/>
      <c r="AG79" s="675"/>
      <c r="AH79" s="675"/>
      <c r="AI79" s="675"/>
      <c r="AJ79" s="675"/>
      <c r="AK79" s="675"/>
      <c r="AL79" s="675"/>
      <c r="AM79" s="675"/>
      <c r="AN79" s="675"/>
      <c r="AO79" s="675"/>
      <c r="AP79" s="675"/>
      <c r="AQ79" s="675"/>
      <c r="AR79" s="675"/>
      <c r="AS79" s="675"/>
      <c r="AT79" s="675"/>
      <c r="AU79" s="675"/>
      <c r="AV79" s="675"/>
      <c r="AW79" s="675"/>
      <c r="AX79" s="675"/>
      <c r="AY79" s="675"/>
      <c r="AZ79" s="681"/>
      <c r="BA79" s="681"/>
      <c r="BB79" s="681"/>
      <c r="BC79" s="681"/>
      <c r="BD79" s="682"/>
      <c r="BE79" s="55"/>
      <c r="BF79" s="55"/>
      <c r="BG79" s="55"/>
      <c r="BH79" s="55"/>
      <c r="BI79" s="55"/>
      <c r="BJ79" s="48"/>
      <c r="BK79" s="48"/>
      <c r="BL79" s="48"/>
      <c r="BM79" s="48"/>
      <c r="BN79" s="48"/>
      <c r="BO79" s="55"/>
      <c r="BP79" s="55"/>
      <c r="BQ79" s="52">
        <v>73</v>
      </c>
      <c r="BR79" s="73"/>
      <c r="BS79" s="729"/>
      <c r="BT79" s="730"/>
      <c r="BU79" s="730"/>
      <c r="BV79" s="730"/>
      <c r="BW79" s="730"/>
      <c r="BX79" s="730"/>
      <c r="BY79" s="730"/>
      <c r="BZ79" s="730"/>
      <c r="CA79" s="730"/>
      <c r="CB79" s="730"/>
      <c r="CC79" s="730"/>
      <c r="CD79" s="730"/>
      <c r="CE79" s="730"/>
      <c r="CF79" s="730"/>
      <c r="CG79" s="731"/>
      <c r="CH79" s="732"/>
      <c r="CI79" s="733"/>
      <c r="CJ79" s="733"/>
      <c r="CK79" s="733"/>
      <c r="CL79" s="734"/>
      <c r="CM79" s="732"/>
      <c r="CN79" s="733"/>
      <c r="CO79" s="733"/>
      <c r="CP79" s="733"/>
      <c r="CQ79" s="734"/>
      <c r="CR79" s="732"/>
      <c r="CS79" s="733"/>
      <c r="CT79" s="733"/>
      <c r="CU79" s="733"/>
      <c r="CV79" s="734"/>
      <c r="CW79" s="732"/>
      <c r="CX79" s="733"/>
      <c r="CY79" s="733"/>
      <c r="CZ79" s="733"/>
      <c r="DA79" s="734"/>
      <c r="DB79" s="732"/>
      <c r="DC79" s="733"/>
      <c r="DD79" s="733"/>
      <c r="DE79" s="733"/>
      <c r="DF79" s="734"/>
      <c r="DG79" s="732"/>
      <c r="DH79" s="733"/>
      <c r="DI79" s="733"/>
      <c r="DJ79" s="733"/>
      <c r="DK79" s="734"/>
      <c r="DL79" s="732"/>
      <c r="DM79" s="733"/>
      <c r="DN79" s="733"/>
      <c r="DO79" s="733"/>
      <c r="DP79" s="734"/>
      <c r="DQ79" s="732"/>
      <c r="DR79" s="733"/>
      <c r="DS79" s="733"/>
      <c r="DT79" s="733"/>
      <c r="DU79" s="734"/>
      <c r="DV79" s="729"/>
      <c r="DW79" s="730"/>
      <c r="DX79" s="730"/>
      <c r="DY79" s="730"/>
      <c r="DZ79" s="735"/>
      <c r="EA79" s="48"/>
    </row>
    <row r="80" spans="1:131" ht="26.25" customHeight="1" x14ac:dyDescent="0.2">
      <c r="A80" s="52">
        <v>13</v>
      </c>
      <c r="B80" s="671"/>
      <c r="C80" s="672"/>
      <c r="D80" s="672"/>
      <c r="E80" s="672"/>
      <c r="F80" s="672"/>
      <c r="G80" s="672"/>
      <c r="H80" s="672"/>
      <c r="I80" s="672"/>
      <c r="J80" s="672"/>
      <c r="K80" s="672"/>
      <c r="L80" s="672"/>
      <c r="M80" s="672"/>
      <c r="N80" s="672"/>
      <c r="O80" s="672"/>
      <c r="P80" s="673"/>
      <c r="Q80" s="674"/>
      <c r="R80" s="675"/>
      <c r="S80" s="675"/>
      <c r="T80" s="675"/>
      <c r="U80" s="675"/>
      <c r="V80" s="675"/>
      <c r="W80" s="675"/>
      <c r="X80" s="675"/>
      <c r="Y80" s="675"/>
      <c r="Z80" s="675"/>
      <c r="AA80" s="675"/>
      <c r="AB80" s="675"/>
      <c r="AC80" s="675"/>
      <c r="AD80" s="675"/>
      <c r="AE80" s="675"/>
      <c r="AF80" s="675"/>
      <c r="AG80" s="675"/>
      <c r="AH80" s="675"/>
      <c r="AI80" s="675"/>
      <c r="AJ80" s="675"/>
      <c r="AK80" s="675"/>
      <c r="AL80" s="675"/>
      <c r="AM80" s="675"/>
      <c r="AN80" s="675"/>
      <c r="AO80" s="675"/>
      <c r="AP80" s="675"/>
      <c r="AQ80" s="675"/>
      <c r="AR80" s="675"/>
      <c r="AS80" s="675"/>
      <c r="AT80" s="675"/>
      <c r="AU80" s="675"/>
      <c r="AV80" s="675"/>
      <c r="AW80" s="675"/>
      <c r="AX80" s="675"/>
      <c r="AY80" s="675"/>
      <c r="AZ80" s="681"/>
      <c r="BA80" s="681"/>
      <c r="BB80" s="681"/>
      <c r="BC80" s="681"/>
      <c r="BD80" s="682"/>
      <c r="BE80" s="55"/>
      <c r="BF80" s="55"/>
      <c r="BG80" s="55"/>
      <c r="BH80" s="55"/>
      <c r="BI80" s="55"/>
      <c r="BJ80" s="55"/>
      <c r="BK80" s="55"/>
      <c r="BL80" s="55"/>
      <c r="BM80" s="55"/>
      <c r="BN80" s="55"/>
      <c r="BO80" s="55"/>
      <c r="BP80" s="55"/>
      <c r="BQ80" s="52">
        <v>74</v>
      </c>
      <c r="BR80" s="73"/>
      <c r="BS80" s="729"/>
      <c r="BT80" s="730"/>
      <c r="BU80" s="730"/>
      <c r="BV80" s="730"/>
      <c r="BW80" s="730"/>
      <c r="BX80" s="730"/>
      <c r="BY80" s="730"/>
      <c r="BZ80" s="730"/>
      <c r="CA80" s="730"/>
      <c r="CB80" s="730"/>
      <c r="CC80" s="730"/>
      <c r="CD80" s="730"/>
      <c r="CE80" s="730"/>
      <c r="CF80" s="730"/>
      <c r="CG80" s="731"/>
      <c r="CH80" s="732"/>
      <c r="CI80" s="733"/>
      <c r="CJ80" s="733"/>
      <c r="CK80" s="733"/>
      <c r="CL80" s="734"/>
      <c r="CM80" s="732"/>
      <c r="CN80" s="733"/>
      <c r="CO80" s="733"/>
      <c r="CP80" s="733"/>
      <c r="CQ80" s="734"/>
      <c r="CR80" s="732"/>
      <c r="CS80" s="733"/>
      <c r="CT80" s="733"/>
      <c r="CU80" s="733"/>
      <c r="CV80" s="734"/>
      <c r="CW80" s="732"/>
      <c r="CX80" s="733"/>
      <c r="CY80" s="733"/>
      <c r="CZ80" s="733"/>
      <c r="DA80" s="734"/>
      <c r="DB80" s="732"/>
      <c r="DC80" s="733"/>
      <c r="DD80" s="733"/>
      <c r="DE80" s="733"/>
      <c r="DF80" s="734"/>
      <c r="DG80" s="732"/>
      <c r="DH80" s="733"/>
      <c r="DI80" s="733"/>
      <c r="DJ80" s="733"/>
      <c r="DK80" s="734"/>
      <c r="DL80" s="732"/>
      <c r="DM80" s="733"/>
      <c r="DN80" s="733"/>
      <c r="DO80" s="733"/>
      <c r="DP80" s="734"/>
      <c r="DQ80" s="732"/>
      <c r="DR80" s="733"/>
      <c r="DS80" s="733"/>
      <c r="DT80" s="733"/>
      <c r="DU80" s="734"/>
      <c r="DV80" s="729"/>
      <c r="DW80" s="730"/>
      <c r="DX80" s="730"/>
      <c r="DY80" s="730"/>
      <c r="DZ80" s="735"/>
      <c r="EA80" s="48"/>
    </row>
    <row r="81" spans="1:131" ht="26.25" customHeight="1" x14ac:dyDescent="0.2">
      <c r="A81" s="52">
        <v>14</v>
      </c>
      <c r="B81" s="671"/>
      <c r="C81" s="672"/>
      <c r="D81" s="672"/>
      <c r="E81" s="672"/>
      <c r="F81" s="672"/>
      <c r="G81" s="672"/>
      <c r="H81" s="672"/>
      <c r="I81" s="672"/>
      <c r="J81" s="672"/>
      <c r="K81" s="672"/>
      <c r="L81" s="672"/>
      <c r="M81" s="672"/>
      <c r="N81" s="672"/>
      <c r="O81" s="672"/>
      <c r="P81" s="673"/>
      <c r="Q81" s="674"/>
      <c r="R81" s="675"/>
      <c r="S81" s="675"/>
      <c r="T81" s="675"/>
      <c r="U81" s="675"/>
      <c r="V81" s="675"/>
      <c r="W81" s="675"/>
      <c r="X81" s="675"/>
      <c r="Y81" s="675"/>
      <c r="Z81" s="675"/>
      <c r="AA81" s="675"/>
      <c r="AB81" s="675"/>
      <c r="AC81" s="675"/>
      <c r="AD81" s="675"/>
      <c r="AE81" s="675"/>
      <c r="AF81" s="675"/>
      <c r="AG81" s="675"/>
      <c r="AH81" s="675"/>
      <c r="AI81" s="675"/>
      <c r="AJ81" s="675"/>
      <c r="AK81" s="675"/>
      <c r="AL81" s="675"/>
      <c r="AM81" s="675"/>
      <c r="AN81" s="675"/>
      <c r="AO81" s="675"/>
      <c r="AP81" s="675"/>
      <c r="AQ81" s="675"/>
      <c r="AR81" s="675"/>
      <c r="AS81" s="675"/>
      <c r="AT81" s="675"/>
      <c r="AU81" s="675"/>
      <c r="AV81" s="675"/>
      <c r="AW81" s="675"/>
      <c r="AX81" s="675"/>
      <c r="AY81" s="675"/>
      <c r="AZ81" s="681"/>
      <c r="BA81" s="681"/>
      <c r="BB81" s="681"/>
      <c r="BC81" s="681"/>
      <c r="BD81" s="682"/>
      <c r="BE81" s="55"/>
      <c r="BF81" s="55"/>
      <c r="BG81" s="55"/>
      <c r="BH81" s="55"/>
      <c r="BI81" s="55"/>
      <c r="BJ81" s="55"/>
      <c r="BK81" s="55"/>
      <c r="BL81" s="55"/>
      <c r="BM81" s="55"/>
      <c r="BN81" s="55"/>
      <c r="BO81" s="55"/>
      <c r="BP81" s="55"/>
      <c r="BQ81" s="52">
        <v>75</v>
      </c>
      <c r="BR81" s="73"/>
      <c r="BS81" s="729"/>
      <c r="BT81" s="730"/>
      <c r="BU81" s="730"/>
      <c r="BV81" s="730"/>
      <c r="BW81" s="730"/>
      <c r="BX81" s="730"/>
      <c r="BY81" s="730"/>
      <c r="BZ81" s="730"/>
      <c r="CA81" s="730"/>
      <c r="CB81" s="730"/>
      <c r="CC81" s="730"/>
      <c r="CD81" s="730"/>
      <c r="CE81" s="730"/>
      <c r="CF81" s="730"/>
      <c r="CG81" s="731"/>
      <c r="CH81" s="732"/>
      <c r="CI81" s="733"/>
      <c r="CJ81" s="733"/>
      <c r="CK81" s="733"/>
      <c r="CL81" s="734"/>
      <c r="CM81" s="732"/>
      <c r="CN81" s="733"/>
      <c r="CO81" s="733"/>
      <c r="CP81" s="733"/>
      <c r="CQ81" s="734"/>
      <c r="CR81" s="732"/>
      <c r="CS81" s="733"/>
      <c r="CT81" s="733"/>
      <c r="CU81" s="733"/>
      <c r="CV81" s="734"/>
      <c r="CW81" s="732"/>
      <c r="CX81" s="733"/>
      <c r="CY81" s="733"/>
      <c r="CZ81" s="733"/>
      <c r="DA81" s="734"/>
      <c r="DB81" s="732"/>
      <c r="DC81" s="733"/>
      <c r="DD81" s="733"/>
      <c r="DE81" s="733"/>
      <c r="DF81" s="734"/>
      <c r="DG81" s="732"/>
      <c r="DH81" s="733"/>
      <c r="DI81" s="733"/>
      <c r="DJ81" s="733"/>
      <c r="DK81" s="734"/>
      <c r="DL81" s="732"/>
      <c r="DM81" s="733"/>
      <c r="DN81" s="733"/>
      <c r="DO81" s="733"/>
      <c r="DP81" s="734"/>
      <c r="DQ81" s="732"/>
      <c r="DR81" s="733"/>
      <c r="DS81" s="733"/>
      <c r="DT81" s="733"/>
      <c r="DU81" s="734"/>
      <c r="DV81" s="729"/>
      <c r="DW81" s="730"/>
      <c r="DX81" s="730"/>
      <c r="DY81" s="730"/>
      <c r="DZ81" s="735"/>
      <c r="EA81" s="48"/>
    </row>
    <row r="82" spans="1:131" ht="26.25" customHeight="1" x14ac:dyDescent="0.2">
      <c r="A82" s="52">
        <v>15</v>
      </c>
      <c r="B82" s="671"/>
      <c r="C82" s="672"/>
      <c r="D82" s="672"/>
      <c r="E82" s="672"/>
      <c r="F82" s="672"/>
      <c r="G82" s="672"/>
      <c r="H82" s="672"/>
      <c r="I82" s="672"/>
      <c r="J82" s="672"/>
      <c r="K82" s="672"/>
      <c r="L82" s="672"/>
      <c r="M82" s="672"/>
      <c r="N82" s="672"/>
      <c r="O82" s="672"/>
      <c r="P82" s="673"/>
      <c r="Q82" s="674"/>
      <c r="R82" s="675"/>
      <c r="S82" s="675"/>
      <c r="T82" s="675"/>
      <c r="U82" s="675"/>
      <c r="V82" s="675"/>
      <c r="W82" s="675"/>
      <c r="X82" s="675"/>
      <c r="Y82" s="675"/>
      <c r="Z82" s="675"/>
      <c r="AA82" s="675"/>
      <c r="AB82" s="675"/>
      <c r="AC82" s="675"/>
      <c r="AD82" s="675"/>
      <c r="AE82" s="675"/>
      <c r="AF82" s="675"/>
      <c r="AG82" s="675"/>
      <c r="AH82" s="675"/>
      <c r="AI82" s="675"/>
      <c r="AJ82" s="675"/>
      <c r="AK82" s="675"/>
      <c r="AL82" s="675"/>
      <c r="AM82" s="675"/>
      <c r="AN82" s="675"/>
      <c r="AO82" s="675"/>
      <c r="AP82" s="675"/>
      <c r="AQ82" s="675"/>
      <c r="AR82" s="675"/>
      <c r="AS82" s="675"/>
      <c r="AT82" s="675"/>
      <c r="AU82" s="675"/>
      <c r="AV82" s="675"/>
      <c r="AW82" s="675"/>
      <c r="AX82" s="675"/>
      <c r="AY82" s="675"/>
      <c r="AZ82" s="681"/>
      <c r="BA82" s="681"/>
      <c r="BB82" s="681"/>
      <c r="BC82" s="681"/>
      <c r="BD82" s="682"/>
      <c r="BE82" s="55"/>
      <c r="BF82" s="55"/>
      <c r="BG82" s="55"/>
      <c r="BH82" s="55"/>
      <c r="BI82" s="55"/>
      <c r="BJ82" s="55"/>
      <c r="BK82" s="55"/>
      <c r="BL82" s="55"/>
      <c r="BM82" s="55"/>
      <c r="BN82" s="55"/>
      <c r="BO82" s="55"/>
      <c r="BP82" s="55"/>
      <c r="BQ82" s="52">
        <v>76</v>
      </c>
      <c r="BR82" s="73"/>
      <c r="BS82" s="729"/>
      <c r="BT82" s="730"/>
      <c r="BU82" s="730"/>
      <c r="BV82" s="730"/>
      <c r="BW82" s="730"/>
      <c r="BX82" s="730"/>
      <c r="BY82" s="730"/>
      <c r="BZ82" s="730"/>
      <c r="CA82" s="730"/>
      <c r="CB82" s="730"/>
      <c r="CC82" s="730"/>
      <c r="CD82" s="730"/>
      <c r="CE82" s="730"/>
      <c r="CF82" s="730"/>
      <c r="CG82" s="731"/>
      <c r="CH82" s="732"/>
      <c r="CI82" s="733"/>
      <c r="CJ82" s="733"/>
      <c r="CK82" s="733"/>
      <c r="CL82" s="734"/>
      <c r="CM82" s="732"/>
      <c r="CN82" s="733"/>
      <c r="CO82" s="733"/>
      <c r="CP82" s="733"/>
      <c r="CQ82" s="734"/>
      <c r="CR82" s="732"/>
      <c r="CS82" s="733"/>
      <c r="CT82" s="733"/>
      <c r="CU82" s="733"/>
      <c r="CV82" s="734"/>
      <c r="CW82" s="732"/>
      <c r="CX82" s="733"/>
      <c r="CY82" s="733"/>
      <c r="CZ82" s="733"/>
      <c r="DA82" s="734"/>
      <c r="DB82" s="732"/>
      <c r="DC82" s="733"/>
      <c r="DD82" s="733"/>
      <c r="DE82" s="733"/>
      <c r="DF82" s="734"/>
      <c r="DG82" s="732"/>
      <c r="DH82" s="733"/>
      <c r="DI82" s="733"/>
      <c r="DJ82" s="733"/>
      <c r="DK82" s="734"/>
      <c r="DL82" s="732"/>
      <c r="DM82" s="733"/>
      <c r="DN82" s="733"/>
      <c r="DO82" s="733"/>
      <c r="DP82" s="734"/>
      <c r="DQ82" s="732"/>
      <c r="DR82" s="733"/>
      <c r="DS82" s="733"/>
      <c r="DT82" s="733"/>
      <c r="DU82" s="734"/>
      <c r="DV82" s="729"/>
      <c r="DW82" s="730"/>
      <c r="DX82" s="730"/>
      <c r="DY82" s="730"/>
      <c r="DZ82" s="735"/>
      <c r="EA82" s="48"/>
    </row>
    <row r="83" spans="1:131" ht="26.25" customHeight="1" x14ac:dyDescent="0.2">
      <c r="A83" s="52">
        <v>16</v>
      </c>
      <c r="B83" s="671"/>
      <c r="C83" s="672"/>
      <c r="D83" s="672"/>
      <c r="E83" s="672"/>
      <c r="F83" s="672"/>
      <c r="G83" s="672"/>
      <c r="H83" s="672"/>
      <c r="I83" s="672"/>
      <c r="J83" s="672"/>
      <c r="K83" s="672"/>
      <c r="L83" s="672"/>
      <c r="M83" s="672"/>
      <c r="N83" s="672"/>
      <c r="O83" s="672"/>
      <c r="P83" s="673"/>
      <c r="Q83" s="674"/>
      <c r="R83" s="675"/>
      <c r="S83" s="675"/>
      <c r="T83" s="675"/>
      <c r="U83" s="675"/>
      <c r="V83" s="675"/>
      <c r="W83" s="675"/>
      <c r="X83" s="675"/>
      <c r="Y83" s="675"/>
      <c r="Z83" s="675"/>
      <c r="AA83" s="675"/>
      <c r="AB83" s="675"/>
      <c r="AC83" s="675"/>
      <c r="AD83" s="675"/>
      <c r="AE83" s="675"/>
      <c r="AF83" s="675"/>
      <c r="AG83" s="675"/>
      <c r="AH83" s="675"/>
      <c r="AI83" s="675"/>
      <c r="AJ83" s="675"/>
      <c r="AK83" s="675"/>
      <c r="AL83" s="675"/>
      <c r="AM83" s="675"/>
      <c r="AN83" s="675"/>
      <c r="AO83" s="675"/>
      <c r="AP83" s="675"/>
      <c r="AQ83" s="675"/>
      <c r="AR83" s="675"/>
      <c r="AS83" s="675"/>
      <c r="AT83" s="675"/>
      <c r="AU83" s="675"/>
      <c r="AV83" s="675"/>
      <c r="AW83" s="675"/>
      <c r="AX83" s="675"/>
      <c r="AY83" s="675"/>
      <c r="AZ83" s="681"/>
      <c r="BA83" s="681"/>
      <c r="BB83" s="681"/>
      <c r="BC83" s="681"/>
      <c r="BD83" s="682"/>
      <c r="BE83" s="55"/>
      <c r="BF83" s="55"/>
      <c r="BG83" s="55"/>
      <c r="BH83" s="55"/>
      <c r="BI83" s="55"/>
      <c r="BJ83" s="55"/>
      <c r="BK83" s="55"/>
      <c r="BL83" s="55"/>
      <c r="BM83" s="55"/>
      <c r="BN83" s="55"/>
      <c r="BO83" s="55"/>
      <c r="BP83" s="55"/>
      <c r="BQ83" s="52">
        <v>77</v>
      </c>
      <c r="BR83" s="73"/>
      <c r="BS83" s="729"/>
      <c r="BT83" s="730"/>
      <c r="BU83" s="730"/>
      <c r="BV83" s="730"/>
      <c r="BW83" s="730"/>
      <c r="BX83" s="730"/>
      <c r="BY83" s="730"/>
      <c r="BZ83" s="730"/>
      <c r="CA83" s="730"/>
      <c r="CB83" s="730"/>
      <c r="CC83" s="730"/>
      <c r="CD83" s="730"/>
      <c r="CE83" s="730"/>
      <c r="CF83" s="730"/>
      <c r="CG83" s="731"/>
      <c r="CH83" s="732"/>
      <c r="CI83" s="733"/>
      <c r="CJ83" s="733"/>
      <c r="CK83" s="733"/>
      <c r="CL83" s="734"/>
      <c r="CM83" s="732"/>
      <c r="CN83" s="733"/>
      <c r="CO83" s="733"/>
      <c r="CP83" s="733"/>
      <c r="CQ83" s="734"/>
      <c r="CR83" s="732"/>
      <c r="CS83" s="733"/>
      <c r="CT83" s="733"/>
      <c r="CU83" s="733"/>
      <c r="CV83" s="734"/>
      <c r="CW83" s="732"/>
      <c r="CX83" s="733"/>
      <c r="CY83" s="733"/>
      <c r="CZ83" s="733"/>
      <c r="DA83" s="734"/>
      <c r="DB83" s="732"/>
      <c r="DC83" s="733"/>
      <c r="DD83" s="733"/>
      <c r="DE83" s="733"/>
      <c r="DF83" s="734"/>
      <c r="DG83" s="732"/>
      <c r="DH83" s="733"/>
      <c r="DI83" s="733"/>
      <c r="DJ83" s="733"/>
      <c r="DK83" s="734"/>
      <c r="DL83" s="732"/>
      <c r="DM83" s="733"/>
      <c r="DN83" s="733"/>
      <c r="DO83" s="733"/>
      <c r="DP83" s="734"/>
      <c r="DQ83" s="732"/>
      <c r="DR83" s="733"/>
      <c r="DS83" s="733"/>
      <c r="DT83" s="733"/>
      <c r="DU83" s="734"/>
      <c r="DV83" s="729"/>
      <c r="DW83" s="730"/>
      <c r="DX83" s="730"/>
      <c r="DY83" s="730"/>
      <c r="DZ83" s="735"/>
      <c r="EA83" s="48"/>
    </row>
    <row r="84" spans="1:131" ht="26.25" customHeight="1" x14ac:dyDescent="0.2">
      <c r="A84" s="52">
        <v>17</v>
      </c>
      <c r="B84" s="671"/>
      <c r="C84" s="672"/>
      <c r="D84" s="672"/>
      <c r="E84" s="672"/>
      <c r="F84" s="672"/>
      <c r="G84" s="672"/>
      <c r="H84" s="672"/>
      <c r="I84" s="672"/>
      <c r="J84" s="672"/>
      <c r="K84" s="672"/>
      <c r="L84" s="672"/>
      <c r="M84" s="672"/>
      <c r="N84" s="672"/>
      <c r="O84" s="672"/>
      <c r="P84" s="673"/>
      <c r="Q84" s="674"/>
      <c r="R84" s="675"/>
      <c r="S84" s="675"/>
      <c r="T84" s="675"/>
      <c r="U84" s="675"/>
      <c r="V84" s="675"/>
      <c r="W84" s="675"/>
      <c r="X84" s="675"/>
      <c r="Y84" s="675"/>
      <c r="Z84" s="675"/>
      <c r="AA84" s="675"/>
      <c r="AB84" s="675"/>
      <c r="AC84" s="675"/>
      <c r="AD84" s="675"/>
      <c r="AE84" s="675"/>
      <c r="AF84" s="675"/>
      <c r="AG84" s="675"/>
      <c r="AH84" s="675"/>
      <c r="AI84" s="675"/>
      <c r="AJ84" s="675"/>
      <c r="AK84" s="675"/>
      <c r="AL84" s="675"/>
      <c r="AM84" s="675"/>
      <c r="AN84" s="675"/>
      <c r="AO84" s="675"/>
      <c r="AP84" s="675"/>
      <c r="AQ84" s="675"/>
      <c r="AR84" s="675"/>
      <c r="AS84" s="675"/>
      <c r="AT84" s="675"/>
      <c r="AU84" s="675"/>
      <c r="AV84" s="675"/>
      <c r="AW84" s="675"/>
      <c r="AX84" s="675"/>
      <c r="AY84" s="675"/>
      <c r="AZ84" s="681"/>
      <c r="BA84" s="681"/>
      <c r="BB84" s="681"/>
      <c r="BC84" s="681"/>
      <c r="BD84" s="682"/>
      <c r="BE84" s="55"/>
      <c r="BF84" s="55"/>
      <c r="BG84" s="55"/>
      <c r="BH84" s="55"/>
      <c r="BI84" s="55"/>
      <c r="BJ84" s="55"/>
      <c r="BK84" s="55"/>
      <c r="BL84" s="55"/>
      <c r="BM84" s="55"/>
      <c r="BN84" s="55"/>
      <c r="BO84" s="55"/>
      <c r="BP84" s="55"/>
      <c r="BQ84" s="52">
        <v>78</v>
      </c>
      <c r="BR84" s="73"/>
      <c r="BS84" s="729"/>
      <c r="BT84" s="730"/>
      <c r="BU84" s="730"/>
      <c r="BV84" s="730"/>
      <c r="BW84" s="730"/>
      <c r="BX84" s="730"/>
      <c r="BY84" s="730"/>
      <c r="BZ84" s="730"/>
      <c r="CA84" s="730"/>
      <c r="CB84" s="730"/>
      <c r="CC84" s="730"/>
      <c r="CD84" s="730"/>
      <c r="CE84" s="730"/>
      <c r="CF84" s="730"/>
      <c r="CG84" s="731"/>
      <c r="CH84" s="732"/>
      <c r="CI84" s="733"/>
      <c r="CJ84" s="733"/>
      <c r="CK84" s="733"/>
      <c r="CL84" s="734"/>
      <c r="CM84" s="732"/>
      <c r="CN84" s="733"/>
      <c r="CO84" s="733"/>
      <c r="CP84" s="733"/>
      <c r="CQ84" s="734"/>
      <c r="CR84" s="732"/>
      <c r="CS84" s="733"/>
      <c r="CT84" s="733"/>
      <c r="CU84" s="733"/>
      <c r="CV84" s="734"/>
      <c r="CW84" s="732"/>
      <c r="CX84" s="733"/>
      <c r="CY84" s="733"/>
      <c r="CZ84" s="733"/>
      <c r="DA84" s="734"/>
      <c r="DB84" s="732"/>
      <c r="DC84" s="733"/>
      <c r="DD84" s="733"/>
      <c r="DE84" s="733"/>
      <c r="DF84" s="734"/>
      <c r="DG84" s="732"/>
      <c r="DH84" s="733"/>
      <c r="DI84" s="733"/>
      <c r="DJ84" s="733"/>
      <c r="DK84" s="734"/>
      <c r="DL84" s="732"/>
      <c r="DM84" s="733"/>
      <c r="DN84" s="733"/>
      <c r="DO84" s="733"/>
      <c r="DP84" s="734"/>
      <c r="DQ84" s="732"/>
      <c r="DR84" s="733"/>
      <c r="DS84" s="733"/>
      <c r="DT84" s="733"/>
      <c r="DU84" s="734"/>
      <c r="DV84" s="729"/>
      <c r="DW84" s="730"/>
      <c r="DX84" s="730"/>
      <c r="DY84" s="730"/>
      <c r="DZ84" s="735"/>
      <c r="EA84" s="48"/>
    </row>
    <row r="85" spans="1:131" ht="26.25" customHeight="1" x14ac:dyDescent="0.2">
      <c r="A85" s="52">
        <v>18</v>
      </c>
      <c r="B85" s="671"/>
      <c r="C85" s="672"/>
      <c r="D85" s="672"/>
      <c r="E85" s="672"/>
      <c r="F85" s="672"/>
      <c r="G85" s="672"/>
      <c r="H85" s="672"/>
      <c r="I85" s="672"/>
      <c r="J85" s="672"/>
      <c r="K85" s="672"/>
      <c r="L85" s="672"/>
      <c r="M85" s="672"/>
      <c r="N85" s="672"/>
      <c r="O85" s="672"/>
      <c r="P85" s="673"/>
      <c r="Q85" s="674"/>
      <c r="R85" s="675"/>
      <c r="S85" s="675"/>
      <c r="T85" s="675"/>
      <c r="U85" s="675"/>
      <c r="V85" s="675"/>
      <c r="W85" s="675"/>
      <c r="X85" s="675"/>
      <c r="Y85" s="675"/>
      <c r="Z85" s="675"/>
      <c r="AA85" s="675"/>
      <c r="AB85" s="675"/>
      <c r="AC85" s="675"/>
      <c r="AD85" s="675"/>
      <c r="AE85" s="675"/>
      <c r="AF85" s="675"/>
      <c r="AG85" s="675"/>
      <c r="AH85" s="675"/>
      <c r="AI85" s="675"/>
      <c r="AJ85" s="675"/>
      <c r="AK85" s="675"/>
      <c r="AL85" s="675"/>
      <c r="AM85" s="675"/>
      <c r="AN85" s="675"/>
      <c r="AO85" s="675"/>
      <c r="AP85" s="675"/>
      <c r="AQ85" s="675"/>
      <c r="AR85" s="675"/>
      <c r="AS85" s="675"/>
      <c r="AT85" s="675"/>
      <c r="AU85" s="675"/>
      <c r="AV85" s="675"/>
      <c r="AW85" s="675"/>
      <c r="AX85" s="675"/>
      <c r="AY85" s="675"/>
      <c r="AZ85" s="681"/>
      <c r="BA85" s="681"/>
      <c r="BB85" s="681"/>
      <c r="BC85" s="681"/>
      <c r="BD85" s="682"/>
      <c r="BE85" s="55"/>
      <c r="BF85" s="55"/>
      <c r="BG85" s="55"/>
      <c r="BH85" s="55"/>
      <c r="BI85" s="55"/>
      <c r="BJ85" s="55"/>
      <c r="BK85" s="55"/>
      <c r="BL85" s="55"/>
      <c r="BM85" s="55"/>
      <c r="BN85" s="55"/>
      <c r="BO85" s="55"/>
      <c r="BP85" s="55"/>
      <c r="BQ85" s="52">
        <v>79</v>
      </c>
      <c r="BR85" s="73"/>
      <c r="BS85" s="729"/>
      <c r="BT85" s="730"/>
      <c r="BU85" s="730"/>
      <c r="BV85" s="730"/>
      <c r="BW85" s="730"/>
      <c r="BX85" s="730"/>
      <c r="BY85" s="730"/>
      <c r="BZ85" s="730"/>
      <c r="CA85" s="730"/>
      <c r="CB85" s="730"/>
      <c r="CC85" s="730"/>
      <c r="CD85" s="730"/>
      <c r="CE85" s="730"/>
      <c r="CF85" s="730"/>
      <c r="CG85" s="731"/>
      <c r="CH85" s="732"/>
      <c r="CI85" s="733"/>
      <c r="CJ85" s="733"/>
      <c r="CK85" s="733"/>
      <c r="CL85" s="734"/>
      <c r="CM85" s="732"/>
      <c r="CN85" s="733"/>
      <c r="CO85" s="733"/>
      <c r="CP85" s="733"/>
      <c r="CQ85" s="734"/>
      <c r="CR85" s="732"/>
      <c r="CS85" s="733"/>
      <c r="CT85" s="733"/>
      <c r="CU85" s="733"/>
      <c r="CV85" s="734"/>
      <c r="CW85" s="732"/>
      <c r="CX85" s="733"/>
      <c r="CY85" s="733"/>
      <c r="CZ85" s="733"/>
      <c r="DA85" s="734"/>
      <c r="DB85" s="732"/>
      <c r="DC85" s="733"/>
      <c r="DD85" s="733"/>
      <c r="DE85" s="733"/>
      <c r="DF85" s="734"/>
      <c r="DG85" s="732"/>
      <c r="DH85" s="733"/>
      <c r="DI85" s="733"/>
      <c r="DJ85" s="733"/>
      <c r="DK85" s="734"/>
      <c r="DL85" s="732"/>
      <c r="DM85" s="733"/>
      <c r="DN85" s="733"/>
      <c r="DO85" s="733"/>
      <c r="DP85" s="734"/>
      <c r="DQ85" s="732"/>
      <c r="DR85" s="733"/>
      <c r="DS85" s="733"/>
      <c r="DT85" s="733"/>
      <c r="DU85" s="734"/>
      <c r="DV85" s="729"/>
      <c r="DW85" s="730"/>
      <c r="DX85" s="730"/>
      <c r="DY85" s="730"/>
      <c r="DZ85" s="735"/>
      <c r="EA85" s="48"/>
    </row>
    <row r="86" spans="1:131" ht="26.25" customHeight="1" x14ac:dyDescent="0.2">
      <c r="A86" s="52">
        <v>19</v>
      </c>
      <c r="B86" s="671"/>
      <c r="C86" s="672"/>
      <c r="D86" s="672"/>
      <c r="E86" s="672"/>
      <c r="F86" s="672"/>
      <c r="G86" s="672"/>
      <c r="H86" s="672"/>
      <c r="I86" s="672"/>
      <c r="J86" s="672"/>
      <c r="K86" s="672"/>
      <c r="L86" s="672"/>
      <c r="M86" s="672"/>
      <c r="N86" s="672"/>
      <c r="O86" s="672"/>
      <c r="P86" s="673"/>
      <c r="Q86" s="674"/>
      <c r="R86" s="675"/>
      <c r="S86" s="675"/>
      <c r="T86" s="675"/>
      <c r="U86" s="675"/>
      <c r="V86" s="675"/>
      <c r="W86" s="675"/>
      <c r="X86" s="675"/>
      <c r="Y86" s="675"/>
      <c r="Z86" s="675"/>
      <c r="AA86" s="675"/>
      <c r="AB86" s="675"/>
      <c r="AC86" s="675"/>
      <c r="AD86" s="675"/>
      <c r="AE86" s="675"/>
      <c r="AF86" s="675"/>
      <c r="AG86" s="675"/>
      <c r="AH86" s="675"/>
      <c r="AI86" s="675"/>
      <c r="AJ86" s="675"/>
      <c r="AK86" s="675"/>
      <c r="AL86" s="675"/>
      <c r="AM86" s="675"/>
      <c r="AN86" s="675"/>
      <c r="AO86" s="675"/>
      <c r="AP86" s="675"/>
      <c r="AQ86" s="675"/>
      <c r="AR86" s="675"/>
      <c r="AS86" s="675"/>
      <c r="AT86" s="675"/>
      <c r="AU86" s="675"/>
      <c r="AV86" s="675"/>
      <c r="AW86" s="675"/>
      <c r="AX86" s="675"/>
      <c r="AY86" s="675"/>
      <c r="AZ86" s="681"/>
      <c r="BA86" s="681"/>
      <c r="BB86" s="681"/>
      <c r="BC86" s="681"/>
      <c r="BD86" s="682"/>
      <c r="BE86" s="55"/>
      <c r="BF86" s="55"/>
      <c r="BG86" s="55"/>
      <c r="BH86" s="55"/>
      <c r="BI86" s="55"/>
      <c r="BJ86" s="55"/>
      <c r="BK86" s="55"/>
      <c r="BL86" s="55"/>
      <c r="BM86" s="55"/>
      <c r="BN86" s="55"/>
      <c r="BO86" s="55"/>
      <c r="BP86" s="55"/>
      <c r="BQ86" s="52">
        <v>80</v>
      </c>
      <c r="BR86" s="73"/>
      <c r="BS86" s="729"/>
      <c r="BT86" s="730"/>
      <c r="BU86" s="730"/>
      <c r="BV86" s="730"/>
      <c r="BW86" s="730"/>
      <c r="BX86" s="730"/>
      <c r="BY86" s="730"/>
      <c r="BZ86" s="730"/>
      <c r="CA86" s="730"/>
      <c r="CB86" s="730"/>
      <c r="CC86" s="730"/>
      <c r="CD86" s="730"/>
      <c r="CE86" s="730"/>
      <c r="CF86" s="730"/>
      <c r="CG86" s="731"/>
      <c r="CH86" s="732"/>
      <c r="CI86" s="733"/>
      <c r="CJ86" s="733"/>
      <c r="CK86" s="733"/>
      <c r="CL86" s="734"/>
      <c r="CM86" s="732"/>
      <c r="CN86" s="733"/>
      <c r="CO86" s="733"/>
      <c r="CP86" s="733"/>
      <c r="CQ86" s="734"/>
      <c r="CR86" s="732"/>
      <c r="CS86" s="733"/>
      <c r="CT86" s="733"/>
      <c r="CU86" s="733"/>
      <c r="CV86" s="734"/>
      <c r="CW86" s="732"/>
      <c r="CX86" s="733"/>
      <c r="CY86" s="733"/>
      <c r="CZ86" s="733"/>
      <c r="DA86" s="734"/>
      <c r="DB86" s="732"/>
      <c r="DC86" s="733"/>
      <c r="DD86" s="733"/>
      <c r="DE86" s="733"/>
      <c r="DF86" s="734"/>
      <c r="DG86" s="732"/>
      <c r="DH86" s="733"/>
      <c r="DI86" s="733"/>
      <c r="DJ86" s="733"/>
      <c r="DK86" s="734"/>
      <c r="DL86" s="732"/>
      <c r="DM86" s="733"/>
      <c r="DN86" s="733"/>
      <c r="DO86" s="733"/>
      <c r="DP86" s="734"/>
      <c r="DQ86" s="732"/>
      <c r="DR86" s="733"/>
      <c r="DS86" s="733"/>
      <c r="DT86" s="733"/>
      <c r="DU86" s="734"/>
      <c r="DV86" s="729"/>
      <c r="DW86" s="730"/>
      <c r="DX86" s="730"/>
      <c r="DY86" s="730"/>
      <c r="DZ86" s="735"/>
      <c r="EA86" s="48"/>
    </row>
    <row r="87" spans="1:131" ht="26.25" customHeight="1" x14ac:dyDescent="0.2">
      <c r="A87" s="57">
        <v>20</v>
      </c>
      <c r="B87" s="736"/>
      <c r="C87" s="737"/>
      <c r="D87" s="737"/>
      <c r="E87" s="737"/>
      <c r="F87" s="737"/>
      <c r="G87" s="737"/>
      <c r="H87" s="737"/>
      <c r="I87" s="737"/>
      <c r="J87" s="737"/>
      <c r="K87" s="737"/>
      <c r="L87" s="737"/>
      <c r="M87" s="737"/>
      <c r="N87" s="737"/>
      <c r="O87" s="737"/>
      <c r="P87" s="738"/>
      <c r="Q87" s="739"/>
      <c r="R87" s="740"/>
      <c r="S87" s="740"/>
      <c r="T87" s="740"/>
      <c r="U87" s="740"/>
      <c r="V87" s="740"/>
      <c r="W87" s="740"/>
      <c r="X87" s="740"/>
      <c r="Y87" s="740"/>
      <c r="Z87" s="740"/>
      <c r="AA87" s="740"/>
      <c r="AB87" s="740"/>
      <c r="AC87" s="740"/>
      <c r="AD87" s="740"/>
      <c r="AE87" s="740"/>
      <c r="AF87" s="740"/>
      <c r="AG87" s="740"/>
      <c r="AH87" s="740"/>
      <c r="AI87" s="740"/>
      <c r="AJ87" s="740"/>
      <c r="AK87" s="740"/>
      <c r="AL87" s="740"/>
      <c r="AM87" s="740"/>
      <c r="AN87" s="740"/>
      <c r="AO87" s="740"/>
      <c r="AP87" s="740"/>
      <c r="AQ87" s="740"/>
      <c r="AR87" s="740"/>
      <c r="AS87" s="740"/>
      <c r="AT87" s="740"/>
      <c r="AU87" s="740"/>
      <c r="AV87" s="740"/>
      <c r="AW87" s="740"/>
      <c r="AX87" s="740"/>
      <c r="AY87" s="740"/>
      <c r="AZ87" s="741"/>
      <c r="BA87" s="741"/>
      <c r="BB87" s="741"/>
      <c r="BC87" s="741"/>
      <c r="BD87" s="742"/>
      <c r="BE87" s="55"/>
      <c r="BF87" s="55"/>
      <c r="BG87" s="55"/>
      <c r="BH87" s="55"/>
      <c r="BI87" s="55"/>
      <c r="BJ87" s="55"/>
      <c r="BK87" s="55"/>
      <c r="BL87" s="55"/>
      <c r="BM87" s="55"/>
      <c r="BN87" s="55"/>
      <c r="BO87" s="55"/>
      <c r="BP87" s="55"/>
      <c r="BQ87" s="52">
        <v>81</v>
      </c>
      <c r="BR87" s="73"/>
      <c r="BS87" s="729"/>
      <c r="BT87" s="730"/>
      <c r="BU87" s="730"/>
      <c r="BV87" s="730"/>
      <c r="BW87" s="730"/>
      <c r="BX87" s="730"/>
      <c r="BY87" s="730"/>
      <c r="BZ87" s="730"/>
      <c r="CA87" s="730"/>
      <c r="CB87" s="730"/>
      <c r="CC87" s="730"/>
      <c r="CD87" s="730"/>
      <c r="CE87" s="730"/>
      <c r="CF87" s="730"/>
      <c r="CG87" s="731"/>
      <c r="CH87" s="732"/>
      <c r="CI87" s="733"/>
      <c r="CJ87" s="733"/>
      <c r="CK87" s="733"/>
      <c r="CL87" s="734"/>
      <c r="CM87" s="732"/>
      <c r="CN87" s="733"/>
      <c r="CO87" s="733"/>
      <c r="CP87" s="733"/>
      <c r="CQ87" s="734"/>
      <c r="CR87" s="732"/>
      <c r="CS87" s="733"/>
      <c r="CT87" s="733"/>
      <c r="CU87" s="733"/>
      <c r="CV87" s="734"/>
      <c r="CW87" s="732"/>
      <c r="CX87" s="733"/>
      <c r="CY87" s="733"/>
      <c r="CZ87" s="733"/>
      <c r="DA87" s="734"/>
      <c r="DB87" s="732"/>
      <c r="DC87" s="733"/>
      <c r="DD87" s="733"/>
      <c r="DE87" s="733"/>
      <c r="DF87" s="734"/>
      <c r="DG87" s="732"/>
      <c r="DH87" s="733"/>
      <c r="DI87" s="733"/>
      <c r="DJ87" s="733"/>
      <c r="DK87" s="734"/>
      <c r="DL87" s="732"/>
      <c r="DM87" s="733"/>
      <c r="DN87" s="733"/>
      <c r="DO87" s="733"/>
      <c r="DP87" s="734"/>
      <c r="DQ87" s="732"/>
      <c r="DR87" s="733"/>
      <c r="DS87" s="733"/>
      <c r="DT87" s="733"/>
      <c r="DU87" s="734"/>
      <c r="DV87" s="729"/>
      <c r="DW87" s="730"/>
      <c r="DX87" s="730"/>
      <c r="DY87" s="730"/>
      <c r="DZ87" s="735"/>
      <c r="EA87" s="48"/>
    </row>
    <row r="88" spans="1:131" ht="26.25" customHeight="1" x14ac:dyDescent="0.2">
      <c r="A88" s="53" t="s">
        <v>245</v>
      </c>
      <c r="B88" s="694" t="s">
        <v>181</v>
      </c>
      <c r="C88" s="695"/>
      <c r="D88" s="695"/>
      <c r="E88" s="695"/>
      <c r="F88" s="695"/>
      <c r="G88" s="695"/>
      <c r="H88" s="695"/>
      <c r="I88" s="695"/>
      <c r="J88" s="695"/>
      <c r="K88" s="695"/>
      <c r="L88" s="695"/>
      <c r="M88" s="695"/>
      <c r="N88" s="695"/>
      <c r="O88" s="695"/>
      <c r="P88" s="696"/>
      <c r="Q88" s="726"/>
      <c r="R88" s="703"/>
      <c r="S88" s="703"/>
      <c r="T88" s="703"/>
      <c r="U88" s="703"/>
      <c r="V88" s="703"/>
      <c r="W88" s="703"/>
      <c r="X88" s="703"/>
      <c r="Y88" s="703"/>
      <c r="Z88" s="703"/>
      <c r="AA88" s="703"/>
      <c r="AB88" s="703"/>
      <c r="AC88" s="703"/>
      <c r="AD88" s="703"/>
      <c r="AE88" s="703"/>
      <c r="AF88" s="698"/>
      <c r="AG88" s="698"/>
      <c r="AH88" s="698"/>
      <c r="AI88" s="698"/>
      <c r="AJ88" s="698"/>
      <c r="AK88" s="703"/>
      <c r="AL88" s="703"/>
      <c r="AM88" s="703"/>
      <c r="AN88" s="703"/>
      <c r="AO88" s="703"/>
      <c r="AP88" s="698"/>
      <c r="AQ88" s="698"/>
      <c r="AR88" s="698"/>
      <c r="AS88" s="698"/>
      <c r="AT88" s="698"/>
      <c r="AU88" s="698"/>
      <c r="AV88" s="698"/>
      <c r="AW88" s="698"/>
      <c r="AX88" s="698"/>
      <c r="AY88" s="698"/>
      <c r="AZ88" s="704"/>
      <c r="BA88" s="704"/>
      <c r="BB88" s="704"/>
      <c r="BC88" s="704"/>
      <c r="BD88" s="705"/>
      <c r="BE88" s="55"/>
      <c r="BF88" s="55"/>
      <c r="BG88" s="55"/>
      <c r="BH88" s="55"/>
      <c r="BI88" s="55"/>
      <c r="BJ88" s="55"/>
      <c r="BK88" s="55"/>
      <c r="BL88" s="55"/>
      <c r="BM88" s="55"/>
      <c r="BN88" s="55"/>
      <c r="BO88" s="55"/>
      <c r="BP88" s="55"/>
      <c r="BQ88" s="52">
        <v>82</v>
      </c>
      <c r="BR88" s="73"/>
      <c r="BS88" s="729"/>
      <c r="BT88" s="730"/>
      <c r="BU88" s="730"/>
      <c r="BV88" s="730"/>
      <c r="BW88" s="730"/>
      <c r="BX88" s="730"/>
      <c r="BY88" s="730"/>
      <c r="BZ88" s="730"/>
      <c r="CA88" s="730"/>
      <c r="CB88" s="730"/>
      <c r="CC88" s="730"/>
      <c r="CD88" s="730"/>
      <c r="CE88" s="730"/>
      <c r="CF88" s="730"/>
      <c r="CG88" s="731"/>
      <c r="CH88" s="732"/>
      <c r="CI88" s="733"/>
      <c r="CJ88" s="733"/>
      <c r="CK88" s="733"/>
      <c r="CL88" s="734"/>
      <c r="CM88" s="732"/>
      <c r="CN88" s="733"/>
      <c r="CO88" s="733"/>
      <c r="CP88" s="733"/>
      <c r="CQ88" s="734"/>
      <c r="CR88" s="732"/>
      <c r="CS88" s="733"/>
      <c r="CT88" s="733"/>
      <c r="CU88" s="733"/>
      <c r="CV88" s="734"/>
      <c r="CW88" s="732"/>
      <c r="CX88" s="733"/>
      <c r="CY88" s="733"/>
      <c r="CZ88" s="733"/>
      <c r="DA88" s="734"/>
      <c r="DB88" s="732"/>
      <c r="DC88" s="733"/>
      <c r="DD88" s="733"/>
      <c r="DE88" s="733"/>
      <c r="DF88" s="734"/>
      <c r="DG88" s="732"/>
      <c r="DH88" s="733"/>
      <c r="DI88" s="733"/>
      <c r="DJ88" s="733"/>
      <c r="DK88" s="734"/>
      <c r="DL88" s="732"/>
      <c r="DM88" s="733"/>
      <c r="DN88" s="733"/>
      <c r="DO88" s="733"/>
      <c r="DP88" s="734"/>
      <c r="DQ88" s="732"/>
      <c r="DR88" s="733"/>
      <c r="DS88" s="733"/>
      <c r="DT88" s="733"/>
      <c r="DU88" s="734"/>
      <c r="DV88" s="729"/>
      <c r="DW88" s="730"/>
      <c r="DX88" s="730"/>
      <c r="DY88" s="730"/>
      <c r="DZ88" s="735"/>
      <c r="EA88" s="48"/>
    </row>
    <row r="89" spans="1:131" ht="26.25" hidden="1" customHeight="1" x14ac:dyDescent="0.2">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729"/>
      <c r="BT89" s="730"/>
      <c r="BU89" s="730"/>
      <c r="BV89" s="730"/>
      <c r="BW89" s="730"/>
      <c r="BX89" s="730"/>
      <c r="BY89" s="730"/>
      <c r="BZ89" s="730"/>
      <c r="CA89" s="730"/>
      <c r="CB89" s="730"/>
      <c r="CC89" s="730"/>
      <c r="CD89" s="730"/>
      <c r="CE89" s="730"/>
      <c r="CF89" s="730"/>
      <c r="CG89" s="731"/>
      <c r="CH89" s="732"/>
      <c r="CI89" s="733"/>
      <c r="CJ89" s="733"/>
      <c r="CK89" s="733"/>
      <c r="CL89" s="734"/>
      <c r="CM89" s="732"/>
      <c r="CN89" s="733"/>
      <c r="CO89" s="733"/>
      <c r="CP89" s="733"/>
      <c r="CQ89" s="734"/>
      <c r="CR89" s="732"/>
      <c r="CS89" s="733"/>
      <c r="CT89" s="733"/>
      <c r="CU89" s="733"/>
      <c r="CV89" s="734"/>
      <c r="CW89" s="732"/>
      <c r="CX89" s="733"/>
      <c r="CY89" s="733"/>
      <c r="CZ89" s="733"/>
      <c r="DA89" s="734"/>
      <c r="DB89" s="732"/>
      <c r="DC89" s="733"/>
      <c r="DD89" s="733"/>
      <c r="DE89" s="733"/>
      <c r="DF89" s="734"/>
      <c r="DG89" s="732"/>
      <c r="DH89" s="733"/>
      <c r="DI89" s="733"/>
      <c r="DJ89" s="733"/>
      <c r="DK89" s="734"/>
      <c r="DL89" s="732"/>
      <c r="DM89" s="733"/>
      <c r="DN89" s="733"/>
      <c r="DO89" s="733"/>
      <c r="DP89" s="734"/>
      <c r="DQ89" s="732"/>
      <c r="DR89" s="733"/>
      <c r="DS89" s="733"/>
      <c r="DT89" s="733"/>
      <c r="DU89" s="734"/>
      <c r="DV89" s="729"/>
      <c r="DW89" s="730"/>
      <c r="DX89" s="730"/>
      <c r="DY89" s="730"/>
      <c r="DZ89" s="735"/>
      <c r="EA89" s="48"/>
    </row>
    <row r="90" spans="1:131" ht="26.25" hidden="1" customHeight="1" x14ac:dyDescent="0.2">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729"/>
      <c r="BT90" s="730"/>
      <c r="BU90" s="730"/>
      <c r="BV90" s="730"/>
      <c r="BW90" s="730"/>
      <c r="BX90" s="730"/>
      <c r="BY90" s="730"/>
      <c r="BZ90" s="730"/>
      <c r="CA90" s="730"/>
      <c r="CB90" s="730"/>
      <c r="CC90" s="730"/>
      <c r="CD90" s="730"/>
      <c r="CE90" s="730"/>
      <c r="CF90" s="730"/>
      <c r="CG90" s="731"/>
      <c r="CH90" s="732"/>
      <c r="CI90" s="733"/>
      <c r="CJ90" s="733"/>
      <c r="CK90" s="733"/>
      <c r="CL90" s="734"/>
      <c r="CM90" s="732"/>
      <c r="CN90" s="733"/>
      <c r="CO90" s="733"/>
      <c r="CP90" s="733"/>
      <c r="CQ90" s="734"/>
      <c r="CR90" s="732"/>
      <c r="CS90" s="733"/>
      <c r="CT90" s="733"/>
      <c r="CU90" s="733"/>
      <c r="CV90" s="734"/>
      <c r="CW90" s="732"/>
      <c r="CX90" s="733"/>
      <c r="CY90" s="733"/>
      <c r="CZ90" s="733"/>
      <c r="DA90" s="734"/>
      <c r="DB90" s="732"/>
      <c r="DC90" s="733"/>
      <c r="DD90" s="733"/>
      <c r="DE90" s="733"/>
      <c r="DF90" s="734"/>
      <c r="DG90" s="732"/>
      <c r="DH90" s="733"/>
      <c r="DI90" s="733"/>
      <c r="DJ90" s="733"/>
      <c r="DK90" s="734"/>
      <c r="DL90" s="732"/>
      <c r="DM90" s="733"/>
      <c r="DN90" s="733"/>
      <c r="DO90" s="733"/>
      <c r="DP90" s="734"/>
      <c r="DQ90" s="732"/>
      <c r="DR90" s="733"/>
      <c r="DS90" s="733"/>
      <c r="DT90" s="733"/>
      <c r="DU90" s="734"/>
      <c r="DV90" s="729"/>
      <c r="DW90" s="730"/>
      <c r="DX90" s="730"/>
      <c r="DY90" s="730"/>
      <c r="DZ90" s="735"/>
      <c r="EA90" s="48"/>
    </row>
    <row r="91" spans="1:131" ht="26.25" hidden="1" customHeight="1" x14ac:dyDescent="0.2">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729"/>
      <c r="BT91" s="730"/>
      <c r="BU91" s="730"/>
      <c r="BV91" s="730"/>
      <c r="BW91" s="730"/>
      <c r="BX91" s="730"/>
      <c r="BY91" s="730"/>
      <c r="BZ91" s="730"/>
      <c r="CA91" s="730"/>
      <c r="CB91" s="730"/>
      <c r="CC91" s="730"/>
      <c r="CD91" s="730"/>
      <c r="CE91" s="730"/>
      <c r="CF91" s="730"/>
      <c r="CG91" s="731"/>
      <c r="CH91" s="732"/>
      <c r="CI91" s="733"/>
      <c r="CJ91" s="733"/>
      <c r="CK91" s="733"/>
      <c r="CL91" s="734"/>
      <c r="CM91" s="732"/>
      <c r="CN91" s="733"/>
      <c r="CO91" s="733"/>
      <c r="CP91" s="733"/>
      <c r="CQ91" s="734"/>
      <c r="CR91" s="732"/>
      <c r="CS91" s="733"/>
      <c r="CT91" s="733"/>
      <c r="CU91" s="733"/>
      <c r="CV91" s="734"/>
      <c r="CW91" s="732"/>
      <c r="CX91" s="733"/>
      <c r="CY91" s="733"/>
      <c r="CZ91" s="733"/>
      <c r="DA91" s="734"/>
      <c r="DB91" s="732"/>
      <c r="DC91" s="733"/>
      <c r="DD91" s="733"/>
      <c r="DE91" s="733"/>
      <c r="DF91" s="734"/>
      <c r="DG91" s="732"/>
      <c r="DH91" s="733"/>
      <c r="DI91" s="733"/>
      <c r="DJ91" s="733"/>
      <c r="DK91" s="734"/>
      <c r="DL91" s="732"/>
      <c r="DM91" s="733"/>
      <c r="DN91" s="733"/>
      <c r="DO91" s="733"/>
      <c r="DP91" s="734"/>
      <c r="DQ91" s="732"/>
      <c r="DR91" s="733"/>
      <c r="DS91" s="733"/>
      <c r="DT91" s="733"/>
      <c r="DU91" s="734"/>
      <c r="DV91" s="729"/>
      <c r="DW91" s="730"/>
      <c r="DX91" s="730"/>
      <c r="DY91" s="730"/>
      <c r="DZ91" s="735"/>
      <c r="EA91" s="48"/>
    </row>
    <row r="92" spans="1:131" ht="26.25" hidden="1" customHeight="1" x14ac:dyDescent="0.2">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729"/>
      <c r="BT92" s="730"/>
      <c r="BU92" s="730"/>
      <c r="BV92" s="730"/>
      <c r="BW92" s="730"/>
      <c r="BX92" s="730"/>
      <c r="BY92" s="730"/>
      <c r="BZ92" s="730"/>
      <c r="CA92" s="730"/>
      <c r="CB92" s="730"/>
      <c r="CC92" s="730"/>
      <c r="CD92" s="730"/>
      <c r="CE92" s="730"/>
      <c r="CF92" s="730"/>
      <c r="CG92" s="731"/>
      <c r="CH92" s="732"/>
      <c r="CI92" s="733"/>
      <c r="CJ92" s="733"/>
      <c r="CK92" s="733"/>
      <c r="CL92" s="734"/>
      <c r="CM92" s="732"/>
      <c r="CN92" s="733"/>
      <c r="CO92" s="733"/>
      <c r="CP92" s="733"/>
      <c r="CQ92" s="734"/>
      <c r="CR92" s="732"/>
      <c r="CS92" s="733"/>
      <c r="CT92" s="733"/>
      <c r="CU92" s="733"/>
      <c r="CV92" s="734"/>
      <c r="CW92" s="732"/>
      <c r="CX92" s="733"/>
      <c r="CY92" s="733"/>
      <c r="CZ92" s="733"/>
      <c r="DA92" s="734"/>
      <c r="DB92" s="732"/>
      <c r="DC92" s="733"/>
      <c r="DD92" s="733"/>
      <c r="DE92" s="733"/>
      <c r="DF92" s="734"/>
      <c r="DG92" s="732"/>
      <c r="DH92" s="733"/>
      <c r="DI92" s="733"/>
      <c r="DJ92" s="733"/>
      <c r="DK92" s="734"/>
      <c r="DL92" s="732"/>
      <c r="DM92" s="733"/>
      <c r="DN92" s="733"/>
      <c r="DO92" s="733"/>
      <c r="DP92" s="734"/>
      <c r="DQ92" s="732"/>
      <c r="DR92" s="733"/>
      <c r="DS92" s="733"/>
      <c r="DT92" s="733"/>
      <c r="DU92" s="734"/>
      <c r="DV92" s="729"/>
      <c r="DW92" s="730"/>
      <c r="DX92" s="730"/>
      <c r="DY92" s="730"/>
      <c r="DZ92" s="735"/>
      <c r="EA92" s="48"/>
    </row>
    <row r="93" spans="1:131" ht="26.25" hidden="1" customHeight="1" x14ac:dyDescent="0.2">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729"/>
      <c r="BT93" s="730"/>
      <c r="BU93" s="730"/>
      <c r="BV93" s="730"/>
      <c r="BW93" s="730"/>
      <c r="BX93" s="730"/>
      <c r="BY93" s="730"/>
      <c r="BZ93" s="730"/>
      <c r="CA93" s="730"/>
      <c r="CB93" s="730"/>
      <c r="CC93" s="730"/>
      <c r="CD93" s="730"/>
      <c r="CE93" s="730"/>
      <c r="CF93" s="730"/>
      <c r="CG93" s="731"/>
      <c r="CH93" s="732"/>
      <c r="CI93" s="733"/>
      <c r="CJ93" s="733"/>
      <c r="CK93" s="733"/>
      <c r="CL93" s="734"/>
      <c r="CM93" s="732"/>
      <c r="CN93" s="733"/>
      <c r="CO93" s="733"/>
      <c r="CP93" s="733"/>
      <c r="CQ93" s="734"/>
      <c r="CR93" s="732"/>
      <c r="CS93" s="733"/>
      <c r="CT93" s="733"/>
      <c r="CU93" s="733"/>
      <c r="CV93" s="734"/>
      <c r="CW93" s="732"/>
      <c r="CX93" s="733"/>
      <c r="CY93" s="733"/>
      <c r="CZ93" s="733"/>
      <c r="DA93" s="734"/>
      <c r="DB93" s="732"/>
      <c r="DC93" s="733"/>
      <c r="DD93" s="733"/>
      <c r="DE93" s="733"/>
      <c r="DF93" s="734"/>
      <c r="DG93" s="732"/>
      <c r="DH93" s="733"/>
      <c r="DI93" s="733"/>
      <c r="DJ93" s="733"/>
      <c r="DK93" s="734"/>
      <c r="DL93" s="732"/>
      <c r="DM93" s="733"/>
      <c r="DN93" s="733"/>
      <c r="DO93" s="733"/>
      <c r="DP93" s="734"/>
      <c r="DQ93" s="732"/>
      <c r="DR93" s="733"/>
      <c r="DS93" s="733"/>
      <c r="DT93" s="733"/>
      <c r="DU93" s="734"/>
      <c r="DV93" s="729"/>
      <c r="DW93" s="730"/>
      <c r="DX93" s="730"/>
      <c r="DY93" s="730"/>
      <c r="DZ93" s="735"/>
      <c r="EA93" s="48"/>
    </row>
    <row r="94" spans="1:131" ht="26.25" hidden="1" customHeight="1" x14ac:dyDescent="0.2">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729"/>
      <c r="BT94" s="730"/>
      <c r="BU94" s="730"/>
      <c r="BV94" s="730"/>
      <c r="BW94" s="730"/>
      <c r="BX94" s="730"/>
      <c r="BY94" s="730"/>
      <c r="BZ94" s="730"/>
      <c r="CA94" s="730"/>
      <c r="CB94" s="730"/>
      <c r="CC94" s="730"/>
      <c r="CD94" s="730"/>
      <c r="CE94" s="730"/>
      <c r="CF94" s="730"/>
      <c r="CG94" s="731"/>
      <c r="CH94" s="732"/>
      <c r="CI94" s="733"/>
      <c r="CJ94" s="733"/>
      <c r="CK94" s="733"/>
      <c r="CL94" s="734"/>
      <c r="CM94" s="732"/>
      <c r="CN94" s="733"/>
      <c r="CO94" s="733"/>
      <c r="CP94" s="733"/>
      <c r="CQ94" s="734"/>
      <c r="CR94" s="732"/>
      <c r="CS94" s="733"/>
      <c r="CT94" s="733"/>
      <c r="CU94" s="733"/>
      <c r="CV94" s="734"/>
      <c r="CW94" s="732"/>
      <c r="CX94" s="733"/>
      <c r="CY94" s="733"/>
      <c r="CZ94" s="733"/>
      <c r="DA94" s="734"/>
      <c r="DB94" s="732"/>
      <c r="DC94" s="733"/>
      <c r="DD94" s="733"/>
      <c r="DE94" s="733"/>
      <c r="DF94" s="734"/>
      <c r="DG94" s="732"/>
      <c r="DH94" s="733"/>
      <c r="DI94" s="733"/>
      <c r="DJ94" s="733"/>
      <c r="DK94" s="734"/>
      <c r="DL94" s="732"/>
      <c r="DM94" s="733"/>
      <c r="DN94" s="733"/>
      <c r="DO94" s="733"/>
      <c r="DP94" s="734"/>
      <c r="DQ94" s="732"/>
      <c r="DR94" s="733"/>
      <c r="DS94" s="733"/>
      <c r="DT94" s="733"/>
      <c r="DU94" s="734"/>
      <c r="DV94" s="729"/>
      <c r="DW94" s="730"/>
      <c r="DX94" s="730"/>
      <c r="DY94" s="730"/>
      <c r="DZ94" s="735"/>
      <c r="EA94" s="48"/>
    </row>
    <row r="95" spans="1:131" ht="26.25" hidden="1" customHeight="1" x14ac:dyDescent="0.2">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729"/>
      <c r="BT95" s="730"/>
      <c r="BU95" s="730"/>
      <c r="BV95" s="730"/>
      <c r="BW95" s="730"/>
      <c r="BX95" s="730"/>
      <c r="BY95" s="730"/>
      <c r="BZ95" s="730"/>
      <c r="CA95" s="730"/>
      <c r="CB95" s="730"/>
      <c r="CC95" s="730"/>
      <c r="CD95" s="730"/>
      <c r="CE95" s="730"/>
      <c r="CF95" s="730"/>
      <c r="CG95" s="731"/>
      <c r="CH95" s="732"/>
      <c r="CI95" s="733"/>
      <c r="CJ95" s="733"/>
      <c r="CK95" s="733"/>
      <c r="CL95" s="734"/>
      <c r="CM95" s="732"/>
      <c r="CN95" s="733"/>
      <c r="CO95" s="733"/>
      <c r="CP95" s="733"/>
      <c r="CQ95" s="734"/>
      <c r="CR95" s="732"/>
      <c r="CS95" s="733"/>
      <c r="CT95" s="733"/>
      <c r="CU95" s="733"/>
      <c r="CV95" s="734"/>
      <c r="CW95" s="732"/>
      <c r="CX95" s="733"/>
      <c r="CY95" s="733"/>
      <c r="CZ95" s="733"/>
      <c r="DA95" s="734"/>
      <c r="DB95" s="732"/>
      <c r="DC95" s="733"/>
      <c r="DD95" s="733"/>
      <c r="DE95" s="733"/>
      <c r="DF95" s="734"/>
      <c r="DG95" s="732"/>
      <c r="DH95" s="733"/>
      <c r="DI95" s="733"/>
      <c r="DJ95" s="733"/>
      <c r="DK95" s="734"/>
      <c r="DL95" s="732"/>
      <c r="DM95" s="733"/>
      <c r="DN95" s="733"/>
      <c r="DO95" s="733"/>
      <c r="DP95" s="734"/>
      <c r="DQ95" s="732"/>
      <c r="DR95" s="733"/>
      <c r="DS95" s="733"/>
      <c r="DT95" s="733"/>
      <c r="DU95" s="734"/>
      <c r="DV95" s="729"/>
      <c r="DW95" s="730"/>
      <c r="DX95" s="730"/>
      <c r="DY95" s="730"/>
      <c r="DZ95" s="735"/>
      <c r="EA95" s="48"/>
    </row>
    <row r="96" spans="1:131" ht="26.25" hidden="1" customHeight="1" x14ac:dyDescent="0.2">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729"/>
      <c r="BT96" s="730"/>
      <c r="BU96" s="730"/>
      <c r="BV96" s="730"/>
      <c r="BW96" s="730"/>
      <c r="BX96" s="730"/>
      <c r="BY96" s="730"/>
      <c r="BZ96" s="730"/>
      <c r="CA96" s="730"/>
      <c r="CB96" s="730"/>
      <c r="CC96" s="730"/>
      <c r="CD96" s="730"/>
      <c r="CE96" s="730"/>
      <c r="CF96" s="730"/>
      <c r="CG96" s="731"/>
      <c r="CH96" s="732"/>
      <c r="CI96" s="733"/>
      <c r="CJ96" s="733"/>
      <c r="CK96" s="733"/>
      <c r="CL96" s="734"/>
      <c r="CM96" s="732"/>
      <c r="CN96" s="733"/>
      <c r="CO96" s="733"/>
      <c r="CP96" s="733"/>
      <c r="CQ96" s="734"/>
      <c r="CR96" s="732"/>
      <c r="CS96" s="733"/>
      <c r="CT96" s="733"/>
      <c r="CU96" s="733"/>
      <c r="CV96" s="734"/>
      <c r="CW96" s="732"/>
      <c r="CX96" s="733"/>
      <c r="CY96" s="733"/>
      <c r="CZ96" s="733"/>
      <c r="DA96" s="734"/>
      <c r="DB96" s="732"/>
      <c r="DC96" s="733"/>
      <c r="DD96" s="733"/>
      <c r="DE96" s="733"/>
      <c r="DF96" s="734"/>
      <c r="DG96" s="732"/>
      <c r="DH96" s="733"/>
      <c r="DI96" s="733"/>
      <c r="DJ96" s="733"/>
      <c r="DK96" s="734"/>
      <c r="DL96" s="732"/>
      <c r="DM96" s="733"/>
      <c r="DN96" s="733"/>
      <c r="DO96" s="733"/>
      <c r="DP96" s="734"/>
      <c r="DQ96" s="732"/>
      <c r="DR96" s="733"/>
      <c r="DS96" s="733"/>
      <c r="DT96" s="733"/>
      <c r="DU96" s="734"/>
      <c r="DV96" s="729"/>
      <c r="DW96" s="730"/>
      <c r="DX96" s="730"/>
      <c r="DY96" s="730"/>
      <c r="DZ96" s="735"/>
      <c r="EA96" s="48"/>
    </row>
    <row r="97" spans="1:131" ht="26.25" hidden="1" customHeight="1" x14ac:dyDescent="0.2">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729"/>
      <c r="BT97" s="730"/>
      <c r="BU97" s="730"/>
      <c r="BV97" s="730"/>
      <c r="BW97" s="730"/>
      <c r="BX97" s="730"/>
      <c r="BY97" s="730"/>
      <c r="BZ97" s="730"/>
      <c r="CA97" s="730"/>
      <c r="CB97" s="730"/>
      <c r="CC97" s="730"/>
      <c r="CD97" s="730"/>
      <c r="CE97" s="730"/>
      <c r="CF97" s="730"/>
      <c r="CG97" s="731"/>
      <c r="CH97" s="732"/>
      <c r="CI97" s="733"/>
      <c r="CJ97" s="733"/>
      <c r="CK97" s="733"/>
      <c r="CL97" s="734"/>
      <c r="CM97" s="732"/>
      <c r="CN97" s="733"/>
      <c r="CO97" s="733"/>
      <c r="CP97" s="733"/>
      <c r="CQ97" s="734"/>
      <c r="CR97" s="732"/>
      <c r="CS97" s="733"/>
      <c r="CT97" s="733"/>
      <c r="CU97" s="733"/>
      <c r="CV97" s="734"/>
      <c r="CW97" s="732"/>
      <c r="CX97" s="733"/>
      <c r="CY97" s="733"/>
      <c r="CZ97" s="733"/>
      <c r="DA97" s="734"/>
      <c r="DB97" s="732"/>
      <c r="DC97" s="733"/>
      <c r="DD97" s="733"/>
      <c r="DE97" s="733"/>
      <c r="DF97" s="734"/>
      <c r="DG97" s="732"/>
      <c r="DH97" s="733"/>
      <c r="DI97" s="733"/>
      <c r="DJ97" s="733"/>
      <c r="DK97" s="734"/>
      <c r="DL97" s="732"/>
      <c r="DM97" s="733"/>
      <c r="DN97" s="733"/>
      <c r="DO97" s="733"/>
      <c r="DP97" s="734"/>
      <c r="DQ97" s="732"/>
      <c r="DR97" s="733"/>
      <c r="DS97" s="733"/>
      <c r="DT97" s="733"/>
      <c r="DU97" s="734"/>
      <c r="DV97" s="729"/>
      <c r="DW97" s="730"/>
      <c r="DX97" s="730"/>
      <c r="DY97" s="730"/>
      <c r="DZ97" s="735"/>
      <c r="EA97" s="48"/>
    </row>
    <row r="98" spans="1:131" ht="26.25" hidden="1" customHeight="1" x14ac:dyDescent="0.2">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729"/>
      <c r="BT98" s="730"/>
      <c r="BU98" s="730"/>
      <c r="BV98" s="730"/>
      <c r="BW98" s="730"/>
      <c r="BX98" s="730"/>
      <c r="BY98" s="730"/>
      <c r="BZ98" s="730"/>
      <c r="CA98" s="730"/>
      <c r="CB98" s="730"/>
      <c r="CC98" s="730"/>
      <c r="CD98" s="730"/>
      <c r="CE98" s="730"/>
      <c r="CF98" s="730"/>
      <c r="CG98" s="731"/>
      <c r="CH98" s="732"/>
      <c r="CI98" s="733"/>
      <c r="CJ98" s="733"/>
      <c r="CK98" s="733"/>
      <c r="CL98" s="734"/>
      <c r="CM98" s="732"/>
      <c r="CN98" s="733"/>
      <c r="CO98" s="733"/>
      <c r="CP98" s="733"/>
      <c r="CQ98" s="734"/>
      <c r="CR98" s="732"/>
      <c r="CS98" s="733"/>
      <c r="CT98" s="733"/>
      <c r="CU98" s="733"/>
      <c r="CV98" s="734"/>
      <c r="CW98" s="732"/>
      <c r="CX98" s="733"/>
      <c r="CY98" s="733"/>
      <c r="CZ98" s="733"/>
      <c r="DA98" s="734"/>
      <c r="DB98" s="732"/>
      <c r="DC98" s="733"/>
      <c r="DD98" s="733"/>
      <c r="DE98" s="733"/>
      <c r="DF98" s="734"/>
      <c r="DG98" s="732"/>
      <c r="DH98" s="733"/>
      <c r="DI98" s="733"/>
      <c r="DJ98" s="733"/>
      <c r="DK98" s="734"/>
      <c r="DL98" s="732"/>
      <c r="DM98" s="733"/>
      <c r="DN98" s="733"/>
      <c r="DO98" s="733"/>
      <c r="DP98" s="734"/>
      <c r="DQ98" s="732"/>
      <c r="DR98" s="733"/>
      <c r="DS98" s="733"/>
      <c r="DT98" s="733"/>
      <c r="DU98" s="734"/>
      <c r="DV98" s="729"/>
      <c r="DW98" s="730"/>
      <c r="DX98" s="730"/>
      <c r="DY98" s="730"/>
      <c r="DZ98" s="735"/>
      <c r="EA98" s="48"/>
    </row>
    <row r="99" spans="1:131" ht="26.25" hidden="1" customHeight="1" x14ac:dyDescent="0.2">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729"/>
      <c r="BT99" s="730"/>
      <c r="BU99" s="730"/>
      <c r="BV99" s="730"/>
      <c r="BW99" s="730"/>
      <c r="BX99" s="730"/>
      <c r="BY99" s="730"/>
      <c r="BZ99" s="730"/>
      <c r="CA99" s="730"/>
      <c r="CB99" s="730"/>
      <c r="CC99" s="730"/>
      <c r="CD99" s="730"/>
      <c r="CE99" s="730"/>
      <c r="CF99" s="730"/>
      <c r="CG99" s="731"/>
      <c r="CH99" s="732"/>
      <c r="CI99" s="733"/>
      <c r="CJ99" s="733"/>
      <c r="CK99" s="733"/>
      <c r="CL99" s="734"/>
      <c r="CM99" s="732"/>
      <c r="CN99" s="733"/>
      <c r="CO99" s="733"/>
      <c r="CP99" s="733"/>
      <c r="CQ99" s="734"/>
      <c r="CR99" s="732"/>
      <c r="CS99" s="733"/>
      <c r="CT99" s="733"/>
      <c r="CU99" s="733"/>
      <c r="CV99" s="734"/>
      <c r="CW99" s="732"/>
      <c r="CX99" s="733"/>
      <c r="CY99" s="733"/>
      <c r="CZ99" s="733"/>
      <c r="DA99" s="734"/>
      <c r="DB99" s="732"/>
      <c r="DC99" s="733"/>
      <c r="DD99" s="733"/>
      <c r="DE99" s="733"/>
      <c r="DF99" s="734"/>
      <c r="DG99" s="732"/>
      <c r="DH99" s="733"/>
      <c r="DI99" s="733"/>
      <c r="DJ99" s="733"/>
      <c r="DK99" s="734"/>
      <c r="DL99" s="732"/>
      <c r="DM99" s="733"/>
      <c r="DN99" s="733"/>
      <c r="DO99" s="733"/>
      <c r="DP99" s="734"/>
      <c r="DQ99" s="732"/>
      <c r="DR99" s="733"/>
      <c r="DS99" s="733"/>
      <c r="DT99" s="733"/>
      <c r="DU99" s="734"/>
      <c r="DV99" s="729"/>
      <c r="DW99" s="730"/>
      <c r="DX99" s="730"/>
      <c r="DY99" s="730"/>
      <c r="DZ99" s="735"/>
      <c r="EA99" s="48"/>
    </row>
    <row r="100" spans="1:131" ht="26.25" hidden="1" customHeight="1" x14ac:dyDescent="0.2">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729"/>
      <c r="BT100" s="730"/>
      <c r="BU100" s="730"/>
      <c r="BV100" s="730"/>
      <c r="BW100" s="730"/>
      <c r="BX100" s="730"/>
      <c r="BY100" s="730"/>
      <c r="BZ100" s="730"/>
      <c r="CA100" s="730"/>
      <c r="CB100" s="730"/>
      <c r="CC100" s="730"/>
      <c r="CD100" s="730"/>
      <c r="CE100" s="730"/>
      <c r="CF100" s="730"/>
      <c r="CG100" s="731"/>
      <c r="CH100" s="732"/>
      <c r="CI100" s="733"/>
      <c r="CJ100" s="733"/>
      <c r="CK100" s="733"/>
      <c r="CL100" s="734"/>
      <c r="CM100" s="732"/>
      <c r="CN100" s="733"/>
      <c r="CO100" s="733"/>
      <c r="CP100" s="733"/>
      <c r="CQ100" s="734"/>
      <c r="CR100" s="732"/>
      <c r="CS100" s="733"/>
      <c r="CT100" s="733"/>
      <c r="CU100" s="733"/>
      <c r="CV100" s="734"/>
      <c r="CW100" s="732"/>
      <c r="CX100" s="733"/>
      <c r="CY100" s="733"/>
      <c r="CZ100" s="733"/>
      <c r="DA100" s="734"/>
      <c r="DB100" s="732"/>
      <c r="DC100" s="733"/>
      <c r="DD100" s="733"/>
      <c r="DE100" s="733"/>
      <c r="DF100" s="734"/>
      <c r="DG100" s="732"/>
      <c r="DH100" s="733"/>
      <c r="DI100" s="733"/>
      <c r="DJ100" s="733"/>
      <c r="DK100" s="734"/>
      <c r="DL100" s="732"/>
      <c r="DM100" s="733"/>
      <c r="DN100" s="733"/>
      <c r="DO100" s="733"/>
      <c r="DP100" s="734"/>
      <c r="DQ100" s="732"/>
      <c r="DR100" s="733"/>
      <c r="DS100" s="733"/>
      <c r="DT100" s="733"/>
      <c r="DU100" s="734"/>
      <c r="DV100" s="729"/>
      <c r="DW100" s="730"/>
      <c r="DX100" s="730"/>
      <c r="DY100" s="730"/>
      <c r="DZ100" s="735"/>
      <c r="EA100" s="48"/>
    </row>
    <row r="101" spans="1:131" ht="26.25" hidden="1" customHeight="1" x14ac:dyDescent="0.2">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729"/>
      <c r="BT101" s="730"/>
      <c r="BU101" s="730"/>
      <c r="BV101" s="730"/>
      <c r="BW101" s="730"/>
      <c r="BX101" s="730"/>
      <c r="BY101" s="730"/>
      <c r="BZ101" s="730"/>
      <c r="CA101" s="730"/>
      <c r="CB101" s="730"/>
      <c r="CC101" s="730"/>
      <c r="CD101" s="730"/>
      <c r="CE101" s="730"/>
      <c r="CF101" s="730"/>
      <c r="CG101" s="731"/>
      <c r="CH101" s="732"/>
      <c r="CI101" s="733"/>
      <c r="CJ101" s="733"/>
      <c r="CK101" s="733"/>
      <c r="CL101" s="734"/>
      <c r="CM101" s="732"/>
      <c r="CN101" s="733"/>
      <c r="CO101" s="733"/>
      <c r="CP101" s="733"/>
      <c r="CQ101" s="734"/>
      <c r="CR101" s="732"/>
      <c r="CS101" s="733"/>
      <c r="CT101" s="733"/>
      <c r="CU101" s="733"/>
      <c r="CV101" s="734"/>
      <c r="CW101" s="732"/>
      <c r="CX101" s="733"/>
      <c r="CY101" s="733"/>
      <c r="CZ101" s="733"/>
      <c r="DA101" s="734"/>
      <c r="DB101" s="732"/>
      <c r="DC101" s="733"/>
      <c r="DD101" s="733"/>
      <c r="DE101" s="733"/>
      <c r="DF101" s="734"/>
      <c r="DG101" s="732"/>
      <c r="DH101" s="733"/>
      <c r="DI101" s="733"/>
      <c r="DJ101" s="733"/>
      <c r="DK101" s="734"/>
      <c r="DL101" s="732"/>
      <c r="DM101" s="733"/>
      <c r="DN101" s="733"/>
      <c r="DO101" s="733"/>
      <c r="DP101" s="734"/>
      <c r="DQ101" s="732"/>
      <c r="DR101" s="733"/>
      <c r="DS101" s="733"/>
      <c r="DT101" s="733"/>
      <c r="DU101" s="734"/>
      <c r="DV101" s="729"/>
      <c r="DW101" s="730"/>
      <c r="DX101" s="730"/>
      <c r="DY101" s="730"/>
      <c r="DZ101" s="735"/>
      <c r="EA101" s="48"/>
    </row>
    <row r="102" spans="1:131" ht="26.25" customHeight="1" x14ac:dyDescent="0.2">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245</v>
      </c>
      <c r="BR102" s="694" t="s">
        <v>444</v>
      </c>
      <c r="BS102" s="695"/>
      <c r="BT102" s="695"/>
      <c r="BU102" s="695"/>
      <c r="BV102" s="695"/>
      <c r="BW102" s="695"/>
      <c r="BX102" s="695"/>
      <c r="BY102" s="695"/>
      <c r="BZ102" s="695"/>
      <c r="CA102" s="695"/>
      <c r="CB102" s="695"/>
      <c r="CC102" s="695"/>
      <c r="CD102" s="695"/>
      <c r="CE102" s="695"/>
      <c r="CF102" s="695"/>
      <c r="CG102" s="696"/>
      <c r="CH102" s="743"/>
      <c r="CI102" s="744"/>
      <c r="CJ102" s="744"/>
      <c r="CK102" s="744"/>
      <c r="CL102" s="745"/>
      <c r="CM102" s="743"/>
      <c r="CN102" s="744"/>
      <c r="CO102" s="744"/>
      <c r="CP102" s="744"/>
      <c r="CQ102" s="745"/>
      <c r="CR102" s="746"/>
      <c r="CS102" s="707"/>
      <c r="CT102" s="707"/>
      <c r="CU102" s="707"/>
      <c r="CV102" s="747"/>
      <c r="CW102" s="746"/>
      <c r="CX102" s="707"/>
      <c r="CY102" s="707"/>
      <c r="CZ102" s="707"/>
      <c r="DA102" s="747"/>
      <c r="DB102" s="746"/>
      <c r="DC102" s="707"/>
      <c r="DD102" s="707"/>
      <c r="DE102" s="707"/>
      <c r="DF102" s="747"/>
      <c r="DG102" s="746"/>
      <c r="DH102" s="707"/>
      <c r="DI102" s="707"/>
      <c r="DJ102" s="707"/>
      <c r="DK102" s="747"/>
      <c r="DL102" s="746"/>
      <c r="DM102" s="707"/>
      <c r="DN102" s="707"/>
      <c r="DO102" s="707"/>
      <c r="DP102" s="747"/>
      <c r="DQ102" s="746"/>
      <c r="DR102" s="707"/>
      <c r="DS102" s="707"/>
      <c r="DT102" s="707"/>
      <c r="DU102" s="747"/>
      <c r="DV102" s="694"/>
      <c r="DW102" s="695"/>
      <c r="DX102" s="695"/>
      <c r="DY102" s="695"/>
      <c r="DZ102" s="748"/>
      <c r="EA102" s="48"/>
    </row>
    <row r="103" spans="1:131" ht="26.25" customHeight="1" x14ac:dyDescent="0.2">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749" t="s">
        <v>463</v>
      </c>
      <c r="BR103" s="749"/>
      <c r="BS103" s="749"/>
      <c r="BT103" s="749"/>
      <c r="BU103" s="749"/>
      <c r="BV103" s="749"/>
      <c r="BW103" s="749"/>
      <c r="BX103" s="749"/>
      <c r="BY103" s="749"/>
      <c r="BZ103" s="749"/>
      <c r="CA103" s="749"/>
      <c r="CB103" s="749"/>
      <c r="CC103" s="749"/>
      <c r="CD103" s="749"/>
      <c r="CE103" s="749"/>
      <c r="CF103" s="749"/>
      <c r="CG103" s="749"/>
      <c r="CH103" s="749"/>
      <c r="CI103" s="749"/>
      <c r="CJ103" s="749"/>
      <c r="CK103" s="749"/>
      <c r="CL103" s="749"/>
      <c r="CM103" s="749"/>
      <c r="CN103" s="749"/>
      <c r="CO103" s="749"/>
      <c r="CP103" s="749"/>
      <c r="CQ103" s="749"/>
      <c r="CR103" s="749"/>
      <c r="CS103" s="749"/>
      <c r="CT103" s="749"/>
      <c r="CU103" s="749"/>
      <c r="CV103" s="749"/>
      <c r="CW103" s="749"/>
      <c r="CX103" s="749"/>
      <c r="CY103" s="749"/>
      <c r="CZ103" s="749"/>
      <c r="DA103" s="749"/>
      <c r="DB103" s="749"/>
      <c r="DC103" s="749"/>
      <c r="DD103" s="749"/>
      <c r="DE103" s="749"/>
      <c r="DF103" s="749"/>
      <c r="DG103" s="749"/>
      <c r="DH103" s="749"/>
      <c r="DI103" s="749"/>
      <c r="DJ103" s="749"/>
      <c r="DK103" s="749"/>
      <c r="DL103" s="749"/>
      <c r="DM103" s="749"/>
      <c r="DN103" s="749"/>
      <c r="DO103" s="749"/>
      <c r="DP103" s="749"/>
      <c r="DQ103" s="749"/>
      <c r="DR103" s="749"/>
      <c r="DS103" s="749"/>
      <c r="DT103" s="749"/>
      <c r="DU103" s="749"/>
      <c r="DV103" s="749"/>
      <c r="DW103" s="749"/>
      <c r="DX103" s="749"/>
      <c r="DY103" s="749"/>
      <c r="DZ103" s="749"/>
      <c r="EA103" s="48"/>
    </row>
    <row r="104" spans="1:131" ht="26.25" customHeight="1" x14ac:dyDescent="0.2">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750" t="s">
        <v>464</v>
      </c>
      <c r="BR104" s="750"/>
      <c r="BS104" s="750"/>
      <c r="BT104" s="750"/>
      <c r="BU104" s="750"/>
      <c r="BV104" s="750"/>
      <c r="BW104" s="750"/>
      <c r="BX104" s="750"/>
      <c r="BY104" s="750"/>
      <c r="BZ104" s="750"/>
      <c r="CA104" s="750"/>
      <c r="CB104" s="750"/>
      <c r="CC104" s="750"/>
      <c r="CD104" s="750"/>
      <c r="CE104" s="750"/>
      <c r="CF104" s="750"/>
      <c r="CG104" s="750"/>
      <c r="CH104" s="750"/>
      <c r="CI104" s="750"/>
      <c r="CJ104" s="750"/>
      <c r="CK104" s="750"/>
      <c r="CL104" s="750"/>
      <c r="CM104" s="750"/>
      <c r="CN104" s="750"/>
      <c r="CO104" s="750"/>
      <c r="CP104" s="750"/>
      <c r="CQ104" s="750"/>
      <c r="CR104" s="750"/>
      <c r="CS104" s="750"/>
      <c r="CT104" s="750"/>
      <c r="CU104" s="750"/>
      <c r="CV104" s="750"/>
      <c r="CW104" s="750"/>
      <c r="CX104" s="750"/>
      <c r="CY104" s="750"/>
      <c r="CZ104" s="750"/>
      <c r="DA104" s="750"/>
      <c r="DB104" s="750"/>
      <c r="DC104" s="750"/>
      <c r="DD104" s="750"/>
      <c r="DE104" s="750"/>
      <c r="DF104" s="750"/>
      <c r="DG104" s="750"/>
      <c r="DH104" s="750"/>
      <c r="DI104" s="750"/>
      <c r="DJ104" s="750"/>
      <c r="DK104" s="750"/>
      <c r="DL104" s="750"/>
      <c r="DM104" s="750"/>
      <c r="DN104" s="750"/>
      <c r="DO104" s="750"/>
      <c r="DP104" s="750"/>
      <c r="DQ104" s="750"/>
      <c r="DR104" s="750"/>
      <c r="DS104" s="750"/>
      <c r="DT104" s="750"/>
      <c r="DU104" s="750"/>
      <c r="DV104" s="750"/>
      <c r="DW104" s="750"/>
      <c r="DX104" s="750"/>
      <c r="DY104" s="750"/>
      <c r="DZ104" s="750"/>
      <c r="EA104" s="48"/>
    </row>
    <row r="105" spans="1:131" ht="11.25" customHeight="1" x14ac:dyDescent="0.2">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25" customHeight="1" x14ac:dyDescent="0.2">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25" customHeight="1" x14ac:dyDescent="0.2">
      <c r="A107" s="59" t="s">
        <v>465</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276</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25" customHeight="1" x14ac:dyDescent="0.2">
      <c r="A108" s="751" t="s">
        <v>466</v>
      </c>
      <c r="B108" s="752"/>
      <c r="C108" s="752"/>
      <c r="D108" s="752"/>
      <c r="E108" s="752"/>
      <c r="F108" s="752"/>
      <c r="G108" s="752"/>
      <c r="H108" s="752"/>
      <c r="I108" s="752"/>
      <c r="J108" s="752"/>
      <c r="K108" s="752"/>
      <c r="L108" s="752"/>
      <c r="M108" s="752"/>
      <c r="N108" s="752"/>
      <c r="O108" s="752"/>
      <c r="P108" s="752"/>
      <c r="Q108" s="752"/>
      <c r="R108" s="752"/>
      <c r="S108" s="752"/>
      <c r="T108" s="752"/>
      <c r="U108" s="752"/>
      <c r="V108" s="752"/>
      <c r="W108" s="752"/>
      <c r="X108" s="752"/>
      <c r="Y108" s="752"/>
      <c r="Z108" s="752"/>
      <c r="AA108" s="752"/>
      <c r="AB108" s="752"/>
      <c r="AC108" s="752"/>
      <c r="AD108" s="752"/>
      <c r="AE108" s="752"/>
      <c r="AF108" s="752"/>
      <c r="AG108" s="752"/>
      <c r="AH108" s="752"/>
      <c r="AI108" s="752"/>
      <c r="AJ108" s="752"/>
      <c r="AK108" s="752"/>
      <c r="AL108" s="752"/>
      <c r="AM108" s="752"/>
      <c r="AN108" s="752"/>
      <c r="AO108" s="752"/>
      <c r="AP108" s="752"/>
      <c r="AQ108" s="752"/>
      <c r="AR108" s="752"/>
      <c r="AS108" s="752"/>
      <c r="AT108" s="753"/>
      <c r="AU108" s="751" t="s">
        <v>198</v>
      </c>
      <c r="AV108" s="752"/>
      <c r="AW108" s="752"/>
      <c r="AX108" s="752"/>
      <c r="AY108" s="752"/>
      <c r="AZ108" s="752"/>
      <c r="BA108" s="752"/>
      <c r="BB108" s="752"/>
      <c r="BC108" s="752"/>
      <c r="BD108" s="752"/>
      <c r="BE108" s="752"/>
      <c r="BF108" s="752"/>
      <c r="BG108" s="752"/>
      <c r="BH108" s="752"/>
      <c r="BI108" s="752"/>
      <c r="BJ108" s="752"/>
      <c r="BK108" s="752"/>
      <c r="BL108" s="752"/>
      <c r="BM108" s="752"/>
      <c r="BN108" s="752"/>
      <c r="BO108" s="752"/>
      <c r="BP108" s="752"/>
      <c r="BQ108" s="752"/>
      <c r="BR108" s="752"/>
      <c r="BS108" s="752"/>
      <c r="BT108" s="752"/>
      <c r="BU108" s="752"/>
      <c r="BV108" s="752"/>
      <c r="BW108" s="752"/>
      <c r="BX108" s="752"/>
      <c r="BY108" s="752"/>
      <c r="BZ108" s="752"/>
      <c r="CA108" s="752"/>
      <c r="CB108" s="752"/>
      <c r="CC108" s="752"/>
      <c r="CD108" s="752"/>
      <c r="CE108" s="752"/>
      <c r="CF108" s="752"/>
      <c r="CG108" s="752"/>
      <c r="CH108" s="752"/>
      <c r="CI108" s="752"/>
      <c r="CJ108" s="752"/>
      <c r="CK108" s="752"/>
      <c r="CL108" s="752"/>
      <c r="CM108" s="752"/>
      <c r="CN108" s="752"/>
      <c r="CO108" s="752"/>
      <c r="CP108" s="752"/>
      <c r="CQ108" s="752"/>
      <c r="CR108" s="752"/>
      <c r="CS108" s="752"/>
      <c r="CT108" s="752"/>
      <c r="CU108" s="752"/>
      <c r="CV108" s="752"/>
      <c r="CW108" s="752"/>
      <c r="CX108" s="752"/>
      <c r="CY108" s="752"/>
      <c r="CZ108" s="752"/>
      <c r="DA108" s="752"/>
      <c r="DB108" s="752"/>
      <c r="DC108" s="752"/>
      <c r="DD108" s="752"/>
      <c r="DE108" s="752"/>
      <c r="DF108" s="752"/>
      <c r="DG108" s="752"/>
      <c r="DH108" s="752"/>
      <c r="DI108" s="752"/>
      <c r="DJ108" s="752"/>
      <c r="DK108" s="752"/>
      <c r="DL108" s="752"/>
      <c r="DM108" s="752"/>
      <c r="DN108" s="752"/>
      <c r="DO108" s="752"/>
      <c r="DP108" s="752"/>
      <c r="DQ108" s="752"/>
      <c r="DR108" s="752"/>
      <c r="DS108" s="752"/>
      <c r="DT108" s="752"/>
      <c r="DU108" s="752"/>
      <c r="DV108" s="752"/>
      <c r="DW108" s="752"/>
      <c r="DX108" s="752"/>
      <c r="DY108" s="752"/>
      <c r="DZ108" s="753"/>
    </row>
    <row r="109" spans="1:131" s="48" customFormat="1" ht="26.25" customHeight="1" x14ac:dyDescent="0.2">
      <c r="A109" s="754" t="s">
        <v>468</v>
      </c>
      <c r="B109" s="755"/>
      <c r="C109" s="755"/>
      <c r="D109" s="755"/>
      <c r="E109" s="755"/>
      <c r="F109" s="755"/>
      <c r="G109" s="755"/>
      <c r="H109" s="755"/>
      <c r="I109" s="755"/>
      <c r="J109" s="755"/>
      <c r="K109" s="755"/>
      <c r="L109" s="755"/>
      <c r="M109" s="755"/>
      <c r="N109" s="755"/>
      <c r="O109" s="755"/>
      <c r="P109" s="755"/>
      <c r="Q109" s="755"/>
      <c r="R109" s="755"/>
      <c r="S109" s="755"/>
      <c r="T109" s="755"/>
      <c r="U109" s="755"/>
      <c r="V109" s="755"/>
      <c r="W109" s="755"/>
      <c r="X109" s="755"/>
      <c r="Y109" s="755"/>
      <c r="Z109" s="756"/>
      <c r="AA109" s="757" t="s">
        <v>469</v>
      </c>
      <c r="AB109" s="755"/>
      <c r="AC109" s="755"/>
      <c r="AD109" s="755"/>
      <c r="AE109" s="756"/>
      <c r="AF109" s="757" t="s">
        <v>471</v>
      </c>
      <c r="AG109" s="755"/>
      <c r="AH109" s="755"/>
      <c r="AI109" s="755"/>
      <c r="AJ109" s="756"/>
      <c r="AK109" s="757" t="s">
        <v>186</v>
      </c>
      <c r="AL109" s="755"/>
      <c r="AM109" s="755"/>
      <c r="AN109" s="755"/>
      <c r="AO109" s="756"/>
      <c r="AP109" s="757" t="s">
        <v>472</v>
      </c>
      <c r="AQ109" s="755"/>
      <c r="AR109" s="755"/>
      <c r="AS109" s="755"/>
      <c r="AT109" s="758"/>
      <c r="AU109" s="754" t="s">
        <v>468</v>
      </c>
      <c r="AV109" s="755"/>
      <c r="AW109" s="755"/>
      <c r="AX109" s="755"/>
      <c r="AY109" s="755"/>
      <c r="AZ109" s="755"/>
      <c r="BA109" s="755"/>
      <c r="BB109" s="755"/>
      <c r="BC109" s="755"/>
      <c r="BD109" s="755"/>
      <c r="BE109" s="755"/>
      <c r="BF109" s="755"/>
      <c r="BG109" s="755"/>
      <c r="BH109" s="755"/>
      <c r="BI109" s="755"/>
      <c r="BJ109" s="755"/>
      <c r="BK109" s="755"/>
      <c r="BL109" s="755"/>
      <c r="BM109" s="755"/>
      <c r="BN109" s="755"/>
      <c r="BO109" s="755"/>
      <c r="BP109" s="756"/>
      <c r="BQ109" s="757" t="s">
        <v>469</v>
      </c>
      <c r="BR109" s="755"/>
      <c r="BS109" s="755"/>
      <c r="BT109" s="755"/>
      <c r="BU109" s="756"/>
      <c r="BV109" s="757" t="s">
        <v>471</v>
      </c>
      <c r="BW109" s="755"/>
      <c r="BX109" s="755"/>
      <c r="BY109" s="755"/>
      <c r="BZ109" s="756"/>
      <c r="CA109" s="757" t="s">
        <v>186</v>
      </c>
      <c r="CB109" s="755"/>
      <c r="CC109" s="755"/>
      <c r="CD109" s="755"/>
      <c r="CE109" s="756"/>
      <c r="CF109" s="759" t="s">
        <v>472</v>
      </c>
      <c r="CG109" s="759"/>
      <c r="CH109" s="759"/>
      <c r="CI109" s="759"/>
      <c r="CJ109" s="759"/>
      <c r="CK109" s="757" t="s">
        <v>91</v>
      </c>
      <c r="CL109" s="755"/>
      <c r="CM109" s="755"/>
      <c r="CN109" s="755"/>
      <c r="CO109" s="755"/>
      <c r="CP109" s="755"/>
      <c r="CQ109" s="755"/>
      <c r="CR109" s="755"/>
      <c r="CS109" s="755"/>
      <c r="CT109" s="755"/>
      <c r="CU109" s="755"/>
      <c r="CV109" s="755"/>
      <c r="CW109" s="755"/>
      <c r="CX109" s="755"/>
      <c r="CY109" s="755"/>
      <c r="CZ109" s="755"/>
      <c r="DA109" s="755"/>
      <c r="DB109" s="755"/>
      <c r="DC109" s="755"/>
      <c r="DD109" s="755"/>
      <c r="DE109" s="755"/>
      <c r="DF109" s="756"/>
      <c r="DG109" s="757" t="s">
        <v>469</v>
      </c>
      <c r="DH109" s="755"/>
      <c r="DI109" s="755"/>
      <c r="DJ109" s="755"/>
      <c r="DK109" s="756"/>
      <c r="DL109" s="757" t="s">
        <v>471</v>
      </c>
      <c r="DM109" s="755"/>
      <c r="DN109" s="755"/>
      <c r="DO109" s="755"/>
      <c r="DP109" s="756"/>
      <c r="DQ109" s="757" t="s">
        <v>186</v>
      </c>
      <c r="DR109" s="755"/>
      <c r="DS109" s="755"/>
      <c r="DT109" s="755"/>
      <c r="DU109" s="756"/>
      <c r="DV109" s="757" t="s">
        <v>472</v>
      </c>
      <c r="DW109" s="755"/>
      <c r="DX109" s="755"/>
      <c r="DY109" s="755"/>
      <c r="DZ109" s="758"/>
    </row>
    <row r="110" spans="1:131" s="48" customFormat="1" ht="26.25" customHeight="1" x14ac:dyDescent="0.2">
      <c r="A110" s="760" t="s">
        <v>324</v>
      </c>
      <c r="B110" s="761"/>
      <c r="C110" s="761"/>
      <c r="D110" s="761"/>
      <c r="E110" s="761"/>
      <c r="F110" s="761"/>
      <c r="G110" s="761"/>
      <c r="H110" s="761"/>
      <c r="I110" s="761"/>
      <c r="J110" s="761"/>
      <c r="K110" s="761"/>
      <c r="L110" s="761"/>
      <c r="M110" s="761"/>
      <c r="N110" s="761"/>
      <c r="O110" s="761"/>
      <c r="P110" s="761"/>
      <c r="Q110" s="761"/>
      <c r="R110" s="761"/>
      <c r="S110" s="761"/>
      <c r="T110" s="761"/>
      <c r="U110" s="761"/>
      <c r="V110" s="761"/>
      <c r="W110" s="761"/>
      <c r="X110" s="761"/>
      <c r="Y110" s="761"/>
      <c r="Z110" s="762"/>
      <c r="AA110" s="763">
        <v>6103297</v>
      </c>
      <c r="AB110" s="764"/>
      <c r="AC110" s="764"/>
      <c r="AD110" s="764"/>
      <c r="AE110" s="765"/>
      <c r="AF110" s="766">
        <v>6170714</v>
      </c>
      <c r="AG110" s="764"/>
      <c r="AH110" s="764"/>
      <c r="AI110" s="764"/>
      <c r="AJ110" s="765"/>
      <c r="AK110" s="766">
        <v>5955280</v>
      </c>
      <c r="AL110" s="764"/>
      <c r="AM110" s="764"/>
      <c r="AN110" s="764"/>
      <c r="AO110" s="765"/>
      <c r="AP110" s="767">
        <v>19.7</v>
      </c>
      <c r="AQ110" s="768"/>
      <c r="AR110" s="768"/>
      <c r="AS110" s="768"/>
      <c r="AT110" s="769"/>
      <c r="AU110" s="972" t="s">
        <v>118</v>
      </c>
      <c r="AV110" s="973"/>
      <c r="AW110" s="973"/>
      <c r="AX110" s="973"/>
      <c r="AY110" s="973"/>
      <c r="AZ110" s="770" t="s">
        <v>473</v>
      </c>
      <c r="BA110" s="761"/>
      <c r="BB110" s="761"/>
      <c r="BC110" s="761"/>
      <c r="BD110" s="761"/>
      <c r="BE110" s="761"/>
      <c r="BF110" s="761"/>
      <c r="BG110" s="761"/>
      <c r="BH110" s="761"/>
      <c r="BI110" s="761"/>
      <c r="BJ110" s="761"/>
      <c r="BK110" s="761"/>
      <c r="BL110" s="761"/>
      <c r="BM110" s="761"/>
      <c r="BN110" s="761"/>
      <c r="BO110" s="761"/>
      <c r="BP110" s="762"/>
      <c r="BQ110" s="771">
        <v>72019968</v>
      </c>
      <c r="BR110" s="772"/>
      <c r="BS110" s="772"/>
      <c r="BT110" s="772"/>
      <c r="BU110" s="772"/>
      <c r="BV110" s="772">
        <v>68663646</v>
      </c>
      <c r="BW110" s="772"/>
      <c r="BX110" s="772"/>
      <c r="BY110" s="772"/>
      <c r="BZ110" s="772"/>
      <c r="CA110" s="772">
        <v>64555768</v>
      </c>
      <c r="CB110" s="772"/>
      <c r="CC110" s="772"/>
      <c r="CD110" s="772"/>
      <c r="CE110" s="772"/>
      <c r="CF110" s="773">
        <v>213.3</v>
      </c>
      <c r="CG110" s="774"/>
      <c r="CH110" s="774"/>
      <c r="CI110" s="774"/>
      <c r="CJ110" s="774"/>
      <c r="CK110" s="978" t="s">
        <v>384</v>
      </c>
      <c r="CL110" s="979"/>
      <c r="CM110" s="770" t="s">
        <v>58</v>
      </c>
      <c r="CN110" s="761"/>
      <c r="CO110" s="761"/>
      <c r="CP110" s="761"/>
      <c r="CQ110" s="761"/>
      <c r="CR110" s="761"/>
      <c r="CS110" s="761"/>
      <c r="CT110" s="761"/>
      <c r="CU110" s="761"/>
      <c r="CV110" s="761"/>
      <c r="CW110" s="761"/>
      <c r="CX110" s="761"/>
      <c r="CY110" s="761"/>
      <c r="CZ110" s="761"/>
      <c r="DA110" s="761"/>
      <c r="DB110" s="761"/>
      <c r="DC110" s="761"/>
      <c r="DD110" s="761"/>
      <c r="DE110" s="761"/>
      <c r="DF110" s="762"/>
      <c r="DG110" s="771">
        <v>2398441</v>
      </c>
      <c r="DH110" s="772"/>
      <c r="DI110" s="772"/>
      <c r="DJ110" s="772"/>
      <c r="DK110" s="772"/>
      <c r="DL110" s="772">
        <v>2211864</v>
      </c>
      <c r="DM110" s="772"/>
      <c r="DN110" s="772"/>
      <c r="DO110" s="772"/>
      <c r="DP110" s="772"/>
      <c r="DQ110" s="772">
        <v>2055582</v>
      </c>
      <c r="DR110" s="772"/>
      <c r="DS110" s="772"/>
      <c r="DT110" s="772"/>
      <c r="DU110" s="772"/>
      <c r="DV110" s="775">
        <v>6.8</v>
      </c>
      <c r="DW110" s="775"/>
      <c r="DX110" s="775"/>
      <c r="DY110" s="775"/>
      <c r="DZ110" s="776"/>
    </row>
    <row r="111" spans="1:131" s="48" customFormat="1" ht="26.25" customHeight="1" x14ac:dyDescent="0.2">
      <c r="A111" s="777" t="s">
        <v>450</v>
      </c>
      <c r="B111" s="750"/>
      <c r="C111" s="750"/>
      <c r="D111" s="750"/>
      <c r="E111" s="750"/>
      <c r="F111" s="750"/>
      <c r="G111" s="750"/>
      <c r="H111" s="750"/>
      <c r="I111" s="750"/>
      <c r="J111" s="750"/>
      <c r="K111" s="750"/>
      <c r="L111" s="750"/>
      <c r="M111" s="750"/>
      <c r="N111" s="750"/>
      <c r="O111" s="750"/>
      <c r="P111" s="750"/>
      <c r="Q111" s="750"/>
      <c r="R111" s="750"/>
      <c r="S111" s="750"/>
      <c r="T111" s="750"/>
      <c r="U111" s="750"/>
      <c r="V111" s="750"/>
      <c r="W111" s="750"/>
      <c r="X111" s="750"/>
      <c r="Y111" s="750"/>
      <c r="Z111" s="778"/>
      <c r="AA111" s="779" t="s">
        <v>197</v>
      </c>
      <c r="AB111" s="780"/>
      <c r="AC111" s="780"/>
      <c r="AD111" s="780"/>
      <c r="AE111" s="781"/>
      <c r="AF111" s="782" t="s">
        <v>197</v>
      </c>
      <c r="AG111" s="780"/>
      <c r="AH111" s="780"/>
      <c r="AI111" s="780"/>
      <c r="AJ111" s="781"/>
      <c r="AK111" s="782" t="s">
        <v>197</v>
      </c>
      <c r="AL111" s="780"/>
      <c r="AM111" s="780"/>
      <c r="AN111" s="780"/>
      <c r="AO111" s="781"/>
      <c r="AP111" s="783" t="s">
        <v>197</v>
      </c>
      <c r="AQ111" s="784"/>
      <c r="AR111" s="784"/>
      <c r="AS111" s="784"/>
      <c r="AT111" s="785"/>
      <c r="AU111" s="974"/>
      <c r="AV111" s="975"/>
      <c r="AW111" s="975"/>
      <c r="AX111" s="975"/>
      <c r="AY111" s="975"/>
      <c r="AZ111" s="786" t="s">
        <v>474</v>
      </c>
      <c r="BA111" s="787"/>
      <c r="BB111" s="787"/>
      <c r="BC111" s="787"/>
      <c r="BD111" s="787"/>
      <c r="BE111" s="787"/>
      <c r="BF111" s="787"/>
      <c r="BG111" s="787"/>
      <c r="BH111" s="787"/>
      <c r="BI111" s="787"/>
      <c r="BJ111" s="787"/>
      <c r="BK111" s="787"/>
      <c r="BL111" s="787"/>
      <c r="BM111" s="787"/>
      <c r="BN111" s="787"/>
      <c r="BO111" s="787"/>
      <c r="BP111" s="788"/>
      <c r="BQ111" s="789">
        <v>11530579</v>
      </c>
      <c r="BR111" s="790"/>
      <c r="BS111" s="790"/>
      <c r="BT111" s="790"/>
      <c r="BU111" s="790"/>
      <c r="BV111" s="790">
        <v>10513989</v>
      </c>
      <c r="BW111" s="790"/>
      <c r="BX111" s="790"/>
      <c r="BY111" s="790"/>
      <c r="BZ111" s="790"/>
      <c r="CA111" s="790">
        <v>9691303</v>
      </c>
      <c r="CB111" s="790"/>
      <c r="CC111" s="790"/>
      <c r="CD111" s="790"/>
      <c r="CE111" s="790"/>
      <c r="CF111" s="791">
        <v>32</v>
      </c>
      <c r="CG111" s="792"/>
      <c r="CH111" s="792"/>
      <c r="CI111" s="792"/>
      <c r="CJ111" s="792"/>
      <c r="CK111" s="980"/>
      <c r="CL111" s="981"/>
      <c r="CM111" s="786" t="s">
        <v>134</v>
      </c>
      <c r="CN111" s="787"/>
      <c r="CO111" s="787"/>
      <c r="CP111" s="787"/>
      <c r="CQ111" s="787"/>
      <c r="CR111" s="787"/>
      <c r="CS111" s="787"/>
      <c r="CT111" s="787"/>
      <c r="CU111" s="787"/>
      <c r="CV111" s="787"/>
      <c r="CW111" s="787"/>
      <c r="CX111" s="787"/>
      <c r="CY111" s="787"/>
      <c r="CZ111" s="787"/>
      <c r="DA111" s="787"/>
      <c r="DB111" s="787"/>
      <c r="DC111" s="787"/>
      <c r="DD111" s="787"/>
      <c r="DE111" s="787"/>
      <c r="DF111" s="788"/>
      <c r="DG111" s="789" t="s">
        <v>197</v>
      </c>
      <c r="DH111" s="790"/>
      <c r="DI111" s="790"/>
      <c r="DJ111" s="790"/>
      <c r="DK111" s="790"/>
      <c r="DL111" s="790" t="s">
        <v>197</v>
      </c>
      <c r="DM111" s="790"/>
      <c r="DN111" s="790"/>
      <c r="DO111" s="790"/>
      <c r="DP111" s="790"/>
      <c r="DQ111" s="790" t="s">
        <v>197</v>
      </c>
      <c r="DR111" s="790"/>
      <c r="DS111" s="790"/>
      <c r="DT111" s="790"/>
      <c r="DU111" s="790"/>
      <c r="DV111" s="793" t="s">
        <v>197</v>
      </c>
      <c r="DW111" s="793"/>
      <c r="DX111" s="793"/>
      <c r="DY111" s="793"/>
      <c r="DZ111" s="794"/>
    </row>
    <row r="112" spans="1:131" s="48" customFormat="1" ht="26.25" customHeight="1" x14ac:dyDescent="0.2">
      <c r="A112" s="941" t="s">
        <v>150</v>
      </c>
      <c r="B112" s="942"/>
      <c r="C112" s="787" t="s">
        <v>476</v>
      </c>
      <c r="D112" s="787"/>
      <c r="E112" s="787"/>
      <c r="F112" s="787"/>
      <c r="G112" s="787"/>
      <c r="H112" s="787"/>
      <c r="I112" s="787"/>
      <c r="J112" s="787"/>
      <c r="K112" s="787"/>
      <c r="L112" s="787"/>
      <c r="M112" s="787"/>
      <c r="N112" s="787"/>
      <c r="O112" s="787"/>
      <c r="P112" s="787"/>
      <c r="Q112" s="787"/>
      <c r="R112" s="787"/>
      <c r="S112" s="787"/>
      <c r="T112" s="787"/>
      <c r="U112" s="787"/>
      <c r="V112" s="787"/>
      <c r="W112" s="787"/>
      <c r="X112" s="787"/>
      <c r="Y112" s="787"/>
      <c r="Z112" s="788"/>
      <c r="AA112" s="779">
        <v>21163</v>
      </c>
      <c r="AB112" s="780"/>
      <c r="AC112" s="780"/>
      <c r="AD112" s="780"/>
      <c r="AE112" s="781"/>
      <c r="AF112" s="782">
        <v>21163</v>
      </c>
      <c r="AG112" s="780"/>
      <c r="AH112" s="780"/>
      <c r="AI112" s="780"/>
      <c r="AJ112" s="781"/>
      <c r="AK112" s="782">
        <v>21163</v>
      </c>
      <c r="AL112" s="780"/>
      <c r="AM112" s="780"/>
      <c r="AN112" s="780"/>
      <c r="AO112" s="781"/>
      <c r="AP112" s="783">
        <v>0.1</v>
      </c>
      <c r="AQ112" s="784"/>
      <c r="AR112" s="784"/>
      <c r="AS112" s="784"/>
      <c r="AT112" s="785"/>
      <c r="AU112" s="974"/>
      <c r="AV112" s="975"/>
      <c r="AW112" s="975"/>
      <c r="AX112" s="975"/>
      <c r="AY112" s="975"/>
      <c r="AZ112" s="786" t="s">
        <v>264</v>
      </c>
      <c r="BA112" s="787"/>
      <c r="BB112" s="787"/>
      <c r="BC112" s="787"/>
      <c r="BD112" s="787"/>
      <c r="BE112" s="787"/>
      <c r="BF112" s="787"/>
      <c r="BG112" s="787"/>
      <c r="BH112" s="787"/>
      <c r="BI112" s="787"/>
      <c r="BJ112" s="787"/>
      <c r="BK112" s="787"/>
      <c r="BL112" s="787"/>
      <c r="BM112" s="787"/>
      <c r="BN112" s="787"/>
      <c r="BO112" s="787"/>
      <c r="BP112" s="788"/>
      <c r="BQ112" s="789">
        <v>15924696</v>
      </c>
      <c r="BR112" s="790"/>
      <c r="BS112" s="790"/>
      <c r="BT112" s="790"/>
      <c r="BU112" s="790"/>
      <c r="BV112" s="790">
        <v>14775106</v>
      </c>
      <c r="BW112" s="790"/>
      <c r="BX112" s="790"/>
      <c r="BY112" s="790"/>
      <c r="BZ112" s="790"/>
      <c r="CA112" s="790">
        <v>17800665</v>
      </c>
      <c r="CB112" s="790"/>
      <c r="CC112" s="790"/>
      <c r="CD112" s="790"/>
      <c r="CE112" s="790"/>
      <c r="CF112" s="791">
        <v>58.8</v>
      </c>
      <c r="CG112" s="792"/>
      <c r="CH112" s="792"/>
      <c r="CI112" s="792"/>
      <c r="CJ112" s="792"/>
      <c r="CK112" s="980"/>
      <c r="CL112" s="981"/>
      <c r="CM112" s="786" t="s">
        <v>392</v>
      </c>
      <c r="CN112" s="787"/>
      <c r="CO112" s="787"/>
      <c r="CP112" s="787"/>
      <c r="CQ112" s="787"/>
      <c r="CR112" s="787"/>
      <c r="CS112" s="787"/>
      <c r="CT112" s="787"/>
      <c r="CU112" s="787"/>
      <c r="CV112" s="787"/>
      <c r="CW112" s="787"/>
      <c r="CX112" s="787"/>
      <c r="CY112" s="787"/>
      <c r="CZ112" s="787"/>
      <c r="DA112" s="787"/>
      <c r="DB112" s="787"/>
      <c r="DC112" s="787"/>
      <c r="DD112" s="787"/>
      <c r="DE112" s="787"/>
      <c r="DF112" s="788"/>
      <c r="DG112" s="789" t="s">
        <v>197</v>
      </c>
      <c r="DH112" s="790"/>
      <c r="DI112" s="790"/>
      <c r="DJ112" s="790"/>
      <c r="DK112" s="790"/>
      <c r="DL112" s="790" t="s">
        <v>197</v>
      </c>
      <c r="DM112" s="790"/>
      <c r="DN112" s="790"/>
      <c r="DO112" s="790"/>
      <c r="DP112" s="790"/>
      <c r="DQ112" s="790" t="s">
        <v>197</v>
      </c>
      <c r="DR112" s="790"/>
      <c r="DS112" s="790"/>
      <c r="DT112" s="790"/>
      <c r="DU112" s="790"/>
      <c r="DV112" s="793" t="s">
        <v>197</v>
      </c>
      <c r="DW112" s="793"/>
      <c r="DX112" s="793"/>
      <c r="DY112" s="793"/>
      <c r="DZ112" s="794"/>
    </row>
    <row r="113" spans="1:130" s="48" customFormat="1" ht="26.25" customHeight="1" x14ac:dyDescent="0.2">
      <c r="A113" s="943"/>
      <c r="B113" s="944"/>
      <c r="C113" s="787" t="s">
        <v>477</v>
      </c>
      <c r="D113" s="787"/>
      <c r="E113" s="787"/>
      <c r="F113" s="787"/>
      <c r="G113" s="787"/>
      <c r="H113" s="787"/>
      <c r="I113" s="787"/>
      <c r="J113" s="787"/>
      <c r="K113" s="787"/>
      <c r="L113" s="787"/>
      <c r="M113" s="787"/>
      <c r="N113" s="787"/>
      <c r="O113" s="787"/>
      <c r="P113" s="787"/>
      <c r="Q113" s="787"/>
      <c r="R113" s="787"/>
      <c r="S113" s="787"/>
      <c r="T113" s="787"/>
      <c r="U113" s="787"/>
      <c r="V113" s="787"/>
      <c r="W113" s="787"/>
      <c r="X113" s="787"/>
      <c r="Y113" s="787"/>
      <c r="Z113" s="788"/>
      <c r="AA113" s="779">
        <v>1055222</v>
      </c>
      <c r="AB113" s="780"/>
      <c r="AC113" s="780"/>
      <c r="AD113" s="780"/>
      <c r="AE113" s="781"/>
      <c r="AF113" s="782">
        <v>1225477</v>
      </c>
      <c r="AG113" s="780"/>
      <c r="AH113" s="780"/>
      <c r="AI113" s="780"/>
      <c r="AJ113" s="781"/>
      <c r="AK113" s="782">
        <v>1338388</v>
      </c>
      <c r="AL113" s="780"/>
      <c r="AM113" s="780"/>
      <c r="AN113" s="780"/>
      <c r="AO113" s="781"/>
      <c r="AP113" s="783">
        <v>4.4000000000000004</v>
      </c>
      <c r="AQ113" s="784"/>
      <c r="AR113" s="784"/>
      <c r="AS113" s="784"/>
      <c r="AT113" s="785"/>
      <c r="AU113" s="974"/>
      <c r="AV113" s="975"/>
      <c r="AW113" s="975"/>
      <c r="AX113" s="975"/>
      <c r="AY113" s="975"/>
      <c r="AZ113" s="786" t="s">
        <v>201</v>
      </c>
      <c r="BA113" s="787"/>
      <c r="BB113" s="787"/>
      <c r="BC113" s="787"/>
      <c r="BD113" s="787"/>
      <c r="BE113" s="787"/>
      <c r="BF113" s="787"/>
      <c r="BG113" s="787"/>
      <c r="BH113" s="787"/>
      <c r="BI113" s="787"/>
      <c r="BJ113" s="787"/>
      <c r="BK113" s="787"/>
      <c r="BL113" s="787"/>
      <c r="BM113" s="787"/>
      <c r="BN113" s="787"/>
      <c r="BO113" s="787"/>
      <c r="BP113" s="788"/>
      <c r="BQ113" s="789">
        <v>128861</v>
      </c>
      <c r="BR113" s="790"/>
      <c r="BS113" s="790"/>
      <c r="BT113" s="790"/>
      <c r="BU113" s="790"/>
      <c r="BV113" s="790" t="s">
        <v>197</v>
      </c>
      <c r="BW113" s="790"/>
      <c r="BX113" s="790"/>
      <c r="BY113" s="790"/>
      <c r="BZ113" s="790"/>
      <c r="CA113" s="790" t="s">
        <v>197</v>
      </c>
      <c r="CB113" s="790"/>
      <c r="CC113" s="790"/>
      <c r="CD113" s="790"/>
      <c r="CE113" s="790"/>
      <c r="CF113" s="791" t="s">
        <v>197</v>
      </c>
      <c r="CG113" s="792"/>
      <c r="CH113" s="792"/>
      <c r="CI113" s="792"/>
      <c r="CJ113" s="792"/>
      <c r="CK113" s="980"/>
      <c r="CL113" s="981"/>
      <c r="CM113" s="786" t="s">
        <v>402</v>
      </c>
      <c r="CN113" s="787"/>
      <c r="CO113" s="787"/>
      <c r="CP113" s="787"/>
      <c r="CQ113" s="787"/>
      <c r="CR113" s="787"/>
      <c r="CS113" s="787"/>
      <c r="CT113" s="787"/>
      <c r="CU113" s="787"/>
      <c r="CV113" s="787"/>
      <c r="CW113" s="787"/>
      <c r="CX113" s="787"/>
      <c r="CY113" s="787"/>
      <c r="CZ113" s="787"/>
      <c r="DA113" s="787"/>
      <c r="DB113" s="787"/>
      <c r="DC113" s="787"/>
      <c r="DD113" s="787"/>
      <c r="DE113" s="787"/>
      <c r="DF113" s="788"/>
      <c r="DG113" s="779" t="s">
        <v>197</v>
      </c>
      <c r="DH113" s="780"/>
      <c r="DI113" s="780"/>
      <c r="DJ113" s="780"/>
      <c r="DK113" s="781"/>
      <c r="DL113" s="782" t="s">
        <v>197</v>
      </c>
      <c r="DM113" s="780"/>
      <c r="DN113" s="780"/>
      <c r="DO113" s="780"/>
      <c r="DP113" s="781"/>
      <c r="DQ113" s="782" t="s">
        <v>197</v>
      </c>
      <c r="DR113" s="780"/>
      <c r="DS113" s="780"/>
      <c r="DT113" s="780"/>
      <c r="DU113" s="781"/>
      <c r="DV113" s="783" t="s">
        <v>197</v>
      </c>
      <c r="DW113" s="784"/>
      <c r="DX113" s="784"/>
      <c r="DY113" s="784"/>
      <c r="DZ113" s="785"/>
    </row>
    <row r="114" spans="1:130" s="48" customFormat="1" ht="26.25" customHeight="1" x14ac:dyDescent="0.2">
      <c r="A114" s="943"/>
      <c r="B114" s="944"/>
      <c r="C114" s="787" t="s">
        <v>479</v>
      </c>
      <c r="D114" s="787"/>
      <c r="E114" s="787"/>
      <c r="F114" s="787"/>
      <c r="G114" s="787"/>
      <c r="H114" s="787"/>
      <c r="I114" s="787"/>
      <c r="J114" s="787"/>
      <c r="K114" s="787"/>
      <c r="L114" s="787"/>
      <c r="M114" s="787"/>
      <c r="N114" s="787"/>
      <c r="O114" s="787"/>
      <c r="P114" s="787"/>
      <c r="Q114" s="787"/>
      <c r="R114" s="787"/>
      <c r="S114" s="787"/>
      <c r="T114" s="787"/>
      <c r="U114" s="787"/>
      <c r="V114" s="787"/>
      <c r="W114" s="787"/>
      <c r="X114" s="787"/>
      <c r="Y114" s="787"/>
      <c r="Z114" s="788"/>
      <c r="AA114" s="779">
        <v>383529</v>
      </c>
      <c r="AB114" s="780"/>
      <c r="AC114" s="780"/>
      <c r="AD114" s="780"/>
      <c r="AE114" s="781"/>
      <c r="AF114" s="782">
        <v>130293</v>
      </c>
      <c r="AG114" s="780"/>
      <c r="AH114" s="780"/>
      <c r="AI114" s="780"/>
      <c r="AJ114" s="781"/>
      <c r="AK114" s="782" t="s">
        <v>197</v>
      </c>
      <c r="AL114" s="780"/>
      <c r="AM114" s="780"/>
      <c r="AN114" s="780"/>
      <c r="AO114" s="781"/>
      <c r="AP114" s="783" t="s">
        <v>197</v>
      </c>
      <c r="AQ114" s="784"/>
      <c r="AR114" s="784"/>
      <c r="AS114" s="784"/>
      <c r="AT114" s="785"/>
      <c r="AU114" s="974"/>
      <c r="AV114" s="975"/>
      <c r="AW114" s="975"/>
      <c r="AX114" s="975"/>
      <c r="AY114" s="975"/>
      <c r="AZ114" s="786" t="s">
        <v>480</v>
      </c>
      <c r="BA114" s="787"/>
      <c r="BB114" s="787"/>
      <c r="BC114" s="787"/>
      <c r="BD114" s="787"/>
      <c r="BE114" s="787"/>
      <c r="BF114" s="787"/>
      <c r="BG114" s="787"/>
      <c r="BH114" s="787"/>
      <c r="BI114" s="787"/>
      <c r="BJ114" s="787"/>
      <c r="BK114" s="787"/>
      <c r="BL114" s="787"/>
      <c r="BM114" s="787"/>
      <c r="BN114" s="787"/>
      <c r="BO114" s="787"/>
      <c r="BP114" s="788"/>
      <c r="BQ114" s="789">
        <v>7074380</v>
      </c>
      <c r="BR114" s="790"/>
      <c r="BS114" s="790"/>
      <c r="BT114" s="790"/>
      <c r="BU114" s="790"/>
      <c r="BV114" s="790">
        <v>6843034</v>
      </c>
      <c r="BW114" s="790"/>
      <c r="BX114" s="790"/>
      <c r="BY114" s="790"/>
      <c r="BZ114" s="790"/>
      <c r="CA114" s="790">
        <v>6794205</v>
      </c>
      <c r="CB114" s="790"/>
      <c r="CC114" s="790"/>
      <c r="CD114" s="790"/>
      <c r="CE114" s="790"/>
      <c r="CF114" s="791">
        <v>22.5</v>
      </c>
      <c r="CG114" s="792"/>
      <c r="CH114" s="792"/>
      <c r="CI114" s="792"/>
      <c r="CJ114" s="792"/>
      <c r="CK114" s="980"/>
      <c r="CL114" s="981"/>
      <c r="CM114" s="786" t="s">
        <v>481</v>
      </c>
      <c r="CN114" s="787"/>
      <c r="CO114" s="787"/>
      <c r="CP114" s="787"/>
      <c r="CQ114" s="787"/>
      <c r="CR114" s="787"/>
      <c r="CS114" s="787"/>
      <c r="CT114" s="787"/>
      <c r="CU114" s="787"/>
      <c r="CV114" s="787"/>
      <c r="CW114" s="787"/>
      <c r="CX114" s="787"/>
      <c r="CY114" s="787"/>
      <c r="CZ114" s="787"/>
      <c r="DA114" s="787"/>
      <c r="DB114" s="787"/>
      <c r="DC114" s="787"/>
      <c r="DD114" s="787"/>
      <c r="DE114" s="787"/>
      <c r="DF114" s="788"/>
      <c r="DG114" s="779" t="s">
        <v>197</v>
      </c>
      <c r="DH114" s="780"/>
      <c r="DI114" s="780"/>
      <c r="DJ114" s="780"/>
      <c r="DK114" s="781"/>
      <c r="DL114" s="782" t="s">
        <v>197</v>
      </c>
      <c r="DM114" s="780"/>
      <c r="DN114" s="780"/>
      <c r="DO114" s="780"/>
      <c r="DP114" s="781"/>
      <c r="DQ114" s="782" t="s">
        <v>197</v>
      </c>
      <c r="DR114" s="780"/>
      <c r="DS114" s="780"/>
      <c r="DT114" s="780"/>
      <c r="DU114" s="781"/>
      <c r="DV114" s="783" t="s">
        <v>197</v>
      </c>
      <c r="DW114" s="784"/>
      <c r="DX114" s="784"/>
      <c r="DY114" s="784"/>
      <c r="DZ114" s="785"/>
    </row>
    <row r="115" spans="1:130" s="48" customFormat="1" ht="26.25" customHeight="1" x14ac:dyDescent="0.2">
      <c r="A115" s="943"/>
      <c r="B115" s="944"/>
      <c r="C115" s="787" t="s">
        <v>372</v>
      </c>
      <c r="D115" s="787"/>
      <c r="E115" s="787"/>
      <c r="F115" s="787"/>
      <c r="G115" s="787"/>
      <c r="H115" s="787"/>
      <c r="I115" s="787"/>
      <c r="J115" s="787"/>
      <c r="K115" s="787"/>
      <c r="L115" s="787"/>
      <c r="M115" s="787"/>
      <c r="N115" s="787"/>
      <c r="O115" s="787"/>
      <c r="P115" s="787"/>
      <c r="Q115" s="787"/>
      <c r="R115" s="787"/>
      <c r="S115" s="787"/>
      <c r="T115" s="787"/>
      <c r="U115" s="787"/>
      <c r="V115" s="787"/>
      <c r="W115" s="787"/>
      <c r="X115" s="787"/>
      <c r="Y115" s="787"/>
      <c r="Z115" s="788"/>
      <c r="AA115" s="779">
        <v>878127</v>
      </c>
      <c r="AB115" s="780"/>
      <c r="AC115" s="780"/>
      <c r="AD115" s="780"/>
      <c r="AE115" s="781"/>
      <c r="AF115" s="782">
        <v>885723</v>
      </c>
      <c r="AG115" s="780"/>
      <c r="AH115" s="780"/>
      <c r="AI115" s="780"/>
      <c r="AJ115" s="781"/>
      <c r="AK115" s="782">
        <v>882899</v>
      </c>
      <c r="AL115" s="780"/>
      <c r="AM115" s="780"/>
      <c r="AN115" s="780"/>
      <c r="AO115" s="781"/>
      <c r="AP115" s="783">
        <v>2.9</v>
      </c>
      <c r="AQ115" s="784"/>
      <c r="AR115" s="784"/>
      <c r="AS115" s="784"/>
      <c r="AT115" s="785"/>
      <c r="AU115" s="974"/>
      <c r="AV115" s="975"/>
      <c r="AW115" s="975"/>
      <c r="AX115" s="975"/>
      <c r="AY115" s="975"/>
      <c r="AZ115" s="786" t="s">
        <v>342</v>
      </c>
      <c r="BA115" s="787"/>
      <c r="BB115" s="787"/>
      <c r="BC115" s="787"/>
      <c r="BD115" s="787"/>
      <c r="BE115" s="787"/>
      <c r="BF115" s="787"/>
      <c r="BG115" s="787"/>
      <c r="BH115" s="787"/>
      <c r="BI115" s="787"/>
      <c r="BJ115" s="787"/>
      <c r="BK115" s="787"/>
      <c r="BL115" s="787"/>
      <c r="BM115" s="787"/>
      <c r="BN115" s="787"/>
      <c r="BO115" s="787"/>
      <c r="BP115" s="788"/>
      <c r="BQ115" s="789">
        <v>65017</v>
      </c>
      <c r="BR115" s="790"/>
      <c r="BS115" s="790"/>
      <c r="BT115" s="790"/>
      <c r="BU115" s="790"/>
      <c r="BV115" s="790">
        <v>60367</v>
      </c>
      <c r="BW115" s="790"/>
      <c r="BX115" s="790"/>
      <c r="BY115" s="790"/>
      <c r="BZ115" s="790"/>
      <c r="CA115" s="790">
        <v>112425</v>
      </c>
      <c r="CB115" s="790"/>
      <c r="CC115" s="790"/>
      <c r="CD115" s="790"/>
      <c r="CE115" s="790"/>
      <c r="CF115" s="791">
        <v>0.4</v>
      </c>
      <c r="CG115" s="792"/>
      <c r="CH115" s="792"/>
      <c r="CI115" s="792"/>
      <c r="CJ115" s="792"/>
      <c r="CK115" s="980"/>
      <c r="CL115" s="981"/>
      <c r="CM115" s="786" t="s">
        <v>29</v>
      </c>
      <c r="CN115" s="787"/>
      <c r="CO115" s="787"/>
      <c r="CP115" s="787"/>
      <c r="CQ115" s="787"/>
      <c r="CR115" s="787"/>
      <c r="CS115" s="787"/>
      <c r="CT115" s="787"/>
      <c r="CU115" s="787"/>
      <c r="CV115" s="787"/>
      <c r="CW115" s="787"/>
      <c r="CX115" s="787"/>
      <c r="CY115" s="787"/>
      <c r="CZ115" s="787"/>
      <c r="DA115" s="787"/>
      <c r="DB115" s="787"/>
      <c r="DC115" s="787"/>
      <c r="DD115" s="787"/>
      <c r="DE115" s="787"/>
      <c r="DF115" s="788"/>
      <c r="DG115" s="779">
        <v>2208431</v>
      </c>
      <c r="DH115" s="780"/>
      <c r="DI115" s="780"/>
      <c r="DJ115" s="780"/>
      <c r="DK115" s="781"/>
      <c r="DL115" s="782">
        <v>1961272</v>
      </c>
      <c r="DM115" s="780"/>
      <c r="DN115" s="780"/>
      <c r="DO115" s="780"/>
      <c r="DP115" s="781"/>
      <c r="DQ115" s="782">
        <v>1880286</v>
      </c>
      <c r="DR115" s="780"/>
      <c r="DS115" s="780"/>
      <c r="DT115" s="780"/>
      <c r="DU115" s="781"/>
      <c r="DV115" s="783">
        <v>6.2</v>
      </c>
      <c r="DW115" s="784"/>
      <c r="DX115" s="784"/>
      <c r="DY115" s="784"/>
      <c r="DZ115" s="785"/>
    </row>
    <row r="116" spans="1:130" s="48" customFormat="1" ht="26.25" customHeight="1" x14ac:dyDescent="0.2">
      <c r="A116" s="945"/>
      <c r="B116" s="946"/>
      <c r="C116" s="795" t="s">
        <v>1</v>
      </c>
      <c r="D116" s="795"/>
      <c r="E116" s="795"/>
      <c r="F116" s="795"/>
      <c r="G116" s="795"/>
      <c r="H116" s="795"/>
      <c r="I116" s="795"/>
      <c r="J116" s="795"/>
      <c r="K116" s="795"/>
      <c r="L116" s="795"/>
      <c r="M116" s="795"/>
      <c r="N116" s="795"/>
      <c r="O116" s="795"/>
      <c r="P116" s="795"/>
      <c r="Q116" s="795"/>
      <c r="R116" s="795"/>
      <c r="S116" s="795"/>
      <c r="T116" s="795"/>
      <c r="U116" s="795"/>
      <c r="V116" s="795"/>
      <c r="W116" s="795"/>
      <c r="X116" s="795"/>
      <c r="Y116" s="795"/>
      <c r="Z116" s="796"/>
      <c r="AA116" s="779">
        <v>562</v>
      </c>
      <c r="AB116" s="780"/>
      <c r="AC116" s="780"/>
      <c r="AD116" s="780"/>
      <c r="AE116" s="781"/>
      <c r="AF116" s="782">
        <v>841</v>
      </c>
      <c r="AG116" s="780"/>
      <c r="AH116" s="780"/>
      <c r="AI116" s="780"/>
      <c r="AJ116" s="781"/>
      <c r="AK116" s="782" t="s">
        <v>197</v>
      </c>
      <c r="AL116" s="780"/>
      <c r="AM116" s="780"/>
      <c r="AN116" s="780"/>
      <c r="AO116" s="781"/>
      <c r="AP116" s="783" t="s">
        <v>197</v>
      </c>
      <c r="AQ116" s="784"/>
      <c r="AR116" s="784"/>
      <c r="AS116" s="784"/>
      <c r="AT116" s="785"/>
      <c r="AU116" s="974"/>
      <c r="AV116" s="975"/>
      <c r="AW116" s="975"/>
      <c r="AX116" s="975"/>
      <c r="AY116" s="975"/>
      <c r="AZ116" s="797" t="s">
        <v>219</v>
      </c>
      <c r="BA116" s="798"/>
      <c r="BB116" s="798"/>
      <c r="BC116" s="798"/>
      <c r="BD116" s="798"/>
      <c r="BE116" s="798"/>
      <c r="BF116" s="798"/>
      <c r="BG116" s="798"/>
      <c r="BH116" s="798"/>
      <c r="BI116" s="798"/>
      <c r="BJ116" s="798"/>
      <c r="BK116" s="798"/>
      <c r="BL116" s="798"/>
      <c r="BM116" s="798"/>
      <c r="BN116" s="798"/>
      <c r="BO116" s="798"/>
      <c r="BP116" s="799"/>
      <c r="BQ116" s="789" t="s">
        <v>197</v>
      </c>
      <c r="BR116" s="790"/>
      <c r="BS116" s="790"/>
      <c r="BT116" s="790"/>
      <c r="BU116" s="790"/>
      <c r="BV116" s="790" t="s">
        <v>197</v>
      </c>
      <c r="BW116" s="790"/>
      <c r="BX116" s="790"/>
      <c r="BY116" s="790"/>
      <c r="BZ116" s="790"/>
      <c r="CA116" s="790" t="s">
        <v>197</v>
      </c>
      <c r="CB116" s="790"/>
      <c r="CC116" s="790"/>
      <c r="CD116" s="790"/>
      <c r="CE116" s="790"/>
      <c r="CF116" s="791" t="s">
        <v>197</v>
      </c>
      <c r="CG116" s="792"/>
      <c r="CH116" s="792"/>
      <c r="CI116" s="792"/>
      <c r="CJ116" s="792"/>
      <c r="CK116" s="980"/>
      <c r="CL116" s="981"/>
      <c r="CM116" s="786" t="s">
        <v>11</v>
      </c>
      <c r="CN116" s="787"/>
      <c r="CO116" s="787"/>
      <c r="CP116" s="787"/>
      <c r="CQ116" s="787"/>
      <c r="CR116" s="787"/>
      <c r="CS116" s="787"/>
      <c r="CT116" s="787"/>
      <c r="CU116" s="787"/>
      <c r="CV116" s="787"/>
      <c r="CW116" s="787"/>
      <c r="CX116" s="787"/>
      <c r="CY116" s="787"/>
      <c r="CZ116" s="787"/>
      <c r="DA116" s="787"/>
      <c r="DB116" s="787"/>
      <c r="DC116" s="787"/>
      <c r="DD116" s="787"/>
      <c r="DE116" s="787"/>
      <c r="DF116" s="788"/>
      <c r="DG116" s="779" t="s">
        <v>197</v>
      </c>
      <c r="DH116" s="780"/>
      <c r="DI116" s="780"/>
      <c r="DJ116" s="780"/>
      <c r="DK116" s="781"/>
      <c r="DL116" s="782" t="s">
        <v>197</v>
      </c>
      <c r="DM116" s="780"/>
      <c r="DN116" s="780"/>
      <c r="DO116" s="780"/>
      <c r="DP116" s="781"/>
      <c r="DQ116" s="782" t="s">
        <v>197</v>
      </c>
      <c r="DR116" s="780"/>
      <c r="DS116" s="780"/>
      <c r="DT116" s="780"/>
      <c r="DU116" s="781"/>
      <c r="DV116" s="783" t="s">
        <v>197</v>
      </c>
      <c r="DW116" s="784"/>
      <c r="DX116" s="784"/>
      <c r="DY116" s="784"/>
      <c r="DZ116" s="785"/>
    </row>
    <row r="117" spans="1:130" s="48" customFormat="1" ht="26.25" customHeight="1" x14ac:dyDescent="0.2">
      <c r="A117" s="754" t="s">
        <v>269</v>
      </c>
      <c r="B117" s="755"/>
      <c r="C117" s="755"/>
      <c r="D117" s="755"/>
      <c r="E117" s="755"/>
      <c r="F117" s="755"/>
      <c r="G117" s="755"/>
      <c r="H117" s="755"/>
      <c r="I117" s="755"/>
      <c r="J117" s="755"/>
      <c r="K117" s="755"/>
      <c r="L117" s="755"/>
      <c r="M117" s="755"/>
      <c r="N117" s="755"/>
      <c r="O117" s="755"/>
      <c r="P117" s="755"/>
      <c r="Q117" s="755"/>
      <c r="R117" s="755"/>
      <c r="S117" s="755"/>
      <c r="T117" s="755"/>
      <c r="U117" s="755"/>
      <c r="V117" s="755"/>
      <c r="W117" s="755"/>
      <c r="X117" s="755"/>
      <c r="Y117" s="800" t="s">
        <v>319</v>
      </c>
      <c r="Z117" s="756"/>
      <c r="AA117" s="801">
        <v>8441900</v>
      </c>
      <c r="AB117" s="802"/>
      <c r="AC117" s="802"/>
      <c r="AD117" s="802"/>
      <c r="AE117" s="803"/>
      <c r="AF117" s="804">
        <v>8434211</v>
      </c>
      <c r="AG117" s="802"/>
      <c r="AH117" s="802"/>
      <c r="AI117" s="802"/>
      <c r="AJ117" s="803"/>
      <c r="AK117" s="804">
        <v>8197730</v>
      </c>
      <c r="AL117" s="802"/>
      <c r="AM117" s="802"/>
      <c r="AN117" s="802"/>
      <c r="AO117" s="803"/>
      <c r="AP117" s="805"/>
      <c r="AQ117" s="806"/>
      <c r="AR117" s="806"/>
      <c r="AS117" s="806"/>
      <c r="AT117" s="807"/>
      <c r="AU117" s="974"/>
      <c r="AV117" s="975"/>
      <c r="AW117" s="975"/>
      <c r="AX117" s="975"/>
      <c r="AY117" s="975"/>
      <c r="AZ117" s="808" t="s">
        <v>482</v>
      </c>
      <c r="BA117" s="809"/>
      <c r="BB117" s="809"/>
      <c r="BC117" s="809"/>
      <c r="BD117" s="809"/>
      <c r="BE117" s="809"/>
      <c r="BF117" s="809"/>
      <c r="BG117" s="809"/>
      <c r="BH117" s="809"/>
      <c r="BI117" s="809"/>
      <c r="BJ117" s="809"/>
      <c r="BK117" s="809"/>
      <c r="BL117" s="809"/>
      <c r="BM117" s="809"/>
      <c r="BN117" s="809"/>
      <c r="BO117" s="809"/>
      <c r="BP117" s="810"/>
      <c r="BQ117" s="789" t="s">
        <v>197</v>
      </c>
      <c r="BR117" s="790"/>
      <c r="BS117" s="790"/>
      <c r="BT117" s="790"/>
      <c r="BU117" s="790"/>
      <c r="BV117" s="790" t="s">
        <v>197</v>
      </c>
      <c r="BW117" s="790"/>
      <c r="BX117" s="790"/>
      <c r="BY117" s="790"/>
      <c r="BZ117" s="790"/>
      <c r="CA117" s="790" t="s">
        <v>197</v>
      </c>
      <c r="CB117" s="790"/>
      <c r="CC117" s="790"/>
      <c r="CD117" s="790"/>
      <c r="CE117" s="790"/>
      <c r="CF117" s="791" t="s">
        <v>197</v>
      </c>
      <c r="CG117" s="792"/>
      <c r="CH117" s="792"/>
      <c r="CI117" s="792"/>
      <c r="CJ117" s="792"/>
      <c r="CK117" s="980"/>
      <c r="CL117" s="981"/>
      <c r="CM117" s="786" t="s">
        <v>334</v>
      </c>
      <c r="CN117" s="787"/>
      <c r="CO117" s="787"/>
      <c r="CP117" s="787"/>
      <c r="CQ117" s="787"/>
      <c r="CR117" s="787"/>
      <c r="CS117" s="787"/>
      <c r="CT117" s="787"/>
      <c r="CU117" s="787"/>
      <c r="CV117" s="787"/>
      <c r="CW117" s="787"/>
      <c r="CX117" s="787"/>
      <c r="CY117" s="787"/>
      <c r="CZ117" s="787"/>
      <c r="DA117" s="787"/>
      <c r="DB117" s="787"/>
      <c r="DC117" s="787"/>
      <c r="DD117" s="787"/>
      <c r="DE117" s="787"/>
      <c r="DF117" s="788"/>
      <c r="DG117" s="779">
        <v>6761600</v>
      </c>
      <c r="DH117" s="780"/>
      <c r="DI117" s="780"/>
      <c r="DJ117" s="780"/>
      <c r="DK117" s="781"/>
      <c r="DL117" s="782">
        <v>6202300</v>
      </c>
      <c r="DM117" s="780"/>
      <c r="DN117" s="780"/>
      <c r="DO117" s="780"/>
      <c r="DP117" s="781"/>
      <c r="DQ117" s="782">
        <v>5643000</v>
      </c>
      <c r="DR117" s="780"/>
      <c r="DS117" s="780"/>
      <c r="DT117" s="780"/>
      <c r="DU117" s="781"/>
      <c r="DV117" s="783">
        <v>18.600000000000001</v>
      </c>
      <c r="DW117" s="784"/>
      <c r="DX117" s="784"/>
      <c r="DY117" s="784"/>
      <c r="DZ117" s="785"/>
    </row>
    <row r="118" spans="1:130" s="48" customFormat="1" ht="26.25" customHeight="1" x14ac:dyDescent="0.2">
      <c r="A118" s="754" t="s">
        <v>91</v>
      </c>
      <c r="B118" s="755"/>
      <c r="C118" s="755"/>
      <c r="D118" s="755"/>
      <c r="E118" s="755"/>
      <c r="F118" s="755"/>
      <c r="G118" s="755"/>
      <c r="H118" s="755"/>
      <c r="I118" s="755"/>
      <c r="J118" s="755"/>
      <c r="K118" s="755"/>
      <c r="L118" s="755"/>
      <c r="M118" s="755"/>
      <c r="N118" s="755"/>
      <c r="O118" s="755"/>
      <c r="P118" s="755"/>
      <c r="Q118" s="755"/>
      <c r="R118" s="755"/>
      <c r="S118" s="755"/>
      <c r="T118" s="755"/>
      <c r="U118" s="755"/>
      <c r="V118" s="755"/>
      <c r="W118" s="755"/>
      <c r="X118" s="755"/>
      <c r="Y118" s="755"/>
      <c r="Z118" s="756"/>
      <c r="AA118" s="757" t="s">
        <v>469</v>
      </c>
      <c r="AB118" s="755"/>
      <c r="AC118" s="755"/>
      <c r="AD118" s="755"/>
      <c r="AE118" s="756"/>
      <c r="AF118" s="757" t="s">
        <v>471</v>
      </c>
      <c r="AG118" s="755"/>
      <c r="AH118" s="755"/>
      <c r="AI118" s="755"/>
      <c r="AJ118" s="756"/>
      <c r="AK118" s="757" t="s">
        <v>186</v>
      </c>
      <c r="AL118" s="755"/>
      <c r="AM118" s="755"/>
      <c r="AN118" s="755"/>
      <c r="AO118" s="756"/>
      <c r="AP118" s="757" t="s">
        <v>472</v>
      </c>
      <c r="AQ118" s="755"/>
      <c r="AR118" s="755"/>
      <c r="AS118" s="755"/>
      <c r="AT118" s="758"/>
      <c r="AU118" s="974"/>
      <c r="AV118" s="975"/>
      <c r="AW118" s="975"/>
      <c r="AX118" s="975"/>
      <c r="AY118" s="975"/>
      <c r="AZ118" s="811" t="s">
        <v>483</v>
      </c>
      <c r="BA118" s="795"/>
      <c r="BB118" s="795"/>
      <c r="BC118" s="795"/>
      <c r="BD118" s="795"/>
      <c r="BE118" s="795"/>
      <c r="BF118" s="795"/>
      <c r="BG118" s="795"/>
      <c r="BH118" s="795"/>
      <c r="BI118" s="795"/>
      <c r="BJ118" s="795"/>
      <c r="BK118" s="795"/>
      <c r="BL118" s="795"/>
      <c r="BM118" s="795"/>
      <c r="BN118" s="795"/>
      <c r="BO118" s="795"/>
      <c r="BP118" s="796"/>
      <c r="BQ118" s="812" t="s">
        <v>197</v>
      </c>
      <c r="BR118" s="813"/>
      <c r="BS118" s="813"/>
      <c r="BT118" s="813"/>
      <c r="BU118" s="813"/>
      <c r="BV118" s="813" t="s">
        <v>197</v>
      </c>
      <c r="BW118" s="813"/>
      <c r="BX118" s="813"/>
      <c r="BY118" s="813"/>
      <c r="BZ118" s="813"/>
      <c r="CA118" s="813" t="s">
        <v>197</v>
      </c>
      <c r="CB118" s="813"/>
      <c r="CC118" s="813"/>
      <c r="CD118" s="813"/>
      <c r="CE118" s="813"/>
      <c r="CF118" s="791" t="s">
        <v>197</v>
      </c>
      <c r="CG118" s="792"/>
      <c r="CH118" s="792"/>
      <c r="CI118" s="792"/>
      <c r="CJ118" s="792"/>
      <c r="CK118" s="980"/>
      <c r="CL118" s="981"/>
      <c r="CM118" s="786" t="s">
        <v>484</v>
      </c>
      <c r="CN118" s="787"/>
      <c r="CO118" s="787"/>
      <c r="CP118" s="787"/>
      <c r="CQ118" s="787"/>
      <c r="CR118" s="787"/>
      <c r="CS118" s="787"/>
      <c r="CT118" s="787"/>
      <c r="CU118" s="787"/>
      <c r="CV118" s="787"/>
      <c r="CW118" s="787"/>
      <c r="CX118" s="787"/>
      <c r="CY118" s="787"/>
      <c r="CZ118" s="787"/>
      <c r="DA118" s="787"/>
      <c r="DB118" s="787"/>
      <c r="DC118" s="787"/>
      <c r="DD118" s="787"/>
      <c r="DE118" s="787"/>
      <c r="DF118" s="788"/>
      <c r="DG118" s="779" t="s">
        <v>197</v>
      </c>
      <c r="DH118" s="780"/>
      <c r="DI118" s="780"/>
      <c r="DJ118" s="780"/>
      <c r="DK118" s="781"/>
      <c r="DL118" s="782" t="s">
        <v>197</v>
      </c>
      <c r="DM118" s="780"/>
      <c r="DN118" s="780"/>
      <c r="DO118" s="780"/>
      <c r="DP118" s="781"/>
      <c r="DQ118" s="782" t="s">
        <v>197</v>
      </c>
      <c r="DR118" s="780"/>
      <c r="DS118" s="780"/>
      <c r="DT118" s="780"/>
      <c r="DU118" s="781"/>
      <c r="DV118" s="783" t="s">
        <v>197</v>
      </c>
      <c r="DW118" s="784"/>
      <c r="DX118" s="784"/>
      <c r="DY118" s="784"/>
      <c r="DZ118" s="785"/>
    </row>
    <row r="119" spans="1:130" s="48" customFormat="1" ht="26.25" customHeight="1" x14ac:dyDescent="0.2">
      <c r="A119" s="984" t="s">
        <v>384</v>
      </c>
      <c r="B119" s="979"/>
      <c r="C119" s="770" t="s">
        <v>58</v>
      </c>
      <c r="D119" s="761"/>
      <c r="E119" s="761"/>
      <c r="F119" s="761"/>
      <c r="G119" s="761"/>
      <c r="H119" s="761"/>
      <c r="I119" s="761"/>
      <c r="J119" s="761"/>
      <c r="K119" s="761"/>
      <c r="L119" s="761"/>
      <c r="M119" s="761"/>
      <c r="N119" s="761"/>
      <c r="O119" s="761"/>
      <c r="P119" s="761"/>
      <c r="Q119" s="761"/>
      <c r="R119" s="761"/>
      <c r="S119" s="761"/>
      <c r="T119" s="761"/>
      <c r="U119" s="761"/>
      <c r="V119" s="761"/>
      <c r="W119" s="761"/>
      <c r="X119" s="761"/>
      <c r="Y119" s="761"/>
      <c r="Z119" s="762"/>
      <c r="AA119" s="763">
        <v>192529</v>
      </c>
      <c r="AB119" s="764"/>
      <c r="AC119" s="764"/>
      <c r="AD119" s="764"/>
      <c r="AE119" s="765"/>
      <c r="AF119" s="766">
        <v>204092</v>
      </c>
      <c r="AG119" s="764"/>
      <c r="AH119" s="764"/>
      <c r="AI119" s="764"/>
      <c r="AJ119" s="765"/>
      <c r="AK119" s="766">
        <v>204259</v>
      </c>
      <c r="AL119" s="764"/>
      <c r="AM119" s="764"/>
      <c r="AN119" s="764"/>
      <c r="AO119" s="765"/>
      <c r="AP119" s="767">
        <v>0.7</v>
      </c>
      <c r="AQ119" s="768"/>
      <c r="AR119" s="768"/>
      <c r="AS119" s="768"/>
      <c r="AT119" s="769"/>
      <c r="AU119" s="976"/>
      <c r="AV119" s="977"/>
      <c r="AW119" s="977"/>
      <c r="AX119" s="977"/>
      <c r="AY119" s="977"/>
      <c r="AZ119" s="69" t="s">
        <v>269</v>
      </c>
      <c r="BA119" s="69"/>
      <c r="BB119" s="69"/>
      <c r="BC119" s="69"/>
      <c r="BD119" s="69"/>
      <c r="BE119" s="69"/>
      <c r="BF119" s="69"/>
      <c r="BG119" s="69"/>
      <c r="BH119" s="69"/>
      <c r="BI119" s="69"/>
      <c r="BJ119" s="69"/>
      <c r="BK119" s="69"/>
      <c r="BL119" s="69"/>
      <c r="BM119" s="69"/>
      <c r="BN119" s="69"/>
      <c r="BO119" s="800" t="s">
        <v>164</v>
      </c>
      <c r="BP119" s="814"/>
      <c r="BQ119" s="812">
        <v>106743501</v>
      </c>
      <c r="BR119" s="813"/>
      <c r="BS119" s="813"/>
      <c r="BT119" s="813"/>
      <c r="BU119" s="813"/>
      <c r="BV119" s="813">
        <v>100856142</v>
      </c>
      <c r="BW119" s="813"/>
      <c r="BX119" s="813"/>
      <c r="BY119" s="813"/>
      <c r="BZ119" s="813"/>
      <c r="CA119" s="813">
        <v>98954366</v>
      </c>
      <c r="CB119" s="813"/>
      <c r="CC119" s="813"/>
      <c r="CD119" s="813"/>
      <c r="CE119" s="813"/>
      <c r="CF119" s="815"/>
      <c r="CG119" s="816"/>
      <c r="CH119" s="816"/>
      <c r="CI119" s="816"/>
      <c r="CJ119" s="817"/>
      <c r="CK119" s="982"/>
      <c r="CL119" s="983"/>
      <c r="CM119" s="811" t="s">
        <v>485</v>
      </c>
      <c r="CN119" s="795"/>
      <c r="CO119" s="795"/>
      <c r="CP119" s="795"/>
      <c r="CQ119" s="795"/>
      <c r="CR119" s="795"/>
      <c r="CS119" s="795"/>
      <c r="CT119" s="795"/>
      <c r="CU119" s="795"/>
      <c r="CV119" s="795"/>
      <c r="CW119" s="795"/>
      <c r="CX119" s="795"/>
      <c r="CY119" s="795"/>
      <c r="CZ119" s="795"/>
      <c r="DA119" s="795"/>
      <c r="DB119" s="795"/>
      <c r="DC119" s="795"/>
      <c r="DD119" s="795"/>
      <c r="DE119" s="795"/>
      <c r="DF119" s="796"/>
      <c r="DG119" s="818">
        <v>162107</v>
      </c>
      <c r="DH119" s="819"/>
      <c r="DI119" s="819"/>
      <c r="DJ119" s="819"/>
      <c r="DK119" s="820"/>
      <c r="DL119" s="821">
        <v>138553</v>
      </c>
      <c r="DM119" s="819"/>
      <c r="DN119" s="819"/>
      <c r="DO119" s="819"/>
      <c r="DP119" s="820"/>
      <c r="DQ119" s="821">
        <v>112435</v>
      </c>
      <c r="DR119" s="819"/>
      <c r="DS119" s="819"/>
      <c r="DT119" s="819"/>
      <c r="DU119" s="820"/>
      <c r="DV119" s="822">
        <v>0.4</v>
      </c>
      <c r="DW119" s="823"/>
      <c r="DX119" s="823"/>
      <c r="DY119" s="823"/>
      <c r="DZ119" s="824"/>
    </row>
    <row r="120" spans="1:130" s="48" customFormat="1" ht="26.25" customHeight="1" x14ac:dyDescent="0.2">
      <c r="A120" s="985"/>
      <c r="B120" s="981"/>
      <c r="C120" s="786" t="s">
        <v>134</v>
      </c>
      <c r="D120" s="787"/>
      <c r="E120" s="787"/>
      <c r="F120" s="787"/>
      <c r="G120" s="787"/>
      <c r="H120" s="787"/>
      <c r="I120" s="787"/>
      <c r="J120" s="787"/>
      <c r="K120" s="787"/>
      <c r="L120" s="787"/>
      <c r="M120" s="787"/>
      <c r="N120" s="787"/>
      <c r="O120" s="787"/>
      <c r="P120" s="787"/>
      <c r="Q120" s="787"/>
      <c r="R120" s="787"/>
      <c r="S120" s="787"/>
      <c r="T120" s="787"/>
      <c r="U120" s="787"/>
      <c r="V120" s="787"/>
      <c r="W120" s="787"/>
      <c r="X120" s="787"/>
      <c r="Y120" s="787"/>
      <c r="Z120" s="788"/>
      <c r="AA120" s="779" t="s">
        <v>197</v>
      </c>
      <c r="AB120" s="780"/>
      <c r="AC120" s="780"/>
      <c r="AD120" s="780"/>
      <c r="AE120" s="781"/>
      <c r="AF120" s="782" t="s">
        <v>197</v>
      </c>
      <c r="AG120" s="780"/>
      <c r="AH120" s="780"/>
      <c r="AI120" s="780"/>
      <c r="AJ120" s="781"/>
      <c r="AK120" s="782" t="s">
        <v>197</v>
      </c>
      <c r="AL120" s="780"/>
      <c r="AM120" s="780"/>
      <c r="AN120" s="780"/>
      <c r="AO120" s="781"/>
      <c r="AP120" s="783" t="s">
        <v>197</v>
      </c>
      <c r="AQ120" s="784"/>
      <c r="AR120" s="784"/>
      <c r="AS120" s="784"/>
      <c r="AT120" s="785"/>
      <c r="AU120" s="947" t="s">
        <v>475</v>
      </c>
      <c r="AV120" s="948"/>
      <c r="AW120" s="948"/>
      <c r="AX120" s="948"/>
      <c r="AY120" s="949"/>
      <c r="AZ120" s="770" t="s">
        <v>211</v>
      </c>
      <c r="BA120" s="761"/>
      <c r="BB120" s="761"/>
      <c r="BC120" s="761"/>
      <c r="BD120" s="761"/>
      <c r="BE120" s="761"/>
      <c r="BF120" s="761"/>
      <c r="BG120" s="761"/>
      <c r="BH120" s="761"/>
      <c r="BI120" s="761"/>
      <c r="BJ120" s="761"/>
      <c r="BK120" s="761"/>
      <c r="BL120" s="761"/>
      <c r="BM120" s="761"/>
      <c r="BN120" s="761"/>
      <c r="BO120" s="761"/>
      <c r="BP120" s="762"/>
      <c r="BQ120" s="771">
        <v>10032918</v>
      </c>
      <c r="BR120" s="772"/>
      <c r="BS120" s="772"/>
      <c r="BT120" s="772"/>
      <c r="BU120" s="772"/>
      <c r="BV120" s="772">
        <v>11622024</v>
      </c>
      <c r="BW120" s="772"/>
      <c r="BX120" s="772"/>
      <c r="BY120" s="772"/>
      <c r="BZ120" s="772"/>
      <c r="CA120" s="772">
        <v>11815743</v>
      </c>
      <c r="CB120" s="772"/>
      <c r="CC120" s="772"/>
      <c r="CD120" s="772"/>
      <c r="CE120" s="772"/>
      <c r="CF120" s="773">
        <v>39</v>
      </c>
      <c r="CG120" s="774"/>
      <c r="CH120" s="774"/>
      <c r="CI120" s="774"/>
      <c r="CJ120" s="774"/>
      <c r="CK120" s="955" t="s">
        <v>265</v>
      </c>
      <c r="CL120" s="956"/>
      <c r="CM120" s="956"/>
      <c r="CN120" s="956"/>
      <c r="CO120" s="957"/>
      <c r="CP120" s="825" t="s">
        <v>460</v>
      </c>
      <c r="CQ120" s="826"/>
      <c r="CR120" s="826"/>
      <c r="CS120" s="826"/>
      <c r="CT120" s="826"/>
      <c r="CU120" s="826"/>
      <c r="CV120" s="826"/>
      <c r="CW120" s="826"/>
      <c r="CX120" s="826"/>
      <c r="CY120" s="826"/>
      <c r="CZ120" s="826"/>
      <c r="DA120" s="826"/>
      <c r="DB120" s="826"/>
      <c r="DC120" s="826"/>
      <c r="DD120" s="826"/>
      <c r="DE120" s="826"/>
      <c r="DF120" s="827"/>
      <c r="DG120" s="771">
        <v>10635729</v>
      </c>
      <c r="DH120" s="772"/>
      <c r="DI120" s="772"/>
      <c r="DJ120" s="772"/>
      <c r="DK120" s="772"/>
      <c r="DL120" s="772">
        <v>9650902</v>
      </c>
      <c r="DM120" s="772"/>
      <c r="DN120" s="772"/>
      <c r="DO120" s="772"/>
      <c r="DP120" s="772"/>
      <c r="DQ120" s="772">
        <v>12495828</v>
      </c>
      <c r="DR120" s="772"/>
      <c r="DS120" s="772"/>
      <c r="DT120" s="772"/>
      <c r="DU120" s="772"/>
      <c r="DV120" s="775">
        <v>41.3</v>
      </c>
      <c r="DW120" s="775"/>
      <c r="DX120" s="775"/>
      <c r="DY120" s="775"/>
      <c r="DZ120" s="776"/>
    </row>
    <row r="121" spans="1:130" s="48" customFormat="1" ht="26.25" customHeight="1" x14ac:dyDescent="0.2">
      <c r="A121" s="985"/>
      <c r="B121" s="981"/>
      <c r="C121" s="808" t="s">
        <v>132</v>
      </c>
      <c r="D121" s="809"/>
      <c r="E121" s="809"/>
      <c r="F121" s="809"/>
      <c r="G121" s="809"/>
      <c r="H121" s="809"/>
      <c r="I121" s="809"/>
      <c r="J121" s="809"/>
      <c r="K121" s="809"/>
      <c r="L121" s="809"/>
      <c r="M121" s="809"/>
      <c r="N121" s="809"/>
      <c r="O121" s="809"/>
      <c r="P121" s="809"/>
      <c r="Q121" s="809"/>
      <c r="R121" s="809"/>
      <c r="S121" s="809"/>
      <c r="T121" s="809"/>
      <c r="U121" s="809"/>
      <c r="V121" s="809"/>
      <c r="W121" s="809"/>
      <c r="X121" s="809"/>
      <c r="Y121" s="809"/>
      <c r="Z121" s="810"/>
      <c r="AA121" s="779" t="s">
        <v>197</v>
      </c>
      <c r="AB121" s="780"/>
      <c r="AC121" s="780"/>
      <c r="AD121" s="780"/>
      <c r="AE121" s="781"/>
      <c r="AF121" s="782" t="s">
        <v>197</v>
      </c>
      <c r="AG121" s="780"/>
      <c r="AH121" s="780"/>
      <c r="AI121" s="780"/>
      <c r="AJ121" s="781"/>
      <c r="AK121" s="782" t="s">
        <v>197</v>
      </c>
      <c r="AL121" s="780"/>
      <c r="AM121" s="780"/>
      <c r="AN121" s="780"/>
      <c r="AO121" s="781"/>
      <c r="AP121" s="783" t="s">
        <v>197</v>
      </c>
      <c r="AQ121" s="784"/>
      <c r="AR121" s="784"/>
      <c r="AS121" s="784"/>
      <c r="AT121" s="785"/>
      <c r="AU121" s="950"/>
      <c r="AV121" s="951"/>
      <c r="AW121" s="951"/>
      <c r="AX121" s="951"/>
      <c r="AY121" s="952"/>
      <c r="AZ121" s="786" t="s">
        <v>470</v>
      </c>
      <c r="BA121" s="787"/>
      <c r="BB121" s="787"/>
      <c r="BC121" s="787"/>
      <c r="BD121" s="787"/>
      <c r="BE121" s="787"/>
      <c r="BF121" s="787"/>
      <c r="BG121" s="787"/>
      <c r="BH121" s="787"/>
      <c r="BI121" s="787"/>
      <c r="BJ121" s="787"/>
      <c r="BK121" s="787"/>
      <c r="BL121" s="787"/>
      <c r="BM121" s="787"/>
      <c r="BN121" s="787"/>
      <c r="BO121" s="787"/>
      <c r="BP121" s="788"/>
      <c r="BQ121" s="789">
        <v>16086566</v>
      </c>
      <c r="BR121" s="790"/>
      <c r="BS121" s="790"/>
      <c r="BT121" s="790"/>
      <c r="BU121" s="790"/>
      <c r="BV121" s="790">
        <v>16184085</v>
      </c>
      <c r="BW121" s="790"/>
      <c r="BX121" s="790"/>
      <c r="BY121" s="790"/>
      <c r="BZ121" s="790"/>
      <c r="CA121" s="790">
        <v>15940861</v>
      </c>
      <c r="CB121" s="790"/>
      <c r="CC121" s="790"/>
      <c r="CD121" s="790"/>
      <c r="CE121" s="790"/>
      <c r="CF121" s="791">
        <v>52.7</v>
      </c>
      <c r="CG121" s="792"/>
      <c r="CH121" s="792"/>
      <c r="CI121" s="792"/>
      <c r="CJ121" s="792"/>
      <c r="CK121" s="958"/>
      <c r="CL121" s="959"/>
      <c r="CM121" s="959"/>
      <c r="CN121" s="959"/>
      <c r="CO121" s="960"/>
      <c r="CP121" s="828" t="s">
        <v>347</v>
      </c>
      <c r="CQ121" s="829"/>
      <c r="CR121" s="829"/>
      <c r="CS121" s="829"/>
      <c r="CT121" s="829"/>
      <c r="CU121" s="829"/>
      <c r="CV121" s="829"/>
      <c r="CW121" s="829"/>
      <c r="CX121" s="829"/>
      <c r="CY121" s="829"/>
      <c r="CZ121" s="829"/>
      <c r="DA121" s="829"/>
      <c r="DB121" s="829"/>
      <c r="DC121" s="829"/>
      <c r="DD121" s="829"/>
      <c r="DE121" s="829"/>
      <c r="DF121" s="830"/>
      <c r="DG121" s="789">
        <v>5282921</v>
      </c>
      <c r="DH121" s="790"/>
      <c r="DI121" s="790"/>
      <c r="DJ121" s="790"/>
      <c r="DK121" s="790"/>
      <c r="DL121" s="790">
        <v>5118261</v>
      </c>
      <c r="DM121" s="790"/>
      <c r="DN121" s="790"/>
      <c r="DO121" s="790"/>
      <c r="DP121" s="790"/>
      <c r="DQ121" s="790">
        <v>5302901</v>
      </c>
      <c r="DR121" s="790"/>
      <c r="DS121" s="790"/>
      <c r="DT121" s="790"/>
      <c r="DU121" s="790"/>
      <c r="DV121" s="793">
        <v>17.5</v>
      </c>
      <c r="DW121" s="793"/>
      <c r="DX121" s="793"/>
      <c r="DY121" s="793"/>
      <c r="DZ121" s="794"/>
    </row>
    <row r="122" spans="1:130" s="48" customFormat="1" ht="26.25" customHeight="1" x14ac:dyDescent="0.2">
      <c r="A122" s="985"/>
      <c r="B122" s="981"/>
      <c r="C122" s="786" t="s">
        <v>481</v>
      </c>
      <c r="D122" s="787"/>
      <c r="E122" s="787"/>
      <c r="F122" s="787"/>
      <c r="G122" s="787"/>
      <c r="H122" s="787"/>
      <c r="I122" s="787"/>
      <c r="J122" s="787"/>
      <c r="K122" s="787"/>
      <c r="L122" s="787"/>
      <c r="M122" s="787"/>
      <c r="N122" s="787"/>
      <c r="O122" s="787"/>
      <c r="P122" s="787"/>
      <c r="Q122" s="787"/>
      <c r="R122" s="787"/>
      <c r="S122" s="787"/>
      <c r="T122" s="787"/>
      <c r="U122" s="787"/>
      <c r="V122" s="787"/>
      <c r="W122" s="787"/>
      <c r="X122" s="787"/>
      <c r="Y122" s="787"/>
      <c r="Z122" s="788"/>
      <c r="AA122" s="779" t="s">
        <v>197</v>
      </c>
      <c r="AB122" s="780"/>
      <c r="AC122" s="780"/>
      <c r="AD122" s="780"/>
      <c r="AE122" s="781"/>
      <c r="AF122" s="782" t="s">
        <v>197</v>
      </c>
      <c r="AG122" s="780"/>
      <c r="AH122" s="780"/>
      <c r="AI122" s="780"/>
      <c r="AJ122" s="781"/>
      <c r="AK122" s="782" t="s">
        <v>197</v>
      </c>
      <c r="AL122" s="780"/>
      <c r="AM122" s="780"/>
      <c r="AN122" s="780"/>
      <c r="AO122" s="781"/>
      <c r="AP122" s="783" t="s">
        <v>197</v>
      </c>
      <c r="AQ122" s="784"/>
      <c r="AR122" s="784"/>
      <c r="AS122" s="784"/>
      <c r="AT122" s="785"/>
      <c r="AU122" s="950"/>
      <c r="AV122" s="951"/>
      <c r="AW122" s="951"/>
      <c r="AX122" s="951"/>
      <c r="AY122" s="952"/>
      <c r="AZ122" s="811" t="s">
        <v>298</v>
      </c>
      <c r="BA122" s="795"/>
      <c r="BB122" s="795"/>
      <c r="BC122" s="795"/>
      <c r="BD122" s="795"/>
      <c r="BE122" s="795"/>
      <c r="BF122" s="795"/>
      <c r="BG122" s="795"/>
      <c r="BH122" s="795"/>
      <c r="BI122" s="795"/>
      <c r="BJ122" s="795"/>
      <c r="BK122" s="795"/>
      <c r="BL122" s="795"/>
      <c r="BM122" s="795"/>
      <c r="BN122" s="795"/>
      <c r="BO122" s="795"/>
      <c r="BP122" s="796"/>
      <c r="BQ122" s="812">
        <v>54470371</v>
      </c>
      <c r="BR122" s="813"/>
      <c r="BS122" s="813"/>
      <c r="BT122" s="813"/>
      <c r="BU122" s="813"/>
      <c r="BV122" s="813">
        <v>51628041</v>
      </c>
      <c r="BW122" s="813"/>
      <c r="BX122" s="813"/>
      <c r="BY122" s="813"/>
      <c r="BZ122" s="813"/>
      <c r="CA122" s="813">
        <v>49503456</v>
      </c>
      <c r="CB122" s="813"/>
      <c r="CC122" s="813"/>
      <c r="CD122" s="813"/>
      <c r="CE122" s="813"/>
      <c r="CF122" s="831">
        <v>163.6</v>
      </c>
      <c r="CG122" s="832"/>
      <c r="CH122" s="832"/>
      <c r="CI122" s="832"/>
      <c r="CJ122" s="832"/>
      <c r="CK122" s="958"/>
      <c r="CL122" s="959"/>
      <c r="CM122" s="959"/>
      <c r="CN122" s="959"/>
      <c r="CO122" s="960"/>
      <c r="CP122" s="828" t="s">
        <v>458</v>
      </c>
      <c r="CQ122" s="829"/>
      <c r="CR122" s="829"/>
      <c r="CS122" s="829"/>
      <c r="CT122" s="829"/>
      <c r="CU122" s="829"/>
      <c r="CV122" s="829"/>
      <c r="CW122" s="829"/>
      <c r="CX122" s="829"/>
      <c r="CY122" s="829"/>
      <c r="CZ122" s="829"/>
      <c r="DA122" s="829"/>
      <c r="DB122" s="829"/>
      <c r="DC122" s="829"/>
      <c r="DD122" s="829"/>
      <c r="DE122" s="829"/>
      <c r="DF122" s="830"/>
      <c r="DG122" s="789">
        <v>6046</v>
      </c>
      <c r="DH122" s="790"/>
      <c r="DI122" s="790"/>
      <c r="DJ122" s="790"/>
      <c r="DK122" s="790"/>
      <c r="DL122" s="790">
        <v>5943</v>
      </c>
      <c r="DM122" s="790"/>
      <c r="DN122" s="790"/>
      <c r="DO122" s="790"/>
      <c r="DP122" s="790"/>
      <c r="DQ122" s="790">
        <v>1936</v>
      </c>
      <c r="DR122" s="790"/>
      <c r="DS122" s="790"/>
      <c r="DT122" s="790"/>
      <c r="DU122" s="790"/>
      <c r="DV122" s="793">
        <v>0</v>
      </c>
      <c r="DW122" s="793"/>
      <c r="DX122" s="793"/>
      <c r="DY122" s="793"/>
      <c r="DZ122" s="794"/>
    </row>
    <row r="123" spans="1:130" s="48" customFormat="1" ht="26.25" customHeight="1" x14ac:dyDescent="0.2">
      <c r="A123" s="985"/>
      <c r="B123" s="981"/>
      <c r="C123" s="786" t="s">
        <v>11</v>
      </c>
      <c r="D123" s="787"/>
      <c r="E123" s="787"/>
      <c r="F123" s="787"/>
      <c r="G123" s="787"/>
      <c r="H123" s="787"/>
      <c r="I123" s="787"/>
      <c r="J123" s="787"/>
      <c r="K123" s="787"/>
      <c r="L123" s="787"/>
      <c r="M123" s="787"/>
      <c r="N123" s="787"/>
      <c r="O123" s="787"/>
      <c r="P123" s="787"/>
      <c r="Q123" s="787"/>
      <c r="R123" s="787"/>
      <c r="S123" s="787"/>
      <c r="T123" s="787"/>
      <c r="U123" s="787"/>
      <c r="V123" s="787"/>
      <c r="W123" s="787"/>
      <c r="X123" s="787"/>
      <c r="Y123" s="787"/>
      <c r="Z123" s="788"/>
      <c r="AA123" s="779" t="s">
        <v>197</v>
      </c>
      <c r="AB123" s="780"/>
      <c r="AC123" s="780"/>
      <c r="AD123" s="780"/>
      <c r="AE123" s="781"/>
      <c r="AF123" s="782" t="s">
        <v>197</v>
      </c>
      <c r="AG123" s="780"/>
      <c r="AH123" s="780"/>
      <c r="AI123" s="780"/>
      <c r="AJ123" s="781"/>
      <c r="AK123" s="782" t="s">
        <v>197</v>
      </c>
      <c r="AL123" s="780"/>
      <c r="AM123" s="780"/>
      <c r="AN123" s="780"/>
      <c r="AO123" s="781"/>
      <c r="AP123" s="783" t="s">
        <v>197</v>
      </c>
      <c r="AQ123" s="784"/>
      <c r="AR123" s="784"/>
      <c r="AS123" s="784"/>
      <c r="AT123" s="785"/>
      <c r="AU123" s="953"/>
      <c r="AV123" s="954"/>
      <c r="AW123" s="954"/>
      <c r="AX123" s="954"/>
      <c r="AY123" s="954"/>
      <c r="AZ123" s="69" t="s">
        <v>269</v>
      </c>
      <c r="BA123" s="69"/>
      <c r="BB123" s="69"/>
      <c r="BC123" s="69"/>
      <c r="BD123" s="69"/>
      <c r="BE123" s="69"/>
      <c r="BF123" s="69"/>
      <c r="BG123" s="69"/>
      <c r="BH123" s="69"/>
      <c r="BI123" s="69"/>
      <c r="BJ123" s="69"/>
      <c r="BK123" s="69"/>
      <c r="BL123" s="69"/>
      <c r="BM123" s="69"/>
      <c r="BN123" s="69"/>
      <c r="BO123" s="800" t="s">
        <v>486</v>
      </c>
      <c r="BP123" s="814"/>
      <c r="BQ123" s="833">
        <v>80589855</v>
      </c>
      <c r="BR123" s="834"/>
      <c r="BS123" s="834"/>
      <c r="BT123" s="834"/>
      <c r="BU123" s="834"/>
      <c r="BV123" s="834">
        <v>79434150</v>
      </c>
      <c r="BW123" s="834"/>
      <c r="BX123" s="834"/>
      <c r="BY123" s="834"/>
      <c r="BZ123" s="834"/>
      <c r="CA123" s="834">
        <v>77260060</v>
      </c>
      <c r="CB123" s="834"/>
      <c r="CC123" s="834"/>
      <c r="CD123" s="834"/>
      <c r="CE123" s="834"/>
      <c r="CF123" s="815"/>
      <c r="CG123" s="816"/>
      <c r="CH123" s="816"/>
      <c r="CI123" s="816"/>
      <c r="CJ123" s="817"/>
      <c r="CK123" s="958"/>
      <c r="CL123" s="959"/>
      <c r="CM123" s="959"/>
      <c r="CN123" s="959"/>
      <c r="CO123" s="960"/>
      <c r="CP123" s="828"/>
      <c r="CQ123" s="829"/>
      <c r="CR123" s="829"/>
      <c r="CS123" s="829"/>
      <c r="CT123" s="829"/>
      <c r="CU123" s="829"/>
      <c r="CV123" s="829"/>
      <c r="CW123" s="829"/>
      <c r="CX123" s="829"/>
      <c r="CY123" s="829"/>
      <c r="CZ123" s="829"/>
      <c r="DA123" s="829"/>
      <c r="DB123" s="829"/>
      <c r="DC123" s="829"/>
      <c r="DD123" s="829"/>
      <c r="DE123" s="829"/>
      <c r="DF123" s="830"/>
      <c r="DG123" s="779"/>
      <c r="DH123" s="780"/>
      <c r="DI123" s="780"/>
      <c r="DJ123" s="780"/>
      <c r="DK123" s="781"/>
      <c r="DL123" s="782"/>
      <c r="DM123" s="780"/>
      <c r="DN123" s="780"/>
      <c r="DO123" s="780"/>
      <c r="DP123" s="781"/>
      <c r="DQ123" s="782"/>
      <c r="DR123" s="780"/>
      <c r="DS123" s="780"/>
      <c r="DT123" s="780"/>
      <c r="DU123" s="781"/>
      <c r="DV123" s="783"/>
      <c r="DW123" s="784"/>
      <c r="DX123" s="784"/>
      <c r="DY123" s="784"/>
      <c r="DZ123" s="785"/>
    </row>
    <row r="124" spans="1:130" s="48" customFormat="1" ht="26.25" customHeight="1" x14ac:dyDescent="0.2">
      <c r="A124" s="985"/>
      <c r="B124" s="981"/>
      <c r="C124" s="786" t="s">
        <v>334</v>
      </c>
      <c r="D124" s="787"/>
      <c r="E124" s="787"/>
      <c r="F124" s="787"/>
      <c r="G124" s="787"/>
      <c r="H124" s="787"/>
      <c r="I124" s="787"/>
      <c r="J124" s="787"/>
      <c r="K124" s="787"/>
      <c r="L124" s="787"/>
      <c r="M124" s="787"/>
      <c r="N124" s="787"/>
      <c r="O124" s="787"/>
      <c r="P124" s="787"/>
      <c r="Q124" s="787"/>
      <c r="R124" s="787"/>
      <c r="S124" s="787"/>
      <c r="T124" s="787"/>
      <c r="U124" s="787"/>
      <c r="V124" s="787"/>
      <c r="W124" s="787"/>
      <c r="X124" s="787"/>
      <c r="Y124" s="787"/>
      <c r="Z124" s="788"/>
      <c r="AA124" s="779">
        <v>659644</v>
      </c>
      <c r="AB124" s="780"/>
      <c r="AC124" s="780"/>
      <c r="AD124" s="780"/>
      <c r="AE124" s="781"/>
      <c r="AF124" s="782">
        <v>655653</v>
      </c>
      <c r="AG124" s="780"/>
      <c r="AH124" s="780"/>
      <c r="AI124" s="780"/>
      <c r="AJ124" s="781"/>
      <c r="AK124" s="782">
        <v>652637</v>
      </c>
      <c r="AL124" s="780"/>
      <c r="AM124" s="780"/>
      <c r="AN124" s="780"/>
      <c r="AO124" s="781"/>
      <c r="AP124" s="783">
        <v>2.2000000000000002</v>
      </c>
      <c r="AQ124" s="784"/>
      <c r="AR124" s="784"/>
      <c r="AS124" s="784"/>
      <c r="AT124" s="785"/>
      <c r="AU124" s="835" t="s">
        <v>487</v>
      </c>
      <c r="AV124" s="836"/>
      <c r="AW124" s="836"/>
      <c r="AX124" s="836"/>
      <c r="AY124" s="836"/>
      <c r="AZ124" s="836"/>
      <c r="BA124" s="836"/>
      <c r="BB124" s="836"/>
      <c r="BC124" s="836"/>
      <c r="BD124" s="836"/>
      <c r="BE124" s="836"/>
      <c r="BF124" s="836"/>
      <c r="BG124" s="836"/>
      <c r="BH124" s="836"/>
      <c r="BI124" s="836"/>
      <c r="BJ124" s="836"/>
      <c r="BK124" s="836"/>
      <c r="BL124" s="836"/>
      <c r="BM124" s="836"/>
      <c r="BN124" s="836"/>
      <c r="BO124" s="836"/>
      <c r="BP124" s="837"/>
      <c r="BQ124" s="838">
        <v>91.6</v>
      </c>
      <c r="BR124" s="839"/>
      <c r="BS124" s="839"/>
      <c r="BT124" s="839"/>
      <c r="BU124" s="839"/>
      <c r="BV124" s="839">
        <v>73.400000000000006</v>
      </c>
      <c r="BW124" s="839"/>
      <c r="BX124" s="839"/>
      <c r="BY124" s="839"/>
      <c r="BZ124" s="839"/>
      <c r="CA124" s="839">
        <v>71.599999999999994</v>
      </c>
      <c r="CB124" s="839"/>
      <c r="CC124" s="839"/>
      <c r="CD124" s="839"/>
      <c r="CE124" s="839"/>
      <c r="CF124" s="840"/>
      <c r="CG124" s="841"/>
      <c r="CH124" s="841"/>
      <c r="CI124" s="841"/>
      <c r="CJ124" s="842"/>
      <c r="CK124" s="961"/>
      <c r="CL124" s="961"/>
      <c r="CM124" s="961"/>
      <c r="CN124" s="961"/>
      <c r="CO124" s="962"/>
      <c r="CP124" s="828" t="s">
        <v>488</v>
      </c>
      <c r="CQ124" s="829"/>
      <c r="CR124" s="829"/>
      <c r="CS124" s="829"/>
      <c r="CT124" s="829"/>
      <c r="CU124" s="829"/>
      <c r="CV124" s="829"/>
      <c r="CW124" s="829"/>
      <c r="CX124" s="829"/>
      <c r="CY124" s="829"/>
      <c r="CZ124" s="829"/>
      <c r="DA124" s="829"/>
      <c r="DB124" s="829"/>
      <c r="DC124" s="829"/>
      <c r="DD124" s="829"/>
      <c r="DE124" s="829"/>
      <c r="DF124" s="830"/>
      <c r="DG124" s="818" t="s">
        <v>197</v>
      </c>
      <c r="DH124" s="819"/>
      <c r="DI124" s="819"/>
      <c r="DJ124" s="819"/>
      <c r="DK124" s="820"/>
      <c r="DL124" s="821" t="s">
        <v>197</v>
      </c>
      <c r="DM124" s="819"/>
      <c r="DN124" s="819"/>
      <c r="DO124" s="819"/>
      <c r="DP124" s="820"/>
      <c r="DQ124" s="821" t="s">
        <v>197</v>
      </c>
      <c r="DR124" s="819"/>
      <c r="DS124" s="819"/>
      <c r="DT124" s="819"/>
      <c r="DU124" s="820"/>
      <c r="DV124" s="822" t="s">
        <v>197</v>
      </c>
      <c r="DW124" s="823"/>
      <c r="DX124" s="823"/>
      <c r="DY124" s="823"/>
      <c r="DZ124" s="824"/>
    </row>
    <row r="125" spans="1:130" s="48" customFormat="1" ht="26.25" customHeight="1" x14ac:dyDescent="0.2">
      <c r="A125" s="985"/>
      <c r="B125" s="981"/>
      <c r="C125" s="786" t="s">
        <v>484</v>
      </c>
      <c r="D125" s="787"/>
      <c r="E125" s="787"/>
      <c r="F125" s="787"/>
      <c r="G125" s="787"/>
      <c r="H125" s="787"/>
      <c r="I125" s="787"/>
      <c r="J125" s="787"/>
      <c r="K125" s="787"/>
      <c r="L125" s="787"/>
      <c r="M125" s="787"/>
      <c r="N125" s="787"/>
      <c r="O125" s="787"/>
      <c r="P125" s="787"/>
      <c r="Q125" s="787"/>
      <c r="R125" s="787"/>
      <c r="S125" s="787"/>
      <c r="T125" s="787"/>
      <c r="U125" s="787"/>
      <c r="V125" s="787"/>
      <c r="W125" s="787"/>
      <c r="X125" s="787"/>
      <c r="Y125" s="787"/>
      <c r="Z125" s="788"/>
      <c r="AA125" s="779" t="s">
        <v>197</v>
      </c>
      <c r="AB125" s="780"/>
      <c r="AC125" s="780"/>
      <c r="AD125" s="780"/>
      <c r="AE125" s="781"/>
      <c r="AF125" s="782" t="s">
        <v>197</v>
      </c>
      <c r="AG125" s="780"/>
      <c r="AH125" s="780"/>
      <c r="AI125" s="780"/>
      <c r="AJ125" s="781"/>
      <c r="AK125" s="782" t="s">
        <v>197</v>
      </c>
      <c r="AL125" s="780"/>
      <c r="AM125" s="780"/>
      <c r="AN125" s="780"/>
      <c r="AO125" s="781"/>
      <c r="AP125" s="783" t="s">
        <v>197</v>
      </c>
      <c r="AQ125" s="784"/>
      <c r="AR125" s="784"/>
      <c r="AS125" s="784"/>
      <c r="AT125" s="785"/>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963" t="s">
        <v>491</v>
      </c>
      <c r="CL125" s="956"/>
      <c r="CM125" s="956"/>
      <c r="CN125" s="956"/>
      <c r="CO125" s="957"/>
      <c r="CP125" s="770" t="s">
        <v>138</v>
      </c>
      <c r="CQ125" s="761"/>
      <c r="CR125" s="761"/>
      <c r="CS125" s="761"/>
      <c r="CT125" s="761"/>
      <c r="CU125" s="761"/>
      <c r="CV125" s="761"/>
      <c r="CW125" s="761"/>
      <c r="CX125" s="761"/>
      <c r="CY125" s="761"/>
      <c r="CZ125" s="761"/>
      <c r="DA125" s="761"/>
      <c r="DB125" s="761"/>
      <c r="DC125" s="761"/>
      <c r="DD125" s="761"/>
      <c r="DE125" s="761"/>
      <c r="DF125" s="762"/>
      <c r="DG125" s="771" t="s">
        <v>197</v>
      </c>
      <c r="DH125" s="772"/>
      <c r="DI125" s="772"/>
      <c r="DJ125" s="772"/>
      <c r="DK125" s="772"/>
      <c r="DL125" s="772" t="s">
        <v>197</v>
      </c>
      <c r="DM125" s="772"/>
      <c r="DN125" s="772"/>
      <c r="DO125" s="772"/>
      <c r="DP125" s="772"/>
      <c r="DQ125" s="772" t="s">
        <v>197</v>
      </c>
      <c r="DR125" s="772"/>
      <c r="DS125" s="772"/>
      <c r="DT125" s="772"/>
      <c r="DU125" s="772"/>
      <c r="DV125" s="775" t="s">
        <v>197</v>
      </c>
      <c r="DW125" s="775"/>
      <c r="DX125" s="775"/>
      <c r="DY125" s="775"/>
      <c r="DZ125" s="776"/>
    </row>
    <row r="126" spans="1:130" s="48" customFormat="1" ht="26.25" customHeight="1" x14ac:dyDescent="0.2">
      <c r="A126" s="985"/>
      <c r="B126" s="981"/>
      <c r="C126" s="786" t="s">
        <v>485</v>
      </c>
      <c r="D126" s="787"/>
      <c r="E126" s="787"/>
      <c r="F126" s="787"/>
      <c r="G126" s="787"/>
      <c r="H126" s="787"/>
      <c r="I126" s="787"/>
      <c r="J126" s="787"/>
      <c r="K126" s="787"/>
      <c r="L126" s="787"/>
      <c r="M126" s="787"/>
      <c r="N126" s="787"/>
      <c r="O126" s="787"/>
      <c r="P126" s="787"/>
      <c r="Q126" s="787"/>
      <c r="R126" s="787"/>
      <c r="S126" s="787"/>
      <c r="T126" s="787"/>
      <c r="U126" s="787"/>
      <c r="V126" s="787"/>
      <c r="W126" s="787"/>
      <c r="X126" s="787"/>
      <c r="Y126" s="787"/>
      <c r="Z126" s="788"/>
      <c r="AA126" s="779">
        <v>25954</v>
      </c>
      <c r="AB126" s="780"/>
      <c r="AC126" s="780"/>
      <c r="AD126" s="780"/>
      <c r="AE126" s="781"/>
      <c r="AF126" s="782">
        <v>25978</v>
      </c>
      <c r="AG126" s="780"/>
      <c r="AH126" s="780"/>
      <c r="AI126" s="780"/>
      <c r="AJ126" s="781"/>
      <c r="AK126" s="782">
        <v>26003</v>
      </c>
      <c r="AL126" s="780"/>
      <c r="AM126" s="780"/>
      <c r="AN126" s="780"/>
      <c r="AO126" s="781"/>
      <c r="AP126" s="783">
        <v>0.1</v>
      </c>
      <c r="AQ126" s="784"/>
      <c r="AR126" s="784"/>
      <c r="AS126" s="784"/>
      <c r="AT126" s="785"/>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964"/>
      <c r="CL126" s="959"/>
      <c r="CM126" s="959"/>
      <c r="CN126" s="959"/>
      <c r="CO126" s="960"/>
      <c r="CP126" s="786" t="s">
        <v>416</v>
      </c>
      <c r="CQ126" s="787"/>
      <c r="CR126" s="787"/>
      <c r="CS126" s="787"/>
      <c r="CT126" s="787"/>
      <c r="CU126" s="787"/>
      <c r="CV126" s="787"/>
      <c r="CW126" s="787"/>
      <c r="CX126" s="787"/>
      <c r="CY126" s="787"/>
      <c r="CZ126" s="787"/>
      <c r="DA126" s="787"/>
      <c r="DB126" s="787"/>
      <c r="DC126" s="787"/>
      <c r="DD126" s="787"/>
      <c r="DE126" s="787"/>
      <c r="DF126" s="788"/>
      <c r="DG126" s="789" t="s">
        <v>197</v>
      </c>
      <c r="DH126" s="790"/>
      <c r="DI126" s="790"/>
      <c r="DJ126" s="790"/>
      <c r="DK126" s="790"/>
      <c r="DL126" s="790" t="s">
        <v>197</v>
      </c>
      <c r="DM126" s="790"/>
      <c r="DN126" s="790"/>
      <c r="DO126" s="790"/>
      <c r="DP126" s="790"/>
      <c r="DQ126" s="790" t="s">
        <v>197</v>
      </c>
      <c r="DR126" s="790"/>
      <c r="DS126" s="790"/>
      <c r="DT126" s="790"/>
      <c r="DU126" s="790"/>
      <c r="DV126" s="793" t="s">
        <v>197</v>
      </c>
      <c r="DW126" s="793"/>
      <c r="DX126" s="793"/>
      <c r="DY126" s="793"/>
      <c r="DZ126" s="794"/>
    </row>
    <row r="127" spans="1:130" s="48" customFormat="1" ht="26.25" customHeight="1" x14ac:dyDescent="0.2">
      <c r="A127" s="986"/>
      <c r="B127" s="983"/>
      <c r="C127" s="811" t="s">
        <v>73</v>
      </c>
      <c r="D127" s="795"/>
      <c r="E127" s="795"/>
      <c r="F127" s="795"/>
      <c r="G127" s="795"/>
      <c r="H127" s="795"/>
      <c r="I127" s="795"/>
      <c r="J127" s="795"/>
      <c r="K127" s="795"/>
      <c r="L127" s="795"/>
      <c r="M127" s="795"/>
      <c r="N127" s="795"/>
      <c r="O127" s="795"/>
      <c r="P127" s="795"/>
      <c r="Q127" s="795"/>
      <c r="R127" s="795"/>
      <c r="S127" s="795"/>
      <c r="T127" s="795"/>
      <c r="U127" s="795"/>
      <c r="V127" s="795"/>
      <c r="W127" s="795"/>
      <c r="X127" s="795"/>
      <c r="Y127" s="795"/>
      <c r="Z127" s="796"/>
      <c r="AA127" s="779" t="s">
        <v>197</v>
      </c>
      <c r="AB127" s="780"/>
      <c r="AC127" s="780"/>
      <c r="AD127" s="780"/>
      <c r="AE127" s="781"/>
      <c r="AF127" s="782" t="s">
        <v>197</v>
      </c>
      <c r="AG127" s="780"/>
      <c r="AH127" s="780"/>
      <c r="AI127" s="780"/>
      <c r="AJ127" s="781"/>
      <c r="AK127" s="782" t="s">
        <v>197</v>
      </c>
      <c r="AL127" s="780"/>
      <c r="AM127" s="780"/>
      <c r="AN127" s="780"/>
      <c r="AO127" s="781"/>
      <c r="AP127" s="783" t="s">
        <v>197</v>
      </c>
      <c r="AQ127" s="784"/>
      <c r="AR127" s="784"/>
      <c r="AS127" s="784"/>
      <c r="AT127" s="785"/>
      <c r="AU127" s="56"/>
      <c r="AV127" s="56"/>
      <c r="AW127" s="56"/>
      <c r="AX127" s="843" t="s">
        <v>492</v>
      </c>
      <c r="AY127" s="844"/>
      <c r="AZ127" s="844"/>
      <c r="BA127" s="844"/>
      <c r="BB127" s="844"/>
      <c r="BC127" s="844"/>
      <c r="BD127" s="844"/>
      <c r="BE127" s="845"/>
      <c r="BF127" s="846" t="s">
        <v>233</v>
      </c>
      <c r="BG127" s="844"/>
      <c r="BH127" s="844"/>
      <c r="BI127" s="844"/>
      <c r="BJ127" s="844"/>
      <c r="BK127" s="844"/>
      <c r="BL127" s="845"/>
      <c r="BM127" s="846" t="s">
        <v>417</v>
      </c>
      <c r="BN127" s="844"/>
      <c r="BO127" s="844"/>
      <c r="BP127" s="844"/>
      <c r="BQ127" s="844"/>
      <c r="BR127" s="844"/>
      <c r="BS127" s="845"/>
      <c r="BT127" s="846" t="s">
        <v>409</v>
      </c>
      <c r="BU127" s="844"/>
      <c r="BV127" s="844"/>
      <c r="BW127" s="844"/>
      <c r="BX127" s="844"/>
      <c r="BY127" s="844"/>
      <c r="BZ127" s="847"/>
      <c r="CA127" s="56"/>
      <c r="CB127" s="56"/>
      <c r="CC127" s="56"/>
      <c r="CD127" s="74"/>
      <c r="CE127" s="74"/>
      <c r="CF127" s="74"/>
      <c r="CG127" s="56"/>
      <c r="CH127" s="56"/>
      <c r="CI127" s="56"/>
      <c r="CJ127" s="75"/>
      <c r="CK127" s="964"/>
      <c r="CL127" s="959"/>
      <c r="CM127" s="959"/>
      <c r="CN127" s="959"/>
      <c r="CO127" s="960"/>
      <c r="CP127" s="786" t="s">
        <v>406</v>
      </c>
      <c r="CQ127" s="787"/>
      <c r="CR127" s="787"/>
      <c r="CS127" s="787"/>
      <c r="CT127" s="787"/>
      <c r="CU127" s="787"/>
      <c r="CV127" s="787"/>
      <c r="CW127" s="787"/>
      <c r="CX127" s="787"/>
      <c r="CY127" s="787"/>
      <c r="CZ127" s="787"/>
      <c r="DA127" s="787"/>
      <c r="DB127" s="787"/>
      <c r="DC127" s="787"/>
      <c r="DD127" s="787"/>
      <c r="DE127" s="787"/>
      <c r="DF127" s="788"/>
      <c r="DG127" s="789" t="s">
        <v>197</v>
      </c>
      <c r="DH127" s="790"/>
      <c r="DI127" s="790"/>
      <c r="DJ127" s="790"/>
      <c r="DK127" s="790"/>
      <c r="DL127" s="790" t="s">
        <v>197</v>
      </c>
      <c r="DM127" s="790"/>
      <c r="DN127" s="790"/>
      <c r="DO127" s="790"/>
      <c r="DP127" s="790"/>
      <c r="DQ127" s="790" t="s">
        <v>197</v>
      </c>
      <c r="DR127" s="790"/>
      <c r="DS127" s="790"/>
      <c r="DT127" s="790"/>
      <c r="DU127" s="790"/>
      <c r="DV127" s="793" t="s">
        <v>197</v>
      </c>
      <c r="DW127" s="793"/>
      <c r="DX127" s="793"/>
      <c r="DY127" s="793"/>
      <c r="DZ127" s="794"/>
    </row>
    <row r="128" spans="1:130" s="48" customFormat="1" ht="26.25" customHeight="1" x14ac:dyDescent="0.2">
      <c r="A128" s="848" t="s">
        <v>493</v>
      </c>
      <c r="B128" s="849"/>
      <c r="C128" s="849"/>
      <c r="D128" s="849"/>
      <c r="E128" s="849"/>
      <c r="F128" s="849"/>
      <c r="G128" s="849"/>
      <c r="H128" s="849"/>
      <c r="I128" s="849"/>
      <c r="J128" s="849"/>
      <c r="K128" s="849"/>
      <c r="L128" s="849"/>
      <c r="M128" s="849"/>
      <c r="N128" s="849"/>
      <c r="O128" s="849"/>
      <c r="P128" s="849"/>
      <c r="Q128" s="849"/>
      <c r="R128" s="849"/>
      <c r="S128" s="849"/>
      <c r="T128" s="849"/>
      <c r="U128" s="849"/>
      <c r="V128" s="849"/>
      <c r="W128" s="850" t="s">
        <v>4</v>
      </c>
      <c r="X128" s="850"/>
      <c r="Y128" s="850"/>
      <c r="Z128" s="851"/>
      <c r="AA128" s="763">
        <v>2028831</v>
      </c>
      <c r="AB128" s="764"/>
      <c r="AC128" s="764"/>
      <c r="AD128" s="764"/>
      <c r="AE128" s="765"/>
      <c r="AF128" s="766">
        <v>1990063</v>
      </c>
      <c r="AG128" s="764"/>
      <c r="AH128" s="764"/>
      <c r="AI128" s="764"/>
      <c r="AJ128" s="765"/>
      <c r="AK128" s="766">
        <v>2023437</v>
      </c>
      <c r="AL128" s="764"/>
      <c r="AM128" s="764"/>
      <c r="AN128" s="764"/>
      <c r="AO128" s="765"/>
      <c r="AP128" s="852"/>
      <c r="AQ128" s="853"/>
      <c r="AR128" s="853"/>
      <c r="AS128" s="853"/>
      <c r="AT128" s="854"/>
      <c r="AU128" s="56"/>
      <c r="AV128" s="56"/>
      <c r="AW128" s="56"/>
      <c r="AX128" s="760" t="s">
        <v>305</v>
      </c>
      <c r="AY128" s="761"/>
      <c r="AZ128" s="761"/>
      <c r="BA128" s="761"/>
      <c r="BB128" s="761"/>
      <c r="BC128" s="761"/>
      <c r="BD128" s="761"/>
      <c r="BE128" s="762"/>
      <c r="BF128" s="855" t="s">
        <v>197</v>
      </c>
      <c r="BG128" s="856"/>
      <c r="BH128" s="856"/>
      <c r="BI128" s="856"/>
      <c r="BJ128" s="856"/>
      <c r="BK128" s="856"/>
      <c r="BL128" s="857"/>
      <c r="BM128" s="855">
        <v>11.63</v>
      </c>
      <c r="BN128" s="856"/>
      <c r="BO128" s="856"/>
      <c r="BP128" s="856"/>
      <c r="BQ128" s="856"/>
      <c r="BR128" s="856"/>
      <c r="BS128" s="857"/>
      <c r="BT128" s="855">
        <v>20</v>
      </c>
      <c r="BU128" s="856"/>
      <c r="BV128" s="856"/>
      <c r="BW128" s="856"/>
      <c r="BX128" s="856"/>
      <c r="BY128" s="856"/>
      <c r="BZ128" s="858"/>
      <c r="CA128" s="74"/>
      <c r="CB128" s="74"/>
      <c r="CC128" s="74"/>
      <c r="CD128" s="74"/>
      <c r="CE128" s="74"/>
      <c r="CF128" s="74"/>
      <c r="CG128" s="56"/>
      <c r="CH128" s="56"/>
      <c r="CI128" s="56"/>
      <c r="CJ128" s="75"/>
      <c r="CK128" s="965"/>
      <c r="CL128" s="966"/>
      <c r="CM128" s="966"/>
      <c r="CN128" s="966"/>
      <c r="CO128" s="967"/>
      <c r="CP128" s="859" t="s">
        <v>398</v>
      </c>
      <c r="CQ128" s="654"/>
      <c r="CR128" s="654"/>
      <c r="CS128" s="654"/>
      <c r="CT128" s="654"/>
      <c r="CU128" s="654"/>
      <c r="CV128" s="654"/>
      <c r="CW128" s="654"/>
      <c r="CX128" s="654"/>
      <c r="CY128" s="654"/>
      <c r="CZ128" s="654"/>
      <c r="DA128" s="654"/>
      <c r="DB128" s="654"/>
      <c r="DC128" s="654"/>
      <c r="DD128" s="654"/>
      <c r="DE128" s="654"/>
      <c r="DF128" s="860"/>
      <c r="DG128" s="861">
        <v>65017</v>
      </c>
      <c r="DH128" s="862"/>
      <c r="DI128" s="862"/>
      <c r="DJ128" s="862"/>
      <c r="DK128" s="862"/>
      <c r="DL128" s="862">
        <v>60367</v>
      </c>
      <c r="DM128" s="862"/>
      <c r="DN128" s="862"/>
      <c r="DO128" s="862"/>
      <c r="DP128" s="862"/>
      <c r="DQ128" s="862">
        <v>112425</v>
      </c>
      <c r="DR128" s="862"/>
      <c r="DS128" s="862"/>
      <c r="DT128" s="862"/>
      <c r="DU128" s="862"/>
      <c r="DV128" s="863">
        <v>0.4</v>
      </c>
      <c r="DW128" s="863"/>
      <c r="DX128" s="863"/>
      <c r="DY128" s="863"/>
      <c r="DZ128" s="864"/>
    </row>
    <row r="129" spans="1:131" s="48" customFormat="1" ht="26.25" customHeight="1" x14ac:dyDescent="0.2">
      <c r="A129" s="777" t="s">
        <v>169</v>
      </c>
      <c r="B129" s="750"/>
      <c r="C129" s="750"/>
      <c r="D129" s="750"/>
      <c r="E129" s="750"/>
      <c r="F129" s="750"/>
      <c r="G129" s="750"/>
      <c r="H129" s="750"/>
      <c r="I129" s="750"/>
      <c r="J129" s="750"/>
      <c r="K129" s="750"/>
      <c r="L129" s="750"/>
      <c r="M129" s="750"/>
      <c r="N129" s="750"/>
      <c r="O129" s="750"/>
      <c r="P129" s="750"/>
      <c r="Q129" s="750"/>
      <c r="R129" s="750"/>
      <c r="S129" s="750"/>
      <c r="T129" s="750"/>
      <c r="U129" s="750"/>
      <c r="V129" s="750"/>
      <c r="W129" s="865" t="s">
        <v>231</v>
      </c>
      <c r="X129" s="866"/>
      <c r="Y129" s="866"/>
      <c r="Z129" s="867"/>
      <c r="AA129" s="779">
        <v>32665504</v>
      </c>
      <c r="AB129" s="780"/>
      <c r="AC129" s="780"/>
      <c r="AD129" s="780"/>
      <c r="AE129" s="781"/>
      <c r="AF129" s="782">
        <v>33116693</v>
      </c>
      <c r="AG129" s="780"/>
      <c r="AH129" s="780"/>
      <c r="AI129" s="780"/>
      <c r="AJ129" s="781"/>
      <c r="AK129" s="782">
        <v>34246472</v>
      </c>
      <c r="AL129" s="780"/>
      <c r="AM129" s="780"/>
      <c r="AN129" s="780"/>
      <c r="AO129" s="781"/>
      <c r="AP129" s="868"/>
      <c r="AQ129" s="869"/>
      <c r="AR129" s="869"/>
      <c r="AS129" s="869"/>
      <c r="AT129" s="870"/>
      <c r="AU129" s="67"/>
      <c r="AV129" s="67"/>
      <c r="AW129" s="67"/>
      <c r="AX129" s="871" t="s">
        <v>112</v>
      </c>
      <c r="AY129" s="787"/>
      <c r="AZ129" s="787"/>
      <c r="BA129" s="787"/>
      <c r="BB129" s="787"/>
      <c r="BC129" s="787"/>
      <c r="BD129" s="787"/>
      <c r="BE129" s="788"/>
      <c r="BF129" s="872" t="s">
        <v>197</v>
      </c>
      <c r="BG129" s="873"/>
      <c r="BH129" s="873"/>
      <c r="BI129" s="873"/>
      <c r="BJ129" s="873"/>
      <c r="BK129" s="873"/>
      <c r="BL129" s="874"/>
      <c r="BM129" s="872">
        <v>16.63</v>
      </c>
      <c r="BN129" s="873"/>
      <c r="BO129" s="873"/>
      <c r="BP129" s="873"/>
      <c r="BQ129" s="873"/>
      <c r="BR129" s="873"/>
      <c r="BS129" s="874"/>
      <c r="BT129" s="872">
        <v>30</v>
      </c>
      <c r="BU129" s="873"/>
      <c r="BV129" s="873"/>
      <c r="BW129" s="873"/>
      <c r="BX129" s="873"/>
      <c r="BY129" s="873"/>
      <c r="BZ129" s="875"/>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25" customHeight="1" x14ac:dyDescent="0.2">
      <c r="A130" s="777" t="s">
        <v>148</v>
      </c>
      <c r="B130" s="750"/>
      <c r="C130" s="750"/>
      <c r="D130" s="750"/>
      <c r="E130" s="750"/>
      <c r="F130" s="750"/>
      <c r="G130" s="750"/>
      <c r="H130" s="750"/>
      <c r="I130" s="750"/>
      <c r="J130" s="750"/>
      <c r="K130" s="750"/>
      <c r="L130" s="750"/>
      <c r="M130" s="750"/>
      <c r="N130" s="750"/>
      <c r="O130" s="750"/>
      <c r="P130" s="750"/>
      <c r="Q130" s="750"/>
      <c r="R130" s="750"/>
      <c r="S130" s="750"/>
      <c r="T130" s="750"/>
      <c r="U130" s="750"/>
      <c r="V130" s="750"/>
      <c r="W130" s="865" t="s">
        <v>494</v>
      </c>
      <c r="X130" s="866"/>
      <c r="Y130" s="866"/>
      <c r="Z130" s="867"/>
      <c r="AA130" s="779">
        <v>4133105</v>
      </c>
      <c r="AB130" s="780"/>
      <c r="AC130" s="780"/>
      <c r="AD130" s="780"/>
      <c r="AE130" s="781"/>
      <c r="AF130" s="782">
        <v>3935190</v>
      </c>
      <c r="AG130" s="780"/>
      <c r="AH130" s="780"/>
      <c r="AI130" s="780"/>
      <c r="AJ130" s="781"/>
      <c r="AK130" s="782">
        <v>3982804</v>
      </c>
      <c r="AL130" s="780"/>
      <c r="AM130" s="780"/>
      <c r="AN130" s="780"/>
      <c r="AO130" s="781"/>
      <c r="AP130" s="868"/>
      <c r="AQ130" s="869"/>
      <c r="AR130" s="869"/>
      <c r="AS130" s="869"/>
      <c r="AT130" s="870"/>
      <c r="AU130" s="67"/>
      <c r="AV130" s="67"/>
      <c r="AW130" s="67"/>
      <c r="AX130" s="871" t="s">
        <v>431</v>
      </c>
      <c r="AY130" s="787"/>
      <c r="AZ130" s="787"/>
      <c r="BA130" s="787"/>
      <c r="BB130" s="787"/>
      <c r="BC130" s="787"/>
      <c r="BD130" s="787"/>
      <c r="BE130" s="788"/>
      <c r="BF130" s="876">
        <v>7.9</v>
      </c>
      <c r="BG130" s="877"/>
      <c r="BH130" s="877"/>
      <c r="BI130" s="877"/>
      <c r="BJ130" s="877"/>
      <c r="BK130" s="877"/>
      <c r="BL130" s="878"/>
      <c r="BM130" s="876">
        <v>25</v>
      </c>
      <c r="BN130" s="877"/>
      <c r="BO130" s="877"/>
      <c r="BP130" s="877"/>
      <c r="BQ130" s="877"/>
      <c r="BR130" s="877"/>
      <c r="BS130" s="878"/>
      <c r="BT130" s="876">
        <v>35</v>
      </c>
      <c r="BU130" s="877"/>
      <c r="BV130" s="877"/>
      <c r="BW130" s="877"/>
      <c r="BX130" s="877"/>
      <c r="BY130" s="877"/>
      <c r="BZ130" s="879"/>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25" customHeight="1" x14ac:dyDescent="0.2">
      <c r="A131" s="880"/>
      <c r="B131" s="881"/>
      <c r="C131" s="881"/>
      <c r="D131" s="881"/>
      <c r="E131" s="881"/>
      <c r="F131" s="881"/>
      <c r="G131" s="881"/>
      <c r="H131" s="881"/>
      <c r="I131" s="881"/>
      <c r="J131" s="881"/>
      <c r="K131" s="881"/>
      <c r="L131" s="881"/>
      <c r="M131" s="881"/>
      <c r="N131" s="881"/>
      <c r="O131" s="881"/>
      <c r="P131" s="881"/>
      <c r="Q131" s="881"/>
      <c r="R131" s="881"/>
      <c r="S131" s="881"/>
      <c r="T131" s="881"/>
      <c r="U131" s="881"/>
      <c r="V131" s="881"/>
      <c r="W131" s="882" t="s">
        <v>171</v>
      </c>
      <c r="X131" s="883"/>
      <c r="Y131" s="883"/>
      <c r="Z131" s="884"/>
      <c r="AA131" s="818">
        <v>28532399</v>
      </c>
      <c r="AB131" s="819"/>
      <c r="AC131" s="819"/>
      <c r="AD131" s="819"/>
      <c r="AE131" s="820"/>
      <c r="AF131" s="821">
        <v>29181503</v>
      </c>
      <c r="AG131" s="819"/>
      <c r="AH131" s="819"/>
      <c r="AI131" s="819"/>
      <c r="AJ131" s="820"/>
      <c r="AK131" s="821">
        <v>30263668</v>
      </c>
      <c r="AL131" s="819"/>
      <c r="AM131" s="819"/>
      <c r="AN131" s="819"/>
      <c r="AO131" s="820"/>
      <c r="AP131" s="885"/>
      <c r="AQ131" s="886"/>
      <c r="AR131" s="886"/>
      <c r="AS131" s="886"/>
      <c r="AT131" s="887"/>
      <c r="AU131" s="67"/>
      <c r="AV131" s="67"/>
      <c r="AW131" s="67"/>
      <c r="AX131" s="888" t="s">
        <v>57</v>
      </c>
      <c r="AY131" s="654"/>
      <c r="AZ131" s="654"/>
      <c r="BA131" s="654"/>
      <c r="BB131" s="654"/>
      <c r="BC131" s="654"/>
      <c r="BD131" s="654"/>
      <c r="BE131" s="860"/>
      <c r="BF131" s="889">
        <v>71.599999999999994</v>
      </c>
      <c r="BG131" s="890"/>
      <c r="BH131" s="890"/>
      <c r="BI131" s="890"/>
      <c r="BJ131" s="890"/>
      <c r="BK131" s="890"/>
      <c r="BL131" s="891"/>
      <c r="BM131" s="889">
        <v>350</v>
      </c>
      <c r="BN131" s="890"/>
      <c r="BO131" s="890"/>
      <c r="BP131" s="890"/>
      <c r="BQ131" s="890"/>
      <c r="BR131" s="890"/>
      <c r="BS131" s="891"/>
      <c r="BT131" s="892"/>
      <c r="BU131" s="893"/>
      <c r="BV131" s="893"/>
      <c r="BW131" s="893"/>
      <c r="BX131" s="893"/>
      <c r="BY131" s="893"/>
      <c r="BZ131" s="894"/>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25" customHeight="1" x14ac:dyDescent="0.2">
      <c r="A132" s="968" t="s">
        <v>26</v>
      </c>
      <c r="B132" s="969"/>
      <c r="C132" s="969"/>
      <c r="D132" s="969"/>
      <c r="E132" s="969"/>
      <c r="F132" s="969"/>
      <c r="G132" s="969"/>
      <c r="H132" s="969"/>
      <c r="I132" s="969"/>
      <c r="J132" s="969"/>
      <c r="K132" s="969"/>
      <c r="L132" s="969"/>
      <c r="M132" s="969"/>
      <c r="N132" s="969"/>
      <c r="O132" s="969"/>
      <c r="P132" s="969"/>
      <c r="Q132" s="969"/>
      <c r="R132" s="969"/>
      <c r="S132" s="969"/>
      <c r="T132" s="969"/>
      <c r="U132" s="969"/>
      <c r="V132" s="895" t="s">
        <v>495</v>
      </c>
      <c r="W132" s="895"/>
      <c r="X132" s="895"/>
      <c r="Y132" s="895"/>
      <c r="Z132" s="896"/>
      <c r="AA132" s="897">
        <v>7.9907896980000004</v>
      </c>
      <c r="AB132" s="898"/>
      <c r="AC132" s="898"/>
      <c r="AD132" s="898"/>
      <c r="AE132" s="899"/>
      <c r="AF132" s="900">
        <v>8.5977682509999998</v>
      </c>
      <c r="AG132" s="898"/>
      <c r="AH132" s="898"/>
      <c r="AI132" s="898"/>
      <c r="AJ132" s="899"/>
      <c r="AK132" s="900">
        <v>7.2413198559999996</v>
      </c>
      <c r="AL132" s="898"/>
      <c r="AM132" s="898"/>
      <c r="AN132" s="898"/>
      <c r="AO132" s="899"/>
      <c r="AP132" s="815"/>
      <c r="AQ132" s="816"/>
      <c r="AR132" s="816"/>
      <c r="AS132" s="816"/>
      <c r="AT132" s="901"/>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25" customHeight="1" x14ac:dyDescent="0.2">
      <c r="A133" s="970"/>
      <c r="B133" s="971"/>
      <c r="C133" s="971"/>
      <c r="D133" s="971"/>
      <c r="E133" s="971"/>
      <c r="F133" s="971"/>
      <c r="G133" s="971"/>
      <c r="H133" s="971"/>
      <c r="I133" s="971"/>
      <c r="J133" s="971"/>
      <c r="K133" s="971"/>
      <c r="L133" s="971"/>
      <c r="M133" s="971"/>
      <c r="N133" s="971"/>
      <c r="O133" s="971"/>
      <c r="P133" s="971"/>
      <c r="Q133" s="971"/>
      <c r="R133" s="971"/>
      <c r="S133" s="971"/>
      <c r="T133" s="971"/>
      <c r="U133" s="971"/>
      <c r="V133" s="902" t="s">
        <v>81</v>
      </c>
      <c r="W133" s="902"/>
      <c r="X133" s="902"/>
      <c r="Y133" s="902"/>
      <c r="Z133" s="903"/>
      <c r="AA133" s="904">
        <v>7.8</v>
      </c>
      <c r="AB133" s="905"/>
      <c r="AC133" s="905"/>
      <c r="AD133" s="905"/>
      <c r="AE133" s="906"/>
      <c r="AF133" s="904">
        <v>7.9</v>
      </c>
      <c r="AG133" s="905"/>
      <c r="AH133" s="905"/>
      <c r="AI133" s="905"/>
      <c r="AJ133" s="906"/>
      <c r="AK133" s="904">
        <v>7.9</v>
      </c>
      <c r="AL133" s="905"/>
      <c r="AM133" s="905"/>
      <c r="AN133" s="905"/>
      <c r="AO133" s="906"/>
      <c r="AP133" s="840"/>
      <c r="AQ133" s="841"/>
      <c r="AR133" s="841"/>
      <c r="AS133" s="841"/>
      <c r="AT133" s="907"/>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25" customHeight="1" x14ac:dyDescent="0.2">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4" hidden="1" x14ac:dyDescent="0.2">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mM6yHJtCsfQY8Crh0pFcOcj8DBpsZPWFiQikNWPLBdsXp1ar3ifpvrStcH6rR37S41NKwxkmelnwkpJy2NTuKg==" saltValue="BY6Jb2cVX0VYs5l+0yt6iw==" spinCount="100000" sheet="1" objects="1" scenarios="1" formatRows="0"/>
  <mergeCells count="2035">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s>
  <phoneticPr fontId="5"/>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A1:DQ105"/>
  <sheetViews>
    <sheetView showGridLines="0" view="pageBreakPreview" topLeftCell="A43" zoomScale="70" zoomScaleNormal="85" zoomScaleSheetLayoutView="70" workbookViewId="0">
      <selection activeCell="CT52" sqref="CT52"/>
    </sheetView>
  </sheetViews>
  <sheetFormatPr defaultColWidth="0" defaultRowHeight="13.5" customHeight="1" zeroHeight="1" x14ac:dyDescent="0.2"/>
  <cols>
    <col min="1" max="120" width="2.77734375" style="77" customWidth="1"/>
    <col min="121" max="121" width="0" style="78" hidden="1" customWidth="1"/>
    <col min="122" max="122" width="9" style="78" hidden="1" customWidth="1"/>
    <col min="123" max="16384" width="9" style="78" hidden="1"/>
  </cols>
  <sheetData>
    <row r="1" spans="1:120" ht="13.2"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78"/>
    </row>
    <row r="17" spans="119:120" ht="13.2" x14ac:dyDescent="0.2">
      <c r="DP17" s="78"/>
    </row>
    <row r="18" spans="119:120" ht="13.2" x14ac:dyDescent="0.2"/>
    <row r="19" spans="119:120" ht="13.2" x14ac:dyDescent="0.2"/>
    <row r="20" spans="119:120" ht="13.2" x14ac:dyDescent="0.2">
      <c r="DO20" s="78"/>
      <c r="DP20" s="78"/>
    </row>
    <row r="21" spans="119:120" ht="13.2" x14ac:dyDescent="0.2">
      <c r="DP21" s="78"/>
    </row>
    <row r="22" spans="119:120" ht="13.2" x14ac:dyDescent="0.2"/>
    <row r="23" spans="119:120" ht="13.2" x14ac:dyDescent="0.2">
      <c r="DO23" s="78"/>
      <c r="DP23" s="78"/>
    </row>
    <row r="24" spans="119:120" ht="13.2" x14ac:dyDescent="0.2">
      <c r="DP24" s="78"/>
    </row>
    <row r="25" spans="119:120" ht="13.2" x14ac:dyDescent="0.2">
      <c r="DP25" s="78"/>
    </row>
    <row r="26" spans="119:120" ht="13.2" x14ac:dyDescent="0.2">
      <c r="DO26" s="78"/>
      <c r="DP26" s="78"/>
    </row>
    <row r="27" spans="119:120" ht="13.2" x14ac:dyDescent="0.2"/>
    <row r="28" spans="119:120" ht="13.2" x14ac:dyDescent="0.2">
      <c r="DO28" s="78"/>
      <c r="DP28" s="78"/>
    </row>
    <row r="29" spans="119:120" ht="13.2" x14ac:dyDescent="0.2">
      <c r="DP29" s="78"/>
    </row>
    <row r="30" spans="119:120" ht="13.2" x14ac:dyDescent="0.2"/>
    <row r="31" spans="119:120" ht="13.2" x14ac:dyDescent="0.2">
      <c r="DO31" s="78"/>
      <c r="DP31" s="78"/>
    </row>
    <row r="32" spans="119:120" ht="13.2" x14ac:dyDescent="0.2"/>
    <row r="33" spans="98:120" ht="13.2" x14ac:dyDescent="0.2">
      <c r="DO33" s="78"/>
      <c r="DP33" s="78"/>
    </row>
    <row r="34" spans="98:120" ht="13.2" x14ac:dyDescent="0.2">
      <c r="DM34" s="78"/>
    </row>
    <row r="35" spans="98:120" ht="13.2" x14ac:dyDescent="0.2">
      <c r="CT35" s="78"/>
      <c r="CU35" s="78"/>
      <c r="CV35" s="78"/>
      <c r="CY35" s="78"/>
      <c r="CZ35" s="78"/>
      <c r="DA35" s="78"/>
      <c r="DD35" s="78"/>
      <c r="DE35" s="78"/>
      <c r="DF35" s="78"/>
      <c r="DI35" s="78"/>
      <c r="DJ35" s="78"/>
      <c r="DK35" s="78"/>
      <c r="DM35" s="78"/>
      <c r="DN35" s="78"/>
      <c r="DO35" s="78"/>
      <c r="DP35" s="78"/>
    </row>
    <row r="36" spans="98:120" ht="13.2" x14ac:dyDescent="0.2"/>
    <row r="37" spans="98:120" ht="13.2" x14ac:dyDescent="0.2">
      <c r="CW37" s="78"/>
      <c r="DB37" s="78"/>
      <c r="DG37" s="78"/>
      <c r="DL37" s="78"/>
      <c r="DP37" s="78"/>
    </row>
    <row r="38" spans="98:120" ht="13.2" x14ac:dyDescent="0.2">
      <c r="CT38" s="78"/>
      <c r="CU38" s="78"/>
      <c r="CV38" s="78"/>
      <c r="CW38" s="78"/>
      <c r="CY38" s="78"/>
      <c r="CZ38" s="78"/>
      <c r="DA38" s="78"/>
      <c r="DB38" s="78"/>
      <c r="DD38" s="78"/>
      <c r="DE38" s="78"/>
      <c r="DF38" s="78"/>
      <c r="DG38" s="78"/>
      <c r="DI38" s="78"/>
      <c r="DJ38" s="78"/>
      <c r="DK38" s="78"/>
      <c r="DL38" s="78"/>
      <c r="DN38" s="78"/>
      <c r="DO38" s="78"/>
      <c r="DP38" s="78"/>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78"/>
      <c r="DO49" s="78"/>
      <c r="DP49" s="78"/>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78"/>
      <c r="CS63" s="78"/>
      <c r="CX63" s="78"/>
      <c r="DC63" s="78"/>
      <c r="DH63" s="78"/>
    </row>
    <row r="64" spans="22:120" ht="13.2" x14ac:dyDescent="0.2">
      <c r="V64" s="78"/>
    </row>
    <row r="65" spans="15:120" ht="13.2" x14ac:dyDescent="0.2">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ht="13.2" x14ac:dyDescent="0.2">
      <c r="Q66" s="78"/>
      <c r="S66" s="78"/>
      <c r="U66" s="78"/>
      <c r="DM66" s="78"/>
    </row>
    <row r="67" spans="15:120" ht="13.2" x14ac:dyDescent="0.2">
      <c r="O67" s="78"/>
      <c r="P67" s="78"/>
      <c r="R67" s="78"/>
      <c r="T67" s="78"/>
      <c r="Y67" s="78"/>
      <c r="CT67" s="78"/>
      <c r="CV67" s="78"/>
      <c r="CW67" s="78"/>
      <c r="CY67" s="78"/>
      <c r="DA67" s="78"/>
      <c r="DB67" s="78"/>
      <c r="DD67" s="78"/>
      <c r="DF67" s="78"/>
      <c r="DG67" s="78"/>
      <c r="DI67" s="78"/>
      <c r="DK67" s="78"/>
      <c r="DL67" s="78"/>
      <c r="DN67" s="78"/>
      <c r="DO67" s="78"/>
      <c r="DP67" s="78"/>
    </row>
    <row r="68" spans="15:120" ht="13.2" x14ac:dyDescent="0.2"/>
    <row r="69" spans="15:120" ht="13.2" x14ac:dyDescent="0.2"/>
    <row r="70" spans="15:120" ht="13.2" x14ac:dyDescent="0.2"/>
    <row r="71" spans="15:120" ht="13.2" x14ac:dyDescent="0.2"/>
    <row r="72" spans="15:120" ht="13.2" x14ac:dyDescent="0.2">
      <c r="DP72" s="78"/>
    </row>
    <row r="73" spans="15:120" ht="13.2" x14ac:dyDescent="0.2">
      <c r="DP73" s="78"/>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78"/>
      <c r="CX96" s="78"/>
      <c r="DC96" s="78"/>
      <c r="DH96" s="78"/>
    </row>
    <row r="97" spans="24:120" ht="13.2" x14ac:dyDescent="0.2">
      <c r="CS97" s="78"/>
      <c r="CX97" s="78"/>
      <c r="DC97" s="78"/>
      <c r="DH97" s="78"/>
      <c r="DP97" s="77" t="s">
        <v>95</v>
      </c>
    </row>
    <row r="98" spans="24:120" ht="13.2" hidden="1" x14ac:dyDescent="0.2">
      <c r="CS98" s="78"/>
      <c r="CX98" s="78"/>
      <c r="DC98" s="78"/>
      <c r="DH98" s="78"/>
    </row>
    <row r="99" spans="24:120" ht="13.2" hidden="1" x14ac:dyDescent="0.2">
      <c r="CS99" s="78"/>
      <c r="CX99" s="78"/>
      <c r="DC99" s="78"/>
      <c r="DH99" s="78"/>
    </row>
    <row r="101" spans="24:120" ht="12" hidden="1" customHeight="1" x14ac:dyDescent="0.2">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5" hidden="1" customHeight="1" x14ac:dyDescent="0.2">
      <c r="CU102" s="78"/>
      <c r="CZ102" s="78"/>
      <c r="DE102" s="78"/>
      <c r="DJ102" s="78"/>
      <c r="DM102" s="78"/>
    </row>
    <row r="103" spans="24:120" ht="13.2" hidden="1" x14ac:dyDescent="0.2">
      <c r="CT103" s="78"/>
      <c r="CV103" s="78"/>
      <c r="CW103" s="78"/>
      <c r="CY103" s="78"/>
      <c r="DA103" s="78"/>
      <c r="DB103" s="78"/>
      <c r="DD103" s="78"/>
      <c r="DF103" s="78"/>
      <c r="DG103" s="78"/>
      <c r="DI103" s="78"/>
      <c r="DK103" s="78"/>
      <c r="DL103" s="78"/>
      <c r="DM103" s="78"/>
      <c r="DN103" s="78"/>
      <c r="DO103" s="78"/>
      <c r="DP103" s="78"/>
    </row>
    <row r="104" spans="24:120" ht="13.2" hidden="1" x14ac:dyDescent="0.2">
      <c r="CV104" s="78"/>
      <c r="CW104" s="78"/>
      <c r="DA104" s="78"/>
      <c r="DB104" s="78"/>
      <c r="DF104" s="78"/>
      <c r="DG104" s="78"/>
      <c r="DK104" s="78"/>
      <c r="DL104" s="78"/>
      <c r="DN104" s="78"/>
      <c r="DO104" s="78"/>
      <c r="DP104" s="78"/>
    </row>
    <row r="105" spans="24:120" ht="12.75" hidden="1" customHeight="1" x14ac:dyDescent="0.2"/>
  </sheetData>
  <sheetProtection algorithmName="SHA-512" hashValue="avc25zegFCLYGJBwhN3NrZkljzHz0y+qYrVVHioZbDtCKfbpxrlBwlsKpb3JicyMSDTpVGHKluijFZG5ZRQUmw==" saltValue="aABp+mSdpfWxP2POTKnFnA==" spinCount="100000" sheet="1" objects="1" scenarios="1"/>
  <phoneticPr fontId="5"/>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46" zoomScale="70" zoomScaleNormal="70" zoomScaleSheetLayoutView="55" workbookViewId="0"/>
  </sheetViews>
  <sheetFormatPr defaultColWidth="0" defaultRowHeight="13.5" customHeight="1" zeroHeight="1" x14ac:dyDescent="0.2"/>
  <cols>
    <col min="1" max="116" width="2.6640625" style="77" customWidth="1"/>
    <col min="117" max="117" width="9" style="78" hidden="1" customWidth="1"/>
    <col min="118" max="16384" width="9" style="78" hidden="1"/>
  </cols>
  <sheetData>
    <row r="1" spans="2:116"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ht="13.5" customHeight="1" x14ac:dyDescent="0.2"/>
    <row r="3" spans="2:116" ht="13.5" customHeight="1" x14ac:dyDescent="0.2"/>
    <row r="4" spans="2:116" ht="13.5" customHeight="1" x14ac:dyDescent="0.2">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ht="13.5" customHeight="1" x14ac:dyDescent="0.2">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ht="13.5" customHeight="1" x14ac:dyDescent="0.2"/>
    <row r="7" spans="2:116" ht="13.5" customHeight="1" x14ac:dyDescent="0.2"/>
    <row r="8" spans="2:116" ht="13.5" customHeight="1" x14ac:dyDescent="0.2"/>
    <row r="9" spans="2:116" ht="13.5" customHeight="1" x14ac:dyDescent="0.2"/>
    <row r="10" spans="2:116" ht="13.5" customHeight="1" x14ac:dyDescent="0.2"/>
    <row r="11" spans="2:116" ht="13.5" customHeight="1" x14ac:dyDescent="0.2"/>
    <row r="12" spans="2:116" ht="13.5" customHeight="1" x14ac:dyDescent="0.2"/>
    <row r="13" spans="2:116" ht="13.5" customHeight="1" x14ac:dyDescent="0.2"/>
    <row r="14" spans="2:116" ht="13.5" customHeight="1" x14ac:dyDescent="0.2"/>
    <row r="15" spans="2:116" ht="13.5" customHeight="1" x14ac:dyDescent="0.2"/>
    <row r="16" spans="2:116" ht="13.5" customHeight="1" x14ac:dyDescent="0.2"/>
    <row r="17" spans="9:116" ht="13.5" customHeight="1" x14ac:dyDescent="0.2"/>
    <row r="18" spans="9:116" ht="13.5" customHeight="1" x14ac:dyDescent="0.2">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ht="13.5" customHeight="1" x14ac:dyDescent="0.2"/>
    <row r="20" spans="9:116" ht="13.5" customHeight="1" x14ac:dyDescent="0.2"/>
    <row r="21" spans="9:116" ht="13.5" customHeight="1" x14ac:dyDescent="0.2">
      <c r="DL21" s="78"/>
    </row>
    <row r="22" spans="9:116" ht="13.5" customHeight="1" x14ac:dyDescent="0.2">
      <c r="DI22" s="78"/>
      <c r="DJ22" s="78"/>
      <c r="DK22" s="78"/>
      <c r="DL22" s="78"/>
    </row>
    <row r="23" spans="9:116" ht="13.5" customHeight="1" x14ac:dyDescent="0.2">
      <c r="CY23" s="78"/>
      <c r="CZ23" s="78"/>
      <c r="DA23" s="78"/>
      <c r="DB23" s="78"/>
      <c r="DC23" s="78"/>
      <c r="DD23" s="78"/>
      <c r="DE23" s="78"/>
      <c r="DF23" s="78"/>
      <c r="DG23" s="78"/>
      <c r="DH23" s="78"/>
      <c r="DI23" s="78"/>
      <c r="DJ23" s="78"/>
      <c r="DK23" s="78"/>
      <c r="DL23" s="78"/>
    </row>
    <row r="24" spans="9:116" ht="13.5" customHeight="1" x14ac:dyDescent="0.2"/>
    <row r="25" spans="9:116" ht="13.5" customHeight="1" x14ac:dyDescent="0.2"/>
    <row r="26" spans="9:116" ht="13.5" customHeight="1" x14ac:dyDescent="0.2"/>
    <row r="27" spans="9:116" ht="13.5" customHeight="1" x14ac:dyDescent="0.2"/>
    <row r="28" spans="9:116" ht="13.5" customHeight="1" x14ac:dyDescent="0.2"/>
    <row r="29" spans="9:116" ht="13.5" customHeight="1" x14ac:dyDescent="0.2"/>
    <row r="30" spans="9:116" ht="13.5" customHeight="1" x14ac:dyDescent="0.2"/>
    <row r="31" spans="9:116" ht="13.5" customHeight="1" x14ac:dyDescent="0.2"/>
    <row r="32" spans="9:116" ht="13.5" customHeight="1" x14ac:dyDescent="0.2"/>
    <row r="33" spans="15:116" ht="13.5" customHeight="1" x14ac:dyDescent="0.2"/>
    <row r="34" spans="15:116" ht="13.5" customHeight="1" x14ac:dyDescent="0.2"/>
    <row r="35" spans="15:116" ht="13.5" customHeight="1" x14ac:dyDescent="0.2">
      <c r="CZ35" s="78"/>
      <c r="DA35" s="78"/>
      <c r="DB35" s="78"/>
      <c r="DC35" s="78"/>
      <c r="DD35" s="78"/>
      <c r="DE35" s="78"/>
      <c r="DF35" s="78"/>
      <c r="DG35" s="78"/>
      <c r="DH35" s="78"/>
      <c r="DI35" s="78"/>
      <c r="DJ35" s="78"/>
      <c r="DK35" s="78"/>
      <c r="DL35" s="78"/>
    </row>
    <row r="36" spans="15:116" ht="13.5" customHeight="1" x14ac:dyDescent="0.2"/>
    <row r="37" spans="15:116" ht="13.5" customHeight="1" x14ac:dyDescent="0.2">
      <c r="DL37" s="78"/>
    </row>
    <row r="38" spans="15:116" ht="13.5" customHeight="1" x14ac:dyDescent="0.2">
      <c r="DI38" s="78"/>
      <c r="DJ38" s="78"/>
      <c r="DK38" s="78"/>
      <c r="DL38" s="78"/>
    </row>
    <row r="39" spans="15:116" ht="13.5" customHeight="1" x14ac:dyDescent="0.2"/>
    <row r="40" spans="15:116" ht="13.5" customHeight="1" x14ac:dyDescent="0.2"/>
    <row r="41" spans="15:116" ht="13.5" customHeight="1" x14ac:dyDescent="0.2"/>
    <row r="42" spans="15:116" ht="13.5" customHeight="1" x14ac:dyDescent="0.2"/>
    <row r="43" spans="15:116" ht="13.5" customHeight="1" x14ac:dyDescent="0.2">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ht="13.5" customHeight="1" x14ac:dyDescent="0.2">
      <c r="DL44" s="78"/>
    </row>
    <row r="45" spans="15:116" ht="13.5" customHeight="1" x14ac:dyDescent="0.2"/>
    <row r="46" spans="15:116" ht="13.5" customHeight="1" x14ac:dyDescent="0.2">
      <c r="DA46" s="78"/>
      <c r="DB46" s="78"/>
      <c r="DC46" s="78"/>
      <c r="DD46" s="78"/>
      <c r="DE46" s="78"/>
      <c r="DF46" s="78"/>
      <c r="DG46" s="78"/>
      <c r="DH46" s="78"/>
      <c r="DI46" s="78"/>
      <c r="DJ46" s="78"/>
      <c r="DK46" s="78"/>
      <c r="DL46" s="78"/>
    </row>
    <row r="47" spans="15:116" ht="13.5" customHeight="1" x14ac:dyDescent="0.2"/>
    <row r="48" spans="15:116" ht="13.5" customHeight="1" x14ac:dyDescent="0.2"/>
    <row r="49" spans="104:116" ht="13.5" customHeight="1" x14ac:dyDescent="0.2"/>
    <row r="50" spans="104:116" ht="13.5" customHeight="1" x14ac:dyDescent="0.2">
      <c r="CZ50" s="78"/>
      <c r="DA50" s="78"/>
      <c r="DB50" s="78"/>
      <c r="DC50" s="78"/>
      <c r="DD50" s="78"/>
      <c r="DE50" s="78"/>
      <c r="DF50" s="78"/>
      <c r="DG50" s="78"/>
      <c r="DH50" s="78"/>
      <c r="DI50" s="78"/>
      <c r="DJ50" s="78"/>
      <c r="DK50" s="78"/>
      <c r="DL50" s="78"/>
    </row>
    <row r="51" spans="104:116" ht="13.5" customHeight="1" x14ac:dyDescent="0.2"/>
    <row r="52" spans="104:116" ht="13.5" customHeight="1" x14ac:dyDescent="0.2"/>
    <row r="53" spans="104:116" ht="13.5" customHeight="1" x14ac:dyDescent="0.2">
      <c r="DL53" s="78"/>
    </row>
    <row r="54" spans="104:116" ht="13.5" customHeight="1" x14ac:dyDescent="0.2"/>
    <row r="55" spans="104:116" ht="13.5" customHeight="1" x14ac:dyDescent="0.2"/>
    <row r="56" spans="104:116" ht="13.5" customHeight="1" x14ac:dyDescent="0.2"/>
    <row r="57" spans="104:116" ht="13.5" customHeight="1" x14ac:dyDescent="0.2"/>
    <row r="58" spans="104:116" ht="13.5" customHeight="1" x14ac:dyDescent="0.2"/>
    <row r="59" spans="104:116" ht="13.5" customHeight="1" x14ac:dyDescent="0.2"/>
    <row r="60" spans="104:116" ht="13.5" customHeight="1" x14ac:dyDescent="0.2"/>
    <row r="61" spans="104:116" ht="13.5" customHeight="1" x14ac:dyDescent="0.2"/>
    <row r="62" spans="104:116" ht="13.5" customHeight="1" x14ac:dyDescent="0.2"/>
    <row r="63" spans="104:116" ht="13.5" customHeight="1" x14ac:dyDescent="0.2"/>
    <row r="64" spans="104:116" ht="13.5" customHeight="1" x14ac:dyDescent="0.2"/>
    <row r="65" spans="107:116" ht="13.5" customHeight="1" x14ac:dyDescent="0.2"/>
    <row r="66" spans="107:116" ht="13.5" customHeight="1" x14ac:dyDescent="0.2"/>
    <row r="67" spans="107:116" ht="13.5" customHeight="1" x14ac:dyDescent="0.2">
      <c r="DC67" s="78"/>
      <c r="DD67" s="78"/>
      <c r="DE67" s="78"/>
      <c r="DF67" s="78"/>
      <c r="DG67" s="78"/>
      <c r="DH67" s="78"/>
      <c r="DI67" s="78"/>
      <c r="DJ67" s="78"/>
      <c r="DK67" s="78"/>
      <c r="DL67" s="78"/>
    </row>
    <row r="68" spans="107:116" ht="13.5" customHeight="1" x14ac:dyDescent="0.2"/>
    <row r="69" spans="107:116" ht="13.5" customHeight="1" x14ac:dyDescent="0.2"/>
    <row r="70" spans="107:116" ht="13.5" customHeight="1" x14ac:dyDescent="0.2"/>
    <row r="71" spans="107:116" ht="13.5" customHeight="1" x14ac:dyDescent="0.2"/>
    <row r="72" spans="107:116" ht="13.5" customHeight="1" x14ac:dyDescent="0.2"/>
    <row r="73" spans="107:116" ht="13.5" customHeight="1" x14ac:dyDescent="0.2"/>
    <row r="74" spans="107:116" ht="13.5" customHeight="1" x14ac:dyDescent="0.2"/>
    <row r="75" spans="107:116" ht="13.5" customHeight="1" x14ac:dyDescent="0.2"/>
    <row r="76" spans="107:116" ht="13.5" customHeight="1" x14ac:dyDescent="0.2"/>
    <row r="77" spans="107:116" ht="13.5" customHeight="1" x14ac:dyDescent="0.2"/>
    <row r="78" spans="107:116" ht="13.5" customHeight="1" x14ac:dyDescent="0.2"/>
    <row r="79" spans="107:116" ht="13.5" customHeight="1" x14ac:dyDescent="0.2"/>
    <row r="80" spans="107:116"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sheetData>
  <sheetProtection algorithmName="SHA-512" hashValue="DIwYYLFfXbQTJfyy4fesvE743yYpmwiDurj3xy7vg98CJ9aGuX6XF6Ai+dP2w2z/PMtszh3NRHwjtW9aIQijvA==" saltValue="B/fUbz4VPySn4o+Ngsn0Rw==" spinCount="100000" sheet="1" objects="1" scenarios="1"/>
  <phoneticPr fontId="5"/>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T25" zoomScale="85" zoomScaleSheetLayoutView="85" workbookViewId="0"/>
  </sheetViews>
  <sheetFormatPr defaultColWidth="0" defaultRowHeight="13.5" customHeight="1" zeroHeight="1" x14ac:dyDescent="0.2"/>
  <cols>
    <col min="1" max="36" width="2.44140625" style="46" customWidth="1"/>
    <col min="37" max="44" width="17" style="46" customWidth="1"/>
    <col min="45" max="45" width="6.109375" style="79" customWidth="1"/>
    <col min="46" max="46" width="3" style="80" customWidth="1"/>
    <col min="47" max="47" width="19.109375" style="46" hidden="1" customWidth="1"/>
    <col min="48" max="52" width="12.6640625" style="46" hidden="1" customWidth="1"/>
    <col min="53" max="53" width="8.6640625" style="46" hidden="1" customWidth="1"/>
    <col min="54" max="16384" width="8.6640625" style="46" hidden="1"/>
  </cols>
  <sheetData>
    <row r="1" spans="1:46" ht="13.2" x14ac:dyDescent="0.2">
      <c r="AS1" s="90"/>
      <c r="AT1" s="90"/>
    </row>
    <row r="2" spans="1:46" ht="13.2" x14ac:dyDescent="0.2">
      <c r="AS2" s="90"/>
      <c r="AT2" s="90"/>
    </row>
    <row r="3" spans="1:46" ht="13.2" x14ac:dyDescent="0.2">
      <c r="AS3" s="90"/>
      <c r="AT3" s="90"/>
    </row>
    <row r="4" spans="1:46" ht="13.2" x14ac:dyDescent="0.2">
      <c r="AS4" s="90"/>
      <c r="AT4" s="90"/>
    </row>
    <row r="5" spans="1:46" ht="16.2" x14ac:dyDescent="0.2">
      <c r="A5" s="82" t="s">
        <v>496</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60"/>
    </row>
    <row r="6" spans="1:46" ht="13.2" x14ac:dyDescent="0.2">
      <c r="A6" s="8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81" t="s">
        <v>327</v>
      </c>
      <c r="AL6" s="81"/>
      <c r="AM6" s="81"/>
      <c r="AN6" s="81"/>
      <c r="AO6" s="90"/>
      <c r="AP6" s="90"/>
      <c r="AQ6" s="90"/>
      <c r="AR6" s="90"/>
    </row>
    <row r="7" spans="1:46" ht="13.5" customHeight="1" x14ac:dyDescent="0.2">
      <c r="A7" s="80"/>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2"/>
      <c r="AL7" s="99"/>
      <c r="AM7" s="99"/>
      <c r="AN7" s="109"/>
      <c r="AO7" s="1009" t="s">
        <v>82</v>
      </c>
      <c r="AP7" s="126"/>
      <c r="AQ7" s="137" t="s">
        <v>497</v>
      </c>
      <c r="AR7" s="151"/>
    </row>
    <row r="8" spans="1:46" ht="13.2" x14ac:dyDescent="0.2">
      <c r="A8" s="80"/>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3"/>
      <c r="AL8" s="100"/>
      <c r="AM8" s="100"/>
      <c r="AN8" s="110"/>
      <c r="AO8" s="1010"/>
      <c r="AP8" s="127" t="s">
        <v>498</v>
      </c>
      <c r="AQ8" s="138" t="s">
        <v>499</v>
      </c>
      <c r="AR8" s="152" t="s">
        <v>500</v>
      </c>
    </row>
    <row r="9" spans="1:46" ht="13.2" x14ac:dyDescent="0.2">
      <c r="A9" s="80"/>
      <c r="B9" s="90"/>
      <c r="C9" s="90"/>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c r="AK9" s="987" t="s">
        <v>501</v>
      </c>
      <c r="AL9" s="988"/>
      <c r="AM9" s="988"/>
      <c r="AN9" s="989"/>
      <c r="AO9" s="116">
        <v>11815194</v>
      </c>
      <c r="AP9" s="116">
        <v>77267</v>
      </c>
      <c r="AQ9" s="139">
        <v>66742</v>
      </c>
      <c r="AR9" s="153">
        <v>15.8</v>
      </c>
    </row>
    <row r="10" spans="1:46" ht="13.5" customHeight="1" x14ac:dyDescent="0.2">
      <c r="A10" s="80"/>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87" t="s">
        <v>204</v>
      </c>
      <c r="AL10" s="988"/>
      <c r="AM10" s="988"/>
      <c r="AN10" s="989"/>
      <c r="AO10" s="117">
        <v>8876</v>
      </c>
      <c r="AP10" s="117">
        <v>58</v>
      </c>
      <c r="AQ10" s="140">
        <v>1287</v>
      </c>
      <c r="AR10" s="154">
        <v>-95.5</v>
      </c>
    </row>
    <row r="11" spans="1:46" ht="13.5" customHeight="1" x14ac:dyDescent="0.2">
      <c r="A11" s="80"/>
      <c r="B11" s="90"/>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987" t="s">
        <v>396</v>
      </c>
      <c r="AL11" s="988"/>
      <c r="AM11" s="988"/>
      <c r="AN11" s="989"/>
      <c r="AO11" s="117">
        <v>3632</v>
      </c>
      <c r="AP11" s="117">
        <v>24</v>
      </c>
      <c r="AQ11" s="140">
        <v>1074</v>
      </c>
      <c r="AR11" s="154">
        <v>-97.8</v>
      </c>
    </row>
    <row r="12" spans="1:46" ht="13.5" customHeight="1" x14ac:dyDescent="0.2">
      <c r="A12" s="80"/>
      <c r="B12" s="90"/>
      <c r="C12" s="90"/>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987" t="s">
        <v>230</v>
      </c>
      <c r="AL12" s="988"/>
      <c r="AM12" s="988"/>
      <c r="AN12" s="989"/>
      <c r="AO12" s="117" t="s">
        <v>197</v>
      </c>
      <c r="AP12" s="117" t="s">
        <v>197</v>
      </c>
      <c r="AQ12" s="140">
        <v>41</v>
      </c>
      <c r="AR12" s="154" t="s">
        <v>197</v>
      </c>
    </row>
    <row r="13" spans="1:46" ht="13.5" customHeight="1" x14ac:dyDescent="0.2">
      <c r="A13" s="80"/>
      <c r="B13" s="90"/>
      <c r="C13" s="90"/>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c r="AF13" s="90"/>
      <c r="AG13" s="90"/>
      <c r="AH13" s="90"/>
      <c r="AI13" s="90"/>
      <c r="AJ13" s="90"/>
      <c r="AK13" s="987" t="s">
        <v>502</v>
      </c>
      <c r="AL13" s="988"/>
      <c r="AM13" s="988"/>
      <c r="AN13" s="989"/>
      <c r="AO13" s="117">
        <v>349077</v>
      </c>
      <c r="AP13" s="117">
        <v>2283</v>
      </c>
      <c r="AQ13" s="140">
        <v>2303</v>
      </c>
      <c r="AR13" s="154">
        <v>-0.9</v>
      </c>
    </row>
    <row r="14" spans="1:46" ht="13.5" customHeight="1" x14ac:dyDescent="0.2">
      <c r="A14" s="80"/>
      <c r="B14" s="90"/>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987" t="s">
        <v>503</v>
      </c>
      <c r="AL14" s="988"/>
      <c r="AM14" s="988"/>
      <c r="AN14" s="989"/>
      <c r="AO14" s="117">
        <v>194152</v>
      </c>
      <c r="AP14" s="117">
        <v>1270</v>
      </c>
      <c r="AQ14" s="140">
        <v>1496</v>
      </c>
      <c r="AR14" s="154">
        <v>-15.1</v>
      </c>
    </row>
    <row r="15" spans="1:46" ht="13.5" customHeight="1" x14ac:dyDescent="0.2">
      <c r="A15" s="80"/>
      <c r="B15" s="90"/>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c r="AG15" s="90"/>
      <c r="AH15" s="90"/>
      <c r="AI15" s="90"/>
      <c r="AJ15" s="90"/>
      <c r="AK15" s="990" t="s">
        <v>307</v>
      </c>
      <c r="AL15" s="991"/>
      <c r="AM15" s="991"/>
      <c r="AN15" s="992"/>
      <c r="AO15" s="117">
        <v>-789685</v>
      </c>
      <c r="AP15" s="117">
        <v>-5164</v>
      </c>
      <c r="AQ15" s="140">
        <v>-3858</v>
      </c>
      <c r="AR15" s="154">
        <v>33.9</v>
      </c>
    </row>
    <row r="16" spans="1:46" ht="13.2" x14ac:dyDescent="0.2">
      <c r="A16" s="80"/>
      <c r="B16" s="90"/>
      <c r="C16" s="90"/>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990" t="s">
        <v>269</v>
      </c>
      <c r="AL16" s="991"/>
      <c r="AM16" s="991"/>
      <c r="AN16" s="992"/>
      <c r="AO16" s="117">
        <v>11581246</v>
      </c>
      <c r="AP16" s="117">
        <v>75737</v>
      </c>
      <c r="AQ16" s="140">
        <v>69084</v>
      </c>
      <c r="AR16" s="154">
        <v>9.6</v>
      </c>
    </row>
    <row r="17" spans="1:46" ht="13.2" x14ac:dyDescent="0.2">
      <c r="A17" s="80"/>
      <c r="B17" s="90"/>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row>
    <row r="18" spans="1:46" ht="13.2" x14ac:dyDescent="0.2">
      <c r="A18" s="80"/>
      <c r="B18" s="90"/>
      <c r="C18" s="90"/>
      <c r="D18" s="90"/>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131"/>
      <c r="AR18" s="131"/>
    </row>
    <row r="19" spans="1:46" ht="13.2" x14ac:dyDescent="0.2">
      <c r="A19" s="80"/>
      <c r="B19" s="90"/>
      <c r="C19" s="90"/>
      <c r="D19" s="90"/>
      <c r="E19" s="90"/>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t="s">
        <v>173</v>
      </c>
      <c r="AL19" s="90"/>
      <c r="AM19" s="90"/>
      <c r="AN19" s="90"/>
      <c r="AO19" s="90"/>
      <c r="AP19" s="90"/>
      <c r="AQ19" s="90"/>
      <c r="AR19" s="90"/>
    </row>
    <row r="20" spans="1:46" ht="13.2" x14ac:dyDescent="0.2">
      <c r="A20" s="80"/>
      <c r="B20" s="9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4"/>
      <c r="AL20" s="101"/>
      <c r="AM20" s="101"/>
      <c r="AN20" s="111"/>
      <c r="AO20" s="118" t="s">
        <v>504</v>
      </c>
      <c r="AP20" s="128" t="s">
        <v>331</v>
      </c>
      <c r="AQ20" s="141" t="s">
        <v>39</v>
      </c>
      <c r="AR20" s="155"/>
    </row>
    <row r="21" spans="1:46" s="81" customFormat="1" ht="13.2" x14ac:dyDescent="0.2">
      <c r="A21" s="83"/>
      <c r="AK21" s="993" t="s">
        <v>505</v>
      </c>
      <c r="AL21" s="994"/>
      <c r="AM21" s="994"/>
      <c r="AN21" s="995"/>
      <c r="AO21" s="119">
        <v>6.87</v>
      </c>
      <c r="AP21" s="129">
        <v>6.14</v>
      </c>
      <c r="AQ21" s="142">
        <v>0.73</v>
      </c>
      <c r="AS21" s="161"/>
      <c r="AT21" s="83"/>
    </row>
    <row r="22" spans="1:46" s="81" customFormat="1" ht="13.2" x14ac:dyDescent="0.2">
      <c r="A22" s="83"/>
      <c r="AK22" s="993" t="s">
        <v>506</v>
      </c>
      <c r="AL22" s="994"/>
      <c r="AM22" s="994"/>
      <c r="AN22" s="995"/>
      <c r="AO22" s="120">
        <v>98.9</v>
      </c>
      <c r="AP22" s="130">
        <v>99.7</v>
      </c>
      <c r="AQ22" s="143">
        <v>-0.8</v>
      </c>
      <c r="AR22" s="131"/>
      <c r="AS22" s="161"/>
      <c r="AT22" s="83"/>
    </row>
    <row r="23" spans="1:46" s="81" customFormat="1" ht="13.2" x14ac:dyDescent="0.2">
      <c r="A23" s="83"/>
      <c r="AP23" s="131"/>
      <c r="AQ23" s="131"/>
      <c r="AR23" s="131"/>
      <c r="AS23" s="161"/>
      <c r="AT23" s="83"/>
    </row>
    <row r="24" spans="1:46" s="81" customFormat="1" ht="13.2" x14ac:dyDescent="0.2">
      <c r="A24" s="83"/>
      <c r="AP24" s="131"/>
      <c r="AQ24" s="131"/>
      <c r="AR24" s="131"/>
      <c r="AS24" s="161"/>
      <c r="AT24" s="83"/>
    </row>
    <row r="25" spans="1:46" s="81" customFormat="1" ht="13.2" x14ac:dyDescent="0.2">
      <c r="A25" s="84"/>
      <c r="B25" s="91"/>
      <c r="C25" s="91"/>
      <c r="D25" s="91"/>
      <c r="E25" s="91"/>
      <c r="F25" s="91"/>
      <c r="G25" s="91"/>
      <c r="H25" s="91"/>
      <c r="I25" s="91"/>
      <c r="J25" s="91"/>
      <c r="K25" s="91"/>
      <c r="L25" s="91"/>
      <c r="M25" s="91"/>
      <c r="N25" s="91"/>
      <c r="O25" s="91"/>
      <c r="P25" s="91"/>
      <c r="Q25" s="91"/>
      <c r="R25" s="91"/>
      <c r="S25" s="91"/>
      <c r="T25" s="91"/>
      <c r="U25" s="91"/>
      <c r="V25" s="91"/>
      <c r="W25" s="91"/>
      <c r="X25" s="91"/>
      <c r="Y25" s="91"/>
      <c r="Z25" s="91"/>
      <c r="AA25" s="91"/>
      <c r="AB25" s="91"/>
      <c r="AC25" s="91"/>
      <c r="AD25" s="91"/>
      <c r="AE25" s="91"/>
      <c r="AF25" s="91"/>
      <c r="AG25" s="91"/>
      <c r="AH25" s="91"/>
      <c r="AI25" s="91"/>
      <c r="AJ25" s="91"/>
      <c r="AK25" s="91"/>
      <c r="AL25" s="91"/>
      <c r="AM25" s="91"/>
      <c r="AN25" s="91"/>
      <c r="AO25" s="91"/>
      <c r="AP25" s="132"/>
      <c r="AQ25" s="132"/>
      <c r="AR25" s="132"/>
      <c r="AS25" s="162"/>
      <c r="AT25" s="83"/>
    </row>
    <row r="26" spans="1:46" s="81" customFormat="1" ht="13.2" x14ac:dyDescent="0.2">
      <c r="A26" s="996" t="s">
        <v>507</v>
      </c>
      <c r="B26" s="996"/>
      <c r="C26" s="996"/>
      <c r="D26" s="996"/>
      <c r="E26" s="996"/>
      <c r="F26" s="996"/>
      <c r="G26" s="996"/>
      <c r="H26" s="996"/>
      <c r="I26" s="996"/>
      <c r="J26" s="996"/>
      <c r="K26" s="996"/>
      <c r="L26" s="996"/>
      <c r="M26" s="996"/>
      <c r="N26" s="996"/>
      <c r="O26" s="996"/>
      <c r="P26" s="996"/>
      <c r="Q26" s="996"/>
      <c r="R26" s="996"/>
      <c r="S26" s="996"/>
      <c r="T26" s="996"/>
      <c r="U26" s="996"/>
      <c r="V26" s="996"/>
      <c r="W26" s="996"/>
      <c r="X26" s="996"/>
      <c r="Y26" s="996"/>
      <c r="Z26" s="996"/>
      <c r="AA26" s="996"/>
      <c r="AB26" s="996"/>
      <c r="AC26" s="996"/>
      <c r="AD26" s="996"/>
      <c r="AE26" s="996"/>
      <c r="AF26" s="996"/>
      <c r="AG26" s="996"/>
      <c r="AH26" s="996"/>
      <c r="AI26" s="996"/>
      <c r="AJ26" s="996"/>
      <c r="AK26" s="996"/>
      <c r="AL26" s="996"/>
      <c r="AM26" s="996"/>
      <c r="AN26" s="996"/>
      <c r="AO26" s="996"/>
      <c r="AP26" s="996"/>
      <c r="AQ26" s="996"/>
      <c r="AR26" s="996"/>
      <c r="AS26" s="996"/>
    </row>
    <row r="27" spans="1:46" ht="13.2" x14ac:dyDescent="0.2">
      <c r="A27" s="85"/>
      <c r="AO27" s="90"/>
      <c r="AP27" s="90"/>
      <c r="AQ27" s="90"/>
      <c r="AR27" s="90"/>
      <c r="AS27" s="90"/>
      <c r="AT27" s="90"/>
    </row>
    <row r="28" spans="1:46" ht="16.2" x14ac:dyDescent="0.2">
      <c r="A28" s="82" t="s">
        <v>259</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63"/>
    </row>
    <row r="29" spans="1:46" ht="13.2" x14ac:dyDescent="0.2">
      <c r="A29" s="80"/>
      <c r="B29" s="90"/>
      <c r="C29" s="90"/>
      <c r="D29" s="90"/>
      <c r="E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0"/>
      <c r="AE29" s="90"/>
      <c r="AF29" s="90"/>
      <c r="AG29" s="90"/>
      <c r="AH29" s="90"/>
      <c r="AI29" s="90"/>
      <c r="AJ29" s="90"/>
      <c r="AK29" s="81" t="s">
        <v>116</v>
      </c>
      <c r="AL29" s="81"/>
      <c r="AM29" s="81"/>
      <c r="AN29" s="81"/>
      <c r="AO29" s="90"/>
      <c r="AP29" s="90"/>
      <c r="AQ29" s="90"/>
      <c r="AR29" s="90"/>
      <c r="AS29" s="164"/>
    </row>
    <row r="30" spans="1:46" ht="13.5" customHeight="1" x14ac:dyDescent="0.2">
      <c r="A30" s="80"/>
      <c r="B30" s="90"/>
      <c r="C30" s="90"/>
      <c r="D30" s="90"/>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2"/>
      <c r="AL30" s="99"/>
      <c r="AM30" s="99"/>
      <c r="AN30" s="109"/>
      <c r="AO30" s="1009" t="s">
        <v>82</v>
      </c>
      <c r="AP30" s="126"/>
      <c r="AQ30" s="137" t="s">
        <v>497</v>
      </c>
      <c r="AR30" s="151"/>
    </row>
    <row r="31" spans="1:46" ht="13.2" x14ac:dyDescent="0.2">
      <c r="A31" s="80"/>
      <c r="B31" s="90"/>
      <c r="C31" s="90"/>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3"/>
      <c r="AL31" s="100"/>
      <c r="AM31" s="100"/>
      <c r="AN31" s="110"/>
      <c r="AO31" s="1010"/>
      <c r="AP31" s="127" t="s">
        <v>498</v>
      </c>
      <c r="AQ31" s="138" t="s">
        <v>499</v>
      </c>
      <c r="AR31" s="152" t="s">
        <v>500</v>
      </c>
    </row>
    <row r="32" spans="1:46" ht="27" customHeight="1" x14ac:dyDescent="0.2">
      <c r="A32" s="80"/>
      <c r="B32" s="90"/>
      <c r="C32" s="90"/>
      <c r="D32" s="90"/>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997" t="s">
        <v>508</v>
      </c>
      <c r="AL32" s="998"/>
      <c r="AM32" s="998"/>
      <c r="AN32" s="999"/>
      <c r="AO32" s="117">
        <v>5955280</v>
      </c>
      <c r="AP32" s="117">
        <v>38945</v>
      </c>
      <c r="AQ32" s="144">
        <v>26372</v>
      </c>
      <c r="AR32" s="154">
        <v>47.7</v>
      </c>
    </row>
    <row r="33" spans="1:46" ht="13.5" customHeight="1" x14ac:dyDescent="0.2">
      <c r="A33" s="80"/>
      <c r="B33" s="90"/>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997" t="s">
        <v>509</v>
      </c>
      <c r="AL33" s="998"/>
      <c r="AM33" s="998"/>
      <c r="AN33" s="999"/>
      <c r="AO33" s="117" t="s">
        <v>197</v>
      </c>
      <c r="AP33" s="117" t="s">
        <v>197</v>
      </c>
      <c r="AQ33" s="144">
        <v>3</v>
      </c>
      <c r="AR33" s="154" t="s">
        <v>197</v>
      </c>
    </row>
    <row r="34" spans="1:46" ht="27" customHeight="1" x14ac:dyDescent="0.2">
      <c r="A34" s="80"/>
      <c r="B34" s="90"/>
      <c r="C34" s="90"/>
      <c r="D34" s="90"/>
      <c r="E34" s="90"/>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997" t="s">
        <v>510</v>
      </c>
      <c r="AL34" s="998"/>
      <c r="AM34" s="998"/>
      <c r="AN34" s="999"/>
      <c r="AO34" s="117">
        <v>21163</v>
      </c>
      <c r="AP34" s="117">
        <v>138</v>
      </c>
      <c r="AQ34" s="144">
        <v>27</v>
      </c>
      <c r="AR34" s="154">
        <v>411.1</v>
      </c>
    </row>
    <row r="35" spans="1:46" ht="27" customHeight="1" x14ac:dyDescent="0.2">
      <c r="A35" s="80"/>
      <c r="B35" s="90"/>
      <c r="C35" s="90"/>
      <c r="D35" s="90"/>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997" t="s">
        <v>511</v>
      </c>
      <c r="AL35" s="998"/>
      <c r="AM35" s="998"/>
      <c r="AN35" s="999"/>
      <c r="AO35" s="117">
        <v>1338388</v>
      </c>
      <c r="AP35" s="117">
        <v>8753</v>
      </c>
      <c r="AQ35" s="144">
        <v>5235</v>
      </c>
      <c r="AR35" s="154">
        <v>67.2</v>
      </c>
    </row>
    <row r="36" spans="1:46" ht="27" customHeight="1" x14ac:dyDescent="0.2">
      <c r="A36" s="80"/>
      <c r="B36" s="90"/>
      <c r="C36" s="90"/>
      <c r="D36" s="90"/>
      <c r="E36" s="90"/>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997" t="s">
        <v>35</v>
      </c>
      <c r="AL36" s="998"/>
      <c r="AM36" s="998"/>
      <c r="AN36" s="999"/>
      <c r="AO36" s="117" t="s">
        <v>197</v>
      </c>
      <c r="AP36" s="117" t="s">
        <v>197</v>
      </c>
      <c r="AQ36" s="144">
        <v>476</v>
      </c>
      <c r="AR36" s="154" t="s">
        <v>197</v>
      </c>
    </row>
    <row r="37" spans="1:46" ht="13.5" customHeight="1" x14ac:dyDescent="0.2">
      <c r="A37" s="80"/>
      <c r="B37" s="90"/>
      <c r="C37" s="90"/>
      <c r="D37" s="90"/>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997" t="s">
        <v>340</v>
      </c>
      <c r="AL37" s="998"/>
      <c r="AM37" s="998"/>
      <c r="AN37" s="999"/>
      <c r="AO37" s="117">
        <v>882899</v>
      </c>
      <c r="AP37" s="117">
        <v>5774</v>
      </c>
      <c r="AQ37" s="144">
        <v>969</v>
      </c>
      <c r="AR37" s="154">
        <v>495.9</v>
      </c>
    </row>
    <row r="38" spans="1:46" ht="27" customHeight="1" x14ac:dyDescent="0.2">
      <c r="A38" s="80"/>
      <c r="B38" s="90"/>
      <c r="C38" s="90"/>
      <c r="D38" s="90"/>
      <c r="E38" s="90"/>
      <c r="F38" s="90"/>
      <c r="G38" s="90"/>
      <c r="H38" s="90"/>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c r="AH38" s="90"/>
      <c r="AI38" s="90"/>
      <c r="AJ38" s="90"/>
      <c r="AK38" s="1000" t="s">
        <v>512</v>
      </c>
      <c r="AL38" s="1001"/>
      <c r="AM38" s="1001"/>
      <c r="AN38" s="1002"/>
      <c r="AO38" s="121" t="s">
        <v>197</v>
      </c>
      <c r="AP38" s="121" t="s">
        <v>197</v>
      </c>
      <c r="AQ38" s="145" t="s">
        <v>197</v>
      </c>
      <c r="AR38" s="143" t="s">
        <v>197</v>
      </c>
      <c r="AS38" s="164"/>
    </row>
    <row r="39" spans="1:46" ht="13.2" x14ac:dyDescent="0.2">
      <c r="A39" s="80"/>
      <c r="B39" s="90"/>
      <c r="C39" s="90"/>
      <c r="D39" s="90"/>
      <c r="E39" s="90"/>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1000" t="s">
        <v>79</v>
      </c>
      <c r="AL39" s="1001"/>
      <c r="AM39" s="1001"/>
      <c r="AN39" s="1002"/>
      <c r="AO39" s="117">
        <v>-2023437</v>
      </c>
      <c r="AP39" s="117">
        <v>-13233</v>
      </c>
      <c r="AQ39" s="144">
        <v>-7307</v>
      </c>
      <c r="AR39" s="154">
        <v>81.099999999999994</v>
      </c>
      <c r="AS39" s="164"/>
    </row>
    <row r="40" spans="1:46" ht="27" customHeight="1" x14ac:dyDescent="0.2">
      <c r="A40" s="80"/>
      <c r="B40" s="90"/>
      <c r="C40" s="90"/>
      <c r="D40" s="90"/>
      <c r="E40" s="90"/>
      <c r="F40" s="90"/>
      <c r="G40" s="90"/>
      <c r="H40" s="90"/>
      <c r="I40" s="90"/>
      <c r="J40" s="90"/>
      <c r="K40" s="90"/>
      <c r="L40" s="90"/>
      <c r="M40" s="90"/>
      <c r="N40" s="90"/>
      <c r="O40" s="90"/>
      <c r="P40" s="90"/>
      <c r="Q40" s="90"/>
      <c r="R40" s="90"/>
      <c r="S40" s="90"/>
      <c r="T40" s="90"/>
      <c r="U40" s="90"/>
      <c r="V40" s="90"/>
      <c r="W40" s="90"/>
      <c r="X40" s="90"/>
      <c r="Y40" s="90"/>
      <c r="Z40" s="90"/>
      <c r="AA40" s="90"/>
      <c r="AB40" s="90"/>
      <c r="AC40" s="90"/>
      <c r="AD40" s="90"/>
      <c r="AE40" s="90"/>
      <c r="AF40" s="90"/>
      <c r="AG40" s="90"/>
      <c r="AH40" s="90"/>
      <c r="AI40" s="90"/>
      <c r="AJ40" s="90"/>
      <c r="AK40" s="997" t="s">
        <v>513</v>
      </c>
      <c r="AL40" s="998"/>
      <c r="AM40" s="998"/>
      <c r="AN40" s="999"/>
      <c r="AO40" s="117">
        <v>-3982804</v>
      </c>
      <c r="AP40" s="117">
        <v>-26046</v>
      </c>
      <c r="AQ40" s="144">
        <v>-17667</v>
      </c>
      <c r="AR40" s="154">
        <v>47.4</v>
      </c>
      <c r="AS40" s="164"/>
    </row>
    <row r="41" spans="1:46" ht="13.2" x14ac:dyDescent="0.2">
      <c r="A41" s="80"/>
      <c r="B41" s="90"/>
      <c r="C41" s="90"/>
      <c r="D41" s="90"/>
      <c r="E41" s="90"/>
      <c r="F41" s="90"/>
      <c r="G41" s="90"/>
      <c r="H41" s="90"/>
      <c r="I41" s="90"/>
      <c r="J41" s="90"/>
      <c r="K41" s="90"/>
      <c r="L41" s="90"/>
      <c r="M41" s="90"/>
      <c r="N41" s="90"/>
      <c r="O41" s="90"/>
      <c r="P41" s="90"/>
      <c r="Q41" s="90"/>
      <c r="R41" s="90"/>
      <c r="S41" s="90"/>
      <c r="T41" s="90"/>
      <c r="U41" s="90"/>
      <c r="V41" s="90"/>
      <c r="W41" s="90"/>
      <c r="X41" s="90"/>
      <c r="Y41" s="90"/>
      <c r="Z41" s="90"/>
      <c r="AA41" s="90"/>
      <c r="AB41" s="90"/>
      <c r="AC41" s="90"/>
      <c r="AD41" s="90"/>
      <c r="AE41" s="90"/>
      <c r="AF41" s="90"/>
      <c r="AG41" s="90"/>
      <c r="AH41" s="90"/>
      <c r="AI41" s="90"/>
      <c r="AJ41" s="90"/>
      <c r="AK41" s="1003" t="s">
        <v>386</v>
      </c>
      <c r="AL41" s="1004"/>
      <c r="AM41" s="1004"/>
      <c r="AN41" s="1005"/>
      <c r="AO41" s="117">
        <v>2191489</v>
      </c>
      <c r="AP41" s="117">
        <v>14332</v>
      </c>
      <c r="AQ41" s="144">
        <v>8108</v>
      </c>
      <c r="AR41" s="154">
        <v>76.8</v>
      </c>
      <c r="AS41" s="164"/>
    </row>
    <row r="42" spans="1:46" ht="13.2" x14ac:dyDescent="0.2">
      <c r="A42" s="80"/>
      <c r="B42" s="90"/>
      <c r="C42" s="90"/>
      <c r="D42" s="90"/>
      <c r="E42" s="90"/>
      <c r="F42" s="90"/>
      <c r="G42" s="90"/>
      <c r="H42" s="90"/>
      <c r="I42" s="90"/>
      <c r="J42" s="90"/>
      <c r="K42" s="90"/>
      <c r="L42" s="90"/>
      <c r="M42" s="90"/>
      <c r="N42" s="90"/>
      <c r="O42" s="90"/>
      <c r="P42" s="90"/>
      <c r="Q42" s="90"/>
      <c r="R42" s="90"/>
      <c r="S42" s="90"/>
      <c r="T42" s="90"/>
      <c r="U42" s="90"/>
      <c r="V42" s="90"/>
      <c r="W42" s="90"/>
      <c r="X42" s="90"/>
      <c r="Y42" s="90"/>
      <c r="Z42" s="90"/>
      <c r="AA42" s="90"/>
      <c r="AB42" s="90"/>
      <c r="AC42" s="90"/>
      <c r="AD42" s="90"/>
      <c r="AE42" s="90"/>
      <c r="AF42" s="90"/>
      <c r="AG42" s="90"/>
      <c r="AH42" s="90"/>
      <c r="AI42" s="90"/>
      <c r="AJ42" s="90"/>
      <c r="AK42" s="95"/>
      <c r="AL42" s="90"/>
      <c r="AM42" s="90"/>
      <c r="AN42" s="90"/>
      <c r="AO42" s="90"/>
      <c r="AP42" s="90"/>
      <c r="AQ42" s="131"/>
      <c r="AR42" s="131"/>
      <c r="AS42" s="164"/>
    </row>
    <row r="43" spans="1:46" ht="13.2" x14ac:dyDescent="0.2">
      <c r="A43" s="80"/>
      <c r="B43" s="90"/>
      <c r="C43" s="90"/>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133"/>
      <c r="AQ43" s="131"/>
      <c r="AR43" s="90"/>
      <c r="AS43" s="164"/>
    </row>
    <row r="44" spans="1:46" ht="13.2" x14ac:dyDescent="0.2">
      <c r="A44" s="80"/>
      <c r="B44" s="90"/>
      <c r="C44" s="90"/>
      <c r="D44" s="90"/>
      <c r="E44" s="90"/>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90"/>
      <c r="AO44" s="90"/>
      <c r="AP44" s="90"/>
      <c r="AQ44" s="131"/>
      <c r="AR44" s="90"/>
    </row>
    <row r="45" spans="1:46" ht="13.2" x14ac:dyDescent="0.2">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6"/>
      <c r="AR45" s="86"/>
      <c r="AS45" s="86"/>
      <c r="AT45" s="90"/>
    </row>
    <row r="46" spans="1:46" ht="13.2" x14ac:dyDescent="0.2">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90"/>
    </row>
    <row r="47" spans="1:46" ht="17.25" customHeight="1" x14ac:dyDescent="0.2">
      <c r="A47" s="88" t="s">
        <v>514</v>
      </c>
      <c r="B47" s="90"/>
      <c r="C47" s="90"/>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90"/>
      <c r="AO47" s="90"/>
      <c r="AP47" s="90"/>
      <c r="AQ47" s="90"/>
      <c r="AR47" s="90"/>
    </row>
    <row r="48" spans="1:46" ht="13.2" x14ac:dyDescent="0.2">
      <c r="A48" s="80"/>
      <c r="B48" s="90"/>
      <c r="C48" s="90"/>
      <c r="D48" s="90"/>
      <c r="E48" s="90"/>
      <c r="F48" s="90"/>
      <c r="G48" s="90"/>
      <c r="H48" s="90"/>
      <c r="I48" s="90"/>
      <c r="J48" s="90"/>
      <c r="K48" s="90"/>
      <c r="L48" s="90"/>
      <c r="M48" s="90"/>
      <c r="N48" s="90"/>
      <c r="O48" s="90"/>
      <c r="P48" s="90"/>
      <c r="Q48" s="90"/>
      <c r="R48" s="90"/>
      <c r="S48" s="90"/>
      <c r="T48" s="90"/>
      <c r="U48" s="90"/>
      <c r="V48" s="90"/>
      <c r="W48" s="90"/>
      <c r="X48" s="90"/>
      <c r="Y48" s="90"/>
      <c r="Z48" s="90"/>
      <c r="AA48" s="90"/>
      <c r="AB48" s="90"/>
      <c r="AC48" s="90"/>
      <c r="AD48" s="90"/>
      <c r="AE48" s="90"/>
      <c r="AF48" s="90"/>
      <c r="AG48" s="90"/>
      <c r="AH48" s="90"/>
      <c r="AI48" s="90"/>
      <c r="AJ48" s="90"/>
      <c r="AK48" s="87" t="s">
        <v>515</v>
      </c>
      <c r="AL48" s="87"/>
      <c r="AM48" s="87"/>
      <c r="AN48" s="87"/>
      <c r="AO48" s="87"/>
      <c r="AP48" s="87"/>
      <c r="AQ48" s="132"/>
      <c r="AR48" s="87"/>
    </row>
    <row r="49" spans="1:44" ht="13.5" customHeight="1" x14ac:dyDescent="0.2">
      <c r="A49" s="80"/>
      <c r="B49" s="90"/>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6"/>
      <c r="AL49" s="102"/>
      <c r="AM49" s="1011" t="s">
        <v>82</v>
      </c>
      <c r="AN49" s="1006" t="s">
        <v>440</v>
      </c>
      <c r="AO49" s="1007"/>
      <c r="AP49" s="1007"/>
      <c r="AQ49" s="1007"/>
      <c r="AR49" s="1008"/>
    </row>
    <row r="50" spans="1:44" ht="13.2" x14ac:dyDescent="0.2">
      <c r="A50" s="80"/>
      <c r="B50" s="90"/>
      <c r="C50" s="90"/>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7"/>
      <c r="AL50" s="103"/>
      <c r="AM50" s="1012"/>
      <c r="AN50" s="113" t="s">
        <v>489</v>
      </c>
      <c r="AO50" s="123" t="s">
        <v>490</v>
      </c>
      <c r="AP50" s="134" t="s">
        <v>516</v>
      </c>
      <c r="AQ50" s="147" t="s">
        <v>381</v>
      </c>
      <c r="AR50" s="157" t="s">
        <v>517</v>
      </c>
    </row>
    <row r="51" spans="1:44" ht="13.2" x14ac:dyDescent="0.2">
      <c r="A51" s="80"/>
      <c r="B51" s="90"/>
      <c r="C51" s="90"/>
      <c r="D51" s="90"/>
      <c r="E51" s="90"/>
      <c r="F51" s="90"/>
      <c r="G51" s="90"/>
      <c r="H51" s="90"/>
      <c r="I51" s="90"/>
      <c r="J51" s="90"/>
      <c r="K51" s="90"/>
      <c r="L51" s="90"/>
      <c r="M51" s="90"/>
      <c r="N51" s="90"/>
      <c r="O51" s="90"/>
      <c r="P51" s="90"/>
      <c r="Q51" s="90"/>
      <c r="R51" s="90"/>
      <c r="S51" s="90"/>
      <c r="T51" s="90"/>
      <c r="U51" s="90"/>
      <c r="V51" s="90"/>
      <c r="W51" s="90"/>
      <c r="X51" s="90"/>
      <c r="Y51" s="90"/>
      <c r="Z51" s="90"/>
      <c r="AA51" s="90"/>
      <c r="AB51" s="90"/>
      <c r="AC51" s="90"/>
      <c r="AD51" s="90"/>
      <c r="AE51" s="90"/>
      <c r="AF51" s="90"/>
      <c r="AG51" s="90"/>
      <c r="AH51" s="90"/>
      <c r="AI51" s="90"/>
      <c r="AJ51" s="90"/>
      <c r="AK51" s="96" t="s">
        <v>478</v>
      </c>
      <c r="AL51" s="102"/>
      <c r="AM51" s="107">
        <v>5227766</v>
      </c>
      <c r="AN51" s="114">
        <v>33468</v>
      </c>
      <c r="AO51" s="124">
        <v>-14.8</v>
      </c>
      <c r="AP51" s="135">
        <v>39221</v>
      </c>
      <c r="AQ51" s="148">
        <v>4.2</v>
      </c>
      <c r="AR51" s="158">
        <v>-19</v>
      </c>
    </row>
    <row r="52" spans="1:44" ht="13.2" x14ac:dyDescent="0.2">
      <c r="A52" s="80"/>
      <c r="B52" s="90"/>
      <c r="C52" s="90"/>
      <c r="D52" s="90"/>
      <c r="E52" s="90"/>
      <c r="F52" s="90"/>
      <c r="G52" s="90"/>
      <c r="H52" s="90"/>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8"/>
      <c r="AL52" s="104" t="s">
        <v>271</v>
      </c>
      <c r="AM52" s="108">
        <v>2784411</v>
      </c>
      <c r="AN52" s="115">
        <v>17825</v>
      </c>
      <c r="AO52" s="125">
        <v>-36.700000000000003</v>
      </c>
      <c r="AP52" s="136">
        <v>24821</v>
      </c>
      <c r="AQ52" s="149">
        <v>-0.5</v>
      </c>
      <c r="AR52" s="159">
        <v>-36.200000000000003</v>
      </c>
    </row>
    <row r="53" spans="1:44" ht="13.2" x14ac:dyDescent="0.2">
      <c r="A53" s="80"/>
      <c r="B53" s="90"/>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6" t="s">
        <v>313</v>
      </c>
      <c r="AL53" s="102"/>
      <c r="AM53" s="107">
        <v>5797230</v>
      </c>
      <c r="AN53" s="114">
        <v>37203</v>
      </c>
      <c r="AO53" s="124">
        <v>11.2</v>
      </c>
      <c r="AP53" s="135">
        <v>38566</v>
      </c>
      <c r="AQ53" s="148">
        <v>-1.7</v>
      </c>
      <c r="AR53" s="158">
        <v>12.9</v>
      </c>
    </row>
    <row r="54" spans="1:44" ht="13.2" x14ac:dyDescent="0.2">
      <c r="A54" s="80"/>
      <c r="B54" s="90"/>
      <c r="C54" s="90"/>
      <c r="D54" s="90"/>
      <c r="E54" s="90"/>
      <c r="F54" s="90"/>
      <c r="G54" s="90"/>
      <c r="H54" s="90"/>
      <c r="I54" s="90"/>
      <c r="J54" s="90"/>
      <c r="K54" s="90"/>
      <c r="L54" s="90"/>
      <c r="M54" s="90"/>
      <c r="N54" s="90"/>
      <c r="O54" s="90"/>
      <c r="P54" s="90"/>
      <c r="Q54" s="90"/>
      <c r="R54" s="90"/>
      <c r="S54" s="90"/>
      <c r="T54" s="90"/>
      <c r="U54" s="90"/>
      <c r="V54" s="90"/>
      <c r="W54" s="90"/>
      <c r="X54" s="90"/>
      <c r="Y54" s="90"/>
      <c r="Z54" s="90"/>
      <c r="AA54" s="90"/>
      <c r="AB54" s="90"/>
      <c r="AC54" s="90"/>
      <c r="AD54" s="90"/>
      <c r="AE54" s="90"/>
      <c r="AF54" s="90"/>
      <c r="AG54" s="90"/>
      <c r="AH54" s="90"/>
      <c r="AI54" s="90"/>
      <c r="AJ54" s="90"/>
      <c r="AK54" s="98"/>
      <c r="AL54" s="104" t="s">
        <v>271</v>
      </c>
      <c r="AM54" s="108">
        <v>2624836</v>
      </c>
      <c r="AN54" s="115">
        <v>16845</v>
      </c>
      <c r="AO54" s="125">
        <v>-5.5</v>
      </c>
      <c r="AP54" s="136">
        <v>24059</v>
      </c>
      <c r="AQ54" s="149">
        <v>-3.1</v>
      </c>
      <c r="AR54" s="159">
        <v>-2.4</v>
      </c>
    </row>
    <row r="55" spans="1:44" ht="13.2" x14ac:dyDescent="0.2">
      <c r="A55" s="80"/>
      <c r="B55" s="90"/>
      <c r="C55" s="90"/>
      <c r="D55" s="90"/>
      <c r="E55" s="90"/>
      <c r="F55" s="90"/>
      <c r="G55" s="90"/>
      <c r="H55" s="90"/>
      <c r="I55" s="90"/>
      <c r="J55" s="90"/>
      <c r="K55" s="90"/>
      <c r="L55" s="90"/>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6" t="s">
        <v>133</v>
      </c>
      <c r="AL55" s="102"/>
      <c r="AM55" s="107">
        <v>6413500</v>
      </c>
      <c r="AN55" s="114">
        <v>41351</v>
      </c>
      <c r="AO55" s="124">
        <v>11.1</v>
      </c>
      <c r="AP55" s="135">
        <v>35156</v>
      </c>
      <c r="AQ55" s="148">
        <v>-8.8000000000000007</v>
      </c>
      <c r="AR55" s="158">
        <v>19.899999999999999</v>
      </c>
    </row>
    <row r="56" spans="1:44" ht="13.2" x14ac:dyDescent="0.2">
      <c r="A56" s="80"/>
      <c r="B56" s="90"/>
      <c r="C56" s="90"/>
      <c r="D56" s="90"/>
      <c r="E56" s="90"/>
      <c r="F56" s="90"/>
      <c r="G56" s="90"/>
      <c r="H56" s="90"/>
      <c r="I56" s="90"/>
      <c r="J56" s="90"/>
      <c r="K56" s="90"/>
      <c r="L56" s="90"/>
      <c r="M56" s="90"/>
      <c r="N56" s="90"/>
      <c r="O56" s="90"/>
      <c r="P56" s="90"/>
      <c r="Q56" s="90"/>
      <c r="R56" s="90"/>
      <c r="S56" s="90"/>
      <c r="T56" s="90"/>
      <c r="U56" s="90"/>
      <c r="V56" s="90"/>
      <c r="W56" s="90"/>
      <c r="X56" s="90"/>
      <c r="Y56" s="90"/>
      <c r="Z56" s="90"/>
      <c r="AA56" s="90"/>
      <c r="AB56" s="90"/>
      <c r="AC56" s="90"/>
      <c r="AD56" s="90"/>
      <c r="AE56" s="90"/>
      <c r="AF56" s="90"/>
      <c r="AG56" s="90"/>
      <c r="AH56" s="90"/>
      <c r="AI56" s="90"/>
      <c r="AJ56" s="90"/>
      <c r="AK56" s="98"/>
      <c r="AL56" s="104" t="s">
        <v>271</v>
      </c>
      <c r="AM56" s="108">
        <v>4100465</v>
      </c>
      <c r="AN56" s="115">
        <v>26438</v>
      </c>
      <c r="AO56" s="125">
        <v>56.9</v>
      </c>
      <c r="AP56" s="136">
        <v>22430</v>
      </c>
      <c r="AQ56" s="149">
        <v>-6.8</v>
      </c>
      <c r="AR56" s="159">
        <v>63.7</v>
      </c>
    </row>
    <row r="57" spans="1:44" ht="13.2" x14ac:dyDescent="0.2">
      <c r="A57" s="80"/>
      <c r="B57" s="90"/>
      <c r="C57" s="90"/>
      <c r="D57" s="90"/>
      <c r="E57" s="90"/>
      <c r="F57" s="90"/>
      <c r="G57" s="90"/>
      <c r="H57" s="90"/>
      <c r="I57" s="90"/>
      <c r="J57" s="90"/>
      <c r="K57" s="90"/>
      <c r="L57" s="90"/>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6" t="s">
        <v>519</v>
      </c>
      <c r="AL57" s="102"/>
      <c r="AM57" s="107">
        <v>3603338</v>
      </c>
      <c r="AN57" s="114">
        <v>23388</v>
      </c>
      <c r="AO57" s="124">
        <v>-43.4</v>
      </c>
      <c r="AP57" s="135">
        <v>37029</v>
      </c>
      <c r="AQ57" s="148">
        <v>5.3</v>
      </c>
      <c r="AR57" s="158">
        <v>-48.7</v>
      </c>
    </row>
    <row r="58" spans="1:44" ht="13.2" x14ac:dyDescent="0.2">
      <c r="A58" s="80"/>
      <c r="B58" s="90"/>
      <c r="C58" s="90"/>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8"/>
      <c r="AL58" s="104" t="s">
        <v>271</v>
      </c>
      <c r="AM58" s="108">
        <v>2616537</v>
      </c>
      <c r="AN58" s="115">
        <v>16983</v>
      </c>
      <c r="AO58" s="125">
        <v>-35.799999999999997</v>
      </c>
      <c r="AP58" s="136">
        <v>23232</v>
      </c>
      <c r="AQ58" s="149">
        <v>3.6</v>
      </c>
      <c r="AR58" s="159">
        <v>-39.4</v>
      </c>
    </row>
    <row r="59" spans="1:44" ht="13.2" x14ac:dyDescent="0.2">
      <c r="A59" s="80"/>
      <c r="B59" s="90"/>
      <c r="C59" s="90"/>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6" t="s">
        <v>520</v>
      </c>
      <c r="AL59" s="102"/>
      <c r="AM59" s="107">
        <v>2918679</v>
      </c>
      <c r="AN59" s="114">
        <v>19087</v>
      </c>
      <c r="AO59" s="124">
        <v>-18.399999999999999</v>
      </c>
      <c r="AP59" s="135">
        <v>44805</v>
      </c>
      <c r="AQ59" s="148">
        <v>21</v>
      </c>
      <c r="AR59" s="158">
        <v>-39.4</v>
      </c>
    </row>
    <row r="60" spans="1:44" ht="13.2" x14ac:dyDescent="0.2">
      <c r="A60" s="80"/>
      <c r="B60" s="90"/>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8"/>
      <c r="AL60" s="104" t="s">
        <v>271</v>
      </c>
      <c r="AM60" s="108">
        <v>1898907</v>
      </c>
      <c r="AN60" s="115">
        <v>12418</v>
      </c>
      <c r="AO60" s="125">
        <v>-26.9</v>
      </c>
      <c r="AP60" s="136">
        <v>29857</v>
      </c>
      <c r="AQ60" s="149">
        <v>28.5</v>
      </c>
      <c r="AR60" s="159">
        <v>-55.4</v>
      </c>
    </row>
    <row r="61" spans="1:44" ht="13.2" x14ac:dyDescent="0.2">
      <c r="A61" s="80"/>
      <c r="B61" s="90"/>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6" t="s">
        <v>521</v>
      </c>
      <c r="AL61" s="105"/>
      <c r="AM61" s="107">
        <v>4792103</v>
      </c>
      <c r="AN61" s="114">
        <v>30899</v>
      </c>
      <c r="AO61" s="124">
        <v>-10.9</v>
      </c>
      <c r="AP61" s="135">
        <v>38955</v>
      </c>
      <c r="AQ61" s="150">
        <v>4</v>
      </c>
      <c r="AR61" s="158">
        <v>-14.9</v>
      </c>
    </row>
    <row r="62" spans="1:44" ht="13.2" x14ac:dyDescent="0.2">
      <c r="A62" s="80"/>
      <c r="B62" s="90"/>
      <c r="C62" s="90"/>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8"/>
      <c r="AL62" s="104" t="s">
        <v>271</v>
      </c>
      <c r="AM62" s="108">
        <v>2805031</v>
      </c>
      <c r="AN62" s="115">
        <v>18102</v>
      </c>
      <c r="AO62" s="125">
        <v>-9.6</v>
      </c>
      <c r="AP62" s="136">
        <v>24880</v>
      </c>
      <c r="AQ62" s="149">
        <v>4.3</v>
      </c>
      <c r="AR62" s="159">
        <v>-13.9</v>
      </c>
    </row>
    <row r="63" spans="1:44" ht="13.2" x14ac:dyDescent="0.2">
      <c r="A63" s="80"/>
      <c r="B63" s="90"/>
      <c r="C63" s="90"/>
      <c r="D63" s="90"/>
      <c r="E63" s="90"/>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row>
    <row r="64" spans="1:44" ht="13.2" x14ac:dyDescent="0.2">
      <c r="A64" s="80"/>
      <c r="B64" s="90"/>
      <c r="C64" s="90"/>
      <c r="D64" s="90"/>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row>
    <row r="65" spans="1:46" ht="13.2" x14ac:dyDescent="0.2">
      <c r="A65" s="80"/>
      <c r="B65" s="90"/>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row>
    <row r="66" spans="1:46" ht="13.2" x14ac:dyDescent="0.2">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5"/>
    </row>
    <row r="67" spans="1:46" ht="13.5" hidden="1" customHeight="1" x14ac:dyDescent="0.2">
      <c r="AK67" s="90"/>
      <c r="AL67" s="90"/>
      <c r="AM67" s="90"/>
      <c r="AN67" s="90"/>
      <c r="AO67" s="90"/>
      <c r="AP67" s="90"/>
      <c r="AQ67" s="90"/>
      <c r="AR67" s="90"/>
      <c r="AS67" s="90"/>
      <c r="AT67" s="90"/>
    </row>
    <row r="68" spans="1:46" ht="13.5" hidden="1" customHeight="1" x14ac:dyDescent="0.2">
      <c r="AK68" s="90"/>
      <c r="AL68" s="90"/>
      <c r="AM68" s="90"/>
      <c r="AN68" s="90"/>
      <c r="AO68" s="90"/>
      <c r="AP68" s="90"/>
      <c r="AQ68" s="90"/>
      <c r="AR68" s="90"/>
    </row>
    <row r="69" spans="1:46" ht="13.5" hidden="1" customHeight="1" x14ac:dyDescent="0.2">
      <c r="AK69" s="90"/>
      <c r="AL69" s="90"/>
      <c r="AM69" s="90"/>
      <c r="AN69" s="90"/>
      <c r="AO69" s="90"/>
      <c r="AP69" s="90"/>
      <c r="AQ69" s="90"/>
      <c r="AR69" s="90"/>
    </row>
    <row r="70" spans="1:46" ht="13.2" hidden="1" x14ac:dyDescent="0.2">
      <c r="AK70" s="90"/>
      <c r="AL70" s="90"/>
      <c r="AM70" s="90"/>
      <c r="AN70" s="90"/>
      <c r="AO70" s="90"/>
      <c r="AP70" s="90"/>
      <c r="AQ70" s="90"/>
      <c r="AR70" s="90"/>
    </row>
    <row r="71" spans="1:46" ht="13.2" hidden="1" x14ac:dyDescent="0.2">
      <c r="AK71" s="90"/>
      <c r="AL71" s="90"/>
      <c r="AM71" s="90"/>
      <c r="AN71" s="90"/>
      <c r="AO71" s="90"/>
      <c r="AP71" s="90"/>
      <c r="AQ71" s="90"/>
      <c r="AR71" s="90"/>
    </row>
    <row r="72" spans="1:46" ht="13.2" hidden="1" x14ac:dyDescent="0.2">
      <c r="AK72" s="90"/>
      <c r="AL72" s="90"/>
      <c r="AM72" s="90"/>
      <c r="AN72" s="90"/>
      <c r="AO72" s="90"/>
      <c r="AP72" s="90"/>
      <c r="AQ72" s="90"/>
      <c r="AR72" s="90"/>
    </row>
    <row r="73" spans="1:46" ht="13.2" hidden="1" x14ac:dyDescent="0.2">
      <c r="AK73" s="90"/>
      <c r="AL73" s="90"/>
      <c r="AM73" s="90"/>
      <c r="AN73" s="90"/>
      <c r="AO73" s="90"/>
      <c r="AP73" s="90"/>
      <c r="AQ73" s="90"/>
      <c r="AR73" s="90"/>
    </row>
  </sheetData>
  <sheetProtection algorithmName="SHA-512" hashValue="laPSpat1rB66RzKToSb0Qkr2hb8T7vTlyVY1l75WlX5vmpKW8tx4sEmSwr5Jewv5iohpLQuo51W5+fSKKFlHgw==" saltValue="MYlxVw2ypVlfl2OUp8EQrw==" spinCount="100000" sheet="1" objects="1" scenarios="1"/>
  <mergeCells count="25">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 ref="AK15:AN15"/>
    <mergeCell ref="AK16:AN16"/>
    <mergeCell ref="AK21:AN21"/>
    <mergeCell ref="AK22:AN22"/>
    <mergeCell ref="AK9:AN9"/>
    <mergeCell ref="AK10:AN10"/>
    <mergeCell ref="AK11:AN11"/>
    <mergeCell ref="AK12:AN12"/>
    <mergeCell ref="AK13:AN13"/>
  </mergeCells>
  <phoneticPr fontId="5"/>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76" zoomScale="55" zoomScaleNormal="55" zoomScaleSheetLayoutView="55" workbookViewId="0"/>
  </sheetViews>
  <sheetFormatPr defaultColWidth="0" defaultRowHeight="13.5" customHeight="1" zeroHeight="1" x14ac:dyDescent="0.2"/>
  <cols>
    <col min="1" max="125" width="2.44140625" style="77" customWidth="1"/>
    <col min="126" max="126" width="9" style="78" hidden="1" customWidth="1"/>
    <col min="127" max="16384" width="9" style="78" hidden="1"/>
  </cols>
  <sheetData>
    <row r="1" spans="2:125"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ht="13.2" x14ac:dyDescent="0.2">
      <c r="B2" s="78"/>
      <c r="DG2" s="78"/>
    </row>
    <row r="3" spans="2:125" ht="13.2" x14ac:dyDescent="0.2">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ht="13.2" x14ac:dyDescent="0.2"/>
    <row r="5" spans="2:125" ht="13.2" x14ac:dyDescent="0.2"/>
    <row r="6" spans="2:125" ht="13.2" x14ac:dyDescent="0.2"/>
    <row r="7" spans="2:125" ht="13.2" x14ac:dyDescent="0.2"/>
    <row r="8" spans="2:125" ht="13.2" x14ac:dyDescent="0.2"/>
    <row r="9" spans="2:125" ht="13.2" x14ac:dyDescent="0.2">
      <c r="DU9" s="78"/>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78"/>
    </row>
    <row r="18" spans="125:125" ht="13.2" x14ac:dyDescent="0.2"/>
    <row r="19" spans="125:125" ht="13.2" x14ac:dyDescent="0.2"/>
    <row r="20" spans="125:125" ht="13.2" x14ac:dyDescent="0.2">
      <c r="DU20" s="78"/>
    </row>
    <row r="21" spans="125:125" ht="13.2" x14ac:dyDescent="0.2">
      <c r="DU21" s="78"/>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78"/>
    </row>
    <row r="29" spans="125:125" ht="13.2" x14ac:dyDescent="0.2"/>
    <row r="30" spans="125:125" ht="13.2" x14ac:dyDescent="0.2"/>
    <row r="31" spans="125:125" ht="13.2" x14ac:dyDescent="0.2"/>
    <row r="32" spans="125:125" ht="13.2" x14ac:dyDescent="0.2"/>
    <row r="33" spans="2:125" ht="13.2" x14ac:dyDescent="0.2">
      <c r="B33" s="78"/>
      <c r="G33" s="78"/>
      <c r="I33" s="78"/>
    </row>
    <row r="34" spans="2:125" ht="13.2" x14ac:dyDescent="0.2">
      <c r="C34" s="78"/>
      <c r="P34" s="78"/>
      <c r="DE34" s="78"/>
      <c r="DH34" s="78"/>
    </row>
    <row r="35" spans="2:125" ht="13.2" x14ac:dyDescent="0.2">
      <c r="D35" s="78"/>
      <c r="E35" s="78"/>
      <c r="DG35" s="78"/>
      <c r="DJ35" s="78"/>
      <c r="DP35" s="78"/>
      <c r="DQ35" s="78"/>
      <c r="DR35" s="78"/>
      <c r="DS35" s="78"/>
      <c r="DT35" s="78"/>
      <c r="DU35" s="78"/>
    </row>
    <row r="36" spans="2:125" ht="13.2" x14ac:dyDescent="0.2">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ht="13.2" x14ac:dyDescent="0.2">
      <c r="DU37" s="78"/>
    </row>
    <row r="38" spans="2:125" ht="13.2" x14ac:dyDescent="0.2">
      <c r="DT38" s="78"/>
      <c r="DU38" s="78"/>
    </row>
    <row r="39" spans="2:125" ht="13.2" x14ac:dyDescent="0.2"/>
    <row r="40" spans="2:125" ht="13.2" x14ac:dyDescent="0.2">
      <c r="DH40" s="78"/>
    </row>
    <row r="41" spans="2:125" ht="13.2" x14ac:dyDescent="0.2">
      <c r="DE41" s="78"/>
    </row>
    <row r="42" spans="2:125" ht="13.2" x14ac:dyDescent="0.2">
      <c r="DG42" s="78"/>
      <c r="DJ42" s="78"/>
    </row>
    <row r="43" spans="2:125" ht="13.2" x14ac:dyDescent="0.2">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ht="13.2" x14ac:dyDescent="0.2">
      <c r="DU44" s="78"/>
    </row>
    <row r="45" spans="2:125" ht="13.2" x14ac:dyDescent="0.2"/>
    <row r="46" spans="2:125" ht="13.2" x14ac:dyDescent="0.2"/>
    <row r="47" spans="2:125" ht="13.2" x14ac:dyDescent="0.2"/>
    <row r="48" spans="2:125" ht="13.2" x14ac:dyDescent="0.2">
      <c r="DT48" s="78"/>
      <c r="DU48" s="78"/>
    </row>
    <row r="49" spans="120:125" ht="13.2" x14ac:dyDescent="0.2">
      <c r="DU49" s="78"/>
    </row>
    <row r="50" spans="120:125" ht="13.2" x14ac:dyDescent="0.2">
      <c r="DU50" s="78"/>
    </row>
    <row r="51" spans="120:125" ht="13.2" x14ac:dyDescent="0.2">
      <c r="DP51" s="78"/>
      <c r="DQ51" s="78"/>
      <c r="DR51" s="78"/>
      <c r="DS51" s="78"/>
      <c r="DT51" s="78"/>
      <c r="DU51" s="78"/>
    </row>
    <row r="52" spans="120:125" ht="13.2" x14ac:dyDescent="0.2"/>
    <row r="53" spans="120:125" ht="13.2" x14ac:dyDescent="0.2"/>
    <row r="54" spans="120:125" ht="13.2" x14ac:dyDescent="0.2">
      <c r="DU54" s="78"/>
    </row>
    <row r="55" spans="120:125" ht="13.2" x14ac:dyDescent="0.2"/>
    <row r="56" spans="120:125" ht="13.2" x14ac:dyDescent="0.2"/>
    <row r="57" spans="120:125" ht="13.2" x14ac:dyDescent="0.2"/>
    <row r="58" spans="120:125" ht="13.2" x14ac:dyDescent="0.2">
      <c r="DU58" s="78"/>
    </row>
    <row r="59" spans="120:125" ht="13.2" x14ac:dyDescent="0.2"/>
    <row r="60" spans="120:125" ht="13.2" x14ac:dyDescent="0.2"/>
    <row r="61" spans="120:125" ht="13.2" x14ac:dyDescent="0.2"/>
    <row r="62" spans="120:125" ht="13.2" x14ac:dyDescent="0.2"/>
    <row r="63" spans="120:125" ht="13.2" x14ac:dyDescent="0.2">
      <c r="DU63" s="78"/>
    </row>
    <row r="64" spans="120:125" ht="13.2" x14ac:dyDescent="0.2">
      <c r="DT64" s="78"/>
      <c r="DU64" s="78"/>
    </row>
    <row r="65" spans="123:125" ht="13.2" x14ac:dyDescent="0.2"/>
    <row r="66" spans="123:125" ht="13.2" x14ac:dyDescent="0.2"/>
    <row r="67" spans="123:125" ht="13.2" x14ac:dyDescent="0.2"/>
    <row r="68" spans="123:125" ht="13.2" x14ac:dyDescent="0.2"/>
    <row r="69" spans="123:125" ht="13.2" x14ac:dyDescent="0.2">
      <c r="DS69" s="78"/>
      <c r="DT69" s="78"/>
      <c r="DU69" s="78"/>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78"/>
    </row>
    <row r="83" spans="116:125" ht="13.2" x14ac:dyDescent="0.2">
      <c r="DM83" s="78"/>
      <c r="DN83" s="78"/>
      <c r="DO83" s="78"/>
      <c r="DP83" s="78"/>
      <c r="DQ83" s="78"/>
      <c r="DR83" s="78"/>
      <c r="DS83" s="78"/>
      <c r="DT83" s="78"/>
      <c r="DU83" s="78"/>
    </row>
    <row r="84" spans="116:125" ht="13.2" x14ac:dyDescent="0.2"/>
    <row r="85" spans="116:125" ht="13.2" x14ac:dyDescent="0.2"/>
    <row r="86" spans="116:125" ht="13.2" x14ac:dyDescent="0.2"/>
    <row r="87" spans="116:125" ht="13.2" x14ac:dyDescent="0.2"/>
    <row r="88" spans="116:125" ht="13.2" x14ac:dyDescent="0.2">
      <c r="DU88" s="78"/>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78"/>
      <c r="DT94" s="78"/>
      <c r="DU94" s="78"/>
    </row>
    <row r="95" spans="116:125" ht="13.5" customHeight="1" x14ac:dyDescent="0.2">
      <c r="DU95" s="78"/>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78"/>
    </row>
    <row r="102" spans="124:125" ht="13.5" customHeight="1" x14ac:dyDescent="0.2"/>
    <row r="103" spans="124:125" ht="13.5" customHeight="1" x14ac:dyDescent="0.2"/>
    <row r="104" spans="124:125" ht="13.5" customHeight="1" x14ac:dyDescent="0.2">
      <c r="DT104" s="78"/>
      <c r="DU104" s="78"/>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8" t="s">
        <v>95</v>
      </c>
    </row>
    <row r="121" spans="125:125" ht="13.5" hidden="1" customHeight="1" x14ac:dyDescent="0.2">
      <c r="DU121" s="78"/>
    </row>
  </sheetData>
  <sheetProtection algorithmName="SHA-512" hashValue="O2IAyARLlhKTGTpc8qjVlyFVBXJywy+f30bCWY9Rjzmt6urb+b2gsXusUDmDKvLuufFtilI73ZvnYec762W+NQ==" saltValue="XuGpIYC/RvMydO7goB8nnw==" spinCount="100000" sheet="1" objects="1" scenarios="1"/>
  <phoneticPr fontId="5"/>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61" zoomScale="70" zoomScaleNormal="70" zoomScaleSheetLayoutView="55" workbookViewId="0"/>
  </sheetViews>
  <sheetFormatPr defaultColWidth="0" defaultRowHeight="13.5" customHeight="1" zeroHeight="1" x14ac:dyDescent="0.2"/>
  <cols>
    <col min="1" max="125" width="2.44140625" style="77" customWidth="1"/>
    <col min="126" max="142" width="0" style="78" hidden="1" customWidth="1"/>
    <col min="143" max="143" width="9" style="78" hidden="1" customWidth="1"/>
    <col min="144" max="16384" width="9" style="78" hidden="1"/>
  </cols>
  <sheetData>
    <row r="1" spans="1:125"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ht="13.2" x14ac:dyDescent="0.2">
      <c r="B2" s="78"/>
      <c r="T2" s="78"/>
    </row>
    <row r="3" spans="1:125" ht="13.2"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78"/>
      <c r="G33" s="78"/>
      <c r="I33" s="78"/>
    </row>
    <row r="34" spans="2:125" ht="13.2" x14ac:dyDescent="0.2">
      <c r="C34" s="78"/>
      <c r="P34" s="78"/>
      <c r="R34" s="78"/>
      <c r="U34" s="78"/>
    </row>
    <row r="35" spans="2:125" ht="13.2" x14ac:dyDescent="0.2">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ht="13.2" x14ac:dyDescent="0.2">
      <c r="F36" s="78"/>
      <c r="H36" s="78"/>
      <c r="J36" s="78"/>
      <c r="K36" s="78"/>
      <c r="L36" s="78"/>
      <c r="M36" s="78"/>
      <c r="N36" s="78"/>
      <c r="O36" s="78"/>
      <c r="Q36" s="78"/>
      <c r="S36" s="78"/>
      <c r="V36" s="78"/>
    </row>
    <row r="37" spans="2:125" ht="13.2" x14ac:dyDescent="0.2"/>
    <row r="38" spans="2:125" ht="13.2" x14ac:dyDescent="0.2"/>
    <row r="39" spans="2:125" ht="13.2" x14ac:dyDescent="0.2"/>
    <row r="40" spans="2:125" ht="13.2" x14ac:dyDescent="0.2">
      <c r="U40" s="78"/>
    </row>
    <row r="41" spans="2:125" ht="13.2" x14ac:dyDescent="0.2">
      <c r="R41" s="78"/>
    </row>
    <row r="42" spans="2:125" ht="13.2" x14ac:dyDescent="0.2">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ht="13.2" x14ac:dyDescent="0.2">
      <c r="Q43" s="78"/>
      <c r="S43" s="78"/>
      <c r="V43" s="78"/>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7" t="s">
        <v>95</v>
      </c>
    </row>
  </sheetData>
  <sheetProtection algorithmName="SHA-512" hashValue="qTE+gDU+9WJVZAmDdsXEeuOMewwPoQOUpnMnBcLlWGEdXUDlVdGd4HdLHoa/u7rrDdIg0DM2VlXrgQDU8kI7Zg==" saltValue="FAg2pVNYtsdDwenO1v7jkA==" spinCount="100000" sheet="1" objects="1" scenarios="1"/>
  <phoneticPr fontId="5"/>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4" zoomScale="55" zoomScaleNormal="55" zoomScaleSheetLayoutView="100" workbookViewId="0">
      <selection activeCell="B3" sqref="B3"/>
    </sheetView>
  </sheetViews>
  <sheetFormatPr defaultColWidth="0" defaultRowHeight="13.5" customHeight="1" zeroHeight="1" x14ac:dyDescent="0.2"/>
  <cols>
    <col min="1" max="1" width="8.21875" style="46" customWidth="1"/>
    <col min="2" max="16" width="14.6640625" style="46" customWidth="1"/>
    <col min="17" max="17" width="0" style="46" hidden="1" customWidth="1"/>
    <col min="18"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x14ac:dyDescent="0.2">
      <c r="B45" s="85"/>
      <c r="C45" s="85"/>
      <c r="D45" s="85"/>
      <c r="E45" s="85"/>
      <c r="F45" s="85"/>
      <c r="G45" s="85"/>
      <c r="H45" s="85"/>
      <c r="I45" s="85"/>
      <c r="J45" s="180" t="s">
        <v>2</v>
      </c>
    </row>
    <row r="46" spans="2:10" ht="29.25" customHeight="1" x14ac:dyDescent="0.2">
      <c r="B46" s="166" t="s">
        <v>7</v>
      </c>
      <c r="C46" s="170"/>
      <c r="D46" s="170"/>
      <c r="E46" s="171" t="s">
        <v>16</v>
      </c>
      <c r="F46" s="172" t="s">
        <v>523</v>
      </c>
      <c r="G46" s="176" t="s">
        <v>524</v>
      </c>
      <c r="H46" s="176" t="s">
        <v>525</v>
      </c>
      <c r="I46" s="176" t="s">
        <v>250</v>
      </c>
      <c r="J46" s="181" t="s">
        <v>526</v>
      </c>
    </row>
    <row r="47" spans="2:10" ht="57.75" customHeight="1" x14ac:dyDescent="0.2">
      <c r="B47" s="167"/>
      <c r="C47" s="1013" t="s">
        <v>3</v>
      </c>
      <c r="D47" s="1013"/>
      <c r="E47" s="1014"/>
      <c r="F47" s="173">
        <v>4.3</v>
      </c>
      <c r="G47" s="177">
        <v>4.38</v>
      </c>
      <c r="H47" s="177">
        <v>6.14</v>
      </c>
      <c r="I47" s="177">
        <v>6.1</v>
      </c>
      <c r="J47" s="182">
        <v>5.91</v>
      </c>
    </row>
    <row r="48" spans="2:10" ht="57.75" customHeight="1" x14ac:dyDescent="0.2">
      <c r="B48" s="168"/>
      <c r="C48" s="1015" t="s">
        <v>9</v>
      </c>
      <c r="D48" s="1015"/>
      <c r="E48" s="1016"/>
      <c r="F48" s="174">
        <v>2.38</v>
      </c>
      <c r="G48" s="178">
        <v>4.09</v>
      </c>
      <c r="H48" s="178">
        <v>1.63</v>
      </c>
      <c r="I48" s="178">
        <v>0.95</v>
      </c>
      <c r="J48" s="183">
        <v>1.08</v>
      </c>
    </row>
    <row r="49" spans="2:10" ht="57.75" customHeight="1" x14ac:dyDescent="0.2">
      <c r="B49" s="169"/>
      <c r="C49" s="1017" t="s">
        <v>15</v>
      </c>
      <c r="D49" s="1017"/>
      <c r="E49" s="1018"/>
      <c r="F49" s="175">
        <v>1.3</v>
      </c>
      <c r="G49" s="179">
        <v>2.08</v>
      </c>
      <c r="H49" s="179" t="s">
        <v>527</v>
      </c>
      <c r="I49" s="179" t="s">
        <v>424</v>
      </c>
      <c r="J49" s="184">
        <v>0.17</v>
      </c>
    </row>
    <row r="50" spans="2:10" ht="13.2" x14ac:dyDescent="0.2"/>
  </sheetData>
  <sheetProtection algorithmName="SHA-512" hashValue="b6aRv1wscvzNh+DZXIYpc4TUu0O4knSPFdHXHdEyvbvusd9sNOISIWjDZwMGgjg3zl2pZi2U1OrVxZLqASyqjw==" saltValue="Eela79MGZyjReCluaG9LrQ==" spinCount="100000" sheet="1" objects="1" scenarios="1"/>
  <mergeCells count="3">
    <mergeCell ref="C47:E47"/>
    <mergeCell ref="C48:E48"/>
    <mergeCell ref="C49:E49"/>
  </mergeCells>
  <phoneticPr fontId="5"/>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tabColor rgb="FFFFFF00"/>
    <pageSetUpPr fitToPage="1"/>
  </sheetPr>
  <dimension ref="A1:P45"/>
  <sheetViews>
    <sheetView showGridLines="0" zoomScale="55" zoomScaleNormal="55" zoomScaleSheetLayoutView="100" workbookViewId="0"/>
  </sheetViews>
  <sheetFormatPr defaultColWidth="0" defaultRowHeight="13.5" customHeight="1" zeroHeight="1" x14ac:dyDescent="0.2"/>
  <cols>
    <col min="1" max="1" width="6.6640625" style="46" customWidth="1"/>
    <col min="2" max="2" width="11" style="46" customWidth="1"/>
    <col min="3" max="3" width="17" style="46" customWidth="1"/>
    <col min="4" max="5" width="16.6640625" style="46" customWidth="1"/>
    <col min="6" max="15" width="15" style="46" customWidth="1"/>
    <col min="16" max="16" width="24" style="46" customWidth="1"/>
    <col min="17" max="17" width="0" style="46" hidden="1" customWidth="1"/>
    <col min="18" max="16384" width="0" style="46" hidden="1"/>
  </cols>
  <sheetData>
    <row r="1" spans="1:16" ht="16.5" customHeight="1" x14ac:dyDescent="0.2">
      <c r="A1" s="185"/>
      <c r="B1" s="185"/>
      <c r="C1" s="185"/>
      <c r="D1" s="185"/>
      <c r="E1" s="185"/>
      <c r="F1" s="185"/>
      <c r="G1" s="185"/>
      <c r="H1" s="185"/>
      <c r="I1" s="185"/>
      <c r="J1" s="185"/>
      <c r="K1" s="185"/>
      <c r="L1" s="185"/>
      <c r="M1" s="185"/>
      <c r="N1" s="185"/>
      <c r="O1" s="185"/>
      <c r="P1" s="185"/>
    </row>
    <row r="2" spans="1:16" ht="16.5" customHeight="1" x14ac:dyDescent="0.2">
      <c r="A2" s="185"/>
      <c r="B2" s="185"/>
      <c r="C2" s="185"/>
      <c r="D2" s="185"/>
      <c r="E2" s="185"/>
      <c r="F2" s="185"/>
      <c r="G2" s="185"/>
      <c r="H2" s="185"/>
      <c r="I2" s="185"/>
      <c r="J2" s="185"/>
      <c r="K2" s="185"/>
      <c r="L2" s="185"/>
      <c r="M2" s="185"/>
      <c r="N2" s="185"/>
      <c r="O2" s="185"/>
      <c r="P2" s="185"/>
    </row>
    <row r="3" spans="1:16" ht="16.5" customHeight="1" x14ac:dyDescent="0.2">
      <c r="A3" s="185"/>
      <c r="B3" s="185"/>
      <c r="C3" s="185"/>
      <c r="D3" s="185"/>
      <c r="E3" s="185"/>
      <c r="F3" s="185"/>
      <c r="G3" s="185"/>
      <c r="H3" s="185"/>
      <c r="I3" s="185"/>
      <c r="J3" s="185"/>
      <c r="K3" s="185"/>
      <c r="L3" s="185"/>
      <c r="M3" s="185"/>
      <c r="N3" s="185"/>
      <c r="O3" s="185"/>
      <c r="P3" s="185"/>
    </row>
    <row r="4" spans="1:16" ht="16.5" customHeight="1" x14ac:dyDescent="0.2">
      <c r="A4" s="185"/>
      <c r="B4" s="185"/>
      <c r="C4" s="185"/>
      <c r="D4" s="185"/>
      <c r="E4" s="185"/>
      <c r="F4" s="185"/>
      <c r="G4" s="185"/>
      <c r="H4" s="185"/>
      <c r="I4" s="185"/>
      <c r="J4" s="185"/>
      <c r="K4" s="185"/>
      <c r="L4" s="185"/>
      <c r="M4" s="185"/>
      <c r="N4" s="185"/>
      <c r="O4" s="185"/>
      <c r="P4" s="185"/>
    </row>
    <row r="5" spans="1:16" ht="16.5" customHeight="1" x14ac:dyDescent="0.2">
      <c r="A5" s="185"/>
      <c r="B5" s="185"/>
      <c r="C5" s="185"/>
      <c r="D5" s="185"/>
      <c r="E5" s="185"/>
      <c r="F5" s="185"/>
      <c r="G5" s="185"/>
      <c r="H5" s="185"/>
      <c r="I5" s="185"/>
      <c r="J5" s="185"/>
      <c r="K5" s="185"/>
      <c r="L5" s="185"/>
      <c r="M5" s="185"/>
      <c r="N5" s="185"/>
      <c r="O5" s="185"/>
      <c r="P5" s="185"/>
    </row>
    <row r="6" spans="1:16" ht="16.5" customHeight="1" x14ac:dyDescent="0.2">
      <c r="A6" s="185"/>
      <c r="B6" s="185"/>
      <c r="C6" s="185"/>
      <c r="D6" s="185"/>
      <c r="E6" s="185"/>
      <c r="F6" s="185"/>
      <c r="G6" s="185"/>
      <c r="H6" s="185"/>
      <c r="I6" s="185"/>
      <c r="J6" s="185"/>
      <c r="K6" s="185"/>
      <c r="L6" s="185"/>
      <c r="M6" s="185"/>
      <c r="N6" s="185"/>
      <c r="O6" s="185"/>
      <c r="P6" s="185"/>
    </row>
    <row r="7" spans="1:16" ht="16.5" customHeight="1" x14ac:dyDescent="0.2">
      <c r="A7" s="185"/>
      <c r="B7" s="185"/>
      <c r="C7" s="185"/>
      <c r="D7" s="185"/>
      <c r="E7" s="185"/>
      <c r="F7" s="185"/>
      <c r="G7" s="185"/>
      <c r="H7" s="185"/>
      <c r="I7" s="185"/>
      <c r="J7" s="185"/>
      <c r="K7" s="185"/>
      <c r="L7" s="185"/>
      <c r="M7" s="185"/>
      <c r="N7" s="185"/>
      <c r="O7" s="185"/>
      <c r="P7" s="185"/>
    </row>
    <row r="8" spans="1:16" ht="16.5" customHeight="1" x14ac:dyDescent="0.2">
      <c r="A8" s="185"/>
      <c r="B8" s="185"/>
      <c r="C8" s="185"/>
      <c r="D8" s="185"/>
      <c r="E8" s="185"/>
      <c r="F8" s="185"/>
      <c r="G8" s="185"/>
      <c r="H8" s="185"/>
      <c r="I8" s="185"/>
      <c r="J8" s="185"/>
      <c r="K8" s="185"/>
      <c r="L8" s="185"/>
      <c r="M8" s="185"/>
      <c r="N8" s="185"/>
      <c r="O8" s="185"/>
      <c r="P8" s="185"/>
    </row>
    <row r="9" spans="1:16" ht="16.5" customHeight="1" x14ac:dyDescent="0.2">
      <c r="A9" s="185"/>
      <c r="B9" s="185"/>
      <c r="C9" s="185"/>
      <c r="D9" s="185"/>
      <c r="E9" s="185"/>
      <c r="F9" s="185"/>
      <c r="G9" s="185"/>
      <c r="H9" s="185"/>
      <c r="I9" s="185"/>
      <c r="J9" s="185"/>
      <c r="K9" s="185"/>
      <c r="L9" s="185"/>
      <c r="M9" s="185"/>
      <c r="N9" s="185"/>
      <c r="O9" s="185"/>
      <c r="P9" s="185"/>
    </row>
    <row r="10" spans="1:16" ht="16.5" customHeight="1" x14ac:dyDescent="0.2">
      <c r="A10" s="185"/>
      <c r="B10" s="185"/>
      <c r="C10" s="185"/>
      <c r="D10" s="185"/>
      <c r="E10" s="185"/>
      <c r="F10" s="185"/>
      <c r="G10" s="185"/>
      <c r="H10" s="185"/>
      <c r="I10" s="185"/>
      <c r="J10" s="185"/>
      <c r="K10" s="185"/>
      <c r="L10" s="185"/>
      <c r="M10" s="185"/>
      <c r="N10" s="185"/>
      <c r="O10" s="185"/>
      <c r="P10" s="185"/>
    </row>
    <row r="11" spans="1:16" ht="16.5" customHeight="1" x14ac:dyDescent="0.2">
      <c r="A11" s="185"/>
      <c r="B11" s="185"/>
      <c r="C11" s="185"/>
      <c r="D11" s="185"/>
      <c r="E11" s="185"/>
      <c r="F11" s="185"/>
      <c r="G11" s="185"/>
      <c r="H11" s="185"/>
      <c r="I11" s="185"/>
      <c r="J11" s="185"/>
      <c r="K11" s="185"/>
      <c r="L11" s="185"/>
      <c r="M11" s="185"/>
      <c r="N11" s="185"/>
      <c r="O11" s="185"/>
      <c r="P11" s="185"/>
    </row>
    <row r="12" spans="1:16" ht="16.5" customHeight="1" x14ac:dyDescent="0.2">
      <c r="A12" s="185"/>
      <c r="B12" s="185"/>
      <c r="C12" s="185"/>
      <c r="D12" s="185"/>
      <c r="E12" s="185"/>
      <c r="F12" s="185"/>
      <c r="G12" s="185"/>
      <c r="H12" s="185"/>
      <c r="I12" s="185"/>
      <c r="J12" s="185"/>
      <c r="K12" s="185"/>
      <c r="L12" s="185"/>
      <c r="M12" s="185"/>
      <c r="N12" s="185"/>
      <c r="O12" s="185"/>
      <c r="P12" s="185"/>
    </row>
    <row r="13" spans="1:16" ht="16.5" customHeight="1" x14ac:dyDescent="0.2">
      <c r="A13" s="185"/>
      <c r="B13" s="185"/>
      <c r="C13" s="185"/>
      <c r="D13" s="185"/>
      <c r="E13" s="185"/>
      <c r="F13" s="185"/>
      <c r="G13" s="185"/>
      <c r="H13" s="185"/>
      <c r="I13" s="185"/>
      <c r="J13" s="185"/>
      <c r="K13" s="185"/>
      <c r="L13" s="185"/>
      <c r="M13" s="185"/>
      <c r="N13" s="185"/>
      <c r="O13" s="185"/>
      <c r="P13" s="185"/>
    </row>
    <row r="14" spans="1:16" ht="16.5" customHeight="1" x14ac:dyDescent="0.2">
      <c r="A14" s="185"/>
      <c r="B14" s="185"/>
      <c r="C14" s="185"/>
      <c r="D14" s="185"/>
      <c r="E14" s="185"/>
      <c r="F14" s="185"/>
      <c r="G14" s="185"/>
      <c r="H14" s="185"/>
      <c r="I14" s="185"/>
      <c r="J14" s="185"/>
      <c r="K14" s="185"/>
      <c r="L14" s="185"/>
      <c r="M14" s="185"/>
      <c r="N14" s="185"/>
      <c r="O14" s="185"/>
      <c r="P14" s="185"/>
    </row>
    <row r="15" spans="1:16" ht="16.5" customHeight="1" x14ac:dyDescent="0.2">
      <c r="A15" s="185"/>
      <c r="B15" s="185"/>
      <c r="C15" s="185"/>
      <c r="D15" s="185"/>
      <c r="E15" s="185"/>
      <c r="F15" s="185"/>
      <c r="G15" s="185"/>
      <c r="H15" s="185"/>
      <c r="I15" s="185"/>
      <c r="J15" s="185"/>
      <c r="K15" s="185"/>
      <c r="L15" s="185"/>
      <c r="M15" s="185"/>
      <c r="N15" s="185"/>
      <c r="O15" s="185"/>
      <c r="P15" s="185"/>
    </row>
    <row r="16" spans="1:16" ht="16.5" customHeight="1" x14ac:dyDescent="0.2">
      <c r="A16" s="185"/>
      <c r="B16" s="185"/>
      <c r="C16" s="185"/>
      <c r="D16" s="185"/>
      <c r="E16" s="185"/>
      <c r="F16" s="185"/>
      <c r="G16" s="185"/>
      <c r="H16" s="185"/>
      <c r="I16" s="185"/>
      <c r="J16" s="185"/>
      <c r="K16" s="185"/>
      <c r="L16" s="185"/>
      <c r="M16" s="185"/>
      <c r="N16" s="185"/>
      <c r="O16" s="185"/>
      <c r="P16" s="185"/>
    </row>
    <row r="17" spans="1:16" ht="16.5" customHeight="1" x14ac:dyDescent="0.2">
      <c r="A17" s="185"/>
      <c r="B17" s="185"/>
      <c r="C17" s="185"/>
      <c r="D17" s="185"/>
      <c r="E17" s="185"/>
      <c r="F17" s="185"/>
      <c r="G17" s="185"/>
      <c r="H17" s="185"/>
      <c r="I17" s="185"/>
      <c r="J17" s="185"/>
      <c r="K17" s="185"/>
      <c r="L17" s="185"/>
      <c r="M17" s="185"/>
      <c r="N17" s="185"/>
      <c r="O17" s="185"/>
      <c r="P17" s="185"/>
    </row>
    <row r="18" spans="1:16" ht="16.5" customHeight="1" x14ac:dyDescent="0.2">
      <c r="A18" s="185"/>
      <c r="B18" s="185"/>
      <c r="C18" s="185"/>
      <c r="D18" s="185"/>
      <c r="E18" s="185"/>
      <c r="F18" s="185"/>
      <c r="G18" s="185"/>
      <c r="H18" s="185"/>
      <c r="I18" s="185"/>
      <c r="J18" s="185"/>
      <c r="K18" s="185"/>
      <c r="L18" s="185"/>
      <c r="M18" s="185"/>
      <c r="N18" s="185"/>
      <c r="O18" s="185"/>
      <c r="P18" s="185"/>
    </row>
    <row r="19" spans="1:16" ht="16.5" customHeight="1" x14ac:dyDescent="0.2">
      <c r="A19" s="185"/>
      <c r="B19" s="185"/>
      <c r="C19" s="185"/>
      <c r="D19" s="185"/>
      <c r="E19" s="185"/>
      <c r="F19" s="185"/>
      <c r="G19" s="185"/>
      <c r="H19" s="185"/>
      <c r="I19" s="185"/>
      <c r="J19" s="185"/>
      <c r="K19" s="185"/>
      <c r="L19" s="185"/>
      <c r="M19" s="185"/>
      <c r="N19" s="185"/>
      <c r="O19" s="185"/>
      <c r="P19" s="185"/>
    </row>
    <row r="20" spans="1:16" ht="16.5" customHeight="1" x14ac:dyDescent="0.2">
      <c r="A20" s="185"/>
      <c r="B20" s="185"/>
      <c r="C20" s="185"/>
      <c r="D20" s="185"/>
      <c r="E20" s="185"/>
      <c r="F20" s="185"/>
      <c r="G20" s="185"/>
      <c r="H20" s="185"/>
      <c r="I20" s="185"/>
      <c r="J20" s="185"/>
      <c r="K20" s="185"/>
      <c r="L20" s="185"/>
      <c r="M20" s="185"/>
      <c r="N20" s="185"/>
      <c r="O20" s="185"/>
      <c r="P20" s="185"/>
    </row>
    <row r="21" spans="1:16" ht="16.5" customHeight="1" x14ac:dyDescent="0.2">
      <c r="A21" s="185"/>
      <c r="B21" s="185"/>
      <c r="C21" s="185"/>
      <c r="D21" s="185"/>
      <c r="E21" s="185"/>
      <c r="F21" s="185"/>
      <c r="G21" s="185"/>
      <c r="H21" s="185"/>
      <c r="I21" s="185"/>
      <c r="J21" s="185"/>
      <c r="K21" s="185"/>
      <c r="L21" s="185"/>
      <c r="M21" s="185"/>
      <c r="N21" s="185"/>
      <c r="O21" s="185"/>
      <c r="P21" s="185"/>
    </row>
    <row r="22" spans="1:16" ht="16.5" customHeight="1" x14ac:dyDescent="0.2">
      <c r="A22" s="185"/>
      <c r="B22" s="185"/>
      <c r="C22" s="185"/>
      <c r="D22" s="185"/>
      <c r="E22" s="185"/>
      <c r="F22" s="185"/>
      <c r="G22" s="185"/>
      <c r="H22" s="185"/>
      <c r="I22" s="185"/>
      <c r="J22" s="185"/>
      <c r="K22" s="185"/>
      <c r="L22" s="185"/>
      <c r="M22" s="185"/>
      <c r="N22" s="185"/>
      <c r="O22" s="185"/>
      <c r="P22" s="185"/>
    </row>
    <row r="23" spans="1:16" ht="16.5" customHeight="1" x14ac:dyDescent="0.2">
      <c r="A23" s="185"/>
      <c r="B23" s="185"/>
      <c r="C23" s="185"/>
      <c r="D23" s="185"/>
      <c r="E23" s="185"/>
      <c r="F23" s="185"/>
      <c r="G23" s="185"/>
      <c r="H23" s="185"/>
      <c r="I23" s="185"/>
      <c r="J23" s="185"/>
      <c r="K23" s="185"/>
      <c r="L23" s="185"/>
      <c r="M23" s="185"/>
      <c r="N23" s="185"/>
      <c r="O23" s="185"/>
      <c r="P23" s="185"/>
    </row>
    <row r="24" spans="1:16" ht="16.5" customHeight="1" x14ac:dyDescent="0.2">
      <c r="A24" s="185"/>
      <c r="B24" s="185"/>
      <c r="C24" s="185"/>
      <c r="D24" s="185"/>
      <c r="E24" s="185"/>
      <c r="F24" s="185"/>
      <c r="G24" s="185"/>
      <c r="H24" s="185"/>
      <c r="I24" s="185"/>
      <c r="J24" s="185"/>
      <c r="K24" s="185"/>
      <c r="L24" s="185"/>
      <c r="M24" s="185"/>
      <c r="N24" s="185"/>
      <c r="O24" s="185"/>
      <c r="P24" s="185"/>
    </row>
    <row r="25" spans="1:16" ht="16.5" customHeight="1" x14ac:dyDescent="0.2">
      <c r="A25" s="185"/>
      <c r="B25" s="185"/>
      <c r="C25" s="185"/>
      <c r="D25" s="185"/>
      <c r="E25" s="185"/>
      <c r="F25" s="185"/>
      <c r="G25" s="185"/>
      <c r="H25" s="185"/>
      <c r="I25" s="185"/>
      <c r="J25" s="185"/>
      <c r="K25" s="185"/>
      <c r="L25" s="185"/>
      <c r="M25" s="185"/>
      <c r="N25" s="185"/>
      <c r="O25" s="185"/>
      <c r="P25" s="185"/>
    </row>
    <row r="26" spans="1:16" ht="16.5" customHeight="1" x14ac:dyDescent="0.2">
      <c r="A26" s="185"/>
      <c r="B26" s="185"/>
      <c r="C26" s="185"/>
      <c r="D26" s="185"/>
      <c r="E26" s="185"/>
      <c r="F26" s="185"/>
      <c r="G26" s="185"/>
      <c r="H26" s="185"/>
      <c r="I26" s="185"/>
      <c r="J26" s="185"/>
      <c r="K26" s="185"/>
      <c r="L26" s="185"/>
      <c r="M26" s="185"/>
      <c r="N26" s="185"/>
      <c r="O26" s="185"/>
      <c r="P26" s="185"/>
    </row>
    <row r="27" spans="1:16" ht="16.5" customHeight="1" x14ac:dyDescent="0.2">
      <c r="A27" s="185"/>
      <c r="B27" s="185"/>
      <c r="C27" s="185"/>
      <c r="D27" s="185"/>
      <c r="E27" s="185"/>
      <c r="F27" s="185"/>
      <c r="G27" s="185"/>
      <c r="H27" s="185"/>
      <c r="I27" s="185"/>
      <c r="J27" s="185"/>
      <c r="K27" s="185"/>
      <c r="L27" s="185"/>
      <c r="M27" s="185"/>
      <c r="N27" s="185"/>
      <c r="O27" s="185"/>
      <c r="P27" s="185"/>
    </row>
    <row r="28" spans="1:16" ht="16.5" customHeight="1" x14ac:dyDescent="0.2">
      <c r="A28" s="185"/>
      <c r="B28" s="185"/>
      <c r="C28" s="185"/>
      <c r="D28" s="185"/>
      <c r="E28" s="185"/>
      <c r="F28" s="185"/>
      <c r="G28" s="185"/>
      <c r="H28" s="185"/>
      <c r="I28" s="185"/>
      <c r="J28" s="185"/>
      <c r="K28" s="185"/>
      <c r="L28" s="185"/>
      <c r="M28" s="185"/>
      <c r="N28" s="185"/>
      <c r="O28" s="185"/>
      <c r="P28" s="185"/>
    </row>
    <row r="29" spans="1:16" ht="16.5" customHeight="1" x14ac:dyDescent="0.2">
      <c r="A29" s="185"/>
      <c r="B29" s="185"/>
      <c r="C29" s="185"/>
      <c r="D29" s="185"/>
      <c r="E29" s="185"/>
      <c r="F29" s="185"/>
      <c r="G29" s="185"/>
      <c r="H29" s="185"/>
      <c r="I29" s="185"/>
      <c r="J29" s="185"/>
      <c r="K29" s="185"/>
      <c r="L29" s="185"/>
      <c r="M29" s="185"/>
      <c r="N29" s="185"/>
      <c r="O29" s="185"/>
      <c r="P29" s="185"/>
    </row>
    <row r="30" spans="1:16" ht="16.5" customHeight="1" x14ac:dyDescent="0.2">
      <c r="A30" s="185"/>
      <c r="B30" s="185"/>
      <c r="C30" s="185"/>
      <c r="D30" s="185"/>
      <c r="E30" s="185"/>
      <c r="F30" s="185"/>
      <c r="G30" s="185"/>
      <c r="H30" s="185"/>
      <c r="I30" s="185"/>
      <c r="J30" s="185"/>
      <c r="K30" s="185"/>
      <c r="L30" s="185"/>
      <c r="M30" s="185"/>
      <c r="N30" s="185"/>
      <c r="O30" s="185"/>
      <c r="P30" s="185"/>
    </row>
    <row r="31" spans="1:16" ht="16.5" customHeight="1" x14ac:dyDescent="0.2">
      <c r="A31" s="185"/>
      <c r="B31" s="185"/>
      <c r="C31" s="185"/>
      <c r="D31" s="185"/>
      <c r="E31" s="185"/>
      <c r="F31" s="185"/>
      <c r="G31" s="185"/>
      <c r="H31" s="185"/>
      <c r="I31" s="185"/>
      <c r="J31" s="185"/>
      <c r="K31" s="185"/>
      <c r="L31" s="185"/>
      <c r="M31" s="185"/>
      <c r="N31" s="185"/>
      <c r="O31" s="185"/>
      <c r="P31" s="185"/>
    </row>
    <row r="32" spans="1:16" ht="31.5" customHeight="1" x14ac:dyDescent="0.2">
      <c r="A32" s="185"/>
      <c r="B32" s="185"/>
      <c r="C32" s="185"/>
      <c r="D32" s="185"/>
      <c r="E32" s="185"/>
      <c r="F32" s="185"/>
      <c r="G32" s="185"/>
      <c r="H32" s="185"/>
      <c r="I32" s="185"/>
      <c r="J32" s="180" t="s">
        <v>2</v>
      </c>
      <c r="K32" s="185"/>
      <c r="L32" s="185"/>
      <c r="M32" s="185"/>
      <c r="N32" s="185"/>
      <c r="O32" s="185"/>
      <c r="P32" s="185"/>
    </row>
    <row r="33" spans="1:16" ht="39" customHeight="1" x14ac:dyDescent="0.2">
      <c r="A33" s="185"/>
      <c r="B33" s="186" t="s">
        <v>13</v>
      </c>
      <c r="C33" s="192"/>
      <c r="D33" s="192"/>
      <c r="E33" s="194" t="s">
        <v>16</v>
      </c>
      <c r="F33" s="195" t="s">
        <v>523</v>
      </c>
      <c r="G33" s="199" t="s">
        <v>524</v>
      </c>
      <c r="H33" s="199" t="s">
        <v>525</v>
      </c>
      <c r="I33" s="199" t="s">
        <v>250</v>
      </c>
      <c r="J33" s="203" t="s">
        <v>526</v>
      </c>
      <c r="K33" s="185"/>
      <c r="L33" s="185"/>
      <c r="M33" s="185"/>
      <c r="N33" s="185"/>
      <c r="O33" s="185"/>
      <c r="P33" s="185"/>
    </row>
    <row r="34" spans="1:16" ht="39" customHeight="1" x14ac:dyDescent="0.2">
      <c r="A34" s="185"/>
      <c r="B34" s="187"/>
      <c r="C34" s="1019" t="s">
        <v>458</v>
      </c>
      <c r="D34" s="1019"/>
      <c r="E34" s="1020"/>
      <c r="F34" s="196">
        <v>14.95</v>
      </c>
      <c r="G34" s="200">
        <v>15.46</v>
      </c>
      <c r="H34" s="200">
        <v>15.73</v>
      </c>
      <c r="I34" s="200">
        <v>14.91</v>
      </c>
      <c r="J34" s="204">
        <v>14.41</v>
      </c>
      <c r="K34" s="185"/>
      <c r="L34" s="185"/>
      <c r="M34" s="185"/>
      <c r="N34" s="185"/>
      <c r="O34" s="185"/>
      <c r="P34" s="185"/>
    </row>
    <row r="35" spans="1:16" ht="39" customHeight="1" x14ac:dyDescent="0.2">
      <c r="A35" s="185"/>
      <c r="B35" s="188"/>
      <c r="C35" s="1021" t="s">
        <v>347</v>
      </c>
      <c r="D35" s="1021"/>
      <c r="E35" s="1022"/>
      <c r="F35" s="197">
        <v>7.7</v>
      </c>
      <c r="G35" s="201">
        <v>7.31</v>
      </c>
      <c r="H35" s="201">
        <v>7.57</v>
      </c>
      <c r="I35" s="201">
        <v>7.67</v>
      </c>
      <c r="J35" s="205">
        <v>8.16</v>
      </c>
      <c r="K35" s="185"/>
      <c r="L35" s="185"/>
      <c r="M35" s="185"/>
      <c r="N35" s="185"/>
      <c r="O35" s="185"/>
      <c r="P35" s="185"/>
    </row>
    <row r="36" spans="1:16" ht="39" customHeight="1" x14ac:dyDescent="0.2">
      <c r="A36" s="185"/>
      <c r="B36" s="188"/>
      <c r="C36" s="1021" t="s">
        <v>460</v>
      </c>
      <c r="D36" s="1021"/>
      <c r="E36" s="1022"/>
      <c r="F36" s="197" t="s">
        <v>518</v>
      </c>
      <c r="G36" s="201" t="s">
        <v>157</v>
      </c>
      <c r="H36" s="201">
        <v>5.15</v>
      </c>
      <c r="I36" s="201">
        <v>0.26</v>
      </c>
      <c r="J36" s="205">
        <v>1.43</v>
      </c>
      <c r="K36" s="185"/>
      <c r="L36" s="185"/>
      <c r="M36" s="185"/>
      <c r="N36" s="185"/>
      <c r="O36" s="185"/>
      <c r="P36" s="185"/>
    </row>
    <row r="37" spans="1:16" ht="39" customHeight="1" x14ac:dyDescent="0.2">
      <c r="A37" s="185"/>
      <c r="B37" s="188"/>
      <c r="C37" s="1021" t="s">
        <v>446</v>
      </c>
      <c r="D37" s="1021"/>
      <c r="E37" s="1022"/>
      <c r="F37" s="197">
        <v>2.37</v>
      </c>
      <c r="G37" s="201">
        <v>4.08</v>
      </c>
      <c r="H37" s="201">
        <v>1.62</v>
      </c>
      <c r="I37" s="201">
        <v>0.95</v>
      </c>
      <c r="J37" s="205">
        <v>1.08</v>
      </c>
      <c r="K37" s="185"/>
      <c r="L37" s="185"/>
      <c r="M37" s="185"/>
      <c r="N37" s="185"/>
      <c r="O37" s="185"/>
      <c r="P37" s="185"/>
    </row>
    <row r="38" spans="1:16" ht="39" customHeight="1" x14ac:dyDescent="0.2">
      <c r="A38" s="185"/>
      <c r="B38" s="188"/>
      <c r="C38" s="1021" t="s">
        <v>280</v>
      </c>
      <c r="D38" s="1021"/>
      <c r="E38" s="1022"/>
      <c r="F38" s="197">
        <v>0.81</v>
      </c>
      <c r="G38" s="201">
        <v>0.94</v>
      </c>
      <c r="H38" s="201">
        <v>0.5</v>
      </c>
      <c r="I38" s="201">
        <v>0.23</v>
      </c>
      <c r="J38" s="205">
        <v>0.71</v>
      </c>
      <c r="K38" s="185"/>
      <c r="L38" s="185"/>
      <c r="M38" s="185"/>
      <c r="N38" s="185"/>
      <c r="O38" s="185"/>
      <c r="P38" s="185"/>
    </row>
    <row r="39" spans="1:16" ht="39" customHeight="1" x14ac:dyDescent="0.2">
      <c r="A39" s="185"/>
      <c r="B39" s="188"/>
      <c r="C39" s="1021" t="s">
        <v>457</v>
      </c>
      <c r="D39" s="1021"/>
      <c r="E39" s="1022"/>
      <c r="F39" s="197">
        <v>0.28999999999999998</v>
      </c>
      <c r="G39" s="201">
        <v>0.28999999999999998</v>
      </c>
      <c r="H39" s="201">
        <v>0.28999999999999998</v>
      </c>
      <c r="I39" s="201">
        <v>0.31</v>
      </c>
      <c r="J39" s="205">
        <v>0.38</v>
      </c>
      <c r="K39" s="185"/>
      <c r="L39" s="185"/>
      <c r="M39" s="185"/>
      <c r="N39" s="185"/>
      <c r="O39" s="185"/>
      <c r="P39" s="185"/>
    </row>
    <row r="40" spans="1:16" ht="39" customHeight="1" x14ac:dyDescent="0.2">
      <c r="A40" s="185"/>
      <c r="B40" s="188"/>
      <c r="C40" s="1021" t="s">
        <v>456</v>
      </c>
      <c r="D40" s="1021"/>
      <c r="E40" s="1022"/>
      <c r="F40" s="197">
        <v>0.14000000000000001</v>
      </c>
      <c r="G40" s="201">
        <v>0.27</v>
      </c>
      <c r="H40" s="201">
        <v>0.5</v>
      </c>
      <c r="I40" s="201">
        <v>0.28000000000000003</v>
      </c>
      <c r="J40" s="205">
        <v>0.26</v>
      </c>
      <c r="K40" s="185"/>
      <c r="L40" s="185"/>
      <c r="M40" s="185"/>
      <c r="N40" s="185"/>
      <c r="O40" s="185"/>
      <c r="P40" s="185"/>
    </row>
    <row r="41" spans="1:16" ht="39" customHeight="1" x14ac:dyDescent="0.2">
      <c r="A41" s="185"/>
      <c r="B41" s="188"/>
      <c r="C41" s="1021" t="s">
        <v>448</v>
      </c>
      <c r="D41" s="1021"/>
      <c r="E41" s="1022"/>
      <c r="F41" s="197">
        <v>0</v>
      </c>
      <c r="G41" s="201">
        <v>0</v>
      </c>
      <c r="H41" s="201">
        <v>0</v>
      </c>
      <c r="I41" s="201">
        <v>0</v>
      </c>
      <c r="J41" s="205">
        <v>0</v>
      </c>
      <c r="K41" s="185"/>
      <c r="L41" s="185"/>
      <c r="M41" s="185"/>
      <c r="N41" s="185"/>
      <c r="O41" s="185"/>
      <c r="P41" s="185"/>
    </row>
    <row r="42" spans="1:16" ht="39" customHeight="1" x14ac:dyDescent="0.2">
      <c r="A42" s="185"/>
      <c r="B42" s="189"/>
      <c r="C42" s="1021" t="s">
        <v>528</v>
      </c>
      <c r="D42" s="1021"/>
      <c r="E42" s="1022"/>
      <c r="F42" s="197" t="s">
        <v>197</v>
      </c>
      <c r="G42" s="201" t="s">
        <v>197</v>
      </c>
      <c r="H42" s="201" t="s">
        <v>197</v>
      </c>
      <c r="I42" s="201" t="s">
        <v>197</v>
      </c>
      <c r="J42" s="205" t="s">
        <v>197</v>
      </c>
      <c r="K42" s="185"/>
      <c r="L42" s="185"/>
      <c r="M42" s="185"/>
      <c r="N42" s="185"/>
      <c r="O42" s="185"/>
      <c r="P42" s="185"/>
    </row>
    <row r="43" spans="1:16" ht="39" customHeight="1" x14ac:dyDescent="0.2">
      <c r="A43" s="185"/>
      <c r="B43" s="190"/>
      <c r="C43" s="1023" t="s">
        <v>297</v>
      </c>
      <c r="D43" s="1023"/>
      <c r="E43" s="1024"/>
      <c r="F43" s="198">
        <v>0</v>
      </c>
      <c r="G43" s="202">
        <v>0</v>
      </c>
      <c r="H43" s="202" t="s">
        <v>197</v>
      </c>
      <c r="I43" s="202" t="s">
        <v>197</v>
      </c>
      <c r="J43" s="206" t="s">
        <v>197</v>
      </c>
      <c r="K43" s="185"/>
      <c r="L43" s="185"/>
      <c r="M43" s="185"/>
      <c r="N43" s="185"/>
      <c r="O43" s="185"/>
      <c r="P43" s="185"/>
    </row>
    <row r="44" spans="1:16" ht="39" customHeight="1" x14ac:dyDescent="0.2">
      <c r="A44" s="185"/>
      <c r="B44" s="191"/>
      <c r="C44" s="193"/>
      <c r="D44" s="193"/>
      <c r="E44" s="193"/>
      <c r="F44" s="185"/>
      <c r="G44" s="185"/>
      <c r="H44" s="185"/>
      <c r="I44" s="185"/>
      <c r="J44" s="185"/>
      <c r="K44" s="185"/>
      <c r="L44" s="185"/>
      <c r="M44" s="185"/>
      <c r="N44" s="185"/>
      <c r="O44" s="185"/>
      <c r="P44" s="185"/>
    </row>
    <row r="45" spans="1:16" ht="16.2" x14ac:dyDescent="0.2">
      <c r="A45" s="185"/>
      <c r="B45" s="185"/>
      <c r="C45" s="185"/>
      <c r="D45" s="185"/>
      <c r="E45" s="185"/>
      <c r="F45" s="185"/>
      <c r="G45" s="185"/>
      <c r="H45" s="185"/>
      <c r="I45" s="185"/>
      <c r="J45" s="185"/>
      <c r="K45" s="185"/>
      <c r="L45" s="185"/>
      <c r="M45" s="185"/>
      <c r="N45" s="185"/>
      <c r="O45" s="185"/>
      <c r="P45" s="185"/>
    </row>
  </sheetData>
  <sheetProtection algorithmName="SHA-512" hashValue="rFqpiy55+syfxQuUpFhVXwgO/g8ay/u/0fx7ulcve+QWzZhzDlBRfjhMd7xqEenuoFLIIjcKwpTHPjQxjCXK1A==" saltValue="48laJQUzdRb8HAF6RBvW1g==" spinCount="100000" sheet="1" objects="1" scenarios="1"/>
  <mergeCells count="10">
    <mergeCell ref="C39:E39"/>
    <mergeCell ref="C40:E40"/>
    <mergeCell ref="C41:E41"/>
    <mergeCell ref="C42:E42"/>
    <mergeCell ref="C43:E43"/>
    <mergeCell ref="C34:E34"/>
    <mergeCell ref="C35:E35"/>
    <mergeCell ref="C36:E36"/>
    <mergeCell ref="C37:E37"/>
    <mergeCell ref="C38:E38"/>
  </mergeCells>
  <phoneticPr fontId="5"/>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25" zoomScale="55" zoomScaleNormal="55" zoomScaleSheetLayoutView="55" workbookViewId="0">
      <selection activeCell="M59" sqref="M59"/>
    </sheetView>
  </sheetViews>
  <sheetFormatPr defaultColWidth="0" defaultRowHeight="12.6" customHeight="1" zeroHeight="1" x14ac:dyDescent="0.2"/>
  <cols>
    <col min="1" max="1" width="6.6640625" style="46" customWidth="1"/>
    <col min="2" max="3" width="10.88671875" style="46" customWidth="1"/>
    <col min="4" max="4" width="10" style="46" customWidth="1"/>
    <col min="5" max="10" width="11" style="46" customWidth="1"/>
    <col min="11" max="15" width="13.109375" style="46" customWidth="1"/>
    <col min="16" max="21" width="11.44140625" style="46" customWidth="1"/>
    <col min="22" max="22" width="0" style="46" hidden="1" customWidth="1"/>
    <col min="23" max="16384" width="0" style="46" hidden="1"/>
  </cols>
  <sheetData>
    <row r="1" spans="1:21" ht="13.5" customHeight="1" x14ac:dyDescent="0.2">
      <c r="A1" s="85"/>
      <c r="B1" s="85"/>
      <c r="C1" s="85"/>
      <c r="D1" s="85"/>
      <c r="E1" s="85"/>
      <c r="F1" s="85"/>
      <c r="G1" s="85"/>
      <c r="H1" s="85"/>
      <c r="I1" s="85"/>
      <c r="J1" s="85"/>
      <c r="K1" s="85"/>
      <c r="L1" s="85"/>
      <c r="M1" s="85"/>
      <c r="N1" s="85"/>
      <c r="O1" s="85"/>
      <c r="P1" s="85"/>
      <c r="Q1" s="85"/>
      <c r="R1" s="85"/>
      <c r="S1" s="85"/>
      <c r="T1" s="85"/>
      <c r="U1" s="85"/>
    </row>
    <row r="2" spans="1:21" ht="13.5" customHeight="1" x14ac:dyDescent="0.2">
      <c r="A2" s="85"/>
      <c r="B2" s="85"/>
      <c r="C2" s="85"/>
      <c r="D2" s="85"/>
      <c r="E2" s="85"/>
      <c r="F2" s="85"/>
      <c r="G2" s="85"/>
      <c r="H2" s="85"/>
      <c r="I2" s="85"/>
      <c r="J2" s="85"/>
      <c r="K2" s="85"/>
      <c r="L2" s="85"/>
      <c r="M2" s="85"/>
      <c r="N2" s="85"/>
      <c r="O2" s="85"/>
      <c r="P2" s="85"/>
      <c r="Q2" s="85"/>
      <c r="R2" s="85"/>
      <c r="S2" s="85"/>
      <c r="T2" s="85"/>
      <c r="U2" s="85"/>
    </row>
    <row r="3" spans="1:21" ht="13.5" customHeight="1" x14ac:dyDescent="0.2">
      <c r="A3" s="85"/>
      <c r="B3" s="85"/>
      <c r="C3" s="85"/>
      <c r="D3" s="85"/>
      <c r="E3" s="85"/>
      <c r="F3" s="85"/>
      <c r="G3" s="85"/>
      <c r="H3" s="85"/>
      <c r="I3" s="85"/>
      <c r="J3" s="85"/>
      <c r="K3" s="85"/>
      <c r="L3" s="85"/>
      <c r="M3" s="85"/>
      <c r="N3" s="85"/>
      <c r="O3" s="85"/>
      <c r="P3" s="85"/>
      <c r="Q3" s="85"/>
      <c r="R3" s="85"/>
      <c r="S3" s="85"/>
      <c r="T3" s="85"/>
      <c r="U3" s="85"/>
    </row>
    <row r="4" spans="1:21" ht="13.5" customHeight="1" x14ac:dyDescent="0.2">
      <c r="A4" s="85"/>
      <c r="B4" s="85"/>
      <c r="C4" s="85"/>
      <c r="D4" s="85"/>
      <c r="E4" s="85"/>
      <c r="F4" s="85"/>
      <c r="G4" s="85"/>
      <c r="H4" s="85"/>
      <c r="I4" s="85"/>
      <c r="J4" s="85"/>
      <c r="K4" s="85"/>
      <c r="L4" s="85"/>
      <c r="M4" s="85"/>
      <c r="N4" s="85"/>
      <c r="O4" s="85"/>
      <c r="P4" s="85"/>
      <c r="Q4" s="85"/>
      <c r="R4" s="85"/>
      <c r="S4" s="85"/>
      <c r="T4" s="85"/>
      <c r="U4" s="85"/>
    </row>
    <row r="5" spans="1:21" ht="13.5" customHeight="1" x14ac:dyDescent="0.2">
      <c r="A5" s="85"/>
      <c r="B5" s="85"/>
      <c r="C5" s="85"/>
      <c r="D5" s="85"/>
      <c r="E5" s="85"/>
      <c r="F5" s="85"/>
      <c r="G5" s="85"/>
      <c r="H5" s="85"/>
      <c r="I5" s="85"/>
      <c r="J5" s="85"/>
      <c r="K5" s="85"/>
      <c r="L5" s="85"/>
      <c r="M5" s="85"/>
      <c r="N5" s="85"/>
      <c r="O5" s="85"/>
      <c r="P5" s="85"/>
      <c r="Q5" s="85"/>
      <c r="R5" s="85"/>
      <c r="S5" s="85"/>
      <c r="T5" s="85"/>
      <c r="U5" s="85"/>
    </row>
    <row r="6" spans="1:21" ht="13.5" customHeight="1" x14ac:dyDescent="0.2">
      <c r="A6" s="85"/>
      <c r="B6" s="85"/>
      <c r="C6" s="85"/>
      <c r="D6" s="85"/>
      <c r="E6" s="85"/>
      <c r="F6" s="85"/>
      <c r="G6" s="85"/>
      <c r="H6" s="85"/>
      <c r="I6" s="85"/>
      <c r="J6" s="85"/>
      <c r="K6" s="85"/>
      <c r="L6" s="85"/>
      <c r="M6" s="85"/>
      <c r="N6" s="85"/>
      <c r="O6" s="85"/>
      <c r="P6" s="85"/>
      <c r="Q6" s="85"/>
      <c r="R6" s="85"/>
      <c r="S6" s="85"/>
      <c r="T6" s="85"/>
      <c r="U6" s="85"/>
    </row>
    <row r="7" spans="1:21" ht="13.5" customHeight="1" x14ac:dyDescent="0.2">
      <c r="A7" s="85"/>
      <c r="B7" s="85"/>
      <c r="C7" s="85"/>
      <c r="D7" s="85"/>
      <c r="E7" s="85"/>
      <c r="F7" s="85"/>
      <c r="G7" s="85"/>
      <c r="H7" s="85"/>
      <c r="I7" s="85"/>
      <c r="J7" s="85"/>
      <c r="K7" s="85"/>
      <c r="L7" s="85"/>
      <c r="M7" s="85"/>
      <c r="N7" s="85"/>
      <c r="O7" s="85"/>
      <c r="P7" s="85"/>
      <c r="Q7" s="85"/>
      <c r="R7" s="85"/>
      <c r="S7" s="85"/>
      <c r="T7" s="85"/>
      <c r="U7" s="85"/>
    </row>
    <row r="8" spans="1:21" ht="13.5" customHeight="1" x14ac:dyDescent="0.2">
      <c r="A8" s="85"/>
      <c r="B8" s="85"/>
      <c r="C8" s="85"/>
      <c r="D8" s="85"/>
      <c r="E8" s="85"/>
      <c r="F8" s="85"/>
      <c r="G8" s="85"/>
      <c r="H8" s="85"/>
      <c r="I8" s="85"/>
      <c r="J8" s="85"/>
      <c r="K8" s="85"/>
      <c r="L8" s="85"/>
      <c r="M8" s="85"/>
      <c r="N8" s="85"/>
      <c r="O8" s="85"/>
      <c r="P8" s="85"/>
      <c r="Q8" s="85"/>
      <c r="R8" s="85"/>
      <c r="S8" s="85"/>
      <c r="T8" s="85"/>
      <c r="U8" s="85"/>
    </row>
    <row r="9" spans="1:21" ht="13.5" customHeight="1" x14ac:dyDescent="0.2">
      <c r="A9" s="85"/>
      <c r="B9" s="85"/>
      <c r="C9" s="85"/>
      <c r="D9" s="85"/>
      <c r="E9" s="85"/>
      <c r="F9" s="85"/>
      <c r="G9" s="85"/>
      <c r="H9" s="85"/>
      <c r="I9" s="85"/>
      <c r="J9" s="85"/>
      <c r="K9" s="85"/>
      <c r="L9" s="85"/>
      <c r="M9" s="85"/>
      <c r="N9" s="85"/>
      <c r="O9" s="85"/>
      <c r="P9" s="85"/>
      <c r="Q9" s="85"/>
      <c r="R9" s="85"/>
      <c r="S9" s="85"/>
      <c r="T9" s="85"/>
      <c r="U9" s="85"/>
    </row>
    <row r="10" spans="1:21" ht="13.5" customHeight="1" x14ac:dyDescent="0.2">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2">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2">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2">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2">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2">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2">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2">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2">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2">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2">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2">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2">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2">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2">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2">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2">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2">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2">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2">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2">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2">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2">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2">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2">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2">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2">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2">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2">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2">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2">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2">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2">
      <c r="A42" s="85"/>
      <c r="B42" s="85"/>
      <c r="C42" s="85"/>
      <c r="D42" s="85"/>
      <c r="E42" s="85"/>
      <c r="F42" s="85"/>
      <c r="G42" s="85"/>
      <c r="H42" s="85"/>
      <c r="I42" s="85"/>
      <c r="J42" s="85"/>
      <c r="K42" s="85"/>
      <c r="L42" s="85"/>
      <c r="M42" s="85"/>
      <c r="N42" s="85"/>
      <c r="O42" s="85"/>
      <c r="P42" s="85"/>
      <c r="Q42" s="85"/>
      <c r="R42" s="85"/>
      <c r="S42" s="85"/>
      <c r="T42" s="85"/>
      <c r="U42" s="85"/>
    </row>
    <row r="43" spans="1:21" ht="30.75" customHeight="1" x14ac:dyDescent="0.2">
      <c r="A43" s="85"/>
      <c r="B43" s="85"/>
      <c r="C43" s="85"/>
      <c r="D43" s="85"/>
      <c r="E43" s="85"/>
      <c r="F43" s="85"/>
      <c r="G43" s="85"/>
      <c r="H43" s="85"/>
      <c r="I43" s="85"/>
      <c r="J43" s="85"/>
      <c r="K43" s="85"/>
      <c r="L43" s="85"/>
      <c r="M43" s="85"/>
      <c r="N43" s="85"/>
      <c r="O43" s="243" t="s">
        <v>19</v>
      </c>
      <c r="P43" s="85"/>
      <c r="Q43" s="85"/>
      <c r="R43" s="85"/>
      <c r="S43" s="85"/>
      <c r="T43" s="85"/>
      <c r="U43" s="85"/>
    </row>
    <row r="44" spans="1:21" ht="30.75" customHeight="1" x14ac:dyDescent="0.2">
      <c r="A44" s="85"/>
      <c r="B44" s="207" t="s">
        <v>22</v>
      </c>
      <c r="C44" s="213"/>
      <c r="D44" s="213"/>
      <c r="E44" s="221"/>
      <c r="F44" s="221"/>
      <c r="G44" s="221"/>
      <c r="H44" s="221"/>
      <c r="I44" s="221"/>
      <c r="J44" s="224" t="s">
        <v>16</v>
      </c>
      <c r="K44" s="226" t="s">
        <v>523</v>
      </c>
      <c r="L44" s="235" t="s">
        <v>524</v>
      </c>
      <c r="M44" s="235" t="s">
        <v>525</v>
      </c>
      <c r="N44" s="235" t="s">
        <v>250</v>
      </c>
      <c r="O44" s="244" t="s">
        <v>526</v>
      </c>
      <c r="P44" s="85"/>
      <c r="Q44" s="85"/>
      <c r="R44" s="85"/>
      <c r="S44" s="85"/>
      <c r="T44" s="85"/>
      <c r="U44" s="85"/>
    </row>
    <row r="45" spans="1:21" ht="30.75" customHeight="1" x14ac:dyDescent="0.2">
      <c r="A45" s="85"/>
      <c r="B45" s="1050" t="s">
        <v>24</v>
      </c>
      <c r="C45" s="1051"/>
      <c r="D45" s="216"/>
      <c r="E45" s="1025" t="s">
        <v>21</v>
      </c>
      <c r="F45" s="1025"/>
      <c r="G45" s="1025"/>
      <c r="H45" s="1025"/>
      <c r="I45" s="1025"/>
      <c r="J45" s="1026"/>
      <c r="K45" s="227">
        <v>5715</v>
      </c>
      <c r="L45" s="236">
        <v>6124</v>
      </c>
      <c r="M45" s="236">
        <v>6103</v>
      </c>
      <c r="N45" s="236">
        <v>6171</v>
      </c>
      <c r="O45" s="245">
        <v>5955</v>
      </c>
      <c r="P45" s="85"/>
      <c r="Q45" s="85"/>
      <c r="R45" s="85"/>
      <c r="S45" s="85"/>
      <c r="T45" s="85"/>
      <c r="U45" s="85"/>
    </row>
    <row r="46" spans="1:21" ht="30.75" customHeight="1" x14ac:dyDescent="0.2">
      <c r="A46" s="85"/>
      <c r="B46" s="1052"/>
      <c r="C46" s="1053"/>
      <c r="D46" s="217"/>
      <c r="E46" s="1027" t="s">
        <v>27</v>
      </c>
      <c r="F46" s="1027"/>
      <c r="G46" s="1027"/>
      <c r="H46" s="1027"/>
      <c r="I46" s="1027"/>
      <c r="J46" s="1028"/>
      <c r="K46" s="228" t="s">
        <v>197</v>
      </c>
      <c r="L46" s="237" t="s">
        <v>197</v>
      </c>
      <c r="M46" s="237" t="s">
        <v>197</v>
      </c>
      <c r="N46" s="237" t="s">
        <v>197</v>
      </c>
      <c r="O46" s="246" t="s">
        <v>197</v>
      </c>
      <c r="P46" s="85"/>
      <c r="Q46" s="85"/>
      <c r="R46" s="85"/>
      <c r="S46" s="85"/>
      <c r="T46" s="85"/>
      <c r="U46" s="85"/>
    </row>
    <row r="47" spans="1:21" ht="30.75" customHeight="1" x14ac:dyDescent="0.2">
      <c r="A47" s="85"/>
      <c r="B47" s="1052"/>
      <c r="C47" s="1053"/>
      <c r="D47" s="217"/>
      <c r="E47" s="1027" t="s">
        <v>30</v>
      </c>
      <c r="F47" s="1027"/>
      <c r="G47" s="1027"/>
      <c r="H47" s="1027"/>
      <c r="I47" s="1027"/>
      <c r="J47" s="1028"/>
      <c r="K47" s="228">
        <v>34</v>
      </c>
      <c r="L47" s="237">
        <v>28</v>
      </c>
      <c r="M47" s="237">
        <v>21</v>
      </c>
      <c r="N47" s="237">
        <v>21</v>
      </c>
      <c r="O47" s="246">
        <v>21</v>
      </c>
      <c r="P47" s="85"/>
      <c r="Q47" s="85"/>
      <c r="R47" s="85"/>
      <c r="S47" s="85"/>
      <c r="T47" s="85"/>
      <c r="U47" s="85"/>
    </row>
    <row r="48" spans="1:21" ht="30.75" customHeight="1" x14ac:dyDescent="0.2">
      <c r="A48" s="85"/>
      <c r="B48" s="1052"/>
      <c r="C48" s="1053"/>
      <c r="D48" s="217"/>
      <c r="E48" s="1027" t="s">
        <v>36</v>
      </c>
      <c r="F48" s="1027"/>
      <c r="G48" s="1027"/>
      <c r="H48" s="1027"/>
      <c r="I48" s="1027"/>
      <c r="J48" s="1028"/>
      <c r="K48" s="228">
        <v>870</v>
      </c>
      <c r="L48" s="237">
        <v>856</v>
      </c>
      <c r="M48" s="237">
        <v>1055</v>
      </c>
      <c r="N48" s="237">
        <v>1225</v>
      </c>
      <c r="O48" s="246">
        <v>1338</v>
      </c>
      <c r="P48" s="85"/>
      <c r="Q48" s="85"/>
      <c r="R48" s="85"/>
      <c r="S48" s="85"/>
      <c r="T48" s="85"/>
      <c r="U48" s="85"/>
    </row>
    <row r="49" spans="1:21" ht="30.75" customHeight="1" x14ac:dyDescent="0.2">
      <c r="A49" s="85"/>
      <c r="B49" s="1052"/>
      <c r="C49" s="1053"/>
      <c r="D49" s="217"/>
      <c r="E49" s="1027" t="s">
        <v>0</v>
      </c>
      <c r="F49" s="1027"/>
      <c r="G49" s="1027"/>
      <c r="H49" s="1027"/>
      <c r="I49" s="1027"/>
      <c r="J49" s="1028"/>
      <c r="K49" s="228">
        <v>686</v>
      </c>
      <c r="L49" s="237">
        <v>634</v>
      </c>
      <c r="M49" s="237">
        <v>384</v>
      </c>
      <c r="N49" s="237">
        <v>130</v>
      </c>
      <c r="O49" s="246" t="s">
        <v>197</v>
      </c>
      <c r="P49" s="85"/>
      <c r="Q49" s="85"/>
      <c r="R49" s="85"/>
      <c r="S49" s="85"/>
      <c r="T49" s="85"/>
      <c r="U49" s="85"/>
    </row>
    <row r="50" spans="1:21" ht="30.75" customHeight="1" x14ac:dyDescent="0.2">
      <c r="A50" s="85"/>
      <c r="B50" s="1052"/>
      <c r="C50" s="1053"/>
      <c r="D50" s="217"/>
      <c r="E50" s="1027" t="s">
        <v>38</v>
      </c>
      <c r="F50" s="1027"/>
      <c r="G50" s="1027"/>
      <c r="H50" s="1027"/>
      <c r="I50" s="1027"/>
      <c r="J50" s="1028"/>
      <c r="K50" s="228">
        <v>1056</v>
      </c>
      <c r="L50" s="237">
        <v>877</v>
      </c>
      <c r="M50" s="237">
        <v>878</v>
      </c>
      <c r="N50" s="237">
        <v>886</v>
      </c>
      <c r="O50" s="246">
        <v>883</v>
      </c>
      <c r="P50" s="85"/>
      <c r="Q50" s="85"/>
      <c r="R50" s="85"/>
      <c r="S50" s="85"/>
      <c r="T50" s="85"/>
      <c r="U50" s="85"/>
    </row>
    <row r="51" spans="1:21" ht="30.75" customHeight="1" x14ac:dyDescent="0.2">
      <c r="A51" s="85"/>
      <c r="B51" s="1054"/>
      <c r="C51" s="1055"/>
      <c r="D51" s="218"/>
      <c r="E51" s="1027" t="s">
        <v>42</v>
      </c>
      <c r="F51" s="1027"/>
      <c r="G51" s="1027"/>
      <c r="H51" s="1027"/>
      <c r="I51" s="1027"/>
      <c r="J51" s="1028"/>
      <c r="K51" s="228">
        <v>0</v>
      </c>
      <c r="L51" s="237">
        <v>1</v>
      </c>
      <c r="M51" s="237">
        <v>1</v>
      </c>
      <c r="N51" s="237">
        <v>1</v>
      </c>
      <c r="O51" s="246" t="s">
        <v>197</v>
      </c>
      <c r="P51" s="85"/>
      <c r="Q51" s="85"/>
      <c r="R51" s="85"/>
      <c r="S51" s="85"/>
      <c r="T51" s="85"/>
      <c r="U51" s="85"/>
    </row>
    <row r="52" spans="1:21" ht="30.75" customHeight="1" x14ac:dyDescent="0.2">
      <c r="A52" s="85"/>
      <c r="B52" s="1029" t="s">
        <v>45</v>
      </c>
      <c r="C52" s="1030"/>
      <c r="D52" s="218"/>
      <c r="E52" s="1027" t="s">
        <v>46</v>
      </c>
      <c r="F52" s="1027"/>
      <c r="G52" s="1027"/>
      <c r="H52" s="1027"/>
      <c r="I52" s="1027"/>
      <c r="J52" s="1028"/>
      <c r="K52" s="228">
        <v>6117</v>
      </c>
      <c r="L52" s="237">
        <v>6422</v>
      </c>
      <c r="M52" s="237">
        <v>6162</v>
      </c>
      <c r="N52" s="237">
        <v>5925</v>
      </c>
      <c r="O52" s="246">
        <v>6005</v>
      </c>
      <c r="P52" s="85"/>
      <c r="Q52" s="85"/>
      <c r="R52" s="85"/>
      <c r="S52" s="85"/>
      <c r="T52" s="85"/>
      <c r="U52" s="85"/>
    </row>
    <row r="53" spans="1:21" ht="30.75" customHeight="1" x14ac:dyDescent="0.2">
      <c r="A53" s="85"/>
      <c r="B53" s="1031" t="s">
        <v>47</v>
      </c>
      <c r="C53" s="1032"/>
      <c r="D53" s="219"/>
      <c r="E53" s="1033" t="s">
        <v>50</v>
      </c>
      <c r="F53" s="1033"/>
      <c r="G53" s="1033"/>
      <c r="H53" s="1033"/>
      <c r="I53" s="1033"/>
      <c r="J53" s="1034"/>
      <c r="K53" s="229">
        <v>2244</v>
      </c>
      <c r="L53" s="238">
        <v>2098</v>
      </c>
      <c r="M53" s="238">
        <v>2280</v>
      </c>
      <c r="N53" s="238">
        <v>2509</v>
      </c>
      <c r="O53" s="247">
        <v>2192</v>
      </c>
      <c r="P53" s="85"/>
      <c r="Q53" s="85"/>
      <c r="R53" s="85"/>
      <c r="S53" s="85"/>
      <c r="T53" s="85"/>
      <c r="U53" s="85"/>
    </row>
    <row r="54" spans="1:21" ht="24" customHeight="1" x14ac:dyDescent="0.2">
      <c r="A54" s="85"/>
      <c r="B54" s="208" t="s">
        <v>55</v>
      </c>
      <c r="C54" s="85"/>
      <c r="D54" s="85"/>
      <c r="E54" s="85"/>
      <c r="F54" s="85"/>
      <c r="G54" s="85"/>
      <c r="H54" s="85"/>
      <c r="I54" s="85"/>
      <c r="J54" s="85"/>
      <c r="K54" s="85"/>
      <c r="L54" s="85"/>
      <c r="M54" s="85"/>
      <c r="N54" s="85"/>
      <c r="O54" s="85"/>
      <c r="P54" s="85"/>
      <c r="Q54" s="85"/>
      <c r="R54" s="85"/>
      <c r="S54" s="85"/>
      <c r="T54" s="85"/>
      <c r="U54" s="85"/>
    </row>
    <row r="55" spans="1:21" ht="24" customHeight="1" x14ac:dyDescent="0.2">
      <c r="A55" s="85"/>
      <c r="B55" s="208"/>
      <c r="C55" s="85"/>
      <c r="D55" s="85"/>
      <c r="E55" s="85"/>
      <c r="F55" s="85"/>
      <c r="G55" s="85"/>
      <c r="H55" s="85"/>
      <c r="I55" s="85"/>
      <c r="J55" s="85"/>
      <c r="K55" s="85"/>
      <c r="L55" s="85"/>
      <c r="M55" s="85"/>
      <c r="N55" s="85"/>
      <c r="O55" s="85"/>
      <c r="P55" s="85"/>
      <c r="Q55" s="85"/>
      <c r="R55" s="85"/>
      <c r="S55" s="85"/>
      <c r="T55" s="85"/>
      <c r="U55" s="85"/>
    </row>
    <row r="56" spans="1:21" ht="24" customHeight="1" x14ac:dyDescent="0.2">
      <c r="A56" s="85"/>
      <c r="B56" s="209" t="s">
        <v>5</v>
      </c>
      <c r="C56" s="214"/>
      <c r="D56" s="214"/>
      <c r="E56" s="214"/>
      <c r="F56" s="214"/>
      <c r="G56" s="214"/>
      <c r="H56" s="214"/>
      <c r="I56" s="214"/>
      <c r="J56" s="214"/>
      <c r="K56" s="230"/>
      <c r="L56" s="230"/>
      <c r="M56" s="230"/>
      <c r="N56" s="230"/>
      <c r="O56" s="248" t="s">
        <v>23</v>
      </c>
      <c r="P56" s="85"/>
      <c r="Q56" s="85"/>
      <c r="R56" s="85"/>
      <c r="S56" s="85"/>
      <c r="T56" s="85"/>
      <c r="U56" s="85"/>
    </row>
    <row r="57" spans="1:21" ht="31.5" customHeight="1" x14ac:dyDescent="0.2">
      <c r="A57" s="85"/>
      <c r="B57" s="210"/>
      <c r="C57" s="215"/>
      <c r="D57" s="215"/>
      <c r="E57" s="222"/>
      <c r="F57" s="222"/>
      <c r="G57" s="222"/>
      <c r="H57" s="222"/>
      <c r="I57" s="222"/>
      <c r="J57" s="225" t="s">
        <v>16</v>
      </c>
      <c r="K57" s="231" t="s">
        <v>523</v>
      </c>
      <c r="L57" s="239" t="s">
        <v>524</v>
      </c>
      <c r="M57" s="239" t="s">
        <v>525</v>
      </c>
      <c r="N57" s="239" t="s">
        <v>250</v>
      </c>
      <c r="O57" s="249" t="s">
        <v>526</v>
      </c>
      <c r="P57" s="85"/>
      <c r="Q57" s="85"/>
      <c r="R57" s="85"/>
      <c r="S57" s="85"/>
      <c r="T57" s="85"/>
      <c r="U57" s="85"/>
    </row>
    <row r="58" spans="1:21" ht="31.5" customHeight="1" x14ac:dyDescent="0.2">
      <c r="B58" s="1044" t="s">
        <v>56</v>
      </c>
      <c r="C58" s="1045"/>
      <c r="D58" s="1035" t="s">
        <v>59</v>
      </c>
      <c r="E58" s="1036"/>
      <c r="F58" s="1036"/>
      <c r="G58" s="1036"/>
      <c r="H58" s="1036"/>
      <c r="I58" s="1036"/>
      <c r="J58" s="1037"/>
      <c r="K58" s="232">
        <v>0</v>
      </c>
      <c r="L58" s="240">
        <v>0</v>
      </c>
      <c r="M58" s="240">
        <v>0</v>
      </c>
      <c r="N58" s="240">
        <v>0</v>
      </c>
      <c r="O58" s="250">
        <v>0</v>
      </c>
    </row>
    <row r="59" spans="1:21" ht="31.5" customHeight="1" x14ac:dyDescent="0.2">
      <c r="B59" s="1046"/>
      <c r="C59" s="1047"/>
      <c r="D59" s="1038" t="s">
        <v>12</v>
      </c>
      <c r="E59" s="1039"/>
      <c r="F59" s="1039"/>
      <c r="G59" s="1039"/>
      <c r="H59" s="1039"/>
      <c r="I59" s="1039"/>
      <c r="J59" s="1040"/>
      <c r="K59" s="233">
        <v>3060</v>
      </c>
      <c r="L59" s="241">
        <v>3212</v>
      </c>
      <c r="M59" s="241">
        <v>3615</v>
      </c>
      <c r="N59" s="241">
        <v>3201</v>
      </c>
      <c r="O59" s="251">
        <v>4584</v>
      </c>
    </row>
    <row r="60" spans="1:21" ht="31.5" customHeight="1" x14ac:dyDescent="0.2">
      <c r="B60" s="1048"/>
      <c r="C60" s="1049"/>
      <c r="D60" s="1041" t="s">
        <v>61</v>
      </c>
      <c r="E60" s="1042"/>
      <c r="F60" s="1042"/>
      <c r="G60" s="1042"/>
      <c r="H60" s="1042"/>
      <c r="I60" s="1042"/>
      <c r="J60" s="1043"/>
      <c r="K60" s="234">
        <v>110</v>
      </c>
      <c r="L60" s="242">
        <v>111</v>
      </c>
      <c r="M60" s="242">
        <v>106</v>
      </c>
      <c r="N60" s="242">
        <v>127</v>
      </c>
      <c r="O60" s="252">
        <v>148</v>
      </c>
    </row>
    <row r="61" spans="1:21" ht="24" customHeight="1" x14ac:dyDescent="0.2">
      <c r="B61" s="211"/>
      <c r="C61" s="211"/>
      <c r="D61" s="220" t="s">
        <v>44</v>
      </c>
      <c r="E61" s="223"/>
      <c r="F61" s="223"/>
      <c r="G61" s="223"/>
      <c r="H61" s="223"/>
      <c r="I61" s="223"/>
      <c r="J61" s="223"/>
      <c r="K61" s="223"/>
      <c r="L61" s="223"/>
      <c r="M61" s="223"/>
      <c r="N61" s="223"/>
      <c r="O61" s="223"/>
    </row>
    <row r="62" spans="1:21" ht="24" customHeight="1" x14ac:dyDescent="0.2">
      <c r="B62" s="212"/>
      <c r="C62" s="212"/>
      <c r="D62" s="220" t="s">
        <v>37</v>
      </c>
      <c r="E62" s="223"/>
      <c r="F62" s="223"/>
      <c r="G62" s="223"/>
      <c r="H62" s="223"/>
      <c r="I62" s="223"/>
      <c r="J62" s="223"/>
      <c r="K62" s="223"/>
      <c r="L62" s="223"/>
      <c r="M62" s="223"/>
      <c r="N62" s="223"/>
      <c r="O62" s="223"/>
    </row>
    <row r="63" spans="1:21" ht="24" customHeight="1" x14ac:dyDescent="0.2">
      <c r="A63" s="85"/>
      <c r="B63" s="208"/>
      <c r="C63" s="85"/>
      <c r="D63" s="85"/>
      <c r="E63" s="85"/>
      <c r="F63" s="85"/>
      <c r="G63" s="85"/>
      <c r="H63" s="85"/>
      <c r="I63" s="85"/>
      <c r="J63" s="85"/>
      <c r="K63" s="85"/>
      <c r="L63" s="85"/>
      <c r="M63" s="85"/>
      <c r="N63" s="85"/>
      <c r="O63" s="85"/>
      <c r="P63" s="85"/>
      <c r="Q63" s="85"/>
      <c r="R63" s="85"/>
      <c r="S63" s="85"/>
      <c r="T63" s="85"/>
      <c r="U63" s="85"/>
    </row>
    <row r="64" spans="1:21" ht="24" customHeight="1" x14ac:dyDescent="0.2">
      <c r="A64" s="85"/>
      <c r="B64" s="208"/>
      <c r="C64" s="85"/>
      <c r="D64" s="85"/>
      <c r="E64" s="85"/>
      <c r="F64" s="85"/>
      <c r="G64" s="85"/>
      <c r="H64" s="85"/>
      <c r="I64" s="85"/>
      <c r="J64" s="85"/>
      <c r="K64" s="85"/>
      <c r="L64" s="85"/>
      <c r="M64" s="85"/>
      <c r="N64" s="85"/>
      <c r="O64" s="85"/>
      <c r="P64" s="85"/>
      <c r="Q64" s="85"/>
      <c r="R64" s="85"/>
      <c r="S64" s="85"/>
      <c r="T64" s="85"/>
      <c r="U64" s="85"/>
    </row>
  </sheetData>
  <sheetProtection algorithmName="SHA-512" hashValue="kxXvuEJFF14Di1/VCEy0Wj5IZKYgBwCTyCJyA9uwBRqLrSnER6hH1NBXZX83IjssWa2BQRh56KRUC114KP7x0w==" saltValue="Iot4YbG4SbGEJxu/Agu4BQ=="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5"/>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25" zoomScale="55" zoomScaleNormal="55" zoomScaleSheetLayoutView="100" workbookViewId="0"/>
  </sheetViews>
  <sheetFormatPr defaultColWidth="0" defaultRowHeight="13.5" customHeight="1" zeroHeight="1" x14ac:dyDescent="0.2"/>
  <cols>
    <col min="1" max="1" width="6.6640625" style="46" customWidth="1"/>
    <col min="2" max="3" width="12.6640625" style="46" customWidth="1"/>
    <col min="4" max="4" width="11.6640625" style="46" customWidth="1"/>
    <col min="5" max="8" width="10.33203125" style="46" customWidth="1"/>
    <col min="9" max="13" width="16.33203125" style="46" customWidth="1"/>
    <col min="14" max="19" width="12.6640625" style="46" customWidth="1"/>
    <col min="20" max="20" width="0" style="46" hidden="1" customWidth="1"/>
    <col min="21" max="16384" width="0" style="4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x14ac:dyDescent="0.2">
      <c r="M39" s="243" t="s">
        <v>19</v>
      </c>
    </row>
    <row r="40" spans="2:13" ht="27.75" customHeight="1" x14ac:dyDescent="0.2">
      <c r="B40" s="207" t="s">
        <v>22</v>
      </c>
      <c r="C40" s="213"/>
      <c r="D40" s="213"/>
      <c r="E40" s="221"/>
      <c r="F40" s="221"/>
      <c r="G40" s="221"/>
      <c r="H40" s="224" t="s">
        <v>16</v>
      </c>
      <c r="I40" s="226" t="s">
        <v>523</v>
      </c>
      <c r="J40" s="235" t="s">
        <v>524</v>
      </c>
      <c r="K40" s="235" t="s">
        <v>525</v>
      </c>
      <c r="L40" s="235" t="s">
        <v>250</v>
      </c>
      <c r="M40" s="264" t="s">
        <v>526</v>
      </c>
    </row>
    <row r="41" spans="2:13" ht="27.75" customHeight="1" x14ac:dyDescent="0.2">
      <c r="B41" s="1050" t="s">
        <v>32</v>
      </c>
      <c r="C41" s="1051"/>
      <c r="D41" s="216"/>
      <c r="E41" s="1056" t="s">
        <v>52</v>
      </c>
      <c r="F41" s="1056"/>
      <c r="G41" s="1056"/>
      <c r="H41" s="1057"/>
      <c r="I41" s="257">
        <v>73047</v>
      </c>
      <c r="J41" s="261">
        <v>72983</v>
      </c>
      <c r="K41" s="261">
        <v>72020</v>
      </c>
      <c r="L41" s="261">
        <v>68664</v>
      </c>
      <c r="M41" s="265">
        <v>64556</v>
      </c>
    </row>
    <row r="42" spans="2:13" ht="27.75" customHeight="1" x14ac:dyDescent="0.2">
      <c r="B42" s="1052"/>
      <c r="C42" s="1053"/>
      <c r="D42" s="217"/>
      <c r="E42" s="1058" t="s">
        <v>67</v>
      </c>
      <c r="F42" s="1058"/>
      <c r="G42" s="1058"/>
      <c r="H42" s="1059"/>
      <c r="I42" s="258">
        <v>12495</v>
      </c>
      <c r="J42" s="262">
        <v>11780</v>
      </c>
      <c r="K42" s="262">
        <v>11531</v>
      </c>
      <c r="L42" s="262">
        <v>10514</v>
      </c>
      <c r="M42" s="266">
        <v>9691</v>
      </c>
    </row>
    <row r="43" spans="2:13" ht="27.75" customHeight="1" x14ac:dyDescent="0.2">
      <c r="B43" s="1052"/>
      <c r="C43" s="1053"/>
      <c r="D43" s="217"/>
      <c r="E43" s="1058" t="s">
        <v>68</v>
      </c>
      <c r="F43" s="1058"/>
      <c r="G43" s="1058"/>
      <c r="H43" s="1059"/>
      <c r="I43" s="258">
        <v>11180</v>
      </c>
      <c r="J43" s="262">
        <v>13042</v>
      </c>
      <c r="K43" s="262">
        <v>15925</v>
      </c>
      <c r="L43" s="262">
        <v>14775</v>
      </c>
      <c r="M43" s="266">
        <v>17801</v>
      </c>
    </row>
    <row r="44" spans="2:13" ht="27.75" customHeight="1" x14ac:dyDescent="0.2">
      <c r="B44" s="1052"/>
      <c r="C44" s="1053"/>
      <c r="D44" s="217"/>
      <c r="E44" s="1058" t="s">
        <v>70</v>
      </c>
      <c r="F44" s="1058"/>
      <c r="G44" s="1058"/>
      <c r="H44" s="1059"/>
      <c r="I44" s="258">
        <v>1126</v>
      </c>
      <c r="J44" s="262">
        <v>506</v>
      </c>
      <c r="K44" s="262">
        <v>129</v>
      </c>
      <c r="L44" s="262" t="s">
        <v>197</v>
      </c>
      <c r="M44" s="266" t="s">
        <v>197</v>
      </c>
    </row>
    <row r="45" spans="2:13" ht="27.75" customHeight="1" x14ac:dyDescent="0.2">
      <c r="B45" s="1052"/>
      <c r="C45" s="1053"/>
      <c r="D45" s="217"/>
      <c r="E45" s="1058" t="s">
        <v>72</v>
      </c>
      <c r="F45" s="1058"/>
      <c r="G45" s="1058"/>
      <c r="H45" s="1059"/>
      <c r="I45" s="258">
        <v>7725</v>
      </c>
      <c r="J45" s="262">
        <v>7347</v>
      </c>
      <c r="K45" s="262">
        <v>7074</v>
      </c>
      <c r="L45" s="262">
        <v>6843</v>
      </c>
      <c r="M45" s="266">
        <v>6794</v>
      </c>
    </row>
    <row r="46" spans="2:13" ht="27.75" customHeight="1" x14ac:dyDescent="0.2">
      <c r="B46" s="1052"/>
      <c r="C46" s="1053"/>
      <c r="D46" s="218"/>
      <c r="E46" s="1058" t="s">
        <v>71</v>
      </c>
      <c r="F46" s="1058"/>
      <c r="G46" s="1058"/>
      <c r="H46" s="1059"/>
      <c r="I46" s="258">
        <v>117</v>
      </c>
      <c r="J46" s="262">
        <v>107</v>
      </c>
      <c r="K46" s="262">
        <v>65</v>
      </c>
      <c r="L46" s="262">
        <v>60</v>
      </c>
      <c r="M46" s="266">
        <v>112</v>
      </c>
    </row>
    <row r="47" spans="2:13" ht="27.75" customHeight="1" x14ac:dyDescent="0.2">
      <c r="B47" s="1052"/>
      <c r="C47" s="1053"/>
      <c r="D47" s="254"/>
      <c r="E47" s="1060" t="s">
        <v>74</v>
      </c>
      <c r="F47" s="1061"/>
      <c r="G47" s="1061"/>
      <c r="H47" s="1062"/>
      <c r="I47" s="258" t="s">
        <v>197</v>
      </c>
      <c r="J47" s="262" t="s">
        <v>197</v>
      </c>
      <c r="K47" s="262" t="s">
        <v>197</v>
      </c>
      <c r="L47" s="262" t="s">
        <v>197</v>
      </c>
      <c r="M47" s="266" t="s">
        <v>197</v>
      </c>
    </row>
    <row r="48" spans="2:13" ht="27.75" customHeight="1" x14ac:dyDescent="0.2">
      <c r="B48" s="1052"/>
      <c r="C48" s="1053"/>
      <c r="D48" s="217"/>
      <c r="E48" s="1058" t="s">
        <v>78</v>
      </c>
      <c r="F48" s="1058"/>
      <c r="G48" s="1058"/>
      <c r="H48" s="1059"/>
      <c r="I48" s="258" t="s">
        <v>197</v>
      </c>
      <c r="J48" s="262" t="s">
        <v>197</v>
      </c>
      <c r="K48" s="262" t="s">
        <v>197</v>
      </c>
      <c r="L48" s="262" t="s">
        <v>197</v>
      </c>
      <c r="M48" s="266" t="s">
        <v>197</v>
      </c>
    </row>
    <row r="49" spans="2:13" ht="27.75" customHeight="1" x14ac:dyDescent="0.2">
      <c r="B49" s="1054"/>
      <c r="C49" s="1055"/>
      <c r="D49" s="217"/>
      <c r="E49" s="1058" t="s">
        <v>84</v>
      </c>
      <c r="F49" s="1058"/>
      <c r="G49" s="1058"/>
      <c r="H49" s="1059"/>
      <c r="I49" s="258" t="s">
        <v>197</v>
      </c>
      <c r="J49" s="262" t="s">
        <v>197</v>
      </c>
      <c r="K49" s="262" t="s">
        <v>197</v>
      </c>
      <c r="L49" s="262" t="s">
        <v>197</v>
      </c>
      <c r="M49" s="266" t="s">
        <v>197</v>
      </c>
    </row>
    <row r="50" spans="2:13" ht="27.75" customHeight="1" x14ac:dyDescent="0.2">
      <c r="B50" s="1065" t="s">
        <v>86</v>
      </c>
      <c r="C50" s="1066"/>
      <c r="D50" s="255"/>
      <c r="E50" s="1058" t="s">
        <v>89</v>
      </c>
      <c r="F50" s="1058"/>
      <c r="G50" s="1058"/>
      <c r="H50" s="1059"/>
      <c r="I50" s="258">
        <v>8747</v>
      </c>
      <c r="J50" s="262">
        <v>9788</v>
      </c>
      <c r="K50" s="262">
        <v>10033</v>
      </c>
      <c r="L50" s="262">
        <v>11622</v>
      </c>
      <c r="M50" s="266">
        <v>11816</v>
      </c>
    </row>
    <row r="51" spans="2:13" ht="27.75" customHeight="1" x14ac:dyDescent="0.2">
      <c r="B51" s="1052"/>
      <c r="C51" s="1053"/>
      <c r="D51" s="217"/>
      <c r="E51" s="1058" t="s">
        <v>92</v>
      </c>
      <c r="F51" s="1058"/>
      <c r="G51" s="1058"/>
      <c r="H51" s="1059"/>
      <c r="I51" s="258">
        <v>15885</v>
      </c>
      <c r="J51" s="262">
        <v>15341</v>
      </c>
      <c r="K51" s="262">
        <v>16087</v>
      </c>
      <c r="L51" s="262">
        <v>16184</v>
      </c>
      <c r="M51" s="266">
        <v>15941</v>
      </c>
    </row>
    <row r="52" spans="2:13" ht="27.75" customHeight="1" x14ac:dyDescent="0.2">
      <c r="B52" s="1054"/>
      <c r="C52" s="1055"/>
      <c r="D52" s="217"/>
      <c r="E52" s="1058" t="s">
        <v>40</v>
      </c>
      <c r="F52" s="1058"/>
      <c r="G52" s="1058"/>
      <c r="H52" s="1059"/>
      <c r="I52" s="258">
        <v>52982</v>
      </c>
      <c r="J52" s="262">
        <v>54145</v>
      </c>
      <c r="K52" s="262">
        <v>54470</v>
      </c>
      <c r="L52" s="262">
        <v>51628</v>
      </c>
      <c r="M52" s="266">
        <v>49503</v>
      </c>
    </row>
    <row r="53" spans="2:13" ht="27.75" customHeight="1" x14ac:dyDescent="0.2">
      <c r="B53" s="1031" t="s">
        <v>47</v>
      </c>
      <c r="C53" s="1032"/>
      <c r="D53" s="219"/>
      <c r="E53" s="1063" t="s">
        <v>94</v>
      </c>
      <c r="F53" s="1063"/>
      <c r="G53" s="1063"/>
      <c r="H53" s="1064"/>
      <c r="I53" s="259">
        <v>28075</v>
      </c>
      <c r="J53" s="263">
        <v>26491</v>
      </c>
      <c r="K53" s="263">
        <v>26154</v>
      </c>
      <c r="L53" s="263">
        <v>21422</v>
      </c>
      <c r="M53" s="267">
        <v>21694</v>
      </c>
    </row>
    <row r="54" spans="2:13" ht="27.75" customHeight="1" x14ac:dyDescent="0.2">
      <c r="B54" s="253"/>
      <c r="C54" s="191"/>
      <c r="D54" s="191"/>
      <c r="E54" s="256"/>
      <c r="F54" s="256"/>
      <c r="G54" s="256"/>
      <c r="H54" s="256"/>
      <c r="I54" s="260"/>
      <c r="J54" s="260"/>
      <c r="K54" s="260"/>
      <c r="L54" s="260"/>
      <c r="M54" s="260"/>
    </row>
    <row r="55" spans="2:13" ht="13.2" x14ac:dyDescent="0.2"/>
  </sheetData>
  <sheetProtection algorithmName="SHA-512" hashValue="ekwGEu/V+Ezi7syMtpDe7UdcZ3A2ug25Y7IR4z+/q3w8vsyzfbR9ZAMRK6uifFdPkmfsQBMOTwVQcoIGfK6w7w==" saltValue="7AIQ6HycTFaLaySVM1a+0w=="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5"/>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60" zoomScaleNormal="60" zoomScaleSheetLayoutView="100" workbookViewId="0">
      <selection activeCell="H57" sqref="H57"/>
    </sheetView>
  </sheetViews>
  <sheetFormatPr defaultColWidth="0" defaultRowHeight="13.5" customHeight="1" zeroHeight="1" x14ac:dyDescent="0.2"/>
  <cols>
    <col min="1" max="1" width="8.21875" style="46" customWidth="1"/>
    <col min="2" max="2" width="16.33203125" style="46" customWidth="1"/>
    <col min="3" max="5" width="26.21875" style="46" customWidth="1"/>
    <col min="6" max="8" width="24.21875" style="46" customWidth="1"/>
    <col min="9" max="14" width="26" style="46" customWidth="1"/>
    <col min="15" max="15" width="6.10937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x14ac:dyDescent="0.25">
      <c r="B53" s="85"/>
      <c r="C53" s="85"/>
      <c r="D53" s="85"/>
      <c r="E53" s="85"/>
      <c r="F53" s="85"/>
      <c r="G53" s="85"/>
      <c r="H53" s="283" t="s">
        <v>90</v>
      </c>
    </row>
    <row r="54" spans="2:8" ht="29.25" customHeight="1" x14ac:dyDescent="0.25">
      <c r="B54" s="268" t="s">
        <v>7</v>
      </c>
      <c r="C54" s="274"/>
      <c r="D54" s="274"/>
      <c r="E54" s="275" t="s">
        <v>16</v>
      </c>
      <c r="F54" s="276" t="s">
        <v>525</v>
      </c>
      <c r="G54" s="276" t="s">
        <v>250</v>
      </c>
      <c r="H54" s="284" t="s">
        <v>526</v>
      </c>
    </row>
    <row r="55" spans="2:8" ht="52.5" customHeight="1" x14ac:dyDescent="0.2">
      <c r="B55" s="269"/>
      <c r="C55" s="1067" t="s">
        <v>98</v>
      </c>
      <c r="D55" s="1067"/>
      <c r="E55" s="1068"/>
      <c r="F55" s="277">
        <v>2006</v>
      </c>
      <c r="G55" s="277">
        <v>2021</v>
      </c>
      <c r="H55" s="285">
        <v>2023</v>
      </c>
    </row>
    <row r="56" spans="2:8" ht="52.5" customHeight="1" x14ac:dyDescent="0.2">
      <c r="B56" s="270"/>
      <c r="C56" s="1069" t="s">
        <v>101</v>
      </c>
      <c r="D56" s="1069"/>
      <c r="E56" s="1070"/>
      <c r="F56" s="278">
        <v>3201</v>
      </c>
      <c r="G56" s="278">
        <v>4584</v>
      </c>
      <c r="H56" s="286">
        <v>4564</v>
      </c>
    </row>
    <row r="57" spans="2:8" ht="53.25" customHeight="1" x14ac:dyDescent="0.2">
      <c r="B57" s="270"/>
      <c r="C57" s="1071" t="s">
        <v>64</v>
      </c>
      <c r="D57" s="1071"/>
      <c r="E57" s="1072"/>
      <c r="F57" s="279">
        <v>2615</v>
      </c>
      <c r="G57" s="279">
        <v>2807</v>
      </c>
      <c r="H57" s="287">
        <v>2979</v>
      </c>
    </row>
    <row r="58" spans="2:8" ht="45.75" customHeight="1" x14ac:dyDescent="0.2">
      <c r="B58" s="271"/>
      <c r="C58" s="1073" t="s">
        <v>532</v>
      </c>
      <c r="D58" s="1074"/>
      <c r="E58" s="1075"/>
      <c r="F58" s="280">
        <v>824</v>
      </c>
      <c r="G58" s="280">
        <v>897</v>
      </c>
      <c r="H58" s="288">
        <v>1059</v>
      </c>
    </row>
    <row r="59" spans="2:8" ht="45.75" customHeight="1" x14ac:dyDescent="0.2">
      <c r="B59" s="271"/>
      <c r="C59" s="1073" t="s">
        <v>355</v>
      </c>
      <c r="D59" s="1074"/>
      <c r="E59" s="1075"/>
      <c r="F59" s="280">
        <v>620</v>
      </c>
      <c r="G59" s="280">
        <v>725</v>
      </c>
      <c r="H59" s="288">
        <v>707</v>
      </c>
    </row>
    <row r="60" spans="2:8" ht="45.75" customHeight="1" x14ac:dyDescent="0.2">
      <c r="B60" s="271"/>
      <c r="C60" s="1073" t="s">
        <v>467</v>
      </c>
      <c r="D60" s="1074"/>
      <c r="E60" s="1075"/>
      <c r="F60" s="280">
        <v>347</v>
      </c>
      <c r="G60" s="280">
        <v>347</v>
      </c>
      <c r="H60" s="288">
        <v>347</v>
      </c>
    </row>
    <row r="61" spans="2:8" ht="45.75" customHeight="1" x14ac:dyDescent="0.2">
      <c r="B61" s="271"/>
      <c r="C61" s="1073" t="s">
        <v>533</v>
      </c>
      <c r="D61" s="1074"/>
      <c r="E61" s="1075"/>
      <c r="F61" s="280">
        <v>234</v>
      </c>
      <c r="G61" s="280">
        <v>247</v>
      </c>
      <c r="H61" s="288">
        <v>260</v>
      </c>
    </row>
    <row r="62" spans="2:8" ht="45.75" customHeight="1" x14ac:dyDescent="0.2">
      <c r="B62" s="272"/>
      <c r="C62" s="1076" t="s">
        <v>534</v>
      </c>
      <c r="D62" s="1077"/>
      <c r="E62" s="1078"/>
      <c r="F62" s="281">
        <v>222</v>
      </c>
      <c r="G62" s="281">
        <v>227</v>
      </c>
      <c r="H62" s="289">
        <v>230</v>
      </c>
    </row>
    <row r="63" spans="2:8" ht="52.5" customHeight="1" x14ac:dyDescent="0.2">
      <c r="B63" s="273"/>
      <c r="C63" s="1079" t="s">
        <v>103</v>
      </c>
      <c r="D63" s="1079"/>
      <c r="E63" s="1080"/>
      <c r="F63" s="282">
        <v>7821</v>
      </c>
      <c r="G63" s="282">
        <v>9413</v>
      </c>
      <c r="H63" s="290">
        <v>9566</v>
      </c>
    </row>
    <row r="64" spans="2:8" ht="13.2" x14ac:dyDescent="0.2"/>
  </sheetData>
  <sheetProtection algorithmName="SHA-512" hashValue="YSAiKORuHhENuqhhxybYHU05QtYEE2JfLAKnvkoFojn0LnfOfydNFBu2mIK3H3zQA6ouMCTrdaQlNaGsnpZabQ==" saltValue="MYyEb7T32FLd+Ua8ruD0RQ==" spinCount="100000" sheet="1" objects="1" scenarios="1"/>
  <mergeCells count="9">
    <mergeCell ref="C60:E60"/>
    <mergeCell ref="C61:E61"/>
    <mergeCell ref="C62:E62"/>
    <mergeCell ref="C63:E63"/>
    <mergeCell ref="C55:E55"/>
    <mergeCell ref="C56:E56"/>
    <mergeCell ref="C57:E57"/>
    <mergeCell ref="C58:E58"/>
    <mergeCell ref="C59:E59"/>
  </mergeCells>
  <phoneticPr fontId="5"/>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04A530-8EB9-4248-AC99-F679091DB002}">
  <sheetPr>
    <pageSetUpPr fitToPage="1"/>
  </sheetPr>
  <dimension ref="A1:DE85"/>
  <sheetViews>
    <sheetView showGridLines="0" topLeftCell="I17" zoomScaleSheetLayoutView="55" workbookViewId="0">
      <selection activeCell="AN70" sqref="AN70"/>
    </sheetView>
  </sheetViews>
  <sheetFormatPr defaultColWidth="0" defaultRowHeight="13.5" customHeight="1" zeroHeight="1" x14ac:dyDescent="0.2"/>
  <cols>
    <col min="1" max="1" width="6.33203125" style="90" customWidth="1"/>
    <col min="2" max="107" width="2.44140625" style="90" customWidth="1"/>
    <col min="108" max="108" width="6.109375" style="79" customWidth="1"/>
    <col min="109" max="109" width="5.88671875" style="80" customWidth="1"/>
    <col min="110" max="110" width="8.6640625" style="90" hidden="1" customWidth="1"/>
    <col min="111" max="16384" width="8.6640625" style="90" hidden="1"/>
  </cols>
  <sheetData>
    <row r="1" spans="1:109" ht="42.75" customHeight="1" x14ac:dyDescent="0.2">
      <c r="A1" s="1081"/>
      <c r="B1" s="1082"/>
      <c r="DD1" s="90"/>
      <c r="DE1" s="90"/>
    </row>
    <row r="2" spans="1:109" ht="25.5" customHeight="1" x14ac:dyDescent="0.2">
      <c r="A2" s="1083"/>
      <c r="C2" s="1083"/>
      <c r="O2" s="1083"/>
      <c r="P2" s="1083"/>
      <c r="Q2" s="1083"/>
      <c r="R2" s="1083"/>
      <c r="S2" s="1083"/>
      <c r="T2" s="1083"/>
      <c r="U2" s="1083"/>
      <c r="V2" s="1083"/>
      <c r="W2" s="1083"/>
      <c r="X2" s="1083"/>
      <c r="Y2" s="1083"/>
      <c r="Z2" s="1083"/>
      <c r="AA2" s="1083"/>
      <c r="AB2" s="1083"/>
      <c r="AC2" s="1083"/>
      <c r="AD2" s="1083"/>
      <c r="AE2" s="1083"/>
      <c r="AF2" s="1083"/>
      <c r="AG2" s="1083"/>
      <c r="AH2" s="1083"/>
      <c r="AI2" s="1083"/>
      <c r="AU2" s="1083"/>
      <c r="BG2" s="1083"/>
      <c r="BS2" s="1083"/>
      <c r="CE2" s="1083"/>
      <c r="CQ2" s="1083"/>
      <c r="DD2" s="90"/>
      <c r="DE2" s="90"/>
    </row>
    <row r="3" spans="1:109" ht="25.5" customHeight="1" x14ac:dyDescent="0.2">
      <c r="A3" s="1083"/>
      <c r="C3" s="1083"/>
      <c r="O3" s="1083"/>
      <c r="P3" s="1083"/>
      <c r="Q3" s="1083"/>
      <c r="R3" s="1083"/>
      <c r="S3" s="1083"/>
      <c r="T3" s="1083"/>
      <c r="U3" s="1083"/>
      <c r="V3" s="1083"/>
      <c r="W3" s="1083"/>
      <c r="X3" s="1083"/>
      <c r="Y3" s="1083"/>
      <c r="Z3" s="1083"/>
      <c r="AA3" s="1083"/>
      <c r="AB3" s="1083"/>
      <c r="AC3" s="1083"/>
      <c r="AD3" s="1083"/>
      <c r="AE3" s="1083"/>
      <c r="AF3" s="1083"/>
      <c r="AG3" s="1083"/>
      <c r="AH3" s="1083"/>
      <c r="AI3" s="1083"/>
      <c r="AU3" s="1083"/>
      <c r="BG3" s="1083"/>
      <c r="BS3" s="1083"/>
      <c r="CE3" s="1083"/>
      <c r="CQ3" s="1083"/>
      <c r="DD3" s="90"/>
      <c r="DE3" s="90"/>
    </row>
    <row r="4" spans="1:109" s="78" customFormat="1" ht="13.2" x14ac:dyDescent="0.2">
      <c r="A4" s="1083"/>
      <c r="B4" s="1083"/>
      <c r="C4" s="1083"/>
      <c r="D4" s="1083"/>
      <c r="E4" s="1083"/>
      <c r="F4" s="1083"/>
      <c r="G4" s="1083"/>
      <c r="H4" s="1083"/>
      <c r="I4" s="1083"/>
      <c r="J4" s="1083"/>
      <c r="K4" s="1083"/>
      <c r="L4" s="1083"/>
      <c r="M4" s="1083"/>
      <c r="N4" s="1083"/>
      <c r="O4" s="1083"/>
      <c r="P4" s="1083"/>
      <c r="Q4" s="1083"/>
      <c r="R4" s="1083"/>
      <c r="S4" s="1083"/>
      <c r="T4" s="1083"/>
      <c r="U4" s="1083"/>
      <c r="V4" s="1083"/>
      <c r="W4" s="1083"/>
      <c r="X4" s="1083"/>
      <c r="Y4" s="1083"/>
      <c r="Z4" s="1083"/>
      <c r="AA4" s="1083"/>
      <c r="AB4" s="1083"/>
      <c r="AC4" s="1083"/>
      <c r="AD4" s="1083"/>
      <c r="AE4" s="1083"/>
      <c r="AF4" s="1083"/>
      <c r="AG4" s="1083"/>
      <c r="AH4" s="1083"/>
      <c r="AI4" s="1083"/>
      <c r="AJ4" s="1083"/>
      <c r="AK4" s="1083"/>
      <c r="AL4" s="1083"/>
      <c r="AM4" s="1083"/>
      <c r="AN4" s="1083"/>
      <c r="AO4" s="1083"/>
      <c r="AP4" s="1083"/>
      <c r="AQ4" s="1083"/>
      <c r="AR4" s="1083"/>
      <c r="AS4" s="1083"/>
      <c r="AT4" s="1083"/>
      <c r="AU4" s="1083"/>
      <c r="AV4" s="1083"/>
      <c r="AW4" s="1083"/>
      <c r="AX4" s="1083"/>
      <c r="AY4" s="1083"/>
      <c r="AZ4" s="1083"/>
      <c r="BA4" s="1083"/>
      <c r="BB4" s="1083"/>
      <c r="BC4" s="1083"/>
      <c r="BD4" s="1083"/>
      <c r="BE4" s="1083"/>
      <c r="BF4" s="1083"/>
      <c r="BG4" s="1083"/>
      <c r="BH4" s="1083"/>
      <c r="BI4" s="1083"/>
      <c r="BJ4" s="1083"/>
      <c r="BK4" s="1083"/>
      <c r="BL4" s="1083"/>
      <c r="BM4" s="1083"/>
      <c r="BN4" s="1083"/>
      <c r="BO4" s="1083"/>
      <c r="BP4" s="1083"/>
      <c r="BQ4" s="1083"/>
      <c r="BR4" s="1083"/>
      <c r="BS4" s="1083"/>
      <c r="BT4" s="1083"/>
      <c r="BU4" s="1083"/>
      <c r="BV4" s="1083"/>
      <c r="BW4" s="1083"/>
      <c r="BX4" s="1083"/>
      <c r="BY4" s="1083"/>
      <c r="BZ4" s="1083"/>
      <c r="CA4" s="1083"/>
      <c r="CB4" s="1083"/>
      <c r="CC4" s="1083"/>
      <c r="CD4" s="1083"/>
      <c r="CE4" s="1083"/>
      <c r="CF4" s="1083"/>
      <c r="CG4" s="1083"/>
      <c r="CH4" s="1083"/>
      <c r="CI4" s="1083"/>
      <c r="CJ4" s="1083"/>
      <c r="CK4" s="1083"/>
      <c r="CL4" s="1083"/>
      <c r="CM4" s="1083"/>
      <c r="CN4" s="1083"/>
      <c r="CO4" s="1083"/>
      <c r="CP4" s="1083"/>
      <c r="CQ4" s="1083"/>
      <c r="CR4" s="1083"/>
      <c r="CS4" s="1083"/>
      <c r="CT4" s="1083"/>
      <c r="CU4" s="1083"/>
      <c r="CV4" s="1083"/>
      <c r="CW4" s="1083"/>
      <c r="CX4" s="1083"/>
      <c r="CY4" s="1083"/>
      <c r="CZ4" s="1083"/>
      <c r="DA4" s="1083"/>
      <c r="DB4" s="1083"/>
      <c r="DC4" s="1083"/>
      <c r="DD4" s="1083"/>
      <c r="DE4" s="1083"/>
    </row>
    <row r="5" spans="1:109" s="78" customFormat="1" ht="13.2" x14ac:dyDescent="0.2">
      <c r="A5" s="1083"/>
      <c r="B5" s="1083"/>
      <c r="C5" s="1083"/>
      <c r="D5" s="1083"/>
      <c r="E5" s="1083"/>
      <c r="F5" s="1083"/>
      <c r="G5" s="1083"/>
      <c r="H5" s="1083"/>
      <c r="I5" s="1083"/>
      <c r="J5" s="1083"/>
      <c r="K5" s="1083"/>
      <c r="L5" s="1083"/>
      <c r="M5" s="1083"/>
      <c r="N5" s="1083"/>
      <c r="O5" s="1083"/>
      <c r="P5" s="1083"/>
      <c r="Q5" s="1083"/>
      <c r="R5" s="1083"/>
      <c r="S5" s="1083"/>
      <c r="T5" s="1083"/>
      <c r="U5" s="1083"/>
      <c r="V5" s="1083"/>
      <c r="W5" s="1083"/>
      <c r="X5" s="1083"/>
      <c r="Y5" s="1083"/>
      <c r="Z5" s="1083"/>
      <c r="AA5" s="1083"/>
      <c r="AB5" s="1083"/>
      <c r="AC5" s="1083"/>
      <c r="AD5" s="1083"/>
      <c r="AE5" s="1083"/>
      <c r="AF5" s="1083"/>
      <c r="AG5" s="1083"/>
      <c r="AH5" s="1083"/>
      <c r="AI5" s="1083"/>
      <c r="AJ5" s="1083"/>
      <c r="AK5" s="1083"/>
      <c r="AL5" s="1083"/>
      <c r="AM5" s="1083"/>
      <c r="AN5" s="1083"/>
      <c r="AO5" s="1083"/>
      <c r="AP5" s="1083"/>
      <c r="AQ5" s="1083"/>
      <c r="AR5" s="1083"/>
      <c r="AS5" s="1083"/>
      <c r="AT5" s="1083"/>
      <c r="AU5" s="1083"/>
      <c r="AV5" s="1083"/>
      <c r="AW5" s="1083"/>
      <c r="AX5" s="1083"/>
      <c r="AY5" s="1083"/>
      <c r="AZ5" s="1083"/>
      <c r="BA5" s="1083"/>
      <c r="BB5" s="1083"/>
      <c r="BC5" s="1083"/>
      <c r="BD5" s="1083"/>
      <c r="BE5" s="1083"/>
      <c r="BF5" s="1083"/>
      <c r="BG5" s="1083"/>
      <c r="BH5" s="1083"/>
      <c r="BI5" s="1083"/>
      <c r="BJ5" s="1083"/>
      <c r="BK5" s="1083"/>
      <c r="BL5" s="1083"/>
      <c r="BM5" s="1083"/>
      <c r="BN5" s="1083"/>
      <c r="BO5" s="1083"/>
      <c r="BP5" s="1083"/>
      <c r="BQ5" s="1083"/>
      <c r="BR5" s="1083"/>
      <c r="BS5" s="1083"/>
      <c r="BT5" s="1083"/>
      <c r="BU5" s="1083"/>
      <c r="BV5" s="1083"/>
      <c r="BW5" s="1083"/>
      <c r="BX5" s="1083"/>
      <c r="BY5" s="1083"/>
      <c r="BZ5" s="1083"/>
      <c r="CA5" s="1083"/>
      <c r="CB5" s="1083"/>
      <c r="CC5" s="1083"/>
      <c r="CD5" s="1083"/>
      <c r="CE5" s="1083"/>
      <c r="CF5" s="1083"/>
      <c r="CG5" s="1083"/>
      <c r="CH5" s="1083"/>
      <c r="CI5" s="1083"/>
      <c r="CJ5" s="1083"/>
      <c r="CK5" s="1083"/>
      <c r="CL5" s="1083"/>
      <c r="CM5" s="1083"/>
      <c r="CN5" s="1083"/>
      <c r="CO5" s="1083"/>
      <c r="CP5" s="1083"/>
      <c r="CQ5" s="1083"/>
      <c r="CR5" s="1083"/>
      <c r="CS5" s="1083"/>
      <c r="CT5" s="1083"/>
      <c r="CU5" s="1083"/>
      <c r="CV5" s="1083"/>
      <c r="CW5" s="1083"/>
      <c r="CX5" s="1083"/>
      <c r="CY5" s="1083"/>
      <c r="CZ5" s="1083"/>
      <c r="DA5" s="1083"/>
      <c r="DB5" s="1083"/>
      <c r="DC5" s="1083"/>
      <c r="DD5" s="1083"/>
      <c r="DE5" s="1083"/>
    </row>
    <row r="6" spans="1:109" s="78" customFormat="1" ht="13.2" x14ac:dyDescent="0.2">
      <c r="A6" s="1083"/>
      <c r="B6" s="1083"/>
      <c r="C6" s="1083"/>
      <c r="D6" s="1083"/>
      <c r="E6" s="1083"/>
      <c r="F6" s="1083"/>
      <c r="G6" s="1083"/>
      <c r="H6" s="1083"/>
      <c r="I6" s="1083"/>
      <c r="J6" s="1083"/>
      <c r="K6" s="1083"/>
      <c r="L6" s="1083"/>
      <c r="M6" s="1083"/>
      <c r="N6" s="1083"/>
      <c r="O6" s="1083"/>
      <c r="P6" s="1083"/>
      <c r="Q6" s="1083"/>
      <c r="R6" s="1083"/>
      <c r="S6" s="1083"/>
      <c r="T6" s="1083"/>
      <c r="U6" s="1083"/>
      <c r="V6" s="1083"/>
      <c r="W6" s="1083"/>
      <c r="X6" s="1083"/>
      <c r="Y6" s="1083"/>
      <c r="Z6" s="1083"/>
      <c r="AA6" s="1083"/>
      <c r="AB6" s="1083"/>
      <c r="AC6" s="1083"/>
      <c r="AD6" s="1083"/>
      <c r="AE6" s="1083"/>
      <c r="AF6" s="1083"/>
      <c r="AG6" s="1083"/>
      <c r="AH6" s="1083"/>
      <c r="AI6" s="1083"/>
      <c r="AJ6" s="1083"/>
      <c r="AK6" s="1083"/>
      <c r="AL6" s="1083"/>
      <c r="AM6" s="1083"/>
      <c r="AN6" s="1083"/>
      <c r="AO6" s="1083"/>
      <c r="AP6" s="1083"/>
      <c r="AQ6" s="1083"/>
      <c r="AR6" s="1083"/>
      <c r="AS6" s="1083"/>
      <c r="AT6" s="1083"/>
      <c r="AU6" s="1083"/>
      <c r="AV6" s="1083"/>
      <c r="AW6" s="1083"/>
      <c r="AX6" s="1083"/>
      <c r="AY6" s="1083"/>
      <c r="AZ6" s="1083"/>
      <c r="BA6" s="1083"/>
      <c r="BB6" s="1083"/>
      <c r="BC6" s="1083"/>
      <c r="BD6" s="1083"/>
      <c r="BE6" s="1083"/>
      <c r="BF6" s="1083"/>
      <c r="BG6" s="1083"/>
      <c r="BH6" s="1083"/>
      <c r="BI6" s="1083"/>
      <c r="BJ6" s="1083"/>
      <c r="BK6" s="1083"/>
      <c r="BL6" s="1083"/>
      <c r="BM6" s="1083"/>
      <c r="BN6" s="1083"/>
      <c r="BO6" s="1083"/>
      <c r="BP6" s="1083"/>
      <c r="BQ6" s="1083"/>
      <c r="BR6" s="1083"/>
      <c r="BS6" s="1083"/>
      <c r="BT6" s="1083"/>
      <c r="BU6" s="1083"/>
      <c r="BV6" s="1083"/>
      <c r="BW6" s="1083"/>
      <c r="BX6" s="1083"/>
      <c r="BY6" s="1083"/>
      <c r="BZ6" s="1083"/>
      <c r="CA6" s="1083"/>
      <c r="CB6" s="1083"/>
      <c r="CC6" s="1083"/>
      <c r="CD6" s="1083"/>
      <c r="CE6" s="1083"/>
      <c r="CF6" s="1083"/>
      <c r="CG6" s="1083"/>
      <c r="CH6" s="1083"/>
      <c r="CI6" s="1083"/>
      <c r="CJ6" s="1083"/>
      <c r="CK6" s="1083"/>
      <c r="CL6" s="1083"/>
      <c r="CM6" s="1083"/>
      <c r="CN6" s="1083"/>
      <c r="CO6" s="1083"/>
      <c r="CP6" s="1083"/>
      <c r="CQ6" s="1083"/>
      <c r="CR6" s="1083"/>
      <c r="CS6" s="1083"/>
      <c r="CT6" s="1083"/>
      <c r="CU6" s="1083"/>
      <c r="CV6" s="1083"/>
      <c r="CW6" s="1083"/>
      <c r="CX6" s="1083"/>
      <c r="CY6" s="1083"/>
      <c r="CZ6" s="1083"/>
      <c r="DA6" s="1083"/>
      <c r="DB6" s="1083"/>
      <c r="DC6" s="1083"/>
      <c r="DD6" s="1083"/>
      <c r="DE6" s="1083"/>
    </row>
    <row r="7" spans="1:109" s="78" customFormat="1" ht="13.2" x14ac:dyDescent="0.2">
      <c r="A7" s="1083"/>
      <c r="B7" s="1083"/>
      <c r="C7" s="1083"/>
      <c r="D7" s="1083"/>
      <c r="E7" s="1083"/>
      <c r="F7" s="1083"/>
      <c r="G7" s="1083"/>
      <c r="H7" s="1083"/>
      <c r="I7" s="1083"/>
      <c r="J7" s="1083"/>
      <c r="K7" s="1083"/>
      <c r="L7" s="1083"/>
      <c r="M7" s="1083"/>
      <c r="N7" s="1083"/>
      <c r="O7" s="1083"/>
      <c r="P7" s="1083"/>
      <c r="Q7" s="1083"/>
      <c r="R7" s="1083"/>
      <c r="S7" s="1083"/>
      <c r="T7" s="1083"/>
      <c r="U7" s="1083"/>
      <c r="V7" s="1083"/>
      <c r="W7" s="1083"/>
      <c r="X7" s="1083"/>
      <c r="Y7" s="1083"/>
      <c r="Z7" s="1083"/>
      <c r="AA7" s="1083"/>
      <c r="AB7" s="1083"/>
      <c r="AC7" s="1083"/>
      <c r="AD7" s="1083"/>
      <c r="AE7" s="1083"/>
      <c r="AF7" s="1083"/>
      <c r="AG7" s="1083"/>
      <c r="AH7" s="1083"/>
      <c r="AI7" s="1083"/>
      <c r="AJ7" s="1083"/>
      <c r="AK7" s="1083"/>
      <c r="AL7" s="1083"/>
      <c r="AM7" s="1083"/>
      <c r="AN7" s="1083"/>
      <c r="AO7" s="1083"/>
      <c r="AP7" s="1083"/>
      <c r="AQ7" s="1083"/>
      <c r="AR7" s="1083"/>
      <c r="AS7" s="1083"/>
      <c r="AT7" s="1083"/>
      <c r="AU7" s="1083"/>
      <c r="AV7" s="1083"/>
      <c r="AW7" s="1083"/>
      <c r="AX7" s="1083"/>
      <c r="AY7" s="1083"/>
      <c r="AZ7" s="1083"/>
      <c r="BA7" s="1083"/>
      <c r="BB7" s="1083"/>
      <c r="BC7" s="1083"/>
      <c r="BD7" s="1083"/>
      <c r="BE7" s="1083"/>
      <c r="BF7" s="1083"/>
      <c r="BG7" s="1083"/>
      <c r="BH7" s="1083"/>
      <c r="BI7" s="1083"/>
      <c r="BJ7" s="1083"/>
      <c r="BK7" s="1083"/>
      <c r="BL7" s="1083"/>
      <c r="BM7" s="1083"/>
      <c r="BN7" s="1083"/>
      <c r="BO7" s="1083"/>
      <c r="BP7" s="1083"/>
      <c r="BQ7" s="1083"/>
      <c r="BR7" s="1083"/>
      <c r="BS7" s="1083"/>
      <c r="BT7" s="1083"/>
      <c r="BU7" s="1083"/>
      <c r="BV7" s="1083"/>
      <c r="BW7" s="1083"/>
      <c r="BX7" s="1083"/>
      <c r="BY7" s="1083"/>
      <c r="BZ7" s="1083"/>
      <c r="CA7" s="1083"/>
      <c r="CB7" s="1083"/>
      <c r="CC7" s="1083"/>
      <c r="CD7" s="1083"/>
      <c r="CE7" s="1083"/>
      <c r="CF7" s="1083"/>
      <c r="CG7" s="1083"/>
      <c r="CH7" s="1083"/>
      <c r="CI7" s="1083"/>
      <c r="CJ7" s="1083"/>
      <c r="CK7" s="1083"/>
      <c r="CL7" s="1083"/>
      <c r="CM7" s="1083"/>
      <c r="CN7" s="1083"/>
      <c r="CO7" s="1083"/>
      <c r="CP7" s="1083"/>
      <c r="CQ7" s="1083"/>
      <c r="CR7" s="1083"/>
      <c r="CS7" s="1083"/>
      <c r="CT7" s="1083"/>
      <c r="CU7" s="1083"/>
      <c r="CV7" s="1083"/>
      <c r="CW7" s="1083"/>
      <c r="CX7" s="1083"/>
      <c r="CY7" s="1083"/>
      <c r="CZ7" s="1083"/>
      <c r="DA7" s="1083"/>
      <c r="DB7" s="1083"/>
      <c r="DC7" s="1083"/>
      <c r="DD7" s="1083"/>
      <c r="DE7" s="1083"/>
    </row>
    <row r="8" spans="1:109" s="78" customFormat="1" ht="13.2" x14ac:dyDescent="0.2">
      <c r="A8" s="1083"/>
      <c r="B8" s="1083"/>
      <c r="C8" s="1083"/>
      <c r="D8" s="1083"/>
      <c r="E8" s="1083"/>
      <c r="F8" s="1083"/>
      <c r="G8" s="1083"/>
      <c r="H8" s="1083"/>
      <c r="I8" s="1083"/>
      <c r="J8" s="1083"/>
      <c r="K8" s="1083"/>
      <c r="L8" s="1083"/>
      <c r="M8" s="1083"/>
      <c r="N8" s="1083"/>
      <c r="O8" s="1083"/>
      <c r="P8" s="1083"/>
      <c r="Q8" s="1083"/>
      <c r="R8" s="1083"/>
      <c r="S8" s="1083"/>
      <c r="T8" s="1083"/>
      <c r="U8" s="1083"/>
      <c r="V8" s="1083"/>
      <c r="W8" s="1083"/>
      <c r="X8" s="1083"/>
      <c r="Y8" s="1083"/>
      <c r="Z8" s="1083"/>
      <c r="AA8" s="1083"/>
      <c r="AB8" s="1083"/>
      <c r="AC8" s="1083"/>
      <c r="AD8" s="1083"/>
      <c r="AE8" s="1083"/>
      <c r="AF8" s="1083"/>
      <c r="AG8" s="1083"/>
      <c r="AH8" s="1083"/>
      <c r="AI8" s="1083"/>
      <c r="AJ8" s="1083"/>
      <c r="AK8" s="1083"/>
      <c r="AL8" s="1083"/>
      <c r="AM8" s="1083"/>
      <c r="AN8" s="1083"/>
      <c r="AO8" s="1083"/>
      <c r="AP8" s="1083"/>
      <c r="AQ8" s="1083"/>
      <c r="AR8" s="1083"/>
      <c r="AS8" s="1083"/>
      <c r="AT8" s="1083"/>
      <c r="AU8" s="1083"/>
      <c r="AV8" s="1083"/>
      <c r="AW8" s="1083"/>
      <c r="AX8" s="1083"/>
      <c r="AY8" s="1083"/>
      <c r="AZ8" s="1083"/>
      <c r="BA8" s="1083"/>
      <c r="BB8" s="1083"/>
      <c r="BC8" s="1083"/>
      <c r="BD8" s="1083"/>
      <c r="BE8" s="1083"/>
      <c r="BF8" s="1083"/>
      <c r="BG8" s="1083"/>
      <c r="BH8" s="1083"/>
      <c r="BI8" s="1083"/>
      <c r="BJ8" s="1083"/>
      <c r="BK8" s="1083"/>
      <c r="BL8" s="1083"/>
      <c r="BM8" s="1083"/>
      <c r="BN8" s="1083"/>
      <c r="BO8" s="1083"/>
      <c r="BP8" s="1083"/>
      <c r="BQ8" s="1083"/>
      <c r="BR8" s="1083"/>
      <c r="BS8" s="1083"/>
      <c r="BT8" s="1083"/>
      <c r="BU8" s="1083"/>
      <c r="BV8" s="1083"/>
      <c r="BW8" s="1083"/>
      <c r="BX8" s="1083"/>
      <c r="BY8" s="1083"/>
      <c r="BZ8" s="1083"/>
      <c r="CA8" s="1083"/>
      <c r="CB8" s="1083"/>
      <c r="CC8" s="1083"/>
      <c r="CD8" s="1083"/>
      <c r="CE8" s="1083"/>
      <c r="CF8" s="1083"/>
      <c r="CG8" s="1083"/>
      <c r="CH8" s="1083"/>
      <c r="CI8" s="1083"/>
      <c r="CJ8" s="1083"/>
      <c r="CK8" s="1083"/>
      <c r="CL8" s="1083"/>
      <c r="CM8" s="1083"/>
      <c r="CN8" s="1083"/>
      <c r="CO8" s="1083"/>
      <c r="CP8" s="1083"/>
      <c r="CQ8" s="1083"/>
      <c r="CR8" s="1083"/>
      <c r="CS8" s="1083"/>
      <c r="CT8" s="1083"/>
      <c r="CU8" s="1083"/>
      <c r="CV8" s="1083"/>
      <c r="CW8" s="1083"/>
      <c r="CX8" s="1083"/>
      <c r="CY8" s="1083"/>
      <c r="CZ8" s="1083"/>
      <c r="DA8" s="1083"/>
      <c r="DB8" s="1083"/>
      <c r="DC8" s="1083"/>
      <c r="DD8" s="1083"/>
      <c r="DE8" s="1083"/>
    </row>
    <row r="9" spans="1:109" s="78" customFormat="1" ht="13.2" x14ac:dyDescent="0.2">
      <c r="A9" s="1083"/>
      <c r="B9" s="1083"/>
      <c r="C9" s="1083"/>
      <c r="D9" s="1083"/>
      <c r="E9" s="1083"/>
      <c r="F9" s="1083"/>
      <c r="G9" s="1083"/>
      <c r="H9" s="1083"/>
      <c r="I9" s="1083"/>
      <c r="J9" s="1083"/>
      <c r="K9" s="1083"/>
      <c r="L9" s="1083"/>
      <c r="M9" s="1083"/>
      <c r="N9" s="1083"/>
      <c r="O9" s="1083"/>
      <c r="P9" s="1083"/>
      <c r="Q9" s="1083"/>
      <c r="R9" s="1083"/>
      <c r="S9" s="1083"/>
      <c r="T9" s="1083"/>
      <c r="U9" s="1083"/>
      <c r="V9" s="1083"/>
      <c r="W9" s="1083"/>
      <c r="X9" s="1083"/>
      <c r="Y9" s="1083"/>
      <c r="Z9" s="1083"/>
      <c r="AA9" s="1083"/>
      <c r="AB9" s="1083"/>
      <c r="AC9" s="1083"/>
      <c r="AD9" s="1083"/>
      <c r="AE9" s="1083"/>
      <c r="AF9" s="1083"/>
      <c r="AG9" s="1083"/>
      <c r="AH9" s="1083"/>
      <c r="AI9" s="1083"/>
      <c r="AJ9" s="1083"/>
      <c r="AK9" s="1083"/>
      <c r="AL9" s="1083"/>
      <c r="AM9" s="1083"/>
      <c r="AN9" s="1083"/>
      <c r="AO9" s="1083"/>
      <c r="AP9" s="1083"/>
      <c r="AQ9" s="1083"/>
      <c r="AR9" s="1083"/>
      <c r="AS9" s="1083"/>
      <c r="AT9" s="1083"/>
      <c r="AU9" s="1083"/>
      <c r="AV9" s="1083"/>
      <c r="AW9" s="1083"/>
      <c r="AX9" s="1083"/>
      <c r="AY9" s="1083"/>
      <c r="AZ9" s="1083"/>
      <c r="BA9" s="1083"/>
      <c r="BB9" s="1083"/>
      <c r="BC9" s="1083"/>
      <c r="BD9" s="1083"/>
      <c r="BE9" s="1083"/>
      <c r="BF9" s="1083"/>
      <c r="BG9" s="1083"/>
      <c r="BH9" s="1083"/>
      <c r="BI9" s="1083"/>
      <c r="BJ9" s="1083"/>
      <c r="BK9" s="1083"/>
      <c r="BL9" s="1083"/>
      <c r="BM9" s="1083"/>
      <c r="BN9" s="1083"/>
      <c r="BO9" s="1083"/>
      <c r="BP9" s="1083"/>
      <c r="BQ9" s="1083"/>
      <c r="BR9" s="1083"/>
      <c r="BS9" s="1083"/>
      <c r="BT9" s="1083"/>
      <c r="BU9" s="1083"/>
      <c r="BV9" s="1083"/>
      <c r="BW9" s="1083"/>
      <c r="BX9" s="1083"/>
      <c r="BY9" s="1083"/>
      <c r="BZ9" s="1083"/>
      <c r="CA9" s="1083"/>
      <c r="CB9" s="1083"/>
      <c r="CC9" s="1083"/>
      <c r="CD9" s="1083"/>
      <c r="CE9" s="1083"/>
      <c r="CF9" s="1083"/>
      <c r="CG9" s="1083"/>
      <c r="CH9" s="1083"/>
      <c r="CI9" s="1083"/>
      <c r="CJ9" s="1083"/>
      <c r="CK9" s="1083"/>
      <c r="CL9" s="1083"/>
      <c r="CM9" s="1083"/>
      <c r="CN9" s="1083"/>
      <c r="CO9" s="1083"/>
      <c r="CP9" s="1083"/>
      <c r="CQ9" s="1083"/>
      <c r="CR9" s="1083"/>
      <c r="CS9" s="1083"/>
      <c r="CT9" s="1083"/>
      <c r="CU9" s="1083"/>
      <c r="CV9" s="1083"/>
      <c r="CW9" s="1083"/>
      <c r="CX9" s="1083"/>
      <c r="CY9" s="1083"/>
      <c r="CZ9" s="1083"/>
      <c r="DA9" s="1083"/>
      <c r="DB9" s="1083"/>
      <c r="DC9" s="1083"/>
      <c r="DD9" s="1083"/>
      <c r="DE9" s="1083"/>
    </row>
    <row r="10" spans="1:109" s="78" customFormat="1" ht="13.2" x14ac:dyDescent="0.2">
      <c r="A10" s="1083"/>
      <c r="B10" s="1083"/>
      <c r="C10" s="1083"/>
      <c r="D10" s="1083"/>
      <c r="E10" s="1083"/>
      <c r="F10" s="1083"/>
      <c r="G10" s="1083"/>
      <c r="H10" s="1083"/>
      <c r="I10" s="1083"/>
      <c r="J10" s="1083"/>
      <c r="K10" s="1083"/>
      <c r="L10" s="1083"/>
      <c r="M10" s="1083"/>
      <c r="N10" s="1083"/>
      <c r="O10" s="1083"/>
      <c r="P10" s="1083"/>
      <c r="Q10" s="1083"/>
      <c r="R10" s="1083"/>
      <c r="S10" s="1083"/>
      <c r="T10" s="1083"/>
      <c r="U10" s="1083"/>
      <c r="V10" s="1083"/>
      <c r="W10" s="1083"/>
      <c r="X10" s="1083"/>
      <c r="Y10" s="1083"/>
      <c r="Z10" s="1083"/>
      <c r="AA10" s="1083"/>
      <c r="AB10" s="1083"/>
      <c r="AC10" s="1083"/>
      <c r="AD10" s="1083"/>
      <c r="AE10" s="1083"/>
      <c r="AF10" s="1083"/>
      <c r="AG10" s="1083"/>
      <c r="AH10" s="1083"/>
      <c r="AI10" s="1083"/>
      <c r="AJ10" s="1083"/>
      <c r="AK10" s="1083"/>
      <c r="AL10" s="1083"/>
      <c r="AM10" s="1083"/>
      <c r="AN10" s="1083"/>
      <c r="AO10" s="1083"/>
      <c r="AP10" s="1083"/>
      <c r="AQ10" s="1083"/>
      <c r="AR10" s="1083"/>
      <c r="AS10" s="1083"/>
      <c r="AT10" s="1083"/>
      <c r="AU10" s="1083"/>
      <c r="AV10" s="1083"/>
      <c r="AW10" s="1083"/>
      <c r="AX10" s="1083"/>
      <c r="AY10" s="1083"/>
      <c r="AZ10" s="1083"/>
      <c r="BA10" s="1083"/>
      <c r="BB10" s="1083"/>
      <c r="BC10" s="1083"/>
      <c r="BD10" s="1083"/>
      <c r="BE10" s="1083"/>
      <c r="BF10" s="1083"/>
      <c r="BG10" s="1083"/>
      <c r="BH10" s="1083"/>
      <c r="BI10" s="1083"/>
      <c r="BJ10" s="1083"/>
      <c r="BK10" s="1083"/>
      <c r="BL10" s="1083"/>
      <c r="BM10" s="1083"/>
      <c r="BN10" s="1083"/>
      <c r="BO10" s="1083"/>
      <c r="BP10" s="1083"/>
      <c r="BQ10" s="1083"/>
      <c r="BR10" s="1083"/>
      <c r="BS10" s="1083"/>
      <c r="BT10" s="1083"/>
      <c r="BU10" s="1083"/>
      <c r="BV10" s="1083"/>
      <c r="BW10" s="1083"/>
      <c r="BX10" s="1083"/>
      <c r="BY10" s="1083"/>
      <c r="BZ10" s="1083"/>
      <c r="CA10" s="1083"/>
      <c r="CB10" s="1083"/>
      <c r="CC10" s="1083"/>
      <c r="CD10" s="1083"/>
      <c r="CE10" s="1083"/>
      <c r="CF10" s="1083"/>
      <c r="CG10" s="1083"/>
      <c r="CH10" s="1083"/>
      <c r="CI10" s="1083"/>
      <c r="CJ10" s="1083"/>
      <c r="CK10" s="1083"/>
      <c r="CL10" s="1083"/>
      <c r="CM10" s="1083"/>
      <c r="CN10" s="1083"/>
      <c r="CO10" s="1083"/>
      <c r="CP10" s="1083"/>
      <c r="CQ10" s="1083"/>
      <c r="CR10" s="1083"/>
      <c r="CS10" s="1083"/>
      <c r="CT10" s="1083"/>
      <c r="CU10" s="1083"/>
      <c r="CV10" s="1083"/>
      <c r="CW10" s="1083"/>
      <c r="CX10" s="1083"/>
      <c r="CY10" s="1083"/>
      <c r="CZ10" s="1083"/>
      <c r="DA10" s="1083"/>
      <c r="DB10" s="1083"/>
      <c r="DC10" s="1083"/>
      <c r="DD10" s="1083"/>
      <c r="DE10" s="1083"/>
    </row>
    <row r="11" spans="1:109" s="78" customFormat="1" ht="13.2" x14ac:dyDescent="0.2">
      <c r="A11" s="1083"/>
      <c r="B11" s="1083"/>
      <c r="C11" s="1083"/>
      <c r="D11" s="1083"/>
      <c r="E11" s="1083"/>
      <c r="F11" s="1083"/>
      <c r="G11" s="1083"/>
      <c r="H11" s="1083"/>
      <c r="I11" s="1083"/>
      <c r="J11" s="1083"/>
      <c r="K11" s="1083"/>
      <c r="L11" s="1083"/>
      <c r="M11" s="1083"/>
      <c r="N11" s="1083"/>
      <c r="O11" s="1083"/>
      <c r="P11" s="1083"/>
      <c r="Q11" s="1083"/>
      <c r="R11" s="1083"/>
      <c r="S11" s="1083"/>
      <c r="T11" s="1083"/>
      <c r="U11" s="1083"/>
      <c r="V11" s="1083"/>
      <c r="W11" s="1083"/>
      <c r="X11" s="1083"/>
      <c r="Y11" s="1083"/>
      <c r="Z11" s="1083"/>
      <c r="AA11" s="1083"/>
      <c r="AB11" s="1083"/>
      <c r="AC11" s="1083"/>
      <c r="AD11" s="1083"/>
      <c r="AE11" s="1083"/>
      <c r="AF11" s="1083"/>
      <c r="AG11" s="1083"/>
      <c r="AH11" s="1083"/>
      <c r="AI11" s="1083"/>
      <c r="AJ11" s="1083"/>
      <c r="AK11" s="1083"/>
      <c r="AL11" s="1083"/>
      <c r="AM11" s="1083"/>
      <c r="AN11" s="1083"/>
      <c r="AO11" s="1083"/>
      <c r="AP11" s="1083"/>
      <c r="AQ11" s="1083"/>
      <c r="AR11" s="1083"/>
      <c r="AS11" s="1083"/>
      <c r="AT11" s="1083"/>
      <c r="AU11" s="1083"/>
      <c r="AV11" s="1083"/>
      <c r="AW11" s="1083"/>
      <c r="AX11" s="1083"/>
      <c r="AY11" s="1083"/>
      <c r="AZ11" s="1083"/>
      <c r="BA11" s="1083"/>
      <c r="BB11" s="1083"/>
      <c r="BC11" s="1083"/>
      <c r="BD11" s="1083"/>
      <c r="BE11" s="1083"/>
      <c r="BF11" s="1083"/>
      <c r="BG11" s="1083"/>
      <c r="BH11" s="1083"/>
      <c r="BI11" s="1083"/>
      <c r="BJ11" s="1083"/>
      <c r="BK11" s="1083"/>
      <c r="BL11" s="1083"/>
      <c r="BM11" s="1083"/>
      <c r="BN11" s="1083"/>
      <c r="BO11" s="1083"/>
      <c r="BP11" s="1083"/>
      <c r="BQ11" s="1083"/>
      <c r="BR11" s="1083"/>
      <c r="BS11" s="1083"/>
      <c r="BT11" s="1083"/>
      <c r="BU11" s="1083"/>
      <c r="BV11" s="1083"/>
      <c r="BW11" s="1083"/>
      <c r="BX11" s="1083"/>
      <c r="BY11" s="1083"/>
      <c r="BZ11" s="1083"/>
      <c r="CA11" s="1083"/>
      <c r="CB11" s="1083"/>
      <c r="CC11" s="1083"/>
      <c r="CD11" s="1083"/>
      <c r="CE11" s="1083"/>
      <c r="CF11" s="1083"/>
      <c r="CG11" s="1083"/>
      <c r="CH11" s="1083"/>
      <c r="CI11" s="1083"/>
      <c r="CJ11" s="1083"/>
      <c r="CK11" s="1083"/>
      <c r="CL11" s="1083"/>
      <c r="CM11" s="1083"/>
      <c r="CN11" s="1083"/>
      <c r="CO11" s="1083"/>
      <c r="CP11" s="1083"/>
      <c r="CQ11" s="1083"/>
      <c r="CR11" s="1083"/>
      <c r="CS11" s="1083"/>
      <c r="CT11" s="1083"/>
      <c r="CU11" s="1083"/>
      <c r="CV11" s="1083"/>
      <c r="CW11" s="1083"/>
      <c r="CX11" s="1083"/>
      <c r="CY11" s="1083"/>
      <c r="CZ11" s="1083"/>
      <c r="DA11" s="1083"/>
      <c r="DB11" s="1083"/>
      <c r="DC11" s="1083"/>
      <c r="DD11" s="1083"/>
      <c r="DE11" s="1083"/>
    </row>
    <row r="12" spans="1:109" s="78" customFormat="1" ht="13.2" x14ac:dyDescent="0.2">
      <c r="A12" s="1083"/>
      <c r="B12" s="1083"/>
      <c r="C12" s="1083"/>
      <c r="D12" s="1083"/>
      <c r="E12" s="1083"/>
      <c r="F12" s="1083"/>
      <c r="G12" s="1083"/>
      <c r="H12" s="1083"/>
      <c r="I12" s="1083"/>
      <c r="J12" s="1083"/>
      <c r="K12" s="1083"/>
      <c r="L12" s="1083"/>
      <c r="M12" s="1083"/>
      <c r="N12" s="1083"/>
      <c r="O12" s="1083"/>
      <c r="P12" s="1083"/>
      <c r="Q12" s="1083"/>
      <c r="R12" s="1083"/>
      <c r="S12" s="1083"/>
      <c r="T12" s="1083"/>
      <c r="U12" s="1083"/>
      <c r="V12" s="1083"/>
      <c r="W12" s="1083"/>
      <c r="X12" s="1083"/>
      <c r="Y12" s="1083"/>
      <c r="Z12" s="1083"/>
      <c r="AA12" s="1083"/>
      <c r="AB12" s="1083"/>
      <c r="AC12" s="1083"/>
      <c r="AD12" s="1083"/>
      <c r="AE12" s="1083"/>
      <c r="AF12" s="1083"/>
      <c r="AG12" s="1083"/>
      <c r="AH12" s="1083"/>
      <c r="AI12" s="1083"/>
      <c r="AJ12" s="1083"/>
      <c r="AK12" s="1083"/>
      <c r="AL12" s="1083"/>
      <c r="AM12" s="1083"/>
      <c r="AN12" s="1083"/>
      <c r="AO12" s="1083"/>
      <c r="AP12" s="1083"/>
      <c r="AQ12" s="1083"/>
      <c r="AR12" s="1083"/>
      <c r="AS12" s="1083"/>
      <c r="AT12" s="1083"/>
      <c r="AU12" s="1083"/>
      <c r="AV12" s="1083"/>
      <c r="AW12" s="1083"/>
      <c r="AX12" s="1083"/>
      <c r="AY12" s="1083"/>
      <c r="AZ12" s="1083"/>
      <c r="BA12" s="1083"/>
      <c r="BB12" s="1083"/>
      <c r="BC12" s="1083"/>
      <c r="BD12" s="1083"/>
      <c r="BE12" s="1083"/>
      <c r="BF12" s="1083"/>
      <c r="BG12" s="1083"/>
      <c r="BH12" s="1083"/>
      <c r="BI12" s="1083"/>
      <c r="BJ12" s="1083"/>
      <c r="BK12" s="1083"/>
      <c r="BL12" s="1083"/>
      <c r="BM12" s="1083"/>
      <c r="BN12" s="1083"/>
      <c r="BO12" s="1083"/>
      <c r="BP12" s="1083"/>
      <c r="BQ12" s="1083"/>
      <c r="BR12" s="1083"/>
      <c r="BS12" s="1083"/>
      <c r="BT12" s="1083"/>
      <c r="BU12" s="1083"/>
      <c r="BV12" s="1083"/>
      <c r="BW12" s="1083"/>
      <c r="BX12" s="1083"/>
      <c r="BY12" s="1083"/>
      <c r="BZ12" s="1083"/>
      <c r="CA12" s="1083"/>
      <c r="CB12" s="1083"/>
      <c r="CC12" s="1083"/>
      <c r="CD12" s="1083"/>
      <c r="CE12" s="1083"/>
      <c r="CF12" s="1083"/>
      <c r="CG12" s="1083"/>
      <c r="CH12" s="1083"/>
      <c r="CI12" s="1083"/>
      <c r="CJ12" s="1083"/>
      <c r="CK12" s="1083"/>
      <c r="CL12" s="1083"/>
      <c r="CM12" s="1083"/>
      <c r="CN12" s="1083"/>
      <c r="CO12" s="1083"/>
      <c r="CP12" s="1083"/>
      <c r="CQ12" s="1083"/>
      <c r="CR12" s="1083"/>
      <c r="CS12" s="1083"/>
      <c r="CT12" s="1083"/>
      <c r="CU12" s="1083"/>
      <c r="CV12" s="1083"/>
      <c r="CW12" s="1083"/>
      <c r="CX12" s="1083"/>
      <c r="CY12" s="1083"/>
      <c r="CZ12" s="1083"/>
      <c r="DA12" s="1083"/>
      <c r="DB12" s="1083"/>
      <c r="DC12" s="1083"/>
      <c r="DD12" s="1083"/>
      <c r="DE12" s="1083"/>
    </row>
    <row r="13" spans="1:109" s="78" customFormat="1" ht="13.2" x14ac:dyDescent="0.2">
      <c r="A13" s="1083"/>
      <c r="B13" s="1083"/>
      <c r="C13" s="1083"/>
      <c r="D13" s="1083"/>
      <c r="E13" s="1083"/>
      <c r="F13" s="1083"/>
      <c r="G13" s="1083"/>
      <c r="H13" s="1083"/>
      <c r="I13" s="1083"/>
      <c r="J13" s="1083"/>
      <c r="K13" s="1083"/>
      <c r="L13" s="1083"/>
      <c r="M13" s="1083"/>
      <c r="N13" s="1083"/>
      <c r="O13" s="1083"/>
      <c r="P13" s="1083"/>
      <c r="Q13" s="1083"/>
      <c r="R13" s="1083"/>
      <c r="S13" s="1083"/>
      <c r="T13" s="1083"/>
      <c r="U13" s="1083"/>
      <c r="V13" s="1083"/>
      <c r="W13" s="1083"/>
      <c r="X13" s="1083"/>
      <c r="Y13" s="1083"/>
      <c r="Z13" s="1083"/>
      <c r="AA13" s="1083"/>
      <c r="AB13" s="1083"/>
      <c r="AC13" s="1083"/>
      <c r="AD13" s="1083"/>
      <c r="AE13" s="1083"/>
      <c r="AF13" s="1083"/>
      <c r="AG13" s="1083"/>
      <c r="AH13" s="1083"/>
      <c r="AI13" s="1083"/>
      <c r="AJ13" s="1083"/>
      <c r="AK13" s="1083"/>
      <c r="AL13" s="1083"/>
      <c r="AM13" s="1083"/>
      <c r="AN13" s="1083"/>
      <c r="AO13" s="1083"/>
      <c r="AP13" s="1083"/>
      <c r="AQ13" s="1083"/>
      <c r="AR13" s="1083"/>
      <c r="AS13" s="1083"/>
      <c r="AT13" s="1083"/>
      <c r="AU13" s="1083"/>
      <c r="AV13" s="1083"/>
      <c r="AW13" s="1083"/>
      <c r="AX13" s="1083"/>
      <c r="AY13" s="1083"/>
      <c r="AZ13" s="1083"/>
      <c r="BA13" s="1083"/>
      <c r="BB13" s="1083"/>
      <c r="BC13" s="1083"/>
      <c r="BD13" s="1083"/>
      <c r="BE13" s="1083"/>
      <c r="BF13" s="1083"/>
      <c r="BG13" s="1083"/>
      <c r="BH13" s="1083"/>
      <c r="BI13" s="1083"/>
      <c r="BJ13" s="1083"/>
      <c r="BK13" s="1083"/>
      <c r="BL13" s="1083"/>
      <c r="BM13" s="1083"/>
      <c r="BN13" s="1083"/>
      <c r="BO13" s="1083"/>
      <c r="BP13" s="1083"/>
      <c r="BQ13" s="1083"/>
      <c r="BR13" s="1083"/>
      <c r="BS13" s="1083"/>
      <c r="BT13" s="1083"/>
      <c r="BU13" s="1083"/>
      <c r="BV13" s="1083"/>
      <c r="BW13" s="1083"/>
      <c r="BX13" s="1083"/>
      <c r="BY13" s="1083"/>
      <c r="BZ13" s="1083"/>
      <c r="CA13" s="1083"/>
      <c r="CB13" s="1083"/>
      <c r="CC13" s="1083"/>
      <c r="CD13" s="1083"/>
      <c r="CE13" s="1083"/>
      <c r="CF13" s="1083"/>
      <c r="CG13" s="1083"/>
      <c r="CH13" s="1083"/>
      <c r="CI13" s="1083"/>
      <c r="CJ13" s="1083"/>
      <c r="CK13" s="1083"/>
      <c r="CL13" s="1083"/>
      <c r="CM13" s="1083"/>
      <c r="CN13" s="1083"/>
      <c r="CO13" s="1083"/>
      <c r="CP13" s="1083"/>
      <c r="CQ13" s="1083"/>
      <c r="CR13" s="1083"/>
      <c r="CS13" s="1083"/>
      <c r="CT13" s="1083"/>
      <c r="CU13" s="1083"/>
      <c r="CV13" s="1083"/>
      <c r="CW13" s="1083"/>
      <c r="CX13" s="1083"/>
      <c r="CY13" s="1083"/>
      <c r="CZ13" s="1083"/>
      <c r="DA13" s="1083"/>
      <c r="DB13" s="1083"/>
      <c r="DC13" s="1083"/>
      <c r="DD13" s="1083"/>
      <c r="DE13" s="1083"/>
    </row>
    <row r="14" spans="1:109" s="78" customFormat="1" ht="13.2" x14ac:dyDescent="0.2">
      <c r="A14" s="1083"/>
      <c r="B14" s="1083"/>
      <c r="C14" s="1083"/>
      <c r="D14" s="1083"/>
      <c r="E14" s="1083"/>
      <c r="F14" s="1083"/>
      <c r="G14" s="1083"/>
      <c r="H14" s="1083"/>
      <c r="I14" s="1083"/>
      <c r="J14" s="1083"/>
      <c r="K14" s="1083"/>
      <c r="L14" s="1083"/>
      <c r="M14" s="1083"/>
      <c r="N14" s="1083"/>
      <c r="O14" s="1083"/>
      <c r="P14" s="1083"/>
      <c r="Q14" s="1083"/>
      <c r="R14" s="1083"/>
      <c r="S14" s="1083"/>
      <c r="T14" s="1083"/>
      <c r="U14" s="1083"/>
      <c r="V14" s="1083"/>
      <c r="W14" s="1083"/>
      <c r="X14" s="1083"/>
      <c r="Y14" s="1083"/>
      <c r="Z14" s="1083"/>
      <c r="AA14" s="1083"/>
      <c r="AB14" s="1083"/>
      <c r="AC14" s="1083"/>
      <c r="AD14" s="1083"/>
      <c r="AE14" s="1083"/>
      <c r="AF14" s="1083"/>
      <c r="AG14" s="1083"/>
      <c r="AH14" s="1083"/>
      <c r="AI14" s="1083"/>
      <c r="AJ14" s="1083"/>
      <c r="AK14" s="1083"/>
      <c r="AL14" s="1083"/>
      <c r="AM14" s="1083"/>
      <c r="AN14" s="1083"/>
      <c r="AO14" s="1083"/>
      <c r="AP14" s="1083"/>
      <c r="AQ14" s="1083"/>
      <c r="AR14" s="1083"/>
      <c r="AS14" s="1083"/>
      <c r="AT14" s="1083"/>
      <c r="AU14" s="1083"/>
      <c r="AV14" s="1083"/>
      <c r="AW14" s="1083"/>
      <c r="AX14" s="1083"/>
      <c r="AY14" s="1083"/>
      <c r="AZ14" s="1083"/>
      <c r="BA14" s="1083"/>
      <c r="BB14" s="1083"/>
      <c r="BC14" s="1083"/>
      <c r="BD14" s="1083"/>
      <c r="BE14" s="1083"/>
      <c r="BF14" s="1083"/>
      <c r="BG14" s="1083"/>
      <c r="BH14" s="1083"/>
      <c r="BI14" s="1083"/>
      <c r="BJ14" s="1083"/>
      <c r="BK14" s="1083"/>
      <c r="BL14" s="1083"/>
      <c r="BM14" s="1083"/>
      <c r="BN14" s="1083"/>
      <c r="BO14" s="1083"/>
      <c r="BP14" s="1083"/>
      <c r="BQ14" s="1083"/>
      <c r="BR14" s="1083"/>
      <c r="BS14" s="1083"/>
      <c r="BT14" s="1083"/>
      <c r="BU14" s="1083"/>
      <c r="BV14" s="1083"/>
      <c r="BW14" s="1083"/>
      <c r="BX14" s="1083"/>
      <c r="BY14" s="1083"/>
      <c r="BZ14" s="1083"/>
      <c r="CA14" s="1083"/>
      <c r="CB14" s="1083"/>
      <c r="CC14" s="1083"/>
      <c r="CD14" s="1083"/>
      <c r="CE14" s="1083"/>
      <c r="CF14" s="1083"/>
      <c r="CG14" s="1083"/>
      <c r="CH14" s="1083"/>
      <c r="CI14" s="1083"/>
      <c r="CJ14" s="1083"/>
      <c r="CK14" s="1083"/>
      <c r="CL14" s="1083"/>
      <c r="CM14" s="1083"/>
      <c r="CN14" s="1083"/>
      <c r="CO14" s="1083"/>
      <c r="CP14" s="1083"/>
      <c r="CQ14" s="1083"/>
      <c r="CR14" s="1083"/>
      <c r="CS14" s="1083"/>
      <c r="CT14" s="1083"/>
      <c r="CU14" s="1083"/>
      <c r="CV14" s="1083"/>
      <c r="CW14" s="1083"/>
      <c r="CX14" s="1083"/>
      <c r="CY14" s="1083"/>
      <c r="CZ14" s="1083"/>
      <c r="DA14" s="1083"/>
      <c r="DB14" s="1083"/>
      <c r="DC14" s="1083"/>
      <c r="DD14" s="1083"/>
      <c r="DE14" s="1083"/>
    </row>
    <row r="15" spans="1:109" s="78" customFormat="1" ht="13.2" x14ac:dyDescent="0.2">
      <c r="A15" s="90"/>
      <c r="B15" s="1083"/>
      <c r="C15" s="1083"/>
      <c r="D15" s="1083"/>
      <c r="E15" s="1083"/>
      <c r="F15" s="1083"/>
      <c r="G15" s="1083"/>
      <c r="H15" s="1083"/>
      <c r="I15" s="1083"/>
      <c r="J15" s="1083"/>
      <c r="K15" s="1083"/>
      <c r="L15" s="1083"/>
      <c r="M15" s="1083"/>
      <c r="N15" s="1083"/>
      <c r="O15" s="1083"/>
      <c r="P15" s="1083"/>
      <c r="Q15" s="1083"/>
      <c r="R15" s="1083"/>
      <c r="S15" s="1083"/>
      <c r="T15" s="1083"/>
      <c r="U15" s="1083"/>
      <c r="V15" s="1083"/>
      <c r="W15" s="1083"/>
      <c r="X15" s="1083"/>
      <c r="Y15" s="1083"/>
      <c r="Z15" s="1083"/>
      <c r="AA15" s="1083"/>
      <c r="AB15" s="1083"/>
      <c r="AC15" s="1083"/>
      <c r="AD15" s="1083"/>
      <c r="AE15" s="1083"/>
      <c r="AF15" s="1083"/>
      <c r="AG15" s="1083"/>
      <c r="AH15" s="1083"/>
      <c r="AI15" s="1083"/>
      <c r="AJ15" s="1083"/>
      <c r="AK15" s="1083"/>
      <c r="AL15" s="1083"/>
      <c r="AM15" s="1083"/>
      <c r="AN15" s="1083"/>
      <c r="AO15" s="1083"/>
      <c r="AP15" s="1083"/>
      <c r="AQ15" s="1083"/>
      <c r="AR15" s="1083"/>
      <c r="AS15" s="1083"/>
      <c r="AT15" s="1083"/>
      <c r="AU15" s="1083"/>
      <c r="AV15" s="1083"/>
      <c r="AW15" s="1083"/>
      <c r="AX15" s="1083"/>
      <c r="AY15" s="1083"/>
      <c r="AZ15" s="1083"/>
      <c r="BA15" s="1083"/>
      <c r="BB15" s="1083"/>
      <c r="BC15" s="1083"/>
      <c r="BD15" s="1083"/>
      <c r="BE15" s="1083"/>
      <c r="BF15" s="1083"/>
      <c r="BG15" s="1083"/>
      <c r="BH15" s="1083"/>
      <c r="BI15" s="1083"/>
      <c r="BJ15" s="1083"/>
      <c r="BK15" s="1083"/>
      <c r="BL15" s="1083"/>
      <c r="BM15" s="1083"/>
      <c r="BN15" s="1083"/>
      <c r="BO15" s="1083"/>
      <c r="BP15" s="1083"/>
      <c r="BQ15" s="1083"/>
      <c r="BR15" s="1083"/>
      <c r="BS15" s="1083"/>
      <c r="BT15" s="1083"/>
      <c r="BU15" s="1083"/>
      <c r="BV15" s="1083"/>
      <c r="BW15" s="1083"/>
      <c r="BX15" s="1083"/>
      <c r="BY15" s="1083"/>
      <c r="BZ15" s="1083"/>
      <c r="CA15" s="1083"/>
      <c r="CB15" s="1083"/>
      <c r="CC15" s="1083"/>
      <c r="CD15" s="1083"/>
      <c r="CE15" s="1083"/>
      <c r="CF15" s="1083"/>
      <c r="CG15" s="1083"/>
      <c r="CH15" s="1083"/>
      <c r="CI15" s="1083"/>
      <c r="CJ15" s="1083"/>
      <c r="CK15" s="1083"/>
      <c r="CL15" s="1083"/>
      <c r="CM15" s="1083"/>
      <c r="CN15" s="1083"/>
      <c r="CO15" s="1083"/>
      <c r="CP15" s="1083"/>
      <c r="CQ15" s="1083"/>
      <c r="CR15" s="1083"/>
      <c r="CS15" s="1083"/>
      <c r="CT15" s="1083"/>
      <c r="CU15" s="1083"/>
      <c r="CV15" s="1083"/>
      <c r="CW15" s="1083"/>
      <c r="CX15" s="1083"/>
      <c r="CY15" s="1083"/>
      <c r="CZ15" s="1083"/>
      <c r="DA15" s="1083"/>
      <c r="DB15" s="1083"/>
      <c r="DC15" s="1083"/>
      <c r="DD15" s="1083"/>
      <c r="DE15" s="1083"/>
    </row>
    <row r="16" spans="1:109" s="78" customFormat="1" ht="13.2" x14ac:dyDescent="0.2">
      <c r="A16" s="90"/>
      <c r="B16" s="1083"/>
      <c r="C16" s="1083"/>
      <c r="D16" s="1083"/>
      <c r="E16" s="1083"/>
      <c r="F16" s="1083"/>
      <c r="G16" s="1083"/>
      <c r="H16" s="1083"/>
      <c r="I16" s="1083"/>
      <c r="J16" s="1083"/>
      <c r="K16" s="1083"/>
      <c r="L16" s="1083"/>
      <c r="M16" s="1083"/>
      <c r="N16" s="1083"/>
      <c r="O16" s="1083"/>
      <c r="P16" s="1083"/>
      <c r="Q16" s="1083"/>
      <c r="R16" s="1083"/>
      <c r="S16" s="1083"/>
      <c r="T16" s="1083"/>
      <c r="U16" s="1083"/>
      <c r="V16" s="1083"/>
      <c r="W16" s="1083"/>
      <c r="X16" s="1083"/>
      <c r="Y16" s="1083"/>
      <c r="Z16" s="1083"/>
      <c r="AA16" s="1083"/>
      <c r="AB16" s="1083"/>
      <c r="AC16" s="1083"/>
      <c r="AD16" s="1083"/>
      <c r="AE16" s="1083"/>
      <c r="AF16" s="1083"/>
      <c r="AG16" s="1083"/>
      <c r="AH16" s="1083"/>
      <c r="AI16" s="1083"/>
      <c r="AJ16" s="1083"/>
      <c r="AK16" s="1083"/>
      <c r="AL16" s="1083"/>
      <c r="AM16" s="1083"/>
      <c r="AN16" s="1083"/>
      <c r="AO16" s="1083"/>
      <c r="AP16" s="1083"/>
      <c r="AQ16" s="1083"/>
      <c r="AR16" s="1083"/>
      <c r="AS16" s="1083"/>
      <c r="AT16" s="1083"/>
      <c r="AU16" s="1083"/>
      <c r="AV16" s="1083"/>
      <c r="AW16" s="1083"/>
      <c r="AX16" s="1083"/>
      <c r="AY16" s="1083"/>
      <c r="AZ16" s="1083"/>
      <c r="BA16" s="1083"/>
      <c r="BB16" s="1083"/>
      <c r="BC16" s="1083"/>
      <c r="BD16" s="1083"/>
      <c r="BE16" s="1083"/>
      <c r="BF16" s="1083"/>
      <c r="BG16" s="1083"/>
      <c r="BH16" s="1083"/>
      <c r="BI16" s="1083"/>
      <c r="BJ16" s="1083"/>
      <c r="BK16" s="1083"/>
      <c r="BL16" s="1083"/>
      <c r="BM16" s="1083"/>
      <c r="BN16" s="1083"/>
      <c r="BO16" s="1083"/>
      <c r="BP16" s="1083"/>
      <c r="BQ16" s="1083"/>
      <c r="BR16" s="1083"/>
      <c r="BS16" s="1083"/>
      <c r="BT16" s="1083"/>
      <c r="BU16" s="1083"/>
      <c r="BV16" s="1083"/>
      <c r="BW16" s="1083"/>
      <c r="BX16" s="1083"/>
      <c r="BY16" s="1083"/>
      <c r="BZ16" s="1083"/>
      <c r="CA16" s="1083"/>
      <c r="CB16" s="1083"/>
      <c r="CC16" s="1083"/>
      <c r="CD16" s="1083"/>
      <c r="CE16" s="1083"/>
      <c r="CF16" s="1083"/>
      <c r="CG16" s="1083"/>
      <c r="CH16" s="1083"/>
      <c r="CI16" s="1083"/>
      <c r="CJ16" s="1083"/>
      <c r="CK16" s="1083"/>
      <c r="CL16" s="1083"/>
      <c r="CM16" s="1083"/>
      <c r="CN16" s="1083"/>
      <c r="CO16" s="1083"/>
      <c r="CP16" s="1083"/>
      <c r="CQ16" s="1083"/>
      <c r="CR16" s="1083"/>
      <c r="CS16" s="1083"/>
      <c r="CT16" s="1083"/>
      <c r="CU16" s="1083"/>
      <c r="CV16" s="1083"/>
      <c r="CW16" s="1083"/>
      <c r="CX16" s="1083"/>
      <c r="CY16" s="1083"/>
      <c r="CZ16" s="1083"/>
      <c r="DA16" s="1083"/>
      <c r="DB16" s="1083"/>
      <c r="DC16" s="1083"/>
      <c r="DD16" s="1083"/>
      <c r="DE16" s="1083"/>
    </row>
    <row r="17" spans="1:109" s="78" customFormat="1" ht="13.2" x14ac:dyDescent="0.2">
      <c r="A17" s="90"/>
      <c r="B17" s="1083"/>
      <c r="C17" s="1083"/>
      <c r="D17" s="1083"/>
      <c r="E17" s="1083"/>
      <c r="F17" s="1083"/>
      <c r="G17" s="1083"/>
      <c r="H17" s="1083"/>
      <c r="I17" s="1083"/>
      <c r="J17" s="1083"/>
      <c r="K17" s="1083"/>
      <c r="L17" s="1083"/>
      <c r="M17" s="1083"/>
      <c r="N17" s="1083"/>
      <c r="O17" s="1083"/>
      <c r="P17" s="1083"/>
      <c r="Q17" s="1083"/>
      <c r="R17" s="1083"/>
      <c r="S17" s="1083"/>
      <c r="T17" s="1083"/>
      <c r="U17" s="1083"/>
      <c r="V17" s="1083"/>
      <c r="W17" s="1083"/>
      <c r="X17" s="1083"/>
      <c r="Y17" s="1083"/>
      <c r="Z17" s="1083"/>
      <c r="AA17" s="1083"/>
      <c r="AB17" s="1083"/>
      <c r="AC17" s="1083"/>
      <c r="AD17" s="1083"/>
      <c r="AE17" s="1083"/>
      <c r="AF17" s="1083"/>
      <c r="AG17" s="1083"/>
      <c r="AH17" s="1083"/>
      <c r="AI17" s="1083"/>
      <c r="AJ17" s="1083"/>
      <c r="AK17" s="1083"/>
      <c r="AL17" s="1083"/>
      <c r="AM17" s="1083"/>
      <c r="AN17" s="1083"/>
      <c r="AO17" s="1083"/>
      <c r="AP17" s="1083"/>
      <c r="AQ17" s="1083"/>
      <c r="AR17" s="1083"/>
      <c r="AS17" s="1083"/>
      <c r="AT17" s="1083"/>
      <c r="AU17" s="1083"/>
      <c r="AV17" s="1083"/>
      <c r="AW17" s="1083"/>
      <c r="AX17" s="1083"/>
      <c r="AY17" s="1083"/>
      <c r="AZ17" s="1083"/>
      <c r="BA17" s="1083"/>
      <c r="BB17" s="1083"/>
      <c r="BC17" s="1083"/>
      <c r="BD17" s="1083"/>
      <c r="BE17" s="1083"/>
      <c r="BF17" s="1083"/>
      <c r="BG17" s="1083"/>
      <c r="BH17" s="1083"/>
      <c r="BI17" s="1083"/>
      <c r="BJ17" s="1083"/>
      <c r="BK17" s="1083"/>
      <c r="BL17" s="1083"/>
      <c r="BM17" s="1083"/>
      <c r="BN17" s="1083"/>
      <c r="BO17" s="1083"/>
      <c r="BP17" s="1083"/>
      <c r="BQ17" s="1083"/>
      <c r="BR17" s="1083"/>
      <c r="BS17" s="1083"/>
      <c r="BT17" s="1083"/>
      <c r="BU17" s="1083"/>
      <c r="BV17" s="1083"/>
      <c r="BW17" s="1083"/>
      <c r="BX17" s="1083"/>
      <c r="BY17" s="1083"/>
      <c r="BZ17" s="1083"/>
      <c r="CA17" s="1083"/>
      <c r="CB17" s="1083"/>
      <c r="CC17" s="1083"/>
      <c r="CD17" s="1083"/>
      <c r="CE17" s="1083"/>
      <c r="CF17" s="1083"/>
      <c r="CG17" s="1083"/>
      <c r="CH17" s="1083"/>
      <c r="CI17" s="1083"/>
      <c r="CJ17" s="1083"/>
      <c r="CK17" s="1083"/>
      <c r="CL17" s="1083"/>
      <c r="CM17" s="1083"/>
      <c r="CN17" s="1083"/>
      <c r="CO17" s="1083"/>
      <c r="CP17" s="1083"/>
      <c r="CQ17" s="1083"/>
      <c r="CR17" s="1083"/>
      <c r="CS17" s="1083"/>
      <c r="CT17" s="1083"/>
      <c r="CU17" s="1083"/>
      <c r="CV17" s="1083"/>
      <c r="CW17" s="1083"/>
      <c r="CX17" s="1083"/>
      <c r="CY17" s="1083"/>
      <c r="CZ17" s="1083"/>
      <c r="DA17" s="1083"/>
      <c r="DB17" s="1083"/>
      <c r="DC17" s="1083"/>
      <c r="DD17" s="1083"/>
      <c r="DE17" s="1083"/>
    </row>
    <row r="18" spans="1:109" s="78" customFormat="1" ht="13.2" x14ac:dyDescent="0.2">
      <c r="A18" s="90"/>
      <c r="B18" s="1083"/>
      <c r="C18" s="1083"/>
      <c r="D18" s="1083"/>
      <c r="E18" s="1083"/>
      <c r="F18" s="1083"/>
      <c r="G18" s="1083"/>
      <c r="H18" s="1083"/>
      <c r="I18" s="1083"/>
      <c r="J18" s="1083"/>
      <c r="K18" s="1083"/>
      <c r="L18" s="1083"/>
      <c r="M18" s="1083"/>
      <c r="N18" s="1083"/>
      <c r="O18" s="1083"/>
      <c r="P18" s="1083"/>
      <c r="Q18" s="1083"/>
      <c r="R18" s="1083"/>
      <c r="S18" s="1083"/>
      <c r="T18" s="1083"/>
      <c r="U18" s="1083"/>
      <c r="V18" s="1083"/>
      <c r="W18" s="1083"/>
      <c r="X18" s="1083"/>
      <c r="Y18" s="1083"/>
      <c r="Z18" s="1083"/>
      <c r="AA18" s="1083"/>
      <c r="AB18" s="1083"/>
      <c r="AC18" s="1083"/>
      <c r="AD18" s="1083"/>
      <c r="AE18" s="1083"/>
      <c r="AF18" s="1083"/>
      <c r="AG18" s="1083"/>
      <c r="AH18" s="1083"/>
      <c r="AI18" s="1083"/>
      <c r="AJ18" s="1083"/>
      <c r="AK18" s="1083"/>
      <c r="AL18" s="1083"/>
      <c r="AM18" s="1083"/>
      <c r="AN18" s="1083"/>
      <c r="AO18" s="1083"/>
      <c r="AP18" s="1083"/>
      <c r="AQ18" s="1083"/>
      <c r="AR18" s="1083"/>
      <c r="AS18" s="1083"/>
      <c r="AT18" s="1083"/>
      <c r="AU18" s="1083"/>
      <c r="AV18" s="1083"/>
      <c r="AW18" s="1083"/>
      <c r="AX18" s="1083"/>
      <c r="AY18" s="1083"/>
      <c r="AZ18" s="1083"/>
      <c r="BA18" s="1083"/>
      <c r="BB18" s="1083"/>
      <c r="BC18" s="1083"/>
      <c r="BD18" s="1083"/>
      <c r="BE18" s="1083"/>
      <c r="BF18" s="1083"/>
      <c r="BG18" s="1083"/>
      <c r="BH18" s="1083"/>
      <c r="BI18" s="1083"/>
      <c r="BJ18" s="1083"/>
      <c r="BK18" s="1083"/>
      <c r="BL18" s="1083"/>
      <c r="BM18" s="1083"/>
      <c r="BN18" s="1083"/>
      <c r="BO18" s="1083"/>
      <c r="BP18" s="1083"/>
      <c r="BQ18" s="1083"/>
      <c r="BR18" s="1083"/>
      <c r="BS18" s="1083"/>
      <c r="BT18" s="1083"/>
      <c r="BU18" s="1083"/>
      <c r="BV18" s="1083"/>
      <c r="BW18" s="1083"/>
      <c r="BX18" s="1083"/>
      <c r="BY18" s="1083"/>
      <c r="BZ18" s="1083"/>
      <c r="CA18" s="1083"/>
      <c r="CB18" s="1083"/>
      <c r="CC18" s="1083"/>
      <c r="CD18" s="1083"/>
      <c r="CE18" s="1083"/>
      <c r="CF18" s="1083"/>
      <c r="CG18" s="1083"/>
      <c r="CH18" s="1083"/>
      <c r="CI18" s="1083"/>
      <c r="CJ18" s="1083"/>
      <c r="CK18" s="1083"/>
      <c r="CL18" s="1083"/>
      <c r="CM18" s="1083"/>
      <c r="CN18" s="1083"/>
      <c r="CO18" s="1083"/>
      <c r="CP18" s="1083"/>
      <c r="CQ18" s="1083"/>
      <c r="CR18" s="1083"/>
      <c r="CS18" s="1083"/>
      <c r="CT18" s="1083"/>
      <c r="CU18" s="1083"/>
      <c r="CV18" s="1083"/>
      <c r="CW18" s="1083"/>
      <c r="CX18" s="1083"/>
      <c r="CY18" s="1083"/>
      <c r="CZ18" s="1083"/>
      <c r="DA18" s="1083"/>
      <c r="DB18" s="1083"/>
      <c r="DC18" s="1083"/>
      <c r="DD18" s="1083"/>
      <c r="DE18" s="1083"/>
    </row>
    <row r="19" spans="1:109" ht="13.2" x14ac:dyDescent="0.2">
      <c r="DD19" s="90"/>
      <c r="DE19" s="90"/>
    </row>
    <row r="20" spans="1:109" ht="13.2" x14ac:dyDescent="0.2">
      <c r="DD20" s="90"/>
      <c r="DE20" s="90"/>
    </row>
    <row r="21" spans="1:109" ht="17.25" customHeight="1" x14ac:dyDescent="0.2">
      <c r="B21" s="1084"/>
      <c r="C21" s="86"/>
      <c r="D21" s="86"/>
      <c r="E21" s="86"/>
      <c r="F21" s="86"/>
      <c r="G21" s="86"/>
      <c r="H21" s="86"/>
      <c r="I21" s="86"/>
      <c r="J21" s="86"/>
      <c r="K21" s="86"/>
      <c r="L21" s="86"/>
      <c r="M21" s="86"/>
      <c r="N21" s="1085"/>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1085"/>
      <c r="AU21" s="86"/>
      <c r="AV21" s="86"/>
      <c r="AW21" s="86"/>
      <c r="AX21" s="86"/>
      <c r="AY21" s="86"/>
      <c r="AZ21" s="86"/>
      <c r="BA21" s="86"/>
      <c r="BB21" s="86"/>
      <c r="BC21" s="86"/>
      <c r="BD21" s="86"/>
      <c r="BE21" s="86"/>
      <c r="BF21" s="1085"/>
      <c r="BG21" s="86"/>
      <c r="BH21" s="86"/>
      <c r="BI21" s="86"/>
      <c r="BJ21" s="86"/>
      <c r="BK21" s="86"/>
      <c r="BL21" s="86"/>
      <c r="BM21" s="86"/>
      <c r="BN21" s="86"/>
      <c r="BO21" s="86"/>
      <c r="BP21" s="86"/>
      <c r="BQ21" s="86"/>
      <c r="BR21" s="1085"/>
      <c r="BS21" s="86"/>
      <c r="BT21" s="86"/>
      <c r="BU21" s="86"/>
      <c r="BV21" s="86"/>
      <c r="BW21" s="86"/>
      <c r="BX21" s="86"/>
      <c r="BY21" s="86"/>
      <c r="BZ21" s="86"/>
      <c r="CA21" s="86"/>
      <c r="CB21" s="86"/>
      <c r="CC21" s="86"/>
      <c r="CD21" s="1085"/>
      <c r="CE21" s="86"/>
      <c r="CF21" s="86"/>
      <c r="CG21" s="86"/>
      <c r="CH21" s="86"/>
      <c r="CI21" s="86"/>
      <c r="CJ21" s="86"/>
      <c r="CK21" s="86"/>
      <c r="CL21" s="86"/>
      <c r="CM21" s="86"/>
      <c r="CN21" s="86"/>
      <c r="CO21" s="86"/>
      <c r="CP21" s="1085"/>
      <c r="CQ21" s="86"/>
      <c r="CR21" s="86"/>
      <c r="CS21" s="86"/>
      <c r="CT21" s="86"/>
      <c r="CU21" s="86"/>
      <c r="CV21" s="86"/>
      <c r="CW21" s="86"/>
      <c r="CX21" s="86"/>
      <c r="CY21" s="86"/>
      <c r="CZ21" s="86"/>
      <c r="DA21" s="86"/>
      <c r="DB21" s="1085"/>
      <c r="DC21" s="86"/>
      <c r="DD21" s="160"/>
      <c r="DE21" s="90"/>
    </row>
    <row r="22" spans="1:109" ht="17.25" customHeight="1" x14ac:dyDescent="0.2">
      <c r="B22" s="80"/>
    </row>
    <row r="23" spans="1:109" ht="13.2" x14ac:dyDescent="0.2">
      <c r="B23" s="80"/>
    </row>
    <row r="24" spans="1:109" ht="13.2" x14ac:dyDescent="0.2">
      <c r="B24" s="80"/>
    </row>
    <row r="25" spans="1:109" ht="13.2" x14ac:dyDescent="0.2">
      <c r="B25" s="80"/>
    </row>
    <row r="26" spans="1:109" ht="13.2" x14ac:dyDescent="0.2">
      <c r="B26" s="80"/>
    </row>
    <row r="27" spans="1:109" ht="13.2" x14ac:dyDescent="0.2">
      <c r="B27" s="80"/>
    </row>
    <row r="28" spans="1:109" ht="13.2" x14ac:dyDescent="0.2">
      <c r="B28" s="80"/>
    </row>
    <row r="29" spans="1:109" ht="13.2" x14ac:dyDescent="0.2">
      <c r="B29" s="80"/>
    </row>
    <row r="30" spans="1:109" ht="13.2" x14ac:dyDescent="0.2">
      <c r="B30" s="80"/>
    </row>
    <row r="31" spans="1:109" ht="13.2" x14ac:dyDescent="0.2">
      <c r="B31" s="80"/>
    </row>
    <row r="32" spans="1:109" ht="13.2" x14ac:dyDescent="0.2">
      <c r="B32" s="80"/>
    </row>
    <row r="33" spans="2:109" ht="13.2" x14ac:dyDescent="0.2">
      <c r="B33" s="80"/>
    </row>
    <row r="34" spans="2:109" ht="13.2" x14ac:dyDescent="0.2">
      <c r="B34" s="80"/>
    </row>
    <row r="35" spans="2:109" ht="13.2" x14ac:dyDescent="0.2">
      <c r="B35" s="80"/>
    </row>
    <row r="36" spans="2:109" ht="13.2" x14ac:dyDescent="0.2">
      <c r="B36" s="80"/>
    </row>
    <row r="37" spans="2:109" ht="13.2" x14ac:dyDescent="0.2">
      <c r="B37" s="80"/>
    </row>
    <row r="38" spans="2:109" ht="13.2" x14ac:dyDescent="0.2">
      <c r="B38" s="80"/>
    </row>
    <row r="39" spans="2:109" ht="13.2" x14ac:dyDescent="0.2">
      <c r="B39" s="89"/>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165"/>
    </row>
    <row r="40" spans="2:109" ht="13.2" x14ac:dyDescent="0.2">
      <c r="B40" s="1086"/>
      <c r="DD40" s="1086"/>
      <c r="DE40" s="90"/>
    </row>
    <row r="41" spans="2:109" ht="16.2" x14ac:dyDescent="0.2">
      <c r="B41" s="82" t="s">
        <v>535</v>
      </c>
      <c r="C41" s="86"/>
      <c r="D41" s="86"/>
      <c r="E41" s="86"/>
      <c r="F41" s="86"/>
      <c r="G41" s="86"/>
      <c r="H41" s="86"/>
      <c r="I41" s="86"/>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160"/>
    </row>
    <row r="42" spans="2:109" ht="13.2" x14ac:dyDescent="0.2">
      <c r="B42" s="80"/>
      <c r="G42" s="1087"/>
      <c r="I42" s="1088"/>
      <c r="J42" s="1088"/>
      <c r="K42" s="1088"/>
      <c r="AM42" s="1087"/>
      <c r="AN42" s="1087" t="s">
        <v>536</v>
      </c>
      <c r="AP42" s="1088"/>
      <c r="AQ42" s="1088"/>
      <c r="AR42" s="1088"/>
      <c r="AY42" s="1087"/>
      <c r="BA42" s="1088"/>
      <c r="BB42" s="1088"/>
      <c r="BC42" s="1088"/>
      <c r="BK42" s="1087"/>
      <c r="BM42" s="1088"/>
      <c r="BN42" s="1088"/>
      <c r="BO42" s="1088"/>
      <c r="BW42" s="1087"/>
      <c r="BY42" s="1088"/>
      <c r="BZ42" s="1088"/>
      <c r="CA42" s="1088"/>
      <c r="CI42" s="1087"/>
      <c r="CK42" s="1088"/>
      <c r="CL42" s="1088"/>
      <c r="CM42" s="1088"/>
      <c r="CU42" s="1087"/>
      <c r="CW42" s="1088"/>
      <c r="CX42" s="1088"/>
      <c r="CY42" s="1088"/>
    </row>
    <row r="43" spans="2:109" ht="13.5" customHeight="1" x14ac:dyDescent="0.2">
      <c r="B43" s="80"/>
      <c r="AN43" s="1089" t="s">
        <v>537</v>
      </c>
      <c r="AO43" s="1090"/>
      <c r="AP43" s="1090"/>
      <c r="AQ43" s="1090"/>
      <c r="AR43" s="1090"/>
      <c r="AS43" s="1090"/>
      <c r="AT43" s="1090"/>
      <c r="AU43" s="1090"/>
      <c r="AV43" s="1090"/>
      <c r="AW43" s="1090"/>
      <c r="AX43" s="1090"/>
      <c r="AY43" s="1090"/>
      <c r="AZ43" s="1090"/>
      <c r="BA43" s="1090"/>
      <c r="BB43" s="1090"/>
      <c r="BC43" s="1090"/>
      <c r="BD43" s="1090"/>
      <c r="BE43" s="1090"/>
      <c r="BF43" s="1090"/>
      <c r="BG43" s="1090"/>
      <c r="BH43" s="1090"/>
      <c r="BI43" s="1090"/>
      <c r="BJ43" s="1090"/>
      <c r="BK43" s="1090"/>
      <c r="BL43" s="1090"/>
      <c r="BM43" s="1090"/>
      <c r="BN43" s="1090"/>
      <c r="BO43" s="1090"/>
      <c r="BP43" s="1090"/>
      <c r="BQ43" s="1090"/>
      <c r="BR43" s="1090"/>
      <c r="BS43" s="1090"/>
      <c r="BT43" s="1090"/>
      <c r="BU43" s="1090"/>
      <c r="BV43" s="1090"/>
      <c r="BW43" s="1090"/>
      <c r="BX43" s="1090"/>
      <c r="BY43" s="1090"/>
      <c r="BZ43" s="1090"/>
      <c r="CA43" s="1090"/>
      <c r="CB43" s="1090"/>
      <c r="CC43" s="1090"/>
      <c r="CD43" s="1090"/>
      <c r="CE43" s="1090"/>
      <c r="CF43" s="1090"/>
      <c r="CG43" s="1090"/>
      <c r="CH43" s="1090"/>
      <c r="CI43" s="1090"/>
      <c r="CJ43" s="1090"/>
      <c r="CK43" s="1090"/>
      <c r="CL43" s="1090"/>
      <c r="CM43" s="1090"/>
      <c r="CN43" s="1090"/>
      <c r="CO43" s="1090"/>
      <c r="CP43" s="1090"/>
      <c r="CQ43" s="1090"/>
      <c r="CR43" s="1090"/>
      <c r="CS43" s="1090"/>
      <c r="CT43" s="1090"/>
      <c r="CU43" s="1090"/>
      <c r="CV43" s="1090"/>
      <c r="CW43" s="1090"/>
      <c r="CX43" s="1090"/>
      <c r="CY43" s="1090"/>
      <c r="CZ43" s="1090"/>
      <c r="DA43" s="1090"/>
      <c r="DB43" s="1090"/>
      <c r="DC43" s="1091"/>
    </row>
    <row r="44" spans="2:109" ht="13.2" x14ac:dyDescent="0.2">
      <c r="B44" s="80"/>
      <c r="AN44" s="1092"/>
      <c r="AO44" s="1093"/>
      <c r="AP44" s="1093"/>
      <c r="AQ44" s="1093"/>
      <c r="AR44" s="1093"/>
      <c r="AS44" s="1093"/>
      <c r="AT44" s="1093"/>
      <c r="AU44" s="1093"/>
      <c r="AV44" s="1093"/>
      <c r="AW44" s="1093"/>
      <c r="AX44" s="1093"/>
      <c r="AY44" s="1093"/>
      <c r="AZ44" s="1093"/>
      <c r="BA44" s="1093"/>
      <c r="BB44" s="1093"/>
      <c r="BC44" s="1093"/>
      <c r="BD44" s="1093"/>
      <c r="BE44" s="1093"/>
      <c r="BF44" s="1093"/>
      <c r="BG44" s="1093"/>
      <c r="BH44" s="1093"/>
      <c r="BI44" s="1093"/>
      <c r="BJ44" s="1093"/>
      <c r="BK44" s="1093"/>
      <c r="BL44" s="1093"/>
      <c r="BM44" s="1093"/>
      <c r="BN44" s="1093"/>
      <c r="BO44" s="1093"/>
      <c r="BP44" s="1093"/>
      <c r="BQ44" s="1093"/>
      <c r="BR44" s="1093"/>
      <c r="BS44" s="1093"/>
      <c r="BT44" s="1093"/>
      <c r="BU44" s="1093"/>
      <c r="BV44" s="1093"/>
      <c r="BW44" s="1093"/>
      <c r="BX44" s="1093"/>
      <c r="BY44" s="1093"/>
      <c r="BZ44" s="1093"/>
      <c r="CA44" s="1093"/>
      <c r="CB44" s="1093"/>
      <c r="CC44" s="1093"/>
      <c r="CD44" s="1093"/>
      <c r="CE44" s="1093"/>
      <c r="CF44" s="1093"/>
      <c r="CG44" s="1093"/>
      <c r="CH44" s="1093"/>
      <c r="CI44" s="1093"/>
      <c r="CJ44" s="1093"/>
      <c r="CK44" s="1093"/>
      <c r="CL44" s="1093"/>
      <c r="CM44" s="1093"/>
      <c r="CN44" s="1093"/>
      <c r="CO44" s="1093"/>
      <c r="CP44" s="1093"/>
      <c r="CQ44" s="1093"/>
      <c r="CR44" s="1093"/>
      <c r="CS44" s="1093"/>
      <c r="CT44" s="1093"/>
      <c r="CU44" s="1093"/>
      <c r="CV44" s="1093"/>
      <c r="CW44" s="1093"/>
      <c r="CX44" s="1093"/>
      <c r="CY44" s="1093"/>
      <c r="CZ44" s="1093"/>
      <c r="DA44" s="1093"/>
      <c r="DB44" s="1093"/>
      <c r="DC44" s="1094"/>
    </row>
    <row r="45" spans="2:109" ht="13.2" x14ac:dyDescent="0.2">
      <c r="B45" s="80"/>
      <c r="AN45" s="1092"/>
      <c r="AO45" s="1093"/>
      <c r="AP45" s="1093"/>
      <c r="AQ45" s="1093"/>
      <c r="AR45" s="1093"/>
      <c r="AS45" s="1093"/>
      <c r="AT45" s="1093"/>
      <c r="AU45" s="1093"/>
      <c r="AV45" s="1093"/>
      <c r="AW45" s="1093"/>
      <c r="AX45" s="1093"/>
      <c r="AY45" s="1093"/>
      <c r="AZ45" s="1093"/>
      <c r="BA45" s="1093"/>
      <c r="BB45" s="1093"/>
      <c r="BC45" s="1093"/>
      <c r="BD45" s="1093"/>
      <c r="BE45" s="1093"/>
      <c r="BF45" s="1093"/>
      <c r="BG45" s="1093"/>
      <c r="BH45" s="1093"/>
      <c r="BI45" s="1093"/>
      <c r="BJ45" s="1093"/>
      <c r="BK45" s="1093"/>
      <c r="BL45" s="1093"/>
      <c r="BM45" s="1093"/>
      <c r="BN45" s="1093"/>
      <c r="BO45" s="1093"/>
      <c r="BP45" s="1093"/>
      <c r="BQ45" s="1093"/>
      <c r="BR45" s="1093"/>
      <c r="BS45" s="1093"/>
      <c r="BT45" s="1093"/>
      <c r="BU45" s="1093"/>
      <c r="BV45" s="1093"/>
      <c r="BW45" s="1093"/>
      <c r="BX45" s="1093"/>
      <c r="BY45" s="1093"/>
      <c r="BZ45" s="1093"/>
      <c r="CA45" s="1093"/>
      <c r="CB45" s="1093"/>
      <c r="CC45" s="1093"/>
      <c r="CD45" s="1093"/>
      <c r="CE45" s="1093"/>
      <c r="CF45" s="1093"/>
      <c r="CG45" s="1093"/>
      <c r="CH45" s="1093"/>
      <c r="CI45" s="1093"/>
      <c r="CJ45" s="1093"/>
      <c r="CK45" s="1093"/>
      <c r="CL45" s="1093"/>
      <c r="CM45" s="1093"/>
      <c r="CN45" s="1093"/>
      <c r="CO45" s="1093"/>
      <c r="CP45" s="1093"/>
      <c r="CQ45" s="1093"/>
      <c r="CR45" s="1093"/>
      <c r="CS45" s="1093"/>
      <c r="CT45" s="1093"/>
      <c r="CU45" s="1093"/>
      <c r="CV45" s="1093"/>
      <c r="CW45" s="1093"/>
      <c r="CX45" s="1093"/>
      <c r="CY45" s="1093"/>
      <c r="CZ45" s="1093"/>
      <c r="DA45" s="1093"/>
      <c r="DB45" s="1093"/>
      <c r="DC45" s="1094"/>
    </row>
    <row r="46" spans="2:109" ht="13.2" x14ac:dyDescent="0.2">
      <c r="B46" s="80"/>
      <c r="AN46" s="1092"/>
      <c r="AO46" s="1093"/>
      <c r="AP46" s="1093"/>
      <c r="AQ46" s="1093"/>
      <c r="AR46" s="1093"/>
      <c r="AS46" s="1093"/>
      <c r="AT46" s="1093"/>
      <c r="AU46" s="1093"/>
      <c r="AV46" s="1093"/>
      <c r="AW46" s="1093"/>
      <c r="AX46" s="1093"/>
      <c r="AY46" s="1093"/>
      <c r="AZ46" s="1093"/>
      <c r="BA46" s="1093"/>
      <c r="BB46" s="1093"/>
      <c r="BC46" s="1093"/>
      <c r="BD46" s="1093"/>
      <c r="BE46" s="1093"/>
      <c r="BF46" s="1093"/>
      <c r="BG46" s="1093"/>
      <c r="BH46" s="1093"/>
      <c r="BI46" s="1093"/>
      <c r="BJ46" s="1093"/>
      <c r="BK46" s="1093"/>
      <c r="BL46" s="1093"/>
      <c r="BM46" s="1093"/>
      <c r="BN46" s="1093"/>
      <c r="BO46" s="1093"/>
      <c r="BP46" s="1093"/>
      <c r="BQ46" s="1093"/>
      <c r="BR46" s="1093"/>
      <c r="BS46" s="1093"/>
      <c r="BT46" s="1093"/>
      <c r="BU46" s="1093"/>
      <c r="BV46" s="1093"/>
      <c r="BW46" s="1093"/>
      <c r="BX46" s="1093"/>
      <c r="BY46" s="1093"/>
      <c r="BZ46" s="1093"/>
      <c r="CA46" s="1093"/>
      <c r="CB46" s="1093"/>
      <c r="CC46" s="1093"/>
      <c r="CD46" s="1093"/>
      <c r="CE46" s="1093"/>
      <c r="CF46" s="1093"/>
      <c r="CG46" s="1093"/>
      <c r="CH46" s="1093"/>
      <c r="CI46" s="1093"/>
      <c r="CJ46" s="1093"/>
      <c r="CK46" s="1093"/>
      <c r="CL46" s="1093"/>
      <c r="CM46" s="1093"/>
      <c r="CN46" s="1093"/>
      <c r="CO46" s="1093"/>
      <c r="CP46" s="1093"/>
      <c r="CQ46" s="1093"/>
      <c r="CR46" s="1093"/>
      <c r="CS46" s="1093"/>
      <c r="CT46" s="1093"/>
      <c r="CU46" s="1093"/>
      <c r="CV46" s="1093"/>
      <c r="CW46" s="1093"/>
      <c r="CX46" s="1093"/>
      <c r="CY46" s="1093"/>
      <c r="CZ46" s="1093"/>
      <c r="DA46" s="1093"/>
      <c r="DB46" s="1093"/>
      <c r="DC46" s="1094"/>
    </row>
    <row r="47" spans="2:109" ht="13.2" x14ac:dyDescent="0.2">
      <c r="B47" s="80"/>
      <c r="AN47" s="1095"/>
      <c r="AO47" s="1096"/>
      <c r="AP47" s="1096"/>
      <c r="AQ47" s="1096"/>
      <c r="AR47" s="1096"/>
      <c r="AS47" s="1096"/>
      <c r="AT47" s="1096"/>
      <c r="AU47" s="1096"/>
      <c r="AV47" s="1096"/>
      <c r="AW47" s="1096"/>
      <c r="AX47" s="1096"/>
      <c r="AY47" s="1096"/>
      <c r="AZ47" s="1096"/>
      <c r="BA47" s="1096"/>
      <c r="BB47" s="1096"/>
      <c r="BC47" s="1096"/>
      <c r="BD47" s="1096"/>
      <c r="BE47" s="1096"/>
      <c r="BF47" s="1096"/>
      <c r="BG47" s="1096"/>
      <c r="BH47" s="1096"/>
      <c r="BI47" s="1096"/>
      <c r="BJ47" s="1096"/>
      <c r="BK47" s="1096"/>
      <c r="BL47" s="1096"/>
      <c r="BM47" s="1096"/>
      <c r="BN47" s="1096"/>
      <c r="BO47" s="1096"/>
      <c r="BP47" s="1096"/>
      <c r="BQ47" s="1096"/>
      <c r="BR47" s="1096"/>
      <c r="BS47" s="1096"/>
      <c r="BT47" s="1096"/>
      <c r="BU47" s="1096"/>
      <c r="BV47" s="1096"/>
      <c r="BW47" s="1096"/>
      <c r="BX47" s="1096"/>
      <c r="BY47" s="1096"/>
      <c r="BZ47" s="1096"/>
      <c r="CA47" s="1096"/>
      <c r="CB47" s="1096"/>
      <c r="CC47" s="1096"/>
      <c r="CD47" s="1096"/>
      <c r="CE47" s="1096"/>
      <c r="CF47" s="1096"/>
      <c r="CG47" s="1096"/>
      <c r="CH47" s="1096"/>
      <c r="CI47" s="1096"/>
      <c r="CJ47" s="1096"/>
      <c r="CK47" s="1096"/>
      <c r="CL47" s="1096"/>
      <c r="CM47" s="1096"/>
      <c r="CN47" s="1096"/>
      <c r="CO47" s="1096"/>
      <c r="CP47" s="1096"/>
      <c r="CQ47" s="1096"/>
      <c r="CR47" s="1096"/>
      <c r="CS47" s="1096"/>
      <c r="CT47" s="1096"/>
      <c r="CU47" s="1096"/>
      <c r="CV47" s="1096"/>
      <c r="CW47" s="1096"/>
      <c r="CX47" s="1096"/>
      <c r="CY47" s="1096"/>
      <c r="CZ47" s="1096"/>
      <c r="DA47" s="1096"/>
      <c r="DB47" s="1096"/>
      <c r="DC47" s="1097"/>
    </row>
    <row r="48" spans="2:109" ht="13.2" x14ac:dyDescent="0.2">
      <c r="B48" s="80"/>
      <c r="H48" s="1098"/>
      <c r="I48" s="1098"/>
      <c r="J48" s="1098"/>
      <c r="AN48" s="1098"/>
      <c r="AO48" s="1098"/>
      <c r="AP48" s="1098"/>
      <c r="AZ48" s="1098"/>
      <c r="BA48" s="1098"/>
      <c r="BB48" s="1098"/>
      <c r="BL48" s="1098"/>
      <c r="BM48" s="1098"/>
      <c r="BN48" s="1098"/>
      <c r="BX48" s="1098"/>
      <c r="BY48" s="1098"/>
      <c r="BZ48" s="1098"/>
      <c r="CJ48" s="1098"/>
      <c r="CK48" s="1098"/>
      <c r="CL48" s="1098"/>
      <c r="CV48" s="1098"/>
      <c r="CW48" s="1098"/>
      <c r="CX48" s="1098"/>
    </row>
    <row r="49" spans="1:109" ht="13.2" x14ac:dyDescent="0.2">
      <c r="B49" s="80"/>
      <c r="AN49" s="90" t="s">
        <v>538</v>
      </c>
    </row>
    <row r="50" spans="1:109" ht="13.2" x14ac:dyDescent="0.2">
      <c r="B50" s="80"/>
      <c r="G50" s="1099"/>
      <c r="H50" s="1099"/>
      <c r="I50" s="1099"/>
      <c r="J50" s="1099"/>
      <c r="K50" s="1100"/>
      <c r="L50" s="1100"/>
      <c r="M50" s="1101"/>
      <c r="N50" s="1101"/>
      <c r="AN50" s="1102"/>
      <c r="AO50" s="1103"/>
      <c r="AP50" s="1103"/>
      <c r="AQ50" s="1103"/>
      <c r="AR50" s="1103"/>
      <c r="AS50" s="1103"/>
      <c r="AT50" s="1103"/>
      <c r="AU50" s="1103"/>
      <c r="AV50" s="1103"/>
      <c r="AW50" s="1103"/>
      <c r="AX50" s="1103"/>
      <c r="AY50" s="1103"/>
      <c r="AZ50" s="1103"/>
      <c r="BA50" s="1103"/>
      <c r="BB50" s="1103"/>
      <c r="BC50" s="1103"/>
      <c r="BD50" s="1103"/>
      <c r="BE50" s="1103"/>
      <c r="BF50" s="1103"/>
      <c r="BG50" s="1103"/>
      <c r="BH50" s="1103"/>
      <c r="BI50" s="1103"/>
      <c r="BJ50" s="1103"/>
      <c r="BK50" s="1103"/>
      <c r="BL50" s="1103"/>
      <c r="BM50" s="1103"/>
      <c r="BN50" s="1103"/>
      <c r="BO50" s="1104"/>
      <c r="BP50" s="1105" t="s">
        <v>523</v>
      </c>
      <c r="BQ50" s="1105"/>
      <c r="BR50" s="1105"/>
      <c r="BS50" s="1105"/>
      <c r="BT50" s="1105"/>
      <c r="BU50" s="1105"/>
      <c r="BV50" s="1105"/>
      <c r="BW50" s="1105"/>
      <c r="BX50" s="1105" t="s">
        <v>524</v>
      </c>
      <c r="BY50" s="1105"/>
      <c r="BZ50" s="1105"/>
      <c r="CA50" s="1105"/>
      <c r="CB50" s="1105"/>
      <c r="CC50" s="1105"/>
      <c r="CD50" s="1105"/>
      <c r="CE50" s="1105"/>
      <c r="CF50" s="1105" t="s">
        <v>525</v>
      </c>
      <c r="CG50" s="1105"/>
      <c r="CH50" s="1105"/>
      <c r="CI50" s="1105"/>
      <c r="CJ50" s="1105"/>
      <c r="CK50" s="1105"/>
      <c r="CL50" s="1105"/>
      <c r="CM50" s="1105"/>
      <c r="CN50" s="1105" t="s">
        <v>250</v>
      </c>
      <c r="CO50" s="1105"/>
      <c r="CP50" s="1105"/>
      <c r="CQ50" s="1105"/>
      <c r="CR50" s="1105"/>
      <c r="CS50" s="1105"/>
      <c r="CT50" s="1105"/>
      <c r="CU50" s="1105"/>
      <c r="CV50" s="1105" t="s">
        <v>526</v>
      </c>
      <c r="CW50" s="1105"/>
      <c r="CX50" s="1105"/>
      <c r="CY50" s="1105"/>
      <c r="CZ50" s="1105"/>
      <c r="DA50" s="1105"/>
      <c r="DB50" s="1105"/>
      <c r="DC50" s="1105"/>
    </row>
    <row r="51" spans="1:109" ht="13.5" customHeight="1" x14ac:dyDescent="0.2">
      <c r="B51" s="80"/>
      <c r="G51" s="1106"/>
      <c r="H51" s="1106"/>
      <c r="I51" s="1107"/>
      <c r="J51" s="1107"/>
      <c r="K51" s="1108"/>
      <c r="L51" s="1108"/>
      <c r="M51" s="1108"/>
      <c r="N51" s="1108"/>
      <c r="AM51" s="1098"/>
      <c r="AN51" s="1109" t="s">
        <v>539</v>
      </c>
      <c r="AO51" s="1109"/>
      <c r="AP51" s="1109"/>
      <c r="AQ51" s="1109"/>
      <c r="AR51" s="1109"/>
      <c r="AS51" s="1109"/>
      <c r="AT51" s="1109"/>
      <c r="AU51" s="1109"/>
      <c r="AV51" s="1109"/>
      <c r="AW51" s="1109"/>
      <c r="AX51" s="1109"/>
      <c r="AY51" s="1109"/>
      <c r="AZ51" s="1109"/>
      <c r="BA51" s="1109"/>
      <c r="BB51" s="1109" t="s">
        <v>540</v>
      </c>
      <c r="BC51" s="1109"/>
      <c r="BD51" s="1109"/>
      <c r="BE51" s="1109"/>
      <c r="BF51" s="1109"/>
      <c r="BG51" s="1109"/>
      <c r="BH51" s="1109"/>
      <c r="BI51" s="1109"/>
      <c r="BJ51" s="1109"/>
      <c r="BK51" s="1109"/>
      <c r="BL51" s="1109"/>
      <c r="BM51" s="1109"/>
      <c r="BN51" s="1109"/>
      <c r="BO51" s="1109"/>
      <c r="BP51" s="1110">
        <v>101.4</v>
      </c>
      <c r="BQ51" s="1110"/>
      <c r="BR51" s="1110"/>
      <c r="BS51" s="1110"/>
      <c r="BT51" s="1110"/>
      <c r="BU51" s="1110"/>
      <c r="BV51" s="1110"/>
      <c r="BW51" s="1110"/>
      <c r="BX51" s="1110">
        <v>91.2</v>
      </c>
      <c r="BY51" s="1110"/>
      <c r="BZ51" s="1110"/>
      <c r="CA51" s="1110"/>
      <c r="CB51" s="1110"/>
      <c r="CC51" s="1110"/>
      <c r="CD51" s="1110"/>
      <c r="CE51" s="1110"/>
      <c r="CF51" s="1110">
        <v>91.6</v>
      </c>
      <c r="CG51" s="1110"/>
      <c r="CH51" s="1110"/>
      <c r="CI51" s="1110"/>
      <c r="CJ51" s="1110"/>
      <c r="CK51" s="1110"/>
      <c r="CL51" s="1110"/>
      <c r="CM51" s="1110"/>
      <c r="CN51" s="1110">
        <v>73.400000000000006</v>
      </c>
      <c r="CO51" s="1110"/>
      <c r="CP51" s="1110"/>
      <c r="CQ51" s="1110"/>
      <c r="CR51" s="1110"/>
      <c r="CS51" s="1110"/>
      <c r="CT51" s="1110"/>
      <c r="CU51" s="1110"/>
      <c r="CV51" s="1110">
        <v>71.599999999999994</v>
      </c>
      <c r="CW51" s="1110"/>
      <c r="CX51" s="1110"/>
      <c r="CY51" s="1110"/>
      <c r="CZ51" s="1110"/>
      <c r="DA51" s="1110"/>
      <c r="DB51" s="1110"/>
      <c r="DC51" s="1110"/>
    </row>
    <row r="52" spans="1:109" ht="13.2" x14ac:dyDescent="0.2">
      <c r="B52" s="80"/>
      <c r="G52" s="1106"/>
      <c r="H52" s="1106"/>
      <c r="I52" s="1107"/>
      <c r="J52" s="1107"/>
      <c r="K52" s="1108"/>
      <c r="L52" s="1108"/>
      <c r="M52" s="1108"/>
      <c r="N52" s="1108"/>
      <c r="AM52" s="1098"/>
      <c r="AN52" s="1109"/>
      <c r="AO52" s="1109"/>
      <c r="AP52" s="1109"/>
      <c r="AQ52" s="1109"/>
      <c r="AR52" s="1109"/>
      <c r="AS52" s="1109"/>
      <c r="AT52" s="1109"/>
      <c r="AU52" s="1109"/>
      <c r="AV52" s="1109"/>
      <c r="AW52" s="1109"/>
      <c r="AX52" s="1109"/>
      <c r="AY52" s="1109"/>
      <c r="AZ52" s="1109"/>
      <c r="BA52" s="1109"/>
      <c r="BB52" s="1109"/>
      <c r="BC52" s="1109"/>
      <c r="BD52" s="1109"/>
      <c r="BE52" s="1109"/>
      <c r="BF52" s="1109"/>
      <c r="BG52" s="1109"/>
      <c r="BH52" s="1109"/>
      <c r="BI52" s="1109"/>
      <c r="BJ52" s="1109"/>
      <c r="BK52" s="1109"/>
      <c r="BL52" s="1109"/>
      <c r="BM52" s="1109"/>
      <c r="BN52" s="1109"/>
      <c r="BO52" s="1109"/>
      <c r="BP52" s="1110"/>
      <c r="BQ52" s="1110"/>
      <c r="BR52" s="1110"/>
      <c r="BS52" s="1110"/>
      <c r="BT52" s="1110"/>
      <c r="BU52" s="1110"/>
      <c r="BV52" s="1110"/>
      <c r="BW52" s="1110"/>
      <c r="BX52" s="1110"/>
      <c r="BY52" s="1110"/>
      <c r="BZ52" s="1110"/>
      <c r="CA52" s="1110"/>
      <c r="CB52" s="1110"/>
      <c r="CC52" s="1110"/>
      <c r="CD52" s="1110"/>
      <c r="CE52" s="1110"/>
      <c r="CF52" s="1110"/>
      <c r="CG52" s="1110"/>
      <c r="CH52" s="1110"/>
      <c r="CI52" s="1110"/>
      <c r="CJ52" s="1110"/>
      <c r="CK52" s="1110"/>
      <c r="CL52" s="1110"/>
      <c r="CM52" s="1110"/>
      <c r="CN52" s="1110"/>
      <c r="CO52" s="1110"/>
      <c r="CP52" s="1110"/>
      <c r="CQ52" s="1110"/>
      <c r="CR52" s="1110"/>
      <c r="CS52" s="1110"/>
      <c r="CT52" s="1110"/>
      <c r="CU52" s="1110"/>
      <c r="CV52" s="1110"/>
      <c r="CW52" s="1110"/>
      <c r="CX52" s="1110"/>
      <c r="CY52" s="1110"/>
      <c r="CZ52" s="1110"/>
      <c r="DA52" s="1110"/>
      <c r="DB52" s="1110"/>
      <c r="DC52" s="1110"/>
    </row>
    <row r="53" spans="1:109" ht="13.2" x14ac:dyDescent="0.2">
      <c r="A53" s="1088"/>
      <c r="B53" s="80"/>
      <c r="G53" s="1106"/>
      <c r="H53" s="1106"/>
      <c r="I53" s="1099"/>
      <c r="J53" s="1099"/>
      <c r="K53" s="1108"/>
      <c r="L53" s="1108"/>
      <c r="M53" s="1108"/>
      <c r="N53" s="1108"/>
      <c r="AM53" s="1098"/>
      <c r="AN53" s="1109"/>
      <c r="AO53" s="1109"/>
      <c r="AP53" s="1109"/>
      <c r="AQ53" s="1109"/>
      <c r="AR53" s="1109"/>
      <c r="AS53" s="1109"/>
      <c r="AT53" s="1109"/>
      <c r="AU53" s="1109"/>
      <c r="AV53" s="1109"/>
      <c r="AW53" s="1109"/>
      <c r="AX53" s="1109"/>
      <c r="AY53" s="1109"/>
      <c r="AZ53" s="1109"/>
      <c r="BA53" s="1109"/>
      <c r="BB53" s="1109" t="s">
        <v>541</v>
      </c>
      <c r="BC53" s="1109"/>
      <c r="BD53" s="1109"/>
      <c r="BE53" s="1109"/>
      <c r="BF53" s="1109"/>
      <c r="BG53" s="1109"/>
      <c r="BH53" s="1109"/>
      <c r="BI53" s="1109"/>
      <c r="BJ53" s="1109"/>
      <c r="BK53" s="1109"/>
      <c r="BL53" s="1109"/>
      <c r="BM53" s="1109"/>
      <c r="BN53" s="1109"/>
      <c r="BO53" s="1109"/>
      <c r="BP53" s="1110">
        <v>70.099999999999994</v>
      </c>
      <c r="BQ53" s="1110"/>
      <c r="BR53" s="1110"/>
      <c r="BS53" s="1110"/>
      <c r="BT53" s="1110"/>
      <c r="BU53" s="1110"/>
      <c r="BV53" s="1110"/>
      <c r="BW53" s="1110"/>
      <c r="BX53" s="1110">
        <v>70.599999999999994</v>
      </c>
      <c r="BY53" s="1110"/>
      <c r="BZ53" s="1110"/>
      <c r="CA53" s="1110"/>
      <c r="CB53" s="1110"/>
      <c r="CC53" s="1110"/>
      <c r="CD53" s="1110"/>
      <c r="CE53" s="1110"/>
      <c r="CF53" s="1110">
        <v>69.900000000000006</v>
      </c>
      <c r="CG53" s="1110"/>
      <c r="CH53" s="1110"/>
      <c r="CI53" s="1110"/>
      <c r="CJ53" s="1110"/>
      <c r="CK53" s="1110"/>
      <c r="CL53" s="1110"/>
      <c r="CM53" s="1110"/>
      <c r="CN53" s="1110">
        <v>70.8</v>
      </c>
      <c r="CO53" s="1110"/>
      <c r="CP53" s="1110"/>
      <c r="CQ53" s="1110"/>
      <c r="CR53" s="1110"/>
      <c r="CS53" s="1110"/>
      <c r="CT53" s="1110"/>
      <c r="CU53" s="1110"/>
      <c r="CV53" s="1110">
        <v>72.3</v>
      </c>
      <c r="CW53" s="1110"/>
      <c r="CX53" s="1110"/>
      <c r="CY53" s="1110"/>
      <c r="CZ53" s="1110"/>
      <c r="DA53" s="1110"/>
      <c r="DB53" s="1110"/>
      <c r="DC53" s="1110"/>
    </row>
    <row r="54" spans="1:109" ht="13.2" x14ac:dyDescent="0.2">
      <c r="A54" s="1088"/>
      <c r="B54" s="80"/>
      <c r="G54" s="1106"/>
      <c r="H54" s="1106"/>
      <c r="I54" s="1099"/>
      <c r="J54" s="1099"/>
      <c r="K54" s="1108"/>
      <c r="L54" s="1108"/>
      <c r="M54" s="1108"/>
      <c r="N54" s="1108"/>
      <c r="AM54" s="1098"/>
      <c r="AN54" s="1109"/>
      <c r="AO54" s="1109"/>
      <c r="AP54" s="1109"/>
      <c r="AQ54" s="1109"/>
      <c r="AR54" s="1109"/>
      <c r="AS54" s="1109"/>
      <c r="AT54" s="1109"/>
      <c r="AU54" s="1109"/>
      <c r="AV54" s="1109"/>
      <c r="AW54" s="1109"/>
      <c r="AX54" s="1109"/>
      <c r="AY54" s="1109"/>
      <c r="AZ54" s="1109"/>
      <c r="BA54" s="1109"/>
      <c r="BB54" s="1109"/>
      <c r="BC54" s="1109"/>
      <c r="BD54" s="1109"/>
      <c r="BE54" s="1109"/>
      <c r="BF54" s="1109"/>
      <c r="BG54" s="1109"/>
      <c r="BH54" s="1109"/>
      <c r="BI54" s="1109"/>
      <c r="BJ54" s="1109"/>
      <c r="BK54" s="1109"/>
      <c r="BL54" s="1109"/>
      <c r="BM54" s="1109"/>
      <c r="BN54" s="1109"/>
      <c r="BO54" s="1109"/>
      <c r="BP54" s="1110"/>
      <c r="BQ54" s="1110"/>
      <c r="BR54" s="1110"/>
      <c r="BS54" s="1110"/>
      <c r="BT54" s="1110"/>
      <c r="BU54" s="1110"/>
      <c r="BV54" s="1110"/>
      <c r="BW54" s="1110"/>
      <c r="BX54" s="1110"/>
      <c r="BY54" s="1110"/>
      <c r="BZ54" s="1110"/>
      <c r="CA54" s="1110"/>
      <c r="CB54" s="1110"/>
      <c r="CC54" s="1110"/>
      <c r="CD54" s="1110"/>
      <c r="CE54" s="1110"/>
      <c r="CF54" s="1110"/>
      <c r="CG54" s="1110"/>
      <c r="CH54" s="1110"/>
      <c r="CI54" s="1110"/>
      <c r="CJ54" s="1110"/>
      <c r="CK54" s="1110"/>
      <c r="CL54" s="1110"/>
      <c r="CM54" s="1110"/>
      <c r="CN54" s="1110"/>
      <c r="CO54" s="1110"/>
      <c r="CP54" s="1110"/>
      <c r="CQ54" s="1110"/>
      <c r="CR54" s="1110"/>
      <c r="CS54" s="1110"/>
      <c r="CT54" s="1110"/>
      <c r="CU54" s="1110"/>
      <c r="CV54" s="1110"/>
      <c r="CW54" s="1110"/>
      <c r="CX54" s="1110"/>
      <c r="CY54" s="1110"/>
      <c r="CZ54" s="1110"/>
      <c r="DA54" s="1110"/>
      <c r="DB54" s="1110"/>
      <c r="DC54" s="1110"/>
    </row>
    <row r="55" spans="1:109" ht="13.2" x14ac:dyDescent="0.2">
      <c r="A55" s="1088"/>
      <c r="B55" s="80"/>
      <c r="G55" s="1099"/>
      <c r="H55" s="1099"/>
      <c r="I55" s="1099"/>
      <c r="J55" s="1099"/>
      <c r="K55" s="1108"/>
      <c r="L55" s="1108"/>
      <c r="M55" s="1108"/>
      <c r="N55" s="1108"/>
      <c r="AN55" s="1105" t="s">
        <v>542</v>
      </c>
      <c r="AO55" s="1105"/>
      <c r="AP55" s="1105"/>
      <c r="AQ55" s="1105"/>
      <c r="AR55" s="1105"/>
      <c r="AS55" s="1105"/>
      <c r="AT55" s="1105"/>
      <c r="AU55" s="1105"/>
      <c r="AV55" s="1105"/>
      <c r="AW55" s="1105"/>
      <c r="AX55" s="1105"/>
      <c r="AY55" s="1105"/>
      <c r="AZ55" s="1105"/>
      <c r="BA55" s="1105"/>
      <c r="BB55" s="1109" t="s">
        <v>540</v>
      </c>
      <c r="BC55" s="1109"/>
      <c r="BD55" s="1109"/>
      <c r="BE55" s="1109"/>
      <c r="BF55" s="1109"/>
      <c r="BG55" s="1109"/>
      <c r="BH55" s="1109"/>
      <c r="BI55" s="1109"/>
      <c r="BJ55" s="1109"/>
      <c r="BK55" s="1109"/>
      <c r="BL55" s="1109"/>
      <c r="BM55" s="1109"/>
      <c r="BN55" s="1109"/>
      <c r="BO55" s="1109"/>
      <c r="BP55" s="1110">
        <v>7.1</v>
      </c>
      <c r="BQ55" s="1110"/>
      <c r="BR55" s="1110"/>
      <c r="BS55" s="1110"/>
      <c r="BT55" s="1110"/>
      <c r="BU55" s="1110"/>
      <c r="BV55" s="1110"/>
      <c r="BW55" s="1110"/>
      <c r="BX55" s="1110">
        <v>5</v>
      </c>
      <c r="BY55" s="1110"/>
      <c r="BZ55" s="1110"/>
      <c r="CA55" s="1110"/>
      <c r="CB55" s="1110"/>
      <c r="CC55" s="1110"/>
      <c r="CD55" s="1110"/>
      <c r="CE55" s="1110"/>
      <c r="CF55" s="1110">
        <v>0.1</v>
      </c>
      <c r="CG55" s="1110"/>
      <c r="CH55" s="1110"/>
      <c r="CI55" s="1110"/>
      <c r="CJ55" s="1110"/>
      <c r="CK55" s="1110"/>
      <c r="CL55" s="1110"/>
      <c r="CM55" s="1110"/>
      <c r="CN55" s="1110">
        <v>0</v>
      </c>
      <c r="CO55" s="1110"/>
      <c r="CP55" s="1110"/>
      <c r="CQ55" s="1110"/>
      <c r="CR55" s="1110"/>
      <c r="CS55" s="1110"/>
      <c r="CT55" s="1110"/>
      <c r="CU55" s="1110"/>
      <c r="CV55" s="1110">
        <v>1.8</v>
      </c>
      <c r="CW55" s="1110"/>
      <c r="CX55" s="1110"/>
      <c r="CY55" s="1110"/>
      <c r="CZ55" s="1110"/>
      <c r="DA55" s="1110"/>
      <c r="DB55" s="1110"/>
      <c r="DC55" s="1110"/>
    </row>
    <row r="56" spans="1:109" ht="13.2" x14ac:dyDescent="0.2">
      <c r="A56" s="1088"/>
      <c r="B56" s="80"/>
      <c r="G56" s="1099"/>
      <c r="H56" s="1099"/>
      <c r="I56" s="1099"/>
      <c r="J56" s="1099"/>
      <c r="K56" s="1108"/>
      <c r="L56" s="1108"/>
      <c r="M56" s="1108"/>
      <c r="N56" s="1108"/>
      <c r="AN56" s="1105"/>
      <c r="AO56" s="1105"/>
      <c r="AP56" s="1105"/>
      <c r="AQ56" s="1105"/>
      <c r="AR56" s="1105"/>
      <c r="AS56" s="1105"/>
      <c r="AT56" s="1105"/>
      <c r="AU56" s="1105"/>
      <c r="AV56" s="1105"/>
      <c r="AW56" s="1105"/>
      <c r="AX56" s="1105"/>
      <c r="AY56" s="1105"/>
      <c r="AZ56" s="1105"/>
      <c r="BA56" s="1105"/>
      <c r="BB56" s="1109"/>
      <c r="BC56" s="1109"/>
      <c r="BD56" s="1109"/>
      <c r="BE56" s="1109"/>
      <c r="BF56" s="1109"/>
      <c r="BG56" s="1109"/>
      <c r="BH56" s="1109"/>
      <c r="BI56" s="1109"/>
      <c r="BJ56" s="1109"/>
      <c r="BK56" s="1109"/>
      <c r="BL56" s="1109"/>
      <c r="BM56" s="1109"/>
      <c r="BN56" s="1109"/>
      <c r="BO56" s="1109"/>
      <c r="BP56" s="1110"/>
      <c r="BQ56" s="1110"/>
      <c r="BR56" s="1110"/>
      <c r="BS56" s="1110"/>
      <c r="BT56" s="1110"/>
      <c r="BU56" s="1110"/>
      <c r="BV56" s="1110"/>
      <c r="BW56" s="1110"/>
      <c r="BX56" s="1110"/>
      <c r="BY56" s="1110"/>
      <c r="BZ56" s="1110"/>
      <c r="CA56" s="1110"/>
      <c r="CB56" s="1110"/>
      <c r="CC56" s="1110"/>
      <c r="CD56" s="1110"/>
      <c r="CE56" s="1110"/>
      <c r="CF56" s="1110"/>
      <c r="CG56" s="1110"/>
      <c r="CH56" s="1110"/>
      <c r="CI56" s="1110"/>
      <c r="CJ56" s="1110"/>
      <c r="CK56" s="1110"/>
      <c r="CL56" s="1110"/>
      <c r="CM56" s="1110"/>
      <c r="CN56" s="1110"/>
      <c r="CO56" s="1110"/>
      <c r="CP56" s="1110"/>
      <c r="CQ56" s="1110"/>
      <c r="CR56" s="1110"/>
      <c r="CS56" s="1110"/>
      <c r="CT56" s="1110"/>
      <c r="CU56" s="1110"/>
      <c r="CV56" s="1110"/>
      <c r="CW56" s="1110"/>
      <c r="CX56" s="1110"/>
      <c r="CY56" s="1110"/>
      <c r="CZ56" s="1110"/>
      <c r="DA56" s="1110"/>
      <c r="DB56" s="1110"/>
      <c r="DC56" s="1110"/>
    </row>
    <row r="57" spans="1:109" s="1088" customFormat="1" ht="13.2" x14ac:dyDescent="0.2">
      <c r="B57" s="1111"/>
      <c r="G57" s="1099"/>
      <c r="H57" s="1099"/>
      <c r="I57" s="1112"/>
      <c r="J57" s="1112"/>
      <c r="K57" s="1108"/>
      <c r="L57" s="1108"/>
      <c r="M57" s="1108"/>
      <c r="N57" s="1108"/>
      <c r="AM57" s="90"/>
      <c r="AN57" s="1105"/>
      <c r="AO57" s="1105"/>
      <c r="AP57" s="1105"/>
      <c r="AQ57" s="1105"/>
      <c r="AR57" s="1105"/>
      <c r="AS57" s="1105"/>
      <c r="AT57" s="1105"/>
      <c r="AU57" s="1105"/>
      <c r="AV57" s="1105"/>
      <c r="AW57" s="1105"/>
      <c r="AX57" s="1105"/>
      <c r="AY57" s="1105"/>
      <c r="AZ57" s="1105"/>
      <c r="BA57" s="1105"/>
      <c r="BB57" s="1109" t="s">
        <v>541</v>
      </c>
      <c r="BC57" s="1109"/>
      <c r="BD57" s="1109"/>
      <c r="BE57" s="1109"/>
      <c r="BF57" s="1109"/>
      <c r="BG57" s="1109"/>
      <c r="BH57" s="1109"/>
      <c r="BI57" s="1109"/>
      <c r="BJ57" s="1109"/>
      <c r="BK57" s="1109"/>
      <c r="BL57" s="1109"/>
      <c r="BM57" s="1109"/>
      <c r="BN57" s="1109"/>
      <c r="BO57" s="1109"/>
      <c r="BP57" s="1110">
        <v>61</v>
      </c>
      <c r="BQ57" s="1110"/>
      <c r="BR57" s="1110"/>
      <c r="BS57" s="1110"/>
      <c r="BT57" s="1110"/>
      <c r="BU57" s="1110"/>
      <c r="BV57" s="1110"/>
      <c r="BW57" s="1110"/>
      <c r="BX57" s="1110">
        <v>62.1</v>
      </c>
      <c r="BY57" s="1110"/>
      <c r="BZ57" s="1110"/>
      <c r="CA57" s="1110"/>
      <c r="CB57" s="1110"/>
      <c r="CC57" s="1110"/>
      <c r="CD57" s="1110"/>
      <c r="CE57" s="1110"/>
      <c r="CF57" s="1110">
        <v>62.9</v>
      </c>
      <c r="CG57" s="1110"/>
      <c r="CH57" s="1110"/>
      <c r="CI57" s="1110"/>
      <c r="CJ57" s="1110"/>
      <c r="CK57" s="1110"/>
      <c r="CL57" s="1110"/>
      <c r="CM57" s="1110"/>
      <c r="CN57" s="1110">
        <v>64.2</v>
      </c>
      <c r="CO57" s="1110"/>
      <c r="CP57" s="1110"/>
      <c r="CQ57" s="1110"/>
      <c r="CR57" s="1110"/>
      <c r="CS57" s="1110"/>
      <c r="CT57" s="1110"/>
      <c r="CU57" s="1110"/>
      <c r="CV57" s="1110">
        <v>65</v>
      </c>
      <c r="CW57" s="1110"/>
      <c r="CX57" s="1110"/>
      <c r="CY57" s="1110"/>
      <c r="CZ57" s="1110"/>
      <c r="DA57" s="1110"/>
      <c r="DB57" s="1110"/>
      <c r="DC57" s="1110"/>
      <c r="DD57" s="1113"/>
      <c r="DE57" s="1111"/>
    </row>
    <row r="58" spans="1:109" s="1088" customFormat="1" ht="13.2" x14ac:dyDescent="0.2">
      <c r="A58" s="90"/>
      <c r="B58" s="1111"/>
      <c r="G58" s="1099"/>
      <c r="H58" s="1099"/>
      <c r="I58" s="1112"/>
      <c r="J58" s="1112"/>
      <c r="K58" s="1108"/>
      <c r="L58" s="1108"/>
      <c r="M58" s="1108"/>
      <c r="N58" s="1108"/>
      <c r="AM58" s="90"/>
      <c r="AN58" s="1105"/>
      <c r="AO58" s="1105"/>
      <c r="AP58" s="1105"/>
      <c r="AQ58" s="1105"/>
      <c r="AR58" s="1105"/>
      <c r="AS58" s="1105"/>
      <c r="AT58" s="1105"/>
      <c r="AU58" s="1105"/>
      <c r="AV58" s="1105"/>
      <c r="AW58" s="1105"/>
      <c r="AX58" s="1105"/>
      <c r="AY58" s="1105"/>
      <c r="AZ58" s="1105"/>
      <c r="BA58" s="1105"/>
      <c r="BB58" s="1109"/>
      <c r="BC58" s="1109"/>
      <c r="BD58" s="1109"/>
      <c r="BE58" s="1109"/>
      <c r="BF58" s="1109"/>
      <c r="BG58" s="1109"/>
      <c r="BH58" s="1109"/>
      <c r="BI58" s="1109"/>
      <c r="BJ58" s="1109"/>
      <c r="BK58" s="1109"/>
      <c r="BL58" s="1109"/>
      <c r="BM58" s="1109"/>
      <c r="BN58" s="1109"/>
      <c r="BO58" s="1109"/>
      <c r="BP58" s="1110"/>
      <c r="BQ58" s="1110"/>
      <c r="BR58" s="1110"/>
      <c r="BS58" s="1110"/>
      <c r="BT58" s="1110"/>
      <c r="BU58" s="1110"/>
      <c r="BV58" s="1110"/>
      <c r="BW58" s="1110"/>
      <c r="BX58" s="1110"/>
      <c r="BY58" s="1110"/>
      <c r="BZ58" s="1110"/>
      <c r="CA58" s="1110"/>
      <c r="CB58" s="1110"/>
      <c r="CC58" s="1110"/>
      <c r="CD58" s="1110"/>
      <c r="CE58" s="1110"/>
      <c r="CF58" s="1110"/>
      <c r="CG58" s="1110"/>
      <c r="CH58" s="1110"/>
      <c r="CI58" s="1110"/>
      <c r="CJ58" s="1110"/>
      <c r="CK58" s="1110"/>
      <c r="CL58" s="1110"/>
      <c r="CM58" s="1110"/>
      <c r="CN58" s="1110"/>
      <c r="CO58" s="1110"/>
      <c r="CP58" s="1110"/>
      <c r="CQ58" s="1110"/>
      <c r="CR58" s="1110"/>
      <c r="CS58" s="1110"/>
      <c r="CT58" s="1110"/>
      <c r="CU58" s="1110"/>
      <c r="CV58" s="1110"/>
      <c r="CW58" s="1110"/>
      <c r="CX58" s="1110"/>
      <c r="CY58" s="1110"/>
      <c r="CZ58" s="1110"/>
      <c r="DA58" s="1110"/>
      <c r="DB58" s="1110"/>
      <c r="DC58" s="1110"/>
      <c r="DD58" s="1113"/>
      <c r="DE58" s="1111"/>
    </row>
    <row r="59" spans="1:109" s="1088" customFormat="1" ht="13.2" x14ac:dyDescent="0.2">
      <c r="A59" s="90"/>
      <c r="B59" s="1111"/>
      <c r="K59" s="1114"/>
      <c r="L59" s="1114"/>
      <c r="M59" s="1114"/>
      <c r="N59" s="1114"/>
      <c r="AQ59" s="1114"/>
      <c r="AR59" s="1114"/>
      <c r="AS59" s="1114"/>
      <c r="AT59" s="1114"/>
      <c r="BC59" s="1114"/>
      <c r="BD59" s="1114"/>
      <c r="BE59" s="1114"/>
      <c r="BF59" s="1114"/>
      <c r="BO59" s="1114"/>
      <c r="BP59" s="1114"/>
      <c r="BQ59" s="1114"/>
      <c r="BR59" s="1114"/>
      <c r="CA59" s="1114"/>
      <c r="CB59" s="1114"/>
      <c r="CC59" s="1114"/>
      <c r="CD59" s="1114"/>
      <c r="CM59" s="1114"/>
      <c r="CN59" s="1114"/>
      <c r="CO59" s="1114"/>
      <c r="CP59" s="1114"/>
      <c r="CY59" s="1114"/>
      <c r="CZ59" s="1114"/>
      <c r="DA59" s="1114"/>
      <c r="DB59" s="1114"/>
      <c r="DC59" s="1114"/>
      <c r="DD59" s="1113"/>
      <c r="DE59" s="1111"/>
    </row>
    <row r="60" spans="1:109" s="1088" customFormat="1" ht="13.2" x14ac:dyDescent="0.2">
      <c r="A60" s="90"/>
      <c r="B60" s="1111"/>
      <c r="K60" s="1114"/>
      <c r="L60" s="1114"/>
      <c r="M60" s="1114"/>
      <c r="N60" s="1114"/>
      <c r="AQ60" s="1114"/>
      <c r="AR60" s="1114"/>
      <c r="AS60" s="1114"/>
      <c r="AT60" s="1114"/>
      <c r="BC60" s="1114"/>
      <c r="BD60" s="1114"/>
      <c r="BE60" s="1114"/>
      <c r="BF60" s="1114"/>
      <c r="BO60" s="1114"/>
      <c r="BP60" s="1114"/>
      <c r="BQ60" s="1114"/>
      <c r="BR60" s="1114"/>
      <c r="CA60" s="1114"/>
      <c r="CB60" s="1114"/>
      <c r="CC60" s="1114"/>
      <c r="CD60" s="1114"/>
      <c r="CM60" s="1114"/>
      <c r="CN60" s="1114"/>
      <c r="CO60" s="1114"/>
      <c r="CP60" s="1114"/>
      <c r="CY60" s="1114"/>
      <c r="CZ60" s="1114"/>
      <c r="DA60" s="1114"/>
      <c r="DB60" s="1114"/>
      <c r="DC60" s="1114"/>
      <c r="DD60" s="1113"/>
      <c r="DE60" s="1111"/>
    </row>
    <row r="61" spans="1:109" s="1088" customFormat="1" ht="13.2" x14ac:dyDescent="0.2">
      <c r="A61" s="90"/>
      <c r="B61" s="1115"/>
      <c r="C61" s="1116"/>
      <c r="D61" s="1116"/>
      <c r="E61" s="1116"/>
      <c r="F61" s="1116"/>
      <c r="G61" s="1116"/>
      <c r="H61" s="1116"/>
      <c r="I61" s="1116"/>
      <c r="J61" s="1116"/>
      <c r="K61" s="1116"/>
      <c r="L61" s="1116"/>
      <c r="M61" s="1117"/>
      <c r="N61" s="1117"/>
      <c r="O61" s="1116"/>
      <c r="P61" s="1116"/>
      <c r="Q61" s="1116"/>
      <c r="R61" s="1116"/>
      <c r="S61" s="1116"/>
      <c r="T61" s="1116"/>
      <c r="U61" s="1116"/>
      <c r="V61" s="1116"/>
      <c r="W61" s="1116"/>
      <c r="X61" s="1116"/>
      <c r="Y61" s="1116"/>
      <c r="Z61" s="1116"/>
      <c r="AA61" s="1116"/>
      <c r="AB61" s="1116"/>
      <c r="AC61" s="1116"/>
      <c r="AD61" s="1116"/>
      <c r="AE61" s="1116"/>
      <c r="AF61" s="1116"/>
      <c r="AG61" s="1116"/>
      <c r="AH61" s="1116"/>
      <c r="AI61" s="1116"/>
      <c r="AJ61" s="1116"/>
      <c r="AK61" s="1116"/>
      <c r="AL61" s="1116"/>
      <c r="AM61" s="1116"/>
      <c r="AN61" s="1116"/>
      <c r="AO61" s="1116"/>
      <c r="AP61" s="1116"/>
      <c r="AQ61" s="1116"/>
      <c r="AR61" s="1116"/>
      <c r="AS61" s="1117"/>
      <c r="AT61" s="1117"/>
      <c r="AU61" s="1116"/>
      <c r="AV61" s="1116"/>
      <c r="AW61" s="1116"/>
      <c r="AX61" s="1116"/>
      <c r="AY61" s="1116"/>
      <c r="AZ61" s="1116"/>
      <c r="BA61" s="1116"/>
      <c r="BB61" s="1116"/>
      <c r="BC61" s="1116"/>
      <c r="BD61" s="1116"/>
      <c r="BE61" s="1117"/>
      <c r="BF61" s="1117"/>
      <c r="BG61" s="1116"/>
      <c r="BH61" s="1116"/>
      <c r="BI61" s="1116"/>
      <c r="BJ61" s="1116"/>
      <c r="BK61" s="1116"/>
      <c r="BL61" s="1116"/>
      <c r="BM61" s="1116"/>
      <c r="BN61" s="1116"/>
      <c r="BO61" s="1116"/>
      <c r="BP61" s="1116"/>
      <c r="BQ61" s="1117"/>
      <c r="BR61" s="1117"/>
      <c r="BS61" s="1116"/>
      <c r="BT61" s="1116"/>
      <c r="BU61" s="1116"/>
      <c r="BV61" s="1116"/>
      <c r="BW61" s="1116"/>
      <c r="BX61" s="1116"/>
      <c r="BY61" s="1116"/>
      <c r="BZ61" s="1116"/>
      <c r="CA61" s="1116"/>
      <c r="CB61" s="1116"/>
      <c r="CC61" s="1117"/>
      <c r="CD61" s="1117"/>
      <c r="CE61" s="1116"/>
      <c r="CF61" s="1116"/>
      <c r="CG61" s="1116"/>
      <c r="CH61" s="1116"/>
      <c r="CI61" s="1116"/>
      <c r="CJ61" s="1116"/>
      <c r="CK61" s="1116"/>
      <c r="CL61" s="1116"/>
      <c r="CM61" s="1116"/>
      <c r="CN61" s="1116"/>
      <c r="CO61" s="1117"/>
      <c r="CP61" s="1117"/>
      <c r="CQ61" s="1116"/>
      <c r="CR61" s="1116"/>
      <c r="CS61" s="1116"/>
      <c r="CT61" s="1116"/>
      <c r="CU61" s="1116"/>
      <c r="CV61" s="1116"/>
      <c r="CW61" s="1116"/>
      <c r="CX61" s="1116"/>
      <c r="CY61" s="1116"/>
      <c r="CZ61" s="1116"/>
      <c r="DA61" s="1117"/>
      <c r="DB61" s="1117"/>
      <c r="DC61" s="1117"/>
      <c r="DD61" s="1118"/>
      <c r="DE61" s="1111"/>
    </row>
    <row r="62" spans="1:109" ht="13.2" x14ac:dyDescent="0.2">
      <c r="B62" s="1086"/>
      <c r="C62" s="1086"/>
      <c r="D62" s="1086"/>
      <c r="E62" s="1086"/>
      <c r="F62" s="1086"/>
      <c r="G62" s="1086"/>
      <c r="H62" s="1086"/>
      <c r="I62" s="1086"/>
      <c r="J62" s="1086"/>
      <c r="K62" s="1086"/>
      <c r="L62" s="1086"/>
      <c r="M62" s="1086"/>
      <c r="N62" s="1086"/>
      <c r="O62" s="1086"/>
      <c r="P62" s="1086"/>
      <c r="Q62" s="1086"/>
      <c r="R62" s="1086"/>
      <c r="S62" s="1086"/>
      <c r="T62" s="1086"/>
      <c r="U62" s="1086"/>
      <c r="V62" s="1086"/>
      <c r="W62" s="1086"/>
      <c r="X62" s="1086"/>
      <c r="Y62" s="1086"/>
      <c r="Z62" s="1086"/>
      <c r="AA62" s="1086"/>
      <c r="AB62" s="1086"/>
      <c r="AC62" s="1086"/>
      <c r="AD62" s="1086"/>
      <c r="AE62" s="1086"/>
      <c r="AF62" s="1086"/>
      <c r="AG62" s="1086"/>
      <c r="AH62" s="1086"/>
      <c r="AI62" s="1086"/>
      <c r="AJ62" s="1086"/>
      <c r="AK62" s="1086"/>
      <c r="AL62" s="1086"/>
      <c r="AM62" s="1086"/>
      <c r="AN62" s="1086"/>
      <c r="AO62" s="1086"/>
      <c r="AP62" s="1086"/>
      <c r="AQ62" s="1086"/>
      <c r="AR62" s="1086"/>
      <c r="AS62" s="1086"/>
      <c r="AT62" s="1086"/>
      <c r="AU62" s="1086"/>
      <c r="AV62" s="1086"/>
      <c r="AW62" s="1086"/>
      <c r="AX62" s="1086"/>
      <c r="AY62" s="1086"/>
      <c r="AZ62" s="1086"/>
      <c r="BA62" s="1086"/>
      <c r="BB62" s="1086"/>
      <c r="BC62" s="1086"/>
      <c r="BD62" s="1086"/>
      <c r="BE62" s="1086"/>
      <c r="BF62" s="1086"/>
      <c r="BG62" s="1086"/>
      <c r="BH62" s="1086"/>
      <c r="BI62" s="1086"/>
      <c r="BJ62" s="1086"/>
      <c r="BK62" s="1086"/>
      <c r="BL62" s="1086"/>
      <c r="BM62" s="1086"/>
      <c r="BN62" s="1086"/>
      <c r="BO62" s="1086"/>
      <c r="BP62" s="1086"/>
      <c r="BQ62" s="1086"/>
      <c r="BR62" s="1086"/>
      <c r="BS62" s="1086"/>
      <c r="BT62" s="1086"/>
      <c r="BU62" s="1086"/>
      <c r="BV62" s="1086"/>
      <c r="BW62" s="1086"/>
      <c r="BX62" s="1086"/>
      <c r="BY62" s="1086"/>
      <c r="BZ62" s="1086"/>
      <c r="CA62" s="1086"/>
      <c r="CB62" s="1086"/>
      <c r="CC62" s="1086"/>
      <c r="CD62" s="1086"/>
      <c r="CE62" s="1086"/>
      <c r="CF62" s="1086"/>
      <c r="CG62" s="1086"/>
      <c r="CH62" s="1086"/>
      <c r="CI62" s="1086"/>
      <c r="CJ62" s="1086"/>
      <c r="CK62" s="1086"/>
      <c r="CL62" s="1086"/>
      <c r="CM62" s="1086"/>
      <c r="CN62" s="1086"/>
      <c r="CO62" s="1086"/>
      <c r="CP62" s="1086"/>
      <c r="CQ62" s="1086"/>
      <c r="CR62" s="1086"/>
      <c r="CS62" s="1086"/>
      <c r="CT62" s="1086"/>
      <c r="CU62" s="1086"/>
      <c r="CV62" s="1086"/>
      <c r="CW62" s="1086"/>
      <c r="CX62" s="1086"/>
      <c r="CY62" s="1086"/>
      <c r="CZ62" s="1086"/>
      <c r="DA62" s="1086"/>
      <c r="DB62" s="1086"/>
      <c r="DC62" s="1086"/>
      <c r="DD62" s="1086"/>
      <c r="DE62" s="90"/>
    </row>
    <row r="63" spans="1:109" ht="16.2" x14ac:dyDescent="0.2">
      <c r="B63" s="88" t="s">
        <v>543</v>
      </c>
    </row>
    <row r="64" spans="1:109" ht="13.2" x14ac:dyDescent="0.2">
      <c r="B64" s="80"/>
      <c r="G64" s="1087"/>
      <c r="N64" s="1119"/>
      <c r="AM64" s="1087"/>
      <c r="AN64" s="1087" t="s">
        <v>536</v>
      </c>
      <c r="AP64" s="1088"/>
      <c r="AQ64" s="1088"/>
      <c r="AR64" s="1088"/>
      <c r="AY64" s="1087"/>
      <c r="BA64" s="1088"/>
      <c r="BB64" s="1088"/>
      <c r="BC64" s="1088"/>
      <c r="BK64" s="1087"/>
      <c r="BM64" s="1088"/>
      <c r="BN64" s="1088"/>
      <c r="BO64" s="1088"/>
      <c r="BW64" s="1087"/>
      <c r="BY64" s="1088"/>
      <c r="BZ64" s="1088"/>
      <c r="CA64" s="1088"/>
      <c r="CI64" s="1087"/>
      <c r="CK64" s="1088"/>
      <c r="CL64" s="1088"/>
      <c r="CM64" s="1088"/>
      <c r="CU64" s="1087"/>
      <c r="CW64" s="1088"/>
      <c r="CX64" s="1088"/>
      <c r="CY64" s="1088"/>
    </row>
    <row r="65" spans="2:107" ht="13.2" x14ac:dyDescent="0.2">
      <c r="B65" s="80"/>
      <c r="AN65" s="1089" t="s">
        <v>544</v>
      </c>
      <c r="AO65" s="1090"/>
      <c r="AP65" s="1090"/>
      <c r="AQ65" s="1090"/>
      <c r="AR65" s="1090"/>
      <c r="AS65" s="1090"/>
      <c r="AT65" s="1090"/>
      <c r="AU65" s="1090"/>
      <c r="AV65" s="1090"/>
      <c r="AW65" s="1090"/>
      <c r="AX65" s="1090"/>
      <c r="AY65" s="1090"/>
      <c r="AZ65" s="1090"/>
      <c r="BA65" s="1090"/>
      <c r="BB65" s="1090"/>
      <c r="BC65" s="1090"/>
      <c r="BD65" s="1090"/>
      <c r="BE65" s="1090"/>
      <c r="BF65" s="1090"/>
      <c r="BG65" s="1090"/>
      <c r="BH65" s="1090"/>
      <c r="BI65" s="1090"/>
      <c r="BJ65" s="1090"/>
      <c r="BK65" s="1090"/>
      <c r="BL65" s="1090"/>
      <c r="BM65" s="1090"/>
      <c r="BN65" s="1090"/>
      <c r="BO65" s="1090"/>
      <c r="BP65" s="1090"/>
      <c r="BQ65" s="1090"/>
      <c r="BR65" s="1090"/>
      <c r="BS65" s="1090"/>
      <c r="BT65" s="1090"/>
      <c r="BU65" s="1090"/>
      <c r="BV65" s="1090"/>
      <c r="BW65" s="1090"/>
      <c r="BX65" s="1090"/>
      <c r="BY65" s="1090"/>
      <c r="BZ65" s="1090"/>
      <c r="CA65" s="1090"/>
      <c r="CB65" s="1090"/>
      <c r="CC65" s="1090"/>
      <c r="CD65" s="1090"/>
      <c r="CE65" s="1090"/>
      <c r="CF65" s="1090"/>
      <c r="CG65" s="1090"/>
      <c r="CH65" s="1090"/>
      <c r="CI65" s="1090"/>
      <c r="CJ65" s="1090"/>
      <c r="CK65" s="1090"/>
      <c r="CL65" s="1090"/>
      <c r="CM65" s="1090"/>
      <c r="CN65" s="1090"/>
      <c r="CO65" s="1090"/>
      <c r="CP65" s="1090"/>
      <c r="CQ65" s="1090"/>
      <c r="CR65" s="1090"/>
      <c r="CS65" s="1090"/>
      <c r="CT65" s="1090"/>
      <c r="CU65" s="1090"/>
      <c r="CV65" s="1090"/>
      <c r="CW65" s="1090"/>
      <c r="CX65" s="1090"/>
      <c r="CY65" s="1090"/>
      <c r="CZ65" s="1090"/>
      <c r="DA65" s="1090"/>
      <c r="DB65" s="1090"/>
      <c r="DC65" s="1091"/>
    </row>
    <row r="66" spans="2:107" ht="13.2" x14ac:dyDescent="0.2">
      <c r="B66" s="80"/>
      <c r="AN66" s="1092"/>
      <c r="AO66" s="1093"/>
      <c r="AP66" s="1093"/>
      <c r="AQ66" s="1093"/>
      <c r="AR66" s="1093"/>
      <c r="AS66" s="1093"/>
      <c r="AT66" s="1093"/>
      <c r="AU66" s="1093"/>
      <c r="AV66" s="1093"/>
      <c r="AW66" s="1093"/>
      <c r="AX66" s="1093"/>
      <c r="AY66" s="1093"/>
      <c r="AZ66" s="1093"/>
      <c r="BA66" s="1093"/>
      <c r="BB66" s="1093"/>
      <c r="BC66" s="1093"/>
      <c r="BD66" s="1093"/>
      <c r="BE66" s="1093"/>
      <c r="BF66" s="1093"/>
      <c r="BG66" s="1093"/>
      <c r="BH66" s="1093"/>
      <c r="BI66" s="1093"/>
      <c r="BJ66" s="1093"/>
      <c r="BK66" s="1093"/>
      <c r="BL66" s="1093"/>
      <c r="BM66" s="1093"/>
      <c r="BN66" s="1093"/>
      <c r="BO66" s="1093"/>
      <c r="BP66" s="1093"/>
      <c r="BQ66" s="1093"/>
      <c r="BR66" s="1093"/>
      <c r="BS66" s="1093"/>
      <c r="BT66" s="1093"/>
      <c r="BU66" s="1093"/>
      <c r="BV66" s="1093"/>
      <c r="BW66" s="1093"/>
      <c r="BX66" s="1093"/>
      <c r="BY66" s="1093"/>
      <c r="BZ66" s="1093"/>
      <c r="CA66" s="1093"/>
      <c r="CB66" s="1093"/>
      <c r="CC66" s="1093"/>
      <c r="CD66" s="1093"/>
      <c r="CE66" s="1093"/>
      <c r="CF66" s="1093"/>
      <c r="CG66" s="1093"/>
      <c r="CH66" s="1093"/>
      <c r="CI66" s="1093"/>
      <c r="CJ66" s="1093"/>
      <c r="CK66" s="1093"/>
      <c r="CL66" s="1093"/>
      <c r="CM66" s="1093"/>
      <c r="CN66" s="1093"/>
      <c r="CO66" s="1093"/>
      <c r="CP66" s="1093"/>
      <c r="CQ66" s="1093"/>
      <c r="CR66" s="1093"/>
      <c r="CS66" s="1093"/>
      <c r="CT66" s="1093"/>
      <c r="CU66" s="1093"/>
      <c r="CV66" s="1093"/>
      <c r="CW66" s="1093"/>
      <c r="CX66" s="1093"/>
      <c r="CY66" s="1093"/>
      <c r="CZ66" s="1093"/>
      <c r="DA66" s="1093"/>
      <c r="DB66" s="1093"/>
      <c r="DC66" s="1094"/>
    </row>
    <row r="67" spans="2:107" ht="13.2" x14ac:dyDescent="0.2">
      <c r="B67" s="80"/>
      <c r="AN67" s="1092"/>
      <c r="AO67" s="1093"/>
      <c r="AP67" s="1093"/>
      <c r="AQ67" s="1093"/>
      <c r="AR67" s="1093"/>
      <c r="AS67" s="1093"/>
      <c r="AT67" s="1093"/>
      <c r="AU67" s="1093"/>
      <c r="AV67" s="1093"/>
      <c r="AW67" s="1093"/>
      <c r="AX67" s="1093"/>
      <c r="AY67" s="1093"/>
      <c r="AZ67" s="1093"/>
      <c r="BA67" s="1093"/>
      <c r="BB67" s="1093"/>
      <c r="BC67" s="1093"/>
      <c r="BD67" s="1093"/>
      <c r="BE67" s="1093"/>
      <c r="BF67" s="1093"/>
      <c r="BG67" s="1093"/>
      <c r="BH67" s="1093"/>
      <c r="BI67" s="1093"/>
      <c r="BJ67" s="1093"/>
      <c r="BK67" s="1093"/>
      <c r="BL67" s="1093"/>
      <c r="BM67" s="1093"/>
      <c r="BN67" s="1093"/>
      <c r="BO67" s="1093"/>
      <c r="BP67" s="1093"/>
      <c r="BQ67" s="1093"/>
      <c r="BR67" s="1093"/>
      <c r="BS67" s="1093"/>
      <c r="BT67" s="1093"/>
      <c r="BU67" s="1093"/>
      <c r="BV67" s="1093"/>
      <c r="BW67" s="1093"/>
      <c r="BX67" s="1093"/>
      <c r="BY67" s="1093"/>
      <c r="BZ67" s="1093"/>
      <c r="CA67" s="1093"/>
      <c r="CB67" s="1093"/>
      <c r="CC67" s="1093"/>
      <c r="CD67" s="1093"/>
      <c r="CE67" s="1093"/>
      <c r="CF67" s="1093"/>
      <c r="CG67" s="1093"/>
      <c r="CH67" s="1093"/>
      <c r="CI67" s="1093"/>
      <c r="CJ67" s="1093"/>
      <c r="CK67" s="1093"/>
      <c r="CL67" s="1093"/>
      <c r="CM67" s="1093"/>
      <c r="CN67" s="1093"/>
      <c r="CO67" s="1093"/>
      <c r="CP67" s="1093"/>
      <c r="CQ67" s="1093"/>
      <c r="CR67" s="1093"/>
      <c r="CS67" s="1093"/>
      <c r="CT67" s="1093"/>
      <c r="CU67" s="1093"/>
      <c r="CV67" s="1093"/>
      <c r="CW67" s="1093"/>
      <c r="CX67" s="1093"/>
      <c r="CY67" s="1093"/>
      <c r="CZ67" s="1093"/>
      <c r="DA67" s="1093"/>
      <c r="DB67" s="1093"/>
      <c r="DC67" s="1094"/>
    </row>
    <row r="68" spans="2:107" ht="13.2" x14ac:dyDescent="0.2">
      <c r="B68" s="80"/>
      <c r="AN68" s="1092"/>
      <c r="AO68" s="1093"/>
      <c r="AP68" s="1093"/>
      <c r="AQ68" s="1093"/>
      <c r="AR68" s="1093"/>
      <c r="AS68" s="1093"/>
      <c r="AT68" s="1093"/>
      <c r="AU68" s="1093"/>
      <c r="AV68" s="1093"/>
      <c r="AW68" s="1093"/>
      <c r="AX68" s="1093"/>
      <c r="AY68" s="1093"/>
      <c r="AZ68" s="1093"/>
      <c r="BA68" s="1093"/>
      <c r="BB68" s="1093"/>
      <c r="BC68" s="1093"/>
      <c r="BD68" s="1093"/>
      <c r="BE68" s="1093"/>
      <c r="BF68" s="1093"/>
      <c r="BG68" s="1093"/>
      <c r="BH68" s="1093"/>
      <c r="BI68" s="1093"/>
      <c r="BJ68" s="1093"/>
      <c r="BK68" s="1093"/>
      <c r="BL68" s="1093"/>
      <c r="BM68" s="1093"/>
      <c r="BN68" s="1093"/>
      <c r="BO68" s="1093"/>
      <c r="BP68" s="1093"/>
      <c r="BQ68" s="1093"/>
      <c r="BR68" s="1093"/>
      <c r="BS68" s="1093"/>
      <c r="BT68" s="1093"/>
      <c r="BU68" s="1093"/>
      <c r="BV68" s="1093"/>
      <c r="BW68" s="1093"/>
      <c r="BX68" s="1093"/>
      <c r="BY68" s="1093"/>
      <c r="BZ68" s="1093"/>
      <c r="CA68" s="1093"/>
      <c r="CB68" s="1093"/>
      <c r="CC68" s="1093"/>
      <c r="CD68" s="1093"/>
      <c r="CE68" s="1093"/>
      <c r="CF68" s="1093"/>
      <c r="CG68" s="1093"/>
      <c r="CH68" s="1093"/>
      <c r="CI68" s="1093"/>
      <c r="CJ68" s="1093"/>
      <c r="CK68" s="1093"/>
      <c r="CL68" s="1093"/>
      <c r="CM68" s="1093"/>
      <c r="CN68" s="1093"/>
      <c r="CO68" s="1093"/>
      <c r="CP68" s="1093"/>
      <c r="CQ68" s="1093"/>
      <c r="CR68" s="1093"/>
      <c r="CS68" s="1093"/>
      <c r="CT68" s="1093"/>
      <c r="CU68" s="1093"/>
      <c r="CV68" s="1093"/>
      <c r="CW68" s="1093"/>
      <c r="CX68" s="1093"/>
      <c r="CY68" s="1093"/>
      <c r="CZ68" s="1093"/>
      <c r="DA68" s="1093"/>
      <c r="DB68" s="1093"/>
      <c r="DC68" s="1094"/>
    </row>
    <row r="69" spans="2:107" ht="13.2" x14ac:dyDescent="0.2">
      <c r="B69" s="80"/>
      <c r="AN69" s="1095"/>
      <c r="AO69" s="1096"/>
      <c r="AP69" s="1096"/>
      <c r="AQ69" s="1096"/>
      <c r="AR69" s="1096"/>
      <c r="AS69" s="1096"/>
      <c r="AT69" s="1096"/>
      <c r="AU69" s="1096"/>
      <c r="AV69" s="1096"/>
      <c r="AW69" s="1096"/>
      <c r="AX69" s="1096"/>
      <c r="AY69" s="1096"/>
      <c r="AZ69" s="1096"/>
      <c r="BA69" s="1096"/>
      <c r="BB69" s="1096"/>
      <c r="BC69" s="1096"/>
      <c r="BD69" s="1096"/>
      <c r="BE69" s="1096"/>
      <c r="BF69" s="1096"/>
      <c r="BG69" s="1096"/>
      <c r="BH69" s="1096"/>
      <c r="BI69" s="1096"/>
      <c r="BJ69" s="1096"/>
      <c r="BK69" s="1096"/>
      <c r="BL69" s="1096"/>
      <c r="BM69" s="1096"/>
      <c r="BN69" s="1096"/>
      <c r="BO69" s="1096"/>
      <c r="BP69" s="1096"/>
      <c r="BQ69" s="1096"/>
      <c r="BR69" s="1096"/>
      <c r="BS69" s="1096"/>
      <c r="BT69" s="1096"/>
      <c r="BU69" s="1096"/>
      <c r="BV69" s="1096"/>
      <c r="BW69" s="1096"/>
      <c r="BX69" s="1096"/>
      <c r="BY69" s="1096"/>
      <c r="BZ69" s="1096"/>
      <c r="CA69" s="1096"/>
      <c r="CB69" s="1096"/>
      <c r="CC69" s="1096"/>
      <c r="CD69" s="1096"/>
      <c r="CE69" s="1096"/>
      <c r="CF69" s="1096"/>
      <c r="CG69" s="1096"/>
      <c r="CH69" s="1096"/>
      <c r="CI69" s="1096"/>
      <c r="CJ69" s="1096"/>
      <c r="CK69" s="1096"/>
      <c r="CL69" s="1096"/>
      <c r="CM69" s="1096"/>
      <c r="CN69" s="1096"/>
      <c r="CO69" s="1096"/>
      <c r="CP69" s="1096"/>
      <c r="CQ69" s="1096"/>
      <c r="CR69" s="1096"/>
      <c r="CS69" s="1096"/>
      <c r="CT69" s="1096"/>
      <c r="CU69" s="1096"/>
      <c r="CV69" s="1096"/>
      <c r="CW69" s="1096"/>
      <c r="CX69" s="1096"/>
      <c r="CY69" s="1096"/>
      <c r="CZ69" s="1096"/>
      <c r="DA69" s="1096"/>
      <c r="DB69" s="1096"/>
      <c r="DC69" s="1097"/>
    </row>
    <row r="70" spans="2:107" ht="13.2" x14ac:dyDescent="0.2">
      <c r="B70" s="80"/>
      <c r="H70" s="1120"/>
      <c r="I70" s="1120"/>
      <c r="J70" s="1121"/>
      <c r="K70" s="1121"/>
      <c r="L70" s="1122"/>
      <c r="M70" s="1121"/>
      <c r="N70" s="1122"/>
      <c r="AN70" s="1098"/>
      <c r="AO70" s="1098"/>
      <c r="AP70" s="1098"/>
      <c r="AZ70" s="1098"/>
      <c r="BA70" s="1098"/>
      <c r="BB70" s="1098"/>
      <c r="BL70" s="1098"/>
      <c r="BM70" s="1098"/>
      <c r="BN70" s="1098"/>
      <c r="BX70" s="1098"/>
      <c r="BY70" s="1098"/>
      <c r="BZ70" s="1098"/>
      <c r="CJ70" s="1098"/>
      <c r="CK70" s="1098"/>
      <c r="CL70" s="1098"/>
      <c r="CV70" s="1098"/>
      <c r="CW70" s="1098"/>
      <c r="CX70" s="1098"/>
    </row>
    <row r="71" spans="2:107" ht="13.2" x14ac:dyDescent="0.2">
      <c r="B71" s="80"/>
      <c r="G71" s="1123"/>
      <c r="I71" s="1124"/>
      <c r="J71" s="1121"/>
      <c r="K71" s="1121"/>
      <c r="L71" s="1122"/>
      <c r="M71" s="1121"/>
      <c r="N71" s="1122"/>
      <c r="AM71" s="1123"/>
      <c r="AN71" s="90" t="s">
        <v>538</v>
      </c>
    </row>
    <row r="72" spans="2:107" ht="13.2" x14ac:dyDescent="0.2">
      <c r="B72" s="80"/>
      <c r="G72" s="1099"/>
      <c r="H72" s="1099"/>
      <c r="I72" s="1099"/>
      <c r="J72" s="1099"/>
      <c r="K72" s="1100"/>
      <c r="L72" s="1100"/>
      <c r="M72" s="1101"/>
      <c r="N72" s="1101"/>
      <c r="AN72" s="1102"/>
      <c r="AO72" s="1103"/>
      <c r="AP72" s="1103"/>
      <c r="AQ72" s="1103"/>
      <c r="AR72" s="1103"/>
      <c r="AS72" s="1103"/>
      <c r="AT72" s="1103"/>
      <c r="AU72" s="1103"/>
      <c r="AV72" s="1103"/>
      <c r="AW72" s="1103"/>
      <c r="AX72" s="1103"/>
      <c r="AY72" s="1103"/>
      <c r="AZ72" s="1103"/>
      <c r="BA72" s="1103"/>
      <c r="BB72" s="1103"/>
      <c r="BC72" s="1103"/>
      <c r="BD72" s="1103"/>
      <c r="BE72" s="1103"/>
      <c r="BF72" s="1103"/>
      <c r="BG72" s="1103"/>
      <c r="BH72" s="1103"/>
      <c r="BI72" s="1103"/>
      <c r="BJ72" s="1103"/>
      <c r="BK72" s="1103"/>
      <c r="BL72" s="1103"/>
      <c r="BM72" s="1103"/>
      <c r="BN72" s="1103"/>
      <c r="BO72" s="1104"/>
      <c r="BP72" s="1105" t="s">
        <v>523</v>
      </c>
      <c r="BQ72" s="1105"/>
      <c r="BR72" s="1105"/>
      <c r="BS72" s="1105"/>
      <c r="BT72" s="1105"/>
      <c r="BU72" s="1105"/>
      <c r="BV72" s="1105"/>
      <c r="BW72" s="1105"/>
      <c r="BX72" s="1105" t="s">
        <v>524</v>
      </c>
      <c r="BY72" s="1105"/>
      <c r="BZ72" s="1105"/>
      <c r="CA72" s="1105"/>
      <c r="CB72" s="1105"/>
      <c r="CC72" s="1105"/>
      <c r="CD72" s="1105"/>
      <c r="CE72" s="1105"/>
      <c r="CF72" s="1105" t="s">
        <v>525</v>
      </c>
      <c r="CG72" s="1105"/>
      <c r="CH72" s="1105"/>
      <c r="CI72" s="1105"/>
      <c r="CJ72" s="1105"/>
      <c r="CK72" s="1105"/>
      <c r="CL72" s="1105"/>
      <c r="CM72" s="1105"/>
      <c r="CN72" s="1105" t="s">
        <v>250</v>
      </c>
      <c r="CO72" s="1105"/>
      <c r="CP72" s="1105"/>
      <c r="CQ72" s="1105"/>
      <c r="CR72" s="1105"/>
      <c r="CS72" s="1105"/>
      <c r="CT72" s="1105"/>
      <c r="CU72" s="1105"/>
      <c r="CV72" s="1105" t="s">
        <v>526</v>
      </c>
      <c r="CW72" s="1105"/>
      <c r="CX72" s="1105"/>
      <c r="CY72" s="1105"/>
      <c r="CZ72" s="1105"/>
      <c r="DA72" s="1105"/>
      <c r="DB72" s="1105"/>
      <c r="DC72" s="1105"/>
    </row>
    <row r="73" spans="2:107" ht="13.2" x14ac:dyDescent="0.2">
      <c r="B73" s="80"/>
      <c r="G73" s="1106"/>
      <c r="H73" s="1106"/>
      <c r="I73" s="1106"/>
      <c r="J73" s="1106"/>
      <c r="K73" s="1125"/>
      <c r="L73" s="1125"/>
      <c r="M73" s="1125"/>
      <c r="N73" s="1125"/>
      <c r="AM73" s="1098"/>
      <c r="AN73" s="1109" t="s">
        <v>539</v>
      </c>
      <c r="AO73" s="1109"/>
      <c r="AP73" s="1109"/>
      <c r="AQ73" s="1109"/>
      <c r="AR73" s="1109"/>
      <c r="AS73" s="1109"/>
      <c r="AT73" s="1109"/>
      <c r="AU73" s="1109"/>
      <c r="AV73" s="1109"/>
      <c r="AW73" s="1109"/>
      <c r="AX73" s="1109"/>
      <c r="AY73" s="1109"/>
      <c r="AZ73" s="1109"/>
      <c r="BA73" s="1109"/>
      <c r="BB73" s="1109" t="s">
        <v>540</v>
      </c>
      <c r="BC73" s="1109"/>
      <c r="BD73" s="1109"/>
      <c r="BE73" s="1109"/>
      <c r="BF73" s="1109"/>
      <c r="BG73" s="1109"/>
      <c r="BH73" s="1109"/>
      <c r="BI73" s="1109"/>
      <c r="BJ73" s="1109"/>
      <c r="BK73" s="1109"/>
      <c r="BL73" s="1109"/>
      <c r="BM73" s="1109"/>
      <c r="BN73" s="1109"/>
      <c r="BO73" s="1109"/>
      <c r="BP73" s="1110">
        <v>101.4</v>
      </c>
      <c r="BQ73" s="1110"/>
      <c r="BR73" s="1110"/>
      <c r="BS73" s="1110"/>
      <c r="BT73" s="1110"/>
      <c r="BU73" s="1110"/>
      <c r="BV73" s="1110"/>
      <c r="BW73" s="1110"/>
      <c r="BX73" s="1110">
        <v>91.2</v>
      </c>
      <c r="BY73" s="1110"/>
      <c r="BZ73" s="1110"/>
      <c r="CA73" s="1110"/>
      <c r="CB73" s="1110"/>
      <c r="CC73" s="1110"/>
      <c r="CD73" s="1110"/>
      <c r="CE73" s="1110"/>
      <c r="CF73" s="1110">
        <v>91.6</v>
      </c>
      <c r="CG73" s="1110"/>
      <c r="CH73" s="1110"/>
      <c r="CI73" s="1110"/>
      <c r="CJ73" s="1110"/>
      <c r="CK73" s="1110"/>
      <c r="CL73" s="1110"/>
      <c r="CM73" s="1110"/>
      <c r="CN73" s="1110">
        <v>73.400000000000006</v>
      </c>
      <c r="CO73" s="1110"/>
      <c r="CP73" s="1110"/>
      <c r="CQ73" s="1110"/>
      <c r="CR73" s="1110"/>
      <c r="CS73" s="1110"/>
      <c r="CT73" s="1110"/>
      <c r="CU73" s="1110"/>
      <c r="CV73" s="1110">
        <v>71.599999999999994</v>
      </c>
      <c r="CW73" s="1110"/>
      <c r="CX73" s="1110"/>
      <c r="CY73" s="1110"/>
      <c r="CZ73" s="1110"/>
      <c r="DA73" s="1110"/>
      <c r="DB73" s="1110"/>
      <c r="DC73" s="1110"/>
    </row>
    <row r="74" spans="2:107" ht="13.2" x14ac:dyDescent="0.2">
      <c r="B74" s="80"/>
      <c r="G74" s="1106"/>
      <c r="H74" s="1106"/>
      <c r="I74" s="1106"/>
      <c r="J74" s="1106"/>
      <c r="K74" s="1125"/>
      <c r="L74" s="1125"/>
      <c r="M74" s="1125"/>
      <c r="N74" s="1125"/>
      <c r="AM74" s="1098"/>
      <c r="AN74" s="1109"/>
      <c r="AO74" s="1109"/>
      <c r="AP74" s="1109"/>
      <c r="AQ74" s="1109"/>
      <c r="AR74" s="1109"/>
      <c r="AS74" s="1109"/>
      <c r="AT74" s="1109"/>
      <c r="AU74" s="1109"/>
      <c r="AV74" s="1109"/>
      <c r="AW74" s="1109"/>
      <c r="AX74" s="1109"/>
      <c r="AY74" s="1109"/>
      <c r="AZ74" s="1109"/>
      <c r="BA74" s="1109"/>
      <c r="BB74" s="1109"/>
      <c r="BC74" s="1109"/>
      <c r="BD74" s="1109"/>
      <c r="BE74" s="1109"/>
      <c r="BF74" s="1109"/>
      <c r="BG74" s="1109"/>
      <c r="BH74" s="1109"/>
      <c r="BI74" s="1109"/>
      <c r="BJ74" s="1109"/>
      <c r="BK74" s="1109"/>
      <c r="BL74" s="1109"/>
      <c r="BM74" s="1109"/>
      <c r="BN74" s="1109"/>
      <c r="BO74" s="1109"/>
      <c r="BP74" s="1110"/>
      <c r="BQ74" s="1110"/>
      <c r="BR74" s="1110"/>
      <c r="BS74" s="1110"/>
      <c r="BT74" s="1110"/>
      <c r="BU74" s="1110"/>
      <c r="BV74" s="1110"/>
      <c r="BW74" s="1110"/>
      <c r="BX74" s="1110"/>
      <c r="BY74" s="1110"/>
      <c r="BZ74" s="1110"/>
      <c r="CA74" s="1110"/>
      <c r="CB74" s="1110"/>
      <c r="CC74" s="1110"/>
      <c r="CD74" s="1110"/>
      <c r="CE74" s="1110"/>
      <c r="CF74" s="1110"/>
      <c r="CG74" s="1110"/>
      <c r="CH74" s="1110"/>
      <c r="CI74" s="1110"/>
      <c r="CJ74" s="1110"/>
      <c r="CK74" s="1110"/>
      <c r="CL74" s="1110"/>
      <c r="CM74" s="1110"/>
      <c r="CN74" s="1110"/>
      <c r="CO74" s="1110"/>
      <c r="CP74" s="1110"/>
      <c r="CQ74" s="1110"/>
      <c r="CR74" s="1110"/>
      <c r="CS74" s="1110"/>
      <c r="CT74" s="1110"/>
      <c r="CU74" s="1110"/>
      <c r="CV74" s="1110"/>
      <c r="CW74" s="1110"/>
      <c r="CX74" s="1110"/>
      <c r="CY74" s="1110"/>
      <c r="CZ74" s="1110"/>
      <c r="DA74" s="1110"/>
      <c r="DB74" s="1110"/>
      <c r="DC74" s="1110"/>
    </row>
    <row r="75" spans="2:107" ht="13.2" x14ac:dyDescent="0.2">
      <c r="B75" s="80"/>
      <c r="G75" s="1106"/>
      <c r="H75" s="1106"/>
      <c r="I75" s="1099"/>
      <c r="J75" s="1099"/>
      <c r="K75" s="1108"/>
      <c r="L75" s="1108"/>
      <c r="M75" s="1108"/>
      <c r="N75" s="1108"/>
      <c r="AM75" s="1098"/>
      <c r="AN75" s="1109"/>
      <c r="AO75" s="1109"/>
      <c r="AP75" s="1109"/>
      <c r="AQ75" s="1109"/>
      <c r="AR75" s="1109"/>
      <c r="AS75" s="1109"/>
      <c r="AT75" s="1109"/>
      <c r="AU75" s="1109"/>
      <c r="AV75" s="1109"/>
      <c r="AW75" s="1109"/>
      <c r="AX75" s="1109"/>
      <c r="AY75" s="1109"/>
      <c r="AZ75" s="1109"/>
      <c r="BA75" s="1109"/>
      <c r="BB75" s="1109" t="s">
        <v>545</v>
      </c>
      <c r="BC75" s="1109"/>
      <c r="BD75" s="1109"/>
      <c r="BE75" s="1109"/>
      <c r="BF75" s="1109"/>
      <c r="BG75" s="1109"/>
      <c r="BH75" s="1109"/>
      <c r="BI75" s="1109"/>
      <c r="BJ75" s="1109"/>
      <c r="BK75" s="1109"/>
      <c r="BL75" s="1109"/>
      <c r="BM75" s="1109"/>
      <c r="BN75" s="1109"/>
      <c r="BO75" s="1109"/>
      <c r="BP75" s="1110">
        <v>9.3000000000000007</v>
      </c>
      <c r="BQ75" s="1110"/>
      <c r="BR75" s="1110"/>
      <c r="BS75" s="1110"/>
      <c r="BT75" s="1110"/>
      <c r="BU75" s="1110"/>
      <c r="BV75" s="1110"/>
      <c r="BW75" s="1110"/>
      <c r="BX75" s="1110">
        <v>8.3000000000000007</v>
      </c>
      <c r="BY75" s="1110"/>
      <c r="BZ75" s="1110"/>
      <c r="CA75" s="1110"/>
      <c r="CB75" s="1110"/>
      <c r="CC75" s="1110"/>
      <c r="CD75" s="1110"/>
      <c r="CE75" s="1110"/>
      <c r="CF75" s="1110">
        <v>7.8</v>
      </c>
      <c r="CG75" s="1110"/>
      <c r="CH75" s="1110"/>
      <c r="CI75" s="1110"/>
      <c r="CJ75" s="1110"/>
      <c r="CK75" s="1110"/>
      <c r="CL75" s="1110"/>
      <c r="CM75" s="1110"/>
      <c r="CN75" s="1110">
        <v>7.9</v>
      </c>
      <c r="CO75" s="1110"/>
      <c r="CP75" s="1110"/>
      <c r="CQ75" s="1110"/>
      <c r="CR75" s="1110"/>
      <c r="CS75" s="1110"/>
      <c r="CT75" s="1110"/>
      <c r="CU75" s="1110"/>
      <c r="CV75" s="1110">
        <v>7.9</v>
      </c>
      <c r="CW75" s="1110"/>
      <c r="CX75" s="1110"/>
      <c r="CY75" s="1110"/>
      <c r="CZ75" s="1110"/>
      <c r="DA75" s="1110"/>
      <c r="DB75" s="1110"/>
      <c r="DC75" s="1110"/>
    </row>
    <row r="76" spans="2:107" ht="13.2" x14ac:dyDescent="0.2">
      <c r="B76" s="80"/>
      <c r="G76" s="1106"/>
      <c r="H76" s="1106"/>
      <c r="I76" s="1099"/>
      <c r="J76" s="1099"/>
      <c r="K76" s="1108"/>
      <c r="L76" s="1108"/>
      <c r="M76" s="1108"/>
      <c r="N76" s="1108"/>
      <c r="AM76" s="1098"/>
      <c r="AN76" s="1109"/>
      <c r="AO76" s="1109"/>
      <c r="AP76" s="1109"/>
      <c r="AQ76" s="1109"/>
      <c r="AR76" s="1109"/>
      <c r="AS76" s="1109"/>
      <c r="AT76" s="1109"/>
      <c r="AU76" s="1109"/>
      <c r="AV76" s="1109"/>
      <c r="AW76" s="1109"/>
      <c r="AX76" s="1109"/>
      <c r="AY76" s="1109"/>
      <c r="AZ76" s="1109"/>
      <c r="BA76" s="1109"/>
      <c r="BB76" s="1109"/>
      <c r="BC76" s="1109"/>
      <c r="BD76" s="1109"/>
      <c r="BE76" s="1109"/>
      <c r="BF76" s="1109"/>
      <c r="BG76" s="1109"/>
      <c r="BH76" s="1109"/>
      <c r="BI76" s="1109"/>
      <c r="BJ76" s="1109"/>
      <c r="BK76" s="1109"/>
      <c r="BL76" s="1109"/>
      <c r="BM76" s="1109"/>
      <c r="BN76" s="1109"/>
      <c r="BO76" s="1109"/>
      <c r="BP76" s="1110"/>
      <c r="BQ76" s="1110"/>
      <c r="BR76" s="1110"/>
      <c r="BS76" s="1110"/>
      <c r="BT76" s="1110"/>
      <c r="BU76" s="1110"/>
      <c r="BV76" s="1110"/>
      <c r="BW76" s="1110"/>
      <c r="BX76" s="1110"/>
      <c r="BY76" s="1110"/>
      <c r="BZ76" s="1110"/>
      <c r="CA76" s="1110"/>
      <c r="CB76" s="1110"/>
      <c r="CC76" s="1110"/>
      <c r="CD76" s="1110"/>
      <c r="CE76" s="1110"/>
      <c r="CF76" s="1110"/>
      <c r="CG76" s="1110"/>
      <c r="CH76" s="1110"/>
      <c r="CI76" s="1110"/>
      <c r="CJ76" s="1110"/>
      <c r="CK76" s="1110"/>
      <c r="CL76" s="1110"/>
      <c r="CM76" s="1110"/>
      <c r="CN76" s="1110"/>
      <c r="CO76" s="1110"/>
      <c r="CP76" s="1110"/>
      <c r="CQ76" s="1110"/>
      <c r="CR76" s="1110"/>
      <c r="CS76" s="1110"/>
      <c r="CT76" s="1110"/>
      <c r="CU76" s="1110"/>
      <c r="CV76" s="1110"/>
      <c r="CW76" s="1110"/>
      <c r="CX76" s="1110"/>
      <c r="CY76" s="1110"/>
      <c r="CZ76" s="1110"/>
      <c r="DA76" s="1110"/>
      <c r="DB76" s="1110"/>
      <c r="DC76" s="1110"/>
    </row>
    <row r="77" spans="2:107" ht="13.2" x14ac:dyDescent="0.2">
      <c r="B77" s="80"/>
      <c r="G77" s="1099"/>
      <c r="H77" s="1099"/>
      <c r="I77" s="1099"/>
      <c r="J77" s="1099"/>
      <c r="K77" s="1125"/>
      <c r="L77" s="1125"/>
      <c r="M77" s="1125"/>
      <c r="N77" s="1125"/>
      <c r="AN77" s="1105" t="s">
        <v>542</v>
      </c>
      <c r="AO77" s="1105"/>
      <c r="AP77" s="1105"/>
      <c r="AQ77" s="1105"/>
      <c r="AR77" s="1105"/>
      <c r="AS77" s="1105"/>
      <c r="AT77" s="1105"/>
      <c r="AU77" s="1105"/>
      <c r="AV77" s="1105"/>
      <c r="AW77" s="1105"/>
      <c r="AX77" s="1105"/>
      <c r="AY77" s="1105"/>
      <c r="AZ77" s="1105"/>
      <c r="BA77" s="1105"/>
      <c r="BB77" s="1109" t="s">
        <v>540</v>
      </c>
      <c r="BC77" s="1109"/>
      <c r="BD77" s="1109"/>
      <c r="BE77" s="1109"/>
      <c r="BF77" s="1109"/>
      <c r="BG77" s="1109"/>
      <c r="BH77" s="1109"/>
      <c r="BI77" s="1109"/>
      <c r="BJ77" s="1109"/>
      <c r="BK77" s="1109"/>
      <c r="BL77" s="1109"/>
      <c r="BM77" s="1109"/>
      <c r="BN77" s="1109"/>
      <c r="BO77" s="1109"/>
      <c r="BP77" s="1110">
        <v>7.1</v>
      </c>
      <c r="BQ77" s="1110"/>
      <c r="BR77" s="1110"/>
      <c r="BS77" s="1110"/>
      <c r="BT77" s="1110"/>
      <c r="BU77" s="1110"/>
      <c r="BV77" s="1110"/>
      <c r="BW77" s="1110"/>
      <c r="BX77" s="1110">
        <v>5</v>
      </c>
      <c r="BY77" s="1110"/>
      <c r="BZ77" s="1110"/>
      <c r="CA77" s="1110"/>
      <c r="CB77" s="1110"/>
      <c r="CC77" s="1110"/>
      <c r="CD77" s="1110"/>
      <c r="CE77" s="1110"/>
      <c r="CF77" s="1110">
        <v>0.1</v>
      </c>
      <c r="CG77" s="1110"/>
      <c r="CH77" s="1110"/>
      <c r="CI77" s="1110"/>
      <c r="CJ77" s="1110"/>
      <c r="CK77" s="1110"/>
      <c r="CL77" s="1110"/>
      <c r="CM77" s="1110"/>
      <c r="CN77" s="1110">
        <v>0</v>
      </c>
      <c r="CO77" s="1110"/>
      <c r="CP77" s="1110"/>
      <c r="CQ77" s="1110"/>
      <c r="CR77" s="1110"/>
      <c r="CS77" s="1110"/>
      <c r="CT77" s="1110"/>
      <c r="CU77" s="1110"/>
      <c r="CV77" s="1110">
        <v>1.8</v>
      </c>
      <c r="CW77" s="1110"/>
      <c r="CX77" s="1110"/>
      <c r="CY77" s="1110"/>
      <c r="CZ77" s="1110"/>
      <c r="DA77" s="1110"/>
      <c r="DB77" s="1110"/>
      <c r="DC77" s="1110"/>
    </row>
    <row r="78" spans="2:107" ht="13.2" x14ac:dyDescent="0.2">
      <c r="B78" s="80"/>
      <c r="G78" s="1099"/>
      <c r="H78" s="1099"/>
      <c r="I78" s="1099"/>
      <c r="J78" s="1099"/>
      <c r="K78" s="1125"/>
      <c r="L78" s="1125"/>
      <c r="M78" s="1125"/>
      <c r="N78" s="1125"/>
      <c r="AN78" s="1105"/>
      <c r="AO78" s="1105"/>
      <c r="AP78" s="1105"/>
      <c r="AQ78" s="1105"/>
      <c r="AR78" s="1105"/>
      <c r="AS78" s="1105"/>
      <c r="AT78" s="1105"/>
      <c r="AU78" s="1105"/>
      <c r="AV78" s="1105"/>
      <c r="AW78" s="1105"/>
      <c r="AX78" s="1105"/>
      <c r="AY78" s="1105"/>
      <c r="AZ78" s="1105"/>
      <c r="BA78" s="1105"/>
      <c r="BB78" s="1109"/>
      <c r="BC78" s="1109"/>
      <c r="BD78" s="1109"/>
      <c r="BE78" s="1109"/>
      <c r="BF78" s="1109"/>
      <c r="BG78" s="1109"/>
      <c r="BH78" s="1109"/>
      <c r="BI78" s="1109"/>
      <c r="BJ78" s="1109"/>
      <c r="BK78" s="1109"/>
      <c r="BL78" s="1109"/>
      <c r="BM78" s="1109"/>
      <c r="BN78" s="1109"/>
      <c r="BO78" s="1109"/>
      <c r="BP78" s="1110"/>
      <c r="BQ78" s="1110"/>
      <c r="BR78" s="1110"/>
      <c r="BS78" s="1110"/>
      <c r="BT78" s="1110"/>
      <c r="BU78" s="1110"/>
      <c r="BV78" s="1110"/>
      <c r="BW78" s="1110"/>
      <c r="BX78" s="1110"/>
      <c r="BY78" s="1110"/>
      <c r="BZ78" s="1110"/>
      <c r="CA78" s="1110"/>
      <c r="CB78" s="1110"/>
      <c r="CC78" s="1110"/>
      <c r="CD78" s="1110"/>
      <c r="CE78" s="1110"/>
      <c r="CF78" s="1110"/>
      <c r="CG78" s="1110"/>
      <c r="CH78" s="1110"/>
      <c r="CI78" s="1110"/>
      <c r="CJ78" s="1110"/>
      <c r="CK78" s="1110"/>
      <c r="CL78" s="1110"/>
      <c r="CM78" s="1110"/>
      <c r="CN78" s="1110"/>
      <c r="CO78" s="1110"/>
      <c r="CP78" s="1110"/>
      <c r="CQ78" s="1110"/>
      <c r="CR78" s="1110"/>
      <c r="CS78" s="1110"/>
      <c r="CT78" s="1110"/>
      <c r="CU78" s="1110"/>
      <c r="CV78" s="1110"/>
      <c r="CW78" s="1110"/>
      <c r="CX78" s="1110"/>
      <c r="CY78" s="1110"/>
      <c r="CZ78" s="1110"/>
      <c r="DA78" s="1110"/>
      <c r="DB78" s="1110"/>
      <c r="DC78" s="1110"/>
    </row>
    <row r="79" spans="2:107" ht="13.2" x14ac:dyDescent="0.2">
      <c r="B79" s="80"/>
      <c r="G79" s="1099"/>
      <c r="H79" s="1099"/>
      <c r="I79" s="1112"/>
      <c r="J79" s="1112"/>
      <c r="K79" s="1126"/>
      <c r="L79" s="1126"/>
      <c r="M79" s="1126"/>
      <c r="N79" s="1126"/>
      <c r="AN79" s="1105"/>
      <c r="AO79" s="1105"/>
      <c r="AP79" s="1105"/>
      <c r="AQ79" s="1105"/>
      <c r="AR79" s="1105"/>
      <c r="AS79" s="1105"/>
      <c r="AT79" s="1105"/>
      <c r="AU79" s="1105"/>
      <c r="AV79" s="1105"/>
      <c r="AW79" s="1105"/>
      <c r="AX79" s="1105"/>
      <c r="AY79" s="1105"/>
      <c r="AZ79" s="1105"/>
      <c r="BA79" s="1105"/>
      <c r="BB79" s="1109" t="s">
        <v>545</v>
      </c>
      <c r="BC79" s="1109"/>
      <c r="BD79" s="1109"/>
      <c r="BE79" s="1109"/>
      <c r="BF79" s="1109"/>
      <c r="BG79" s="1109"/>
      <c r="BH79" s="1109"/>
      <c r="BI79" s="1109"/>
      <c r="BJ79" s="1109"/>
      <c r="BK79" s="1109"/>
      <c r="BL79" s="1109"/>
      <c r="BM79" s="1109"/>
      <c r="BN79" s="1109"/>
      <c r="BO79" s="1109"/>
      <c r="BP79" s="1110">
        <v>3.4</v>
      </c>
      <c r="BQ79" s="1110"/>
      <c r="BR79" s="1110"/>
      <c r="BS79" s="1110"/>
      <c r="BT79" s="1110"/>
      <c r="BU79" s="1110"/>
      <c r="BV79" s="1110"/>
      <c r="BW79" s="1110"/>
      <c r="BX79" s="1110">
        <v>3.6</v>
      </c>
      <c r="BY79" s="1110"/>
      <c r="BZ79" s="1110"/>
      <c r="CA79" s="1110"/>
      <c r="CB79" s="1110"/>
      <c r="CC79" s="1110"/>
      <c r="CD79" s="1110"/>
      <c r="CE79" s="1110"/>
      <c r="CF79" s="1110">
        <v>3.6</v>
      </c>
      <c r="CG79" s="1110"/>
      <c r="CH79" s="1110"/>
      <c r="CI79" s="1110"/>
      <c r="CJ79" s="1110"/>
      <c r="CK79" s="1110"/>
      <c r="CL79" s="1110"/>
      <c r="CM79" s="1110"/>
      <c r="CN79" s="1110">
        <v>3.7</v>
      </c>
      <c r="CO79" s="1110"/>
      <c r="CP79" s="1110"/>
      <c r="CQ79" s="1110"/>
      <c r="CR79" s="1110"/>
      <c r="CS79" s="1110"/>
      <c r="CT79" s="1110"/>
      <c r="CU79" s="1110"/>
      <c r="CV79" s="1110">
        <v>3.8</v>
      </c>
      <c r="CW79" s="1110"/>
      <c r="CX79" s="1110"/>
      <c r="CY79" s="1110"/>
      <c r="CZ79" s="1110"/>
      <c r="DA79" s="1110"/>
      <c r="DB79" s="1110"/>
      <c r="DC79" s="1110"/>
    </row>
    <row r="80" spans="2:107" ht="13.2" x14ac:dyDescent="0.2">
      <c r="B80" s="80"/>
      <c r="G80" s="1099"/>
      <c r="H80" s="1099"/>
      <c r="I80" s="1112"/>
      <c r="J80" s="1112"/>
      <c r="K80" s="1126"/>
      <c r="L80" s="1126"/>
      <c r="M80" s="1126"/>
      <c r="N80" s="1126"/>
      <c r="AN80" s="1105"/>
      <c r="AO80" s="1105"/>
      <c r="AP80" s="1105"/>
      <c r="AQ80" s="1105"/>
      <c r="AR80" s="1105"/>
      <c r="AS80" s="1105"/>
      <c r="AT80" s="1105"/>
      <c r="AU80" s="1105"/>
      <c r="AV80" s="1105"/>
      <c r="AW80" s="1105"/>
      <c r="AX80" s="1105"/>
      <c r="AY80" s="1105"/>
      <c r="AZ80" s="1105"/>
      <c r="BA80" s="1105"/>
      <c r="BB80" s="1109"/>
      <c r="BC80" s="1109"/>
      <c r="BD80" s="1109"/>
      <c r="BE80" s="1109"/>
      <c r="BF80" s="1109"/>
      <c r="BG80" s="1109"/>
      <c r="BH80" s="1109"/>
      <c r="BI80" s="1109"/>
      <c r="BJ80" s="1109"/>
      <c r="BK80" s="1109"/>
      <c r="BL80" s="1109"/>
      <c r="BM80" s="1109"/>
      <c r="BN80" s="1109"/>
      <c r="BO80" s="1109"/>
      <c r="BP80" s="1110"/>
      <c r="BQ80" s="1110"/>
      <c r="BR80" s="1110"/>
      <c r="BS80" s="1110"/>
      <c r="BT80" s="1110"/>
      <c r="BU80" s="1110"/>
      <c r="BV80" s="1110"/>
      <c r="BW80" s="1110"/>
      <c r="BX80" s="1110"/>
      <c r="BY80" s="1110"/>
      <c r="BZ80" s="1110"/>
      <c r="CA80" s="1110"/>
      <c r="CB80" s="1110"/>
      <c r="CC80" s="1110"/>
      <c r="CD80" s="1110"/>
      <c r="CE80" s="1110"/>
      <c r="CF80" s="1110"/>
      <c r="CG80" s="1110"/>
      <c r="CH80" s="1110"/>
      <c r="CI80" s="1110"/>
      <c r="CJ80" s="1110"/>
      <c r="CK80" s="1110"/>
      <c r="CL80" s="1110"/>
      <c r="CM80" s="1110"/>
      <c r="CN80" s="1110"/>
      <c r="CO80" s="1110"/>
      <c r="CP80" s="1110"/>
      <c r="CQ80" s="1110"/>
      <c r="CR80" s="1110"/>
      <c r="CS80" s="1110"/>
      <c r="CT80" s="1110"/>
      <c r="CU80" s="1110"/>
      <c r="CV80" s="1110"/>
      <c r="CW80" s="1110"/>
      <c r="CX80" s="1110"/>
      <c r="CY80" s="1110"/>
      <c r="CZ80" s="1110"/>
      <c r="DA80" s="1110"/>
      <c r="DB80" s="1110"/>
      <c r="DC80" s="1110"/>
    </row>
    <row r="81" spans="2:109" ht="13.2" x14ac:dyDescent="0.2">
      <c r="B81" s="80"/>
    </row>
    <row r="82" spans="2:109" ht="16.2" x14ac:dyDescent="0.2">
      <c r="B82" s="80"/>
      <c r="K82" s="1127"/>
      <c r="L82" s="1127"/>
      <c r="M82" s="1127"/>
      <c r="N82" s="1127"/>
      <c r="AQ82" s="1127"/>
      <c r="AR82" s="1127"/>
      <c r="AS82" s="1127"/>
      <c r="AT82" s="1127"/>
      <c r="BC82" s="1127"/>
      <c r="BD82" s="1127"/>
      <c r="BE82" s="1127"/>
      <c r="BF82" s="1127"/>
      <c r="BO82" s="1127"/>
      <c r="BP82" s="1127"/>
      <c r="BQ82" s="1127"/>
      <c r="BR82" s="1127"/>
      <c r="CA82" s="1127"/>
      <c r="CB82" s="1127"/>
      <c r="CC82" s="1127"/>
      <c r="CD82" s="1127"/>
      <c r="CM82" s="1127"/>
      <c r="CN82" s="1127"/>
      <c r="CO82" s="1127"/>
      <c r="CP82" s="1127"/>
      <c r="CY82" s="1127"/>
      <c r="CZ82" s="1127"/>
      <c r="DA82" s="1127"/>
      <c r="DB82" s="1127"/>
      <c r="DC82" s="1127"/>
    </row>
    <row r="83" spans="2:109" ht="13.2" x14ac:dyDescent="0.2">
      <c r="B83" s="89"/>
      <c r="C83" s="87"/>
      <c r="D83" s="87"/>
      <c r="E83" s="87"/>
      <c r="F83" s="87"/>
      <c r="G83" s="87"/>
      <c r="H83" s="87"/>
      <c r="I83" s="87"/>
      <c r="J83" s="87"/>
      <c r="K83" s="87"/>
      <c r="L83" s="87"/>
      <c r="M83" s="87"/>
      <c r="N83" s="87"/>
      <c r="O83" s="87"/>
      <c r="P83" s="87"/>
      <c r="Q83" s="87"/>
      <c r="R83" s="87"/>
      <c r="S83" s="87"/>
      <c r="T83" s="87"/>
      <c r="U83" s="87"/>
      <c r="V83" s="87"/>
      <c r="W83" s="87"/>
      <c r="X83" s="87"/>
      <c r="Y83" s="87"/>
      <c r="Z83" s="87"/>
      <c r="AA83" s="87"/>
      <c r="AB83" s="87"/>
      <c r="AC83" s="87"/>
      <c r="AD83" s="87"/>
      <c r="AE83" s="87"/>
      <c r="AF83" s="87"/>
      <c r="AG83" s="87"/>
      <c r="AH83" s="87"/>
      <c r="AI83" s="87"/>
      <c r="AJ83" s="87"/>
      <c r="AK83" s="87"/>
      <c r="AL83" s="87"/>
      <c r="AM83" s="87"/>
      <c r="AN83" s="87"/>
      <c r="AO83" s="87"/>
      <c r="AP83" s="87"/>
      <c r="AQ83" s="87"/>
      <c r="AR83" s="87"/>
      <c r="AS83" s="87"/>
      <c r="AT83" s="87"/>
      <c r="AU83" s="87"/>
      <c r="AV83" s="87"/>
      <c r="AW83" s="87"/>
      <c r="AX83" s="87"/>
      <c r="AY83" s="87"/>
      <c r="AZ83" s="87"/>
      <c r="BA83" s="87"/>
      <c r="BB83" s="87"/>
      <c r="BC83" s="87"/>
      <c r="BD83" s="87"/>
      <c r="BE83" s="87"/>
      <c r="BF83" s="87"/>
      <c r="BG83" s="87"/>
      <c r="BH83" s="87"/>
      <c r="BI83" s="87"/>
      <c r="BJ83" s="87"/>
      <c r="BK83" s="87"/>
      <c r="BL83" s="87"/>
      <c r="BM83" s="87"/>
      <c r="BN83" s="87"/>
      <c r="BO83" s="87"/>
      <c r="BP83" s="87"/>
      <c r="BQ83" s="87"/>
      <c r="BR83" s="87"/>
      <c r="BS83" s="87"/>
      <c r="BT83" s="87"/>
      <c r="BU83" s="87"/>
      <c r="BV83" s="87"/>
      <c r="BW83" s="87"/>
      <c r="BX83" s="87"/>
      <c r="BY83" s="87"/>
      <c r="BZ83" s="87"/>
      <c r="CA83" s="87"/>
      <c r="CB83" s="87"/>
      <c r="CC83" s="87"/>
      <c r="CD83" s="87"/>
      <c r="CE83" s="87"/>
      <c r="CF83" s="87"/>
      <c r="CG83" s="87"/>
      <c r="CH83" s="87"/>
      <c r="CI83" s="87"/>
      <c r="CJ83" s="87"/>
      <c r="CK83" s="87"/>
      <c r="CL83" s="87"/>
      <c r="CM83" s="87"/>
      <c r="CN83" s="87"/>
      <c r="CO83" s="87"/>
      <c r="CP83" s="87"/>
      <c r="CQ83" s="87"/>
      <c r="CR83" s="87"/>
      <c r="CS83" s="87"/>
      <c r="CT83" s="87"/>
      <c r="CU83" s="87"/>
      <c r="CV83" s="87"/>
      <c r="CW83" s="87"/>
      <c r="CX83" s="87"/>
      <c r="CY83" s="87"/>
      <c r="CZ83" s="87"/>
      <c r="DA83" s="87"/>
      <c r="DB83" s="87"/>
      <c r="DC83" s="87"/>
      <c r="DD83" s="165"/>
    </row>
    <row r="84" spans="2:109" ht="13.2" x14ac:dyDescent="0.2">
      <c r="DD84" s="90"/>
      <c r="DE84" s="90"/>
    </row>
    <row r="85" spans="2:109" ht="13.2" x14ac:dyDescent="0.2">
      <c r="DD85" s="90"/>
      <c r="DE85" s="90"/>
    </row>
  </sheetData>
  <sheetProtection algorithmName="SHA-512" hashValue="3oXJnXx/479wfgSr1ls1fKdpm8UHBoXJL3Xua6Uq6I6unLmtf8d4ERSQtYOiJJI7EECr8ZVZZrLQuCkG4lAZvw==" saltValue="eFmhI3JLYLuw+ZEuSzwx+g==" spinCount="100000" sheet="1" objects="1" scenarios="1" formatCells="0"/>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45"/>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BCEE0-AE71-4E3E-A57D-4C47B53F2B91}">
  <sheetPr>
    <pageSetUpPr fitToPage="1"/>
  </sheetPr>
  <dimension ref="A1:DR125"/>
  <sheetViews>
    <sheetView showGridLines="0" topLeftCell="A67" zoomScale="70" zoomScaleNormal="70" zoomScaleSheetLayoutView="70" workbookViewId="0">
      <selection activeCell="AN70" sqref="AN70"/>
    </sheetView>
  </sheetViews>
  <sheetFormatPr defaultColWidth="0" defaultRowHeight="13.5" customHeight="1" zeroHeight="1" x14ac:dyDescent="0.2"/>
  <cols>
    <col min="1" max="34" width="2.44140625" style="77" customWidth="1"/>
    <col min="35" max="122" width="2.44140625" style="78" customWidth="1"/>
    <col min="123" max="123" width="2.44140625" style="78" hidden="1" customWidth="1"/>
    <col min="124" max="16384" width="2.44140625" style="78" hidden="1"/>
  </cols>
  <sheetData>
    <row r="1" spans="1:34"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1:34" ht="13.2" x14ac:dyDescent="0.2">
      <c r="S2" s="78"/>
      <c r="AH2" s="78"/>
    </row>
    <row r="3" spans="1:34" ht="13.2"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1:34" ht="13.2" x14ac:dyDescent="0.2"/>
    <row r="5" spans="1:34" ht="13.2" x14ac:dyDescent="0.2"/>
    <row r="6" spans="1:34" ht="13.2" x14ac:dyDescent="0.2"/>
    <row r="7" spans="1:34" ht="13.2" x14ac:dyDescent="0.2"/>
    <row r="8" spans="1:34" ht="13.2" x14ac:dyDescent="0.2"/>
    <row r="9" spans="1:34" ht="13.2" x14ac:dyDescent="0.2">
      <c r="AH9" s="78"/>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78"/>
    </row>
    <row r="18" spans="12:34" ht="13.2" x14ac:dyDescent="0.2"/>
    <row r="19" spans="12:34" ht="13.2" x14ac:dyDescent="0.2"/>
    <row r="20" spans="12:34" ht="13.2" x14ac:dyDescent="0.2">
      <c r="AH20" s="78"/>
    </row>
    <row r="21" spans="12:34" ht="13.2" x14ac:dyDescent="0.2">
      <c r="AH21" s="78"/>
    </row>
    <row r="22" spans="12:34" ht="13.2" x14ac:dyDescent="0.2"/>
    <row r="23" spans="12:34" ht="13.2" x14ac:dyDescent="0.2"/>
    <row r="24" spans="12:34" ht="13.2" x14ac:dyDescent="0.2">
      <c r="Q24" s="78"/>
    </row>
    <row r="25" spans="12:34" ht="13.2" x14ac:dyDescent="0.2"/>
    <row r="26" spans="12:34" ht="13.2" x14ac:dyDescent="0.2"/>
    <row r="27" spans="12:34" ht="13.2" x14ac:dyDescent="0.2"/>
    <row r="28" spans="12:34" ht="13.2" x14ac:dyDescent="0.2">
      <c r="O28" s="78"/>
      <c r="T28" s="78"/>
      <c r="AH28" s="78"/>
    </row>
    <row r="29" spans="12:34" ht="13.2" x14ac:dyDescent="0.2"/>
    <row r="30" spans="12:34" ht="13.2" x14ac:dyDescent="0.2"/>
    <row r="31" spans="12:34" ht="13.2" x14ac:dyDescent="0.2">
      <c r="Q31" s="78"/>
    </row>
    <row r="32" spans="12:34" ht="13.2" x14ac:dyDescent="0.2">
      <c r="L32" s="78"/>
    </row>
    <row r="33" spans="2:34" ht="13.2" x14ac:dyDescent="0.2">
      <c r="C33" s="78"/>
      <c r="E33" s="78"/>
      <c r="G33" s="78"/>
      <c r="I33" s="78"/>
      <c r="X33" s="78"/>
    </row>
    <row r="34" spans="2:34" ht="13.2" x14ac:dyDescent="0.2">
      <c r="B34" s="78"/>
      <c r="P34" s="78"/>
      <c r="R34" s="78"/>
      <c r="T34" s="78"/>
    </row>
    <row r="35" spans="2:34" ht="13.2" x14ac:dyDescent="0.2">
      <c r="D35" s="78"/>
      <c r="W35" s="78"/>
      <c r="AC35" s="78"/>
      <c r="AD35" s="78"/>
      <c r="AE35" s="78"/>
      <c r="AF35" s="78"/>
      <c r="AG35" s="78"/>
      <c r="AH35" s="78"/>
    </row>
    <row r="36" spans="2:34" ht="13.2" x14ac:dyDescent="0.2">
      <c r="H36" s="78"/>
      <c r="J36" s="78"/>
      <c r="K36" s="78"/>
      <c r="M36" s="78"/>
      <c r="Y36" s="78"/>
      <c r="Z36" s="78"/>
      <c r="AA36" s="78"/>
      <c r="AB36" s="78"/>
      <c r="AC36" s="78"/>
      <c r="AD36" s="78"/>
      <c r="AE36" s="78"/>
      <c r="AF36" s="78"/>
      <c r="AG36" s="78"/>
      <c r="AH36" s="78"/>
    </row>
    <row r="37" spans="2:34" ht="13.2" x14ac:dyDescent="0.2">
      <c r="AH37" s="78"/>
    </row>
    <row r="38" spans="2:34" ht="13.2" x14ac:dyDescent="0.2">
      <c r="AG38" s="78"/>
      <c r="AH38" s="78"/>
    </row>
    <row r="39" spans="2:34" ht="13.2" x14ac:dyDescent="0.2"/>
    <row r="40" spans="2:34" ht="13.2" x14ac:dyDescent="0.2">
      <c r="X40" s="78"/>
    </row>
    <row r="41" spans="2:34" ht="13.2" x14ac:dyDescent="0.2">
      <c r="R41" s="78"/>
    </row>
    <row r="42" spans="2:34" ht="13.2" x14ac:dyDescent="0.2">
      <c r="W42" s="78"/>
    </row>
    <row r="43" spans="2:34" ht="13.2" x14ac:dyDescent="0.2">
      <c r="Y43" s="78"/>
      <c r="Z43" s="78"/>
      <c r="AA43" s="78"/>
      <c r="AB43" s="78"/>
      <c r="AC43" s="78"/>
      <c r="AD43" s="78"/>
      <c r="AE43" s="78"/>
      <c r="AF43" s="78"/>
      <c r="AG43" s="78"/>
      <c r="AH43" s="78"/>
    </row>
    <row r="44" spans="2:34" ht="13.2" x14ac:dyDescent="0.2">
      <c r="AH44" s="78"/>
    </row>
    <row r="45" spans="2:34" ht="13.2" x14ac:dyDescent="0.2">
      <c r="X45" s="78"/>
    </row>
    <row r="46" spans="2:34" ht="13.2" x14ac:dyDescent="0.2"/>
    <row r="47" spans="2:34" ht="13.2" x14ac:dyDescent="0.2"/>
    <row r="48" spans="2:34" ht="13.2" x14ac:dyDescent="0.2">
      <c r="W48" s="78"/>
      <c r="Y48" s="78"/>
      <c r="Z48" s="78"/>
      <c r="AA48" s="78"/>
      <c r="AB48" s="78"/>
      <c r="AC48" s="78"/>
      <c r="AD48" s="78"/>
      <c r="AE48" s="78"/>
      <c r="AF48" s="78"/>
      <c r="AG48" s="78"/>
      <c r="AH48" s="78"/>
    </row>
    <row r="49" spans="28:34" ht="13.2" x14ac:dyDescent="0.2"/>
    <row r="50" spans="28:34" ht="13.2" x14ac:dyDescent="0.2">
      <c r="AE50" s="78"/>
      <c r="AF50" s="78"/>
      <c r="AG50" s="78"/>
      <c r="AH50" s="78"/>
    </row>
    <row r="51" spans="28:34" ht="13.2" x14ac:dyDescent="0.2">
      <c r="AC51" s="78"/>
      <c r="AD51" s="78"/>
      <c r="AE51" s="78"/>
      <c r="AF51" s="78"/>
      <c r="AG51" s="78"/>
      <c r="AH51" s="78"/>
    </row>
    <row r="52" spans="28:34" ht="13.2" x14ac:dyDescent="0.2"/>
    <row r="53" spans="28:34" ht="13.2" x14ac:dyDescent="0.2">
      <c r="AF53" s="78"/>
      <c r="AG53" s="78"/>
      <c r="AH53" s="78"/>
    </row>
    <row r="54" spans="28:34" ht="13.2" x14ac:dyDescent="0.2">
      <c r="AH54" s="78"/>
    </row>
    <row r="55" spans="28:34" ht="13.2" x14ac:dyDescent="0.2"/>
    <row r="56" spans="28:34" ht="13.2" x14ac:dyDescent="0.2">
      <c r="AB56" s="78"/>
      <c r="AC56" s="78"/>
      <c r="AD56" s="78"/>
      <c r="AE56" s="78"/>
      <c r="AF56" s="78"/>
      <c r="AG56" s="78"/>
      <c r="AH56" s="78"/>
    </row>
    <row r="57" spans="28:34" ht="13.2" x14ac:dyDescent="0.2">
      <c r="AH57" s="78"/>
    </row>
    <row r="58" spans="28:34" ht="13.2" x14ac:dyDescent="0.2">
      <c r="AH58" s="78"/>
    </row>
    <row r="59" spans="28:34" ht="13.2" x14ac:dyDescent="0.2"/>
    <row r="60" spans="28:34" ht="13.2" x14ac:dyDescent="0.2"/>
    <row r="61" spans="28:34" ht="13.2" x14ac:dyDescent="0.2"/>
    <row r="62" spans="28:34" ht="13.2" x14ac:dyDescent="0.2"/>
    <row r="63" spans="28:34" ht="13.2" x14ac:dyDescent="0.2">
      <c r="AH63" s="78"/>
    </row>
    <row r="64" spans="28:34" ht="13.2" x14ac:dyDescent="0.2">
      <c r="AG64" s="78"/>
      <c r="AH64" s="78"/>
    </row>
    <row r="65" spans="28:34" ht="13.2" x14ac:dyDescent="0.2"/>
    <row r="66" spans="28:34" ht="13.2" x14ac:dyDescent="0.2"/>
    <row r="67" spans="28:34" ht="13.2" x14ac:dyDescent="0.2"/>
    <row r="68" spans="28:34" ht="13.2" x14ac:dyDescent="0.2">
      <c r="AB68" s="78"/>
      <c r="AC68" s="78"/>
      <c r="AD68" s="78"/>
      <c r="AE68" s="78"/>
      <c r="AF68" s="78"/>
      <c r="AG68" s="78"/>
      <c r="AH68" s="78"/>
    </row>
    <row r="69" spans="28:34" ht="13.2" x14ac:dyDescent="0.2">
      <c r="AF69" s="78"/>
      <c r="AG69" s="78"/>
      <c r="AH69" s="78"/>
    </row>
    <row r="70" spans="28:34" ht="13.2" x14ac:dyDescent="0.2"/>
    <row r="71" spans="28:34" ht="13.2" x14ac:dyDescent="0.2"/>
    <row r="72" spans="28:34" ht="13.2" x14ac:dyDescent="0.2"/>
    <row r="73" spans="28:34" ht="13.2" x14ac:dyDescent="0.2"/>
    <row r="74" spans="28:34" ht="13.2" x14ac:dyDescent="0.2"/>
    <row r="75" spans="28:34" ht="13.2" x14ac:dyDescent="0.2">
      <c r="AH75" s="78"/>
    </row>
    <row r="76" spans="28:34" ht="13.2" x14ac:dyDescent="0.2">
      <c r="AF76" s="78"/>
      <c r="AG76" s="78"/>
      <c r="AH76" s="78"/>
    </row>
    <row r="77" spans="28:34" ht="13.2" x14ac:dyDescent="0.2">
      <c r="AG77" s="78"/>
      <c r="AH77" s="78"/>
    </row>
    <row r="78" spans="28:34" ht="13.2" x14ac:dyDescent="0.2"/>
    <row r="79" spans="28:34" ht="13.2" x14ac:dyDescent="0.2"/>
    <row r="80" spans="28:34" ht="13.2" x14ac:dyDescent="0.2"/>
    <row r="81" spans="25:34" ht="13.2" x14ac:dyDescent="0.2"/>
    <row r="82" spans="25:34" ht="13.2" x14ac:dyDescent="0.2">
      <c r="Y82" s="78"/>
    </row>
    <row r="83" spans="25:34" ht="13.2" x14ac:dyDescent="0.2">
      <c r="Y83" s="78"/>
      <c r="Z83" s="78"/>
      <c r="AA83" s="78"/>
      <c r="AB83" s="78"/>
      <c r="AC83" s="78"/>
      <c r="AD83" s="78"/>
      <c r="AE83" s="78"/>
      <c r="AF83" s="78"/>
      <c r="AG83" s="78"/>
      <c r="AH83" s="78"/>
    </row>
    <row r="84" spans="25:34" ht="13.2" x14ac:dyDescent="0.2"/>
    <row r="85" spans="25:34" ht="13.2" x14ac:dyDescent="0.2"/>
    <row r="86" spans="25:34" ht="13.2" x14ac:dyDescent="0.2"/>
    <row r="87" spans="25:34" ht="13.2" x14ac:dyDescent="0.2"/>
    <row r="88" spans="25:34" ht="13.2" x14ac:dyDescent="0.2">
      <c r="AH88" s="78"/>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95</v>
      </c>
    </row>
  </sheetData>
  <sheetProtection algorithmName="SHA-512" hashValue="nN3cuZ7zM0BU/Z3tvCpqTbSX1YhDehDzbALNXFHSt45BBp2D8zsPgN0X/XVpAAC1Zb/xGcumuq/9o6J66ce5QA==" saltValue="TS0t7F0Ej3eUIYBv8oYnzA==" spinCount="100000" sheet="1" objects="1" scenarios="1"/>
  <phoneticPr fontId="45"/>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A6D38-3023-4004-A222-6D1602C57D8B}">
  <sheetPr>
    <pageSetUpPr fitToPage="1"/>
  </sheetPr>
  <dimension ref="A1:DR125"/>
  <sheetViews>
    <sheetView showGridLines="0" topLeftCell="A73" zoomScale="70" zoomScaleNormal="70" zoomScaleSheetLayoutView="55" workbookViewId="0">
      <selection activeCell="AN70" sqref="AN70"/>
    </sheetView>
  </sheetViews>
  <sheetFormatPr defaultColWidth="0" defaultRowHeight="13.5" customHeight="1" zeroHeight="1" x14ac:dyDescent="0.2"/>
  <cols>
    <col min="1" max="34" width="2.44140625" style="77" customWidth="1"/>
    <col min="35" max="122" width="2.44140625" style="78" customWidth="1"/>
    <col min="123" max="123" width="2.44140625" style="78" hidden="1" customWidth="1"/>
    <col min="124" max="16384" width="2.44140625" style="78" hidden="1"/>
  </cols>
  <sheetData>
    <row r="1" spans="2:34"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2:34" ht="13.2" x14ac:dyDescent="0.2">
      <c r="S2" s="78"/>
      <c r="AH2" s="78"/>
    </row>
    <row r="3" spans="2:34" ht="13.2"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2:34" ht="13.2" x14ac:dyDescent="0.2"/>
    <row r="5" spans="2:34" ht="13.2" x14ac:dyDescent="0.2"/>
    <row r="6" spans="2:34" ht="13.2" x14ac:dyDescent="0.2"/>
    <row r="7" spans="2:34" ht="13.2" x14ac:dyDescent="0.2"/>
    <row r="8" spans="2:34" ht="13.2" x14ac:dyDescent="0.2"/>
    <row r="9" spans="2:34" ht="13.2" x14ac:dyDescent="0.2">
      <c r="AH9" s="78"/>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78"/>
    </row>
    <row r="18" spans="12:34" ht="13.2" x14ac:dyDescent="0.2"/>
    <row r="19" spans="12:34" ht="13.2" x14ac:dyDescent="0.2"/>
    <row r="20" spans="12:34" ht="13.2" x14ac:dyDescent="0.2">
      <c r="AH20" s="78"/>
    </row>
    <row r="21" spans="12:34" ht="13.2" x14ac:dyDescent="0.2">
      <c r="AH21" s="78"/>
    </row>
    <row r="22" spans="12:34" ht="13.2" x14ac:dyDescent="0.2"/>
    <row r="23" spans="12:34" ht="13.2" x14ac:dyDescent="0.2"/>
    <row r="24" spans="12:34" ht="13.2" x14ac:dyDescent="0.2">
      <c r="Q24" s="78"/>
    </row>
    <row r="25" spans="12:34" ht="13.2" x14ac:dyDescent="0.2"/>
    <row r="26" spans="12:34" ht="13.2" x14ac:dyDescent="0.2"/>
    <row r="27" spans="12:34" ht="13.2" x14ac:dyDescent="0.2"/>
    <row r="28" spans="12:34" ht="13.2" x14ac:dyDescent="0.2">
      <c r="O28" s="78"/>
      <c r="T28" s="78"/>
      <c r="AH28" s="78"/>
    </row>
    <row r="29" spans="12:34" ht="13.2" x14ac:dyDescent="0.2"/>
    <row r="30" spans="12:34" ht="13.2" x14ac:dyDescent="0.2"/>
    <row r="31" spans="12:34" ht="13.2" x14ac:dyDescent="0.2">
      <c r="Q31" s="78"/>
    </row>
    <row r="32" spans="12:34" ht="13.2" x14ac:dyDescent="0.2">
      <c r="L32" s="78"/>
    </row>
    <row r="33" spans="2:34" ht="13.2" x14ac:dyDescent="0.2">
      <c r="C33" s="78"/>
      <c r="E33" s="78"/>
      <c r="G33" s="78"/>
      <c r="I33" s="78"/>
      <c r="X33" s="78"/>
    </row>
    <row r="34" spans="2:34" ht="13.2" x14ac:dyDescent="0.2">
      <c r="B34" s="78"/>
      <c r="P34" s="78"/>
      <c r="R34" s="78"/>
      <c r="T34" s="78"/>
    </row>
    <row r="35" spans="2:34" ht="13.2" x14ac:dyDescent="0.2">
      <c r="D35" s="78"/>
      <c r="W35" s="78"/>
      <c r="AC35" s="78"/>
      <c r="AD35" s="78"/>
      <c r="AE35" s="78"/>
      <c r="AF35" s="78"/>
      <c r="AG35" s="78"/>
      <c r="AH35" s="78"/>
    </row>
    <row r="36" spans="2:34" ht="13.2" x14ac:dyDescent="0.2">
      <c r="H36" s="78"/>
      <c r="J36" s="78"/>
      <c r="K36" s="78"/>
      <c r="M36" s="78"/>
      <c r="Y36" s="78"/>
      <c r="Z36" s="78"/>
      <c r="AA36" s="78"/>
      <c r="AB36" s="78"/>
      <c r="AC36" s="78"/>
      <c r="AD36" s="78"/>
      <c r="AE36" s="78"/>
      <c r="AF36" s="78"/>
      <c r="AG36" s="78"/>
      <c r="AH36" s="78"/>
    </row>
    <row r="37" spans="2:34" ht="13.2" x14ac:dyDescent="0.2">
      <c r="AH37" s="78"/>
    </row>
    <row r="38" spans="2:34" ht="13.2" x14ac:dyDescent="0.2">
      <c r="AG38" s="78"/>
      <c r="AH38" s="78"/>
    </row>
    <row r="39" spans="2:34" ht="13.2" x14ac:dyDescent="0.2"/>
    <row r="40" spans="2:34" ht="13.2" x14ac:dyDescent="0.2">
      <c r="X40" s="78"/>
    </row>
    <row r="41" spans="2:34" ht="13.2" x14ac:dyDescent="0.2">
      <c r="R41" s="78"/>
    </row>
    <row r="42" spans="2:34" ht="13.2" x14ac:dyDescent="0.2">
      <c r="W42" s="78"/>
    </row>
    <row r="43" spans="2:34" ht="13.2" x14ac:dyDescent="0.2">
      <c r="Y43" s="78"/>
      <c r="Z43" s="78"/>
      <c r="AA43" s="78"/>
      <c r="AB43" s="78"/>
      <c r="AC43" s="78"/>
      <c r="AD43" s="78"/>
      <c r="AE43" s="78"/>
      <c r="AF43" s="78"/>
      <c r="AG43" s="78"/>
      <c r="AH43" s="78"/>
    </row>
    <row r="44" spans="2:34" ht="13.2" x14ac:dyDescent="0.2">
      <c r="AH44" s="78"/>
    </row>
    <row r="45" spans="2:34" ht="13.2" x14ac:dyDescent="0.2">
      <c r="X45" s="78"/>
    </row>
    <row r="46" spans="2:34" ht="13.2" x14ac:dyDescent="0.2"/>
    <row r="47" spans="2:34" ht="13.2" x14ac:dyDescent="0.2"/>
    <row r="48" spans="2:34" ht="13.2" x14ac:dyDescent="0.2">
      <c r="W48" s="78"/>
      <c r="Y48" s="78"/>
      <c r="Z48" s="78"/>
      <c r="AA48" s="78"/>
      <c r="AB48" s="78"/>
      <c r="AC48" s="78"/>
      <c r="AD48" s="78"/>
      <c r="AE48" s="78"/>
      <c r="AF48" s="78"/>
      <c r="AG48" s="78"/>
      <c r="AH48" s="78"/>
    </row>
    <row r="49" spans="28:34" ht="13.2" x14ac:dyDescent="0.2"/>
    <row r="50" spans="28:34" ht="13.2" x14ac:dyDescent="0.2">
      <c r="AE50" s="78"/>
      <c r="AF50" s="78"/>
      <c r="AG50" s="78"/>
      <c r="AH50" s="78"/>
    </row>
    <row r="51" spans="28:34" ht="13.2" x14ac:dyDescent="0.2">
      <c r="AC51" s="78"/>
      <c r="AD51" s="78"/>
      <c r="AE51" s="78"/>
      <c r="AF51" s="78"/>
      <c r="AG51" s="78"/>
      <c r="AH51" s="78"/>
    </row>
    <row r="52" spans="28:34" ht="13.2" x14ac:dyDescent="0.2"/>
    <row r="53" spans="28:34" ht="13.2" x14ac:dyDescent="0.2">
      <c r="AF53" s="78"/>
      <c r="AG53" s="78"/>
      <c r="AH53" s="78"/>
    </row>
    <row r="54" spans="28:34" ht="13.2" x14ac:dyDescent="0.2">
      <c r="AH54" s="78"/>
    </row>
    <row r="55" spans="28:34" ht="13.2" x14ac:dyDescent="0.2"/>
    <row r="56" spans="28:34" ht="13.2" x14ac:dyDescent="0.2">
      <c r="AB56" s="78"/>
      <c r="AC56" s="78"/>
      <c r="AD56" s="78"/>
      <c r="AE56" s="78"/>
      <c r="AF56" s="78"/>
      <c r="AG56" s="78"/>
      <c r="AH56" s="78"/>
    </row>
    <row r="57" spans="28:34" ht="13.2" x14ac:dyDescent="0.2">
      <c r="AH57" s="78"/>
    </row>
    <row r="58" spans="28:34" ht="13.2" x14ac:dyDescent="0.2">
      <c r="AH58" s="78"/>
    </row>
    <row r="59" spans="28:34" ht="13.2" x14ac:dyDescent="0.2">
      <c r="AG59" s="78"/>
      <c r="AH59" s="78"/>
    </row>
    <row r="60" spans="28:34" ht="13.2" x14ac:dyDescent="0.2"/>
    <row r="61" spans="28:34" ht="13.2" x14ac:dyDescent="0.2"/>
    <row r="62" spans="28:34" ht="13.2" x14ac:dyDescent="0.2"/>
    <row r="63" spans="28:34" ht="13.2" x14ac:dyDescent="0.2">
      <c r="AH63" s="78"/>
    </row>
    <row r="64" spans="28:34" ht="13.2" x14ac:dyDescent="0.2">
      <c r="AG64" s="78"/>
      <c r="AH64" s="78"/>
    </row>
    <row r="65" spans="28:34" ht="13.2" x14ac:dyDescent="0.2"/>
    <row r="66" spans="28:34" ht="13.2" x14ac:dyDescent="0.2"/>
    <row r="67" spans="28:34" ht="13.2" x14ac:dyDescent="0.2"/>
    <row r="68" spans="28:34" ht="13.2" x14ac:dyDescent="0.2">
      <c r="AB68" s="78"/>
      <c r="AC68" s="78"/>
      <c r="AD68" s="78"/>
      <c r="AE68" s="78"/>
      <c r="AF68" s="78"/>
      <c r="AG68" s="78"/>
      <c r="AH68" s="78"/>
    </row>
    <row r="69" spans="28:34" ht="13.2" x14ac:dyDescent="0.2">
      <c r="AF69" s="78"/>
      <c r="AG69" s="78"/>
      <c r="AH69" s="78"/>
    </row>
    <row r="70" spans="28:34" ht="13.2" x14ac:dyDescent="0.2"/>
    <row r="71" spans="28:34" ht="13.2" x14ac:dyDescent="0.2"/>
    <row r="72" spans="28:34" ht="13.2" x14ac:dyDescent="0.2"/>
    <row r="73" spans="28:34" ht="13.2" x14ac:dyDescent="0.2"/>
    <row r="74" spans="28:34" ht="13.2" x14ac:dyDescent="0.2"/>
    <row r="75" spans="28:34" ht="13.2" x14ac:dyDescent="0.2">
      <c r="AH75" s="78"/>
    </row>
    <row r="76" spans="28:34" ht="13.2" x14ac:dyDescent="0.2">
      <c r="AF76" s="78"/>
      <c r="AG76" s="78"/>
      <c r="AH76" s="78"/>
    </row>
    <row r="77" spans="28:34" ht="13.2" x14ac:dyDescent="0.2">
      <c r="AG77" s="78"/>
      <c r="AH77" s="78"/>
    </row>
    <row r="78" spans="28:34" ht="13.2" x14ac:dyDescent="0.2"/>
    <row r="79" spans="28:34" ht="13.2" x14ac:dyDescent="0.2"/>
    <row r="80" spans="28:34" ht="13.2" x14ac:dyDescent="0.2"/>
    <row r="81" spans="25:34" ht="13.2" x14ac:dyDescent="0.2"/>
    <row r="82" spans="25:34" ht="13.2" x14ac:dyDescent="0.2">
      <c r="Y82" s="78"/>
    </row>
    <row r="83" spans="25:34" ht="13.2" x14ac:dyDescent="0.2">
      <c r="Y83" s="78"/>
      <c r="Z83" s="78"/>
      <c r="AA83" s="78"/>
      <c r="AB83" s="78"/>
      <c r="AC83" s="78"/>
      <c r="AD83" s="78"/>
      <c r="AE83" s="78"/>
      <c r="AF83" s="78"/>
      <c r="AG83" s="78"/>
      <c r="AH83" s="78"/>
    </row>
    <row r="84" spans="25:34" ht="13.2" x14ac:dyDescent="0.2"/>
    <row r="85" spans="25:34" ht="13.2" x14ac:dyDescent="0.2"/>
    <row r="86" spans="25:34" ht="13.2" x14ac:dyDescent="0.2"/>
    <row r="87" spans="25:34" ht="13.2" x14ac:dyDescent="0.2"/>
    <row r="88" spans="25:34" ht="13.2" x14ac:dyDescent="0.2">
      <c r="AH88" s="78"/>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95</v>
      </c>
    </row>
  </sheetData>
  <sheetProtection algorithmName="SHA-512" hashValue="Gmti3XtjLM50IMjHqViKuaq9IQbz5jzU0Stb3MwcZuCiy89SvBcOU7of9JkZpR78lJ/1XBknOLqICJjySV8FJw==" saltValue="uYNWwFzAsotozUYKlSPDdQ==" spinCount="100000" sheet="1" objects="1" scenarios="1"/>
  <phoneticPr fontId="45"/>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291" customWidth="1"/>
    <col min="2" max="8" width="13.33203125" style="291" customWidth="1"/>
    <col min="9" max="16384" width="11.109375" style="291"/>
  </cols>
  <sheetData>
    <row r="1" spans="1:8" x14ac:dyDescent="0.2">
      <c r="A1" s="96"/>
      <c r="B1" s="102"/>
      <c r="C1" s="106"/>
      <c r="D1" s="112"/>
      <c r="E1" s="122"/>
      <c r="F1" s="122"/>
      <c r="G1" s="122"/>
      <c r="H1" s="156"/>
    </row>
    <row r="2" spans="1:8" x14ac:dyDescent="0.2">
      <c r="A2" s="97"/>
      <c r="B2" s="103"/>
      <c r="C2" s="298"/>
      <c r="D2" s="113" t="s">
        <v>76</v>
      </c>
      <c r="E2" s="123"/>
      <c r="F2" s="306" t="s">
        <v>522</v>
      </c>
      <c r="G2" s="147"/>
      <c r="H2" s="157"/>
    </row>
    <row r="3" spans="1:8" x14ac:dyDescent="0.2">
      <c r="A3" s="113" t="s">
        <v>478</v>
      </c>
      <c r="B3" s="105"/>
      <c r="C3" s="299"/>
      <c r="D3" s="302">
        <v>33468</v>
      </c>
      <c r="E3" s="304"/>
      <c r="F3" s="307">
        <v>39221</v>
      </c>
      <c r="G3" s="309"/>
      <c r="H3" s="312"/>
    </row>
    <row r="4" spans="1:8" x14ac:dyDescent="0.2">
      <c r="A4" s="98"/>
      <c r="B4" s="104"/>
      <c r="C4" s="300"/>
      <c r="D4" s="303">
        <v>17825</v>
      </c>
      <c r="E4" s="305"/>
      <c r="F4" s="308">
        <v>24821</v>
      </c>
      <c r="G4" s="310"/>
      <c r="H4" s="313"/>
    </row>
    <row r="5" spans="1:8" x14ac:dyDescent="0.2">
      <c r="A5" s="113" t="s">
        <v>313</v>
      </c>
      <c r="B5" s="105"/>
      <c r="C5" s="299"/>
      <c r="D5" s="302">
        <v>37203</v>
      </c>
      <c r="E5" s="304"/>
      <c r="F5" s="307">
        <v>38566</v>
      </c>
      <c r="G5" s="309"/>
      <c r="H5" s="312"/>
    </row>
    <row r="6" spans="1:8" x14ac:dyDescent="0.2">
      <c r="A6" s="98"/>
      <c r="B6" s="104"/>
      <c r="C6" s="300"/>
      <c r="D6" s="303">
        <v>16845</v>
      </c>
      <c r="E6" s="305"/>
      <c r="F6" s="308">
        <v>24059</v>
      </c>
      <c r="G6" s="310"/>
      <c r="H6" s="313"/>
    </row>
    <row r="7" spans="1:8" x14ac:dyDescent="0.2">
      <c r="A7" s="113" t="s">
        <v>133</v>
      </c>
      <c r="B7" s="105"/>
      <c r="C7" s="299"/>
      <c r="D7" s="302">
        <v>41351</v>
      </c>
      <c r="E7" s="304"/>
      <c r="F7" s="307">
        <v>35156</v>
      </c>
      <c r="G7" s="309"/>
      <c r="H7" s="312"/>
    </row>
    <row r="8" spans="1:8" x14ac:dyDescent="0.2">
      <c r="A8" s="98"/>
      <c r="B8" s="104"/>
      <c r="C8" s="300"/>
      <c r="D8" s="303">
        <v>26438</v>
      </c>
      <c r="E8" s="305"/>
      <c r="F8" s="308">
        <v>22430</v>
      </c>
      <c r="G8" s="310"/>
      <c r="H8" s="313"/>
    </row>
    <row r="9" spans="1:8" x14ac:dyDescent="0.2">
      <c r="A9" s="113" t="s">
        <v>519</v>
      </c>
      <c r="B9" s="105"/>
      <c r="C9" s="299"/>
      <c r="D9" s="302">
        <v>23388</v>
      </c>
      <c r="E9" s="304"/>
      <c r="F9" s="307">
        <v>37029</v>
      </c>
      <c r="G9" s="309"/>
      <c r="H9" s="312"/>
    </row>
    <row r="10" spans="1:8" x14ac:dyDescent="0.2">
      <c r="A10" s="98"/>
      <c r="B10" s="104"/>
      <c r="C10" s="300"/>
      <c r="D10" s="303">
        <v>16983</v>
      </c>
      <c r="E10" s="305"/>
      <c r="F10" s="308">
        <v>23232</v>
      </c>
      <c r="G10" s="310"/>
      <c r="H10" s="313"/>
    </row>
    <row r="11" spans="1:8" x14ac:dyDescent="0.2">
      <c r="A11" s="113" t="s">
        <v>520</v>
      </c>
      <c r="B11" s="105"/>
      <c r="C11" s="299"/>
      <c r="D11" s="302">
        <v>19087</v>
      </c>
      <c r="E11" s="304"/>
      <c r="F11" s="307">
        <v>44805</v>
      </c>
      <c r="G11" s="309"/>
      <c r="H11" s="312"/>
    </row>
    <row r="12" spans="1:8" x14ac:dyDescent="0.2">
      <c r="A12" s="98"/>
      <c r="B12" s="104"/>
      <c r="C12" s="301"/>
      <c r="D12" s="303">
        <v>12418</v>
      </c>
      <c r="E12" s="305"/>
      <c r="F12" s="308">
        <v>29857</v>
      </c>
      <c r="G12" s="310"/>
      <c r="H12" s="313"/>
    </row>
    <row r="13" spans="1:8" x14ac:dyDescent="0.2">
      <c r="A13" s="113"/>
      <c r="B13" s="105"/>
      <c r="C13" s="299"/>
      <c r="D13" s="302">
        <v>30899</v>
      </c>
      <c r="E13" s="304"/>
      <c r="F13" s="307">
        <v>38955</v>
      </c>
      <c r="G13" s="311"/>
      <c r="H13" s="312"/>
    </row>
    <row r="14" spans="1:8" x14ac:dyDescent="0.2">
      <c r="A14" s="98"/>
      <c r="B14" s="104"/>
      <c r="C14" s="300"/>
      <c r="D14" s="303">
        <v>18102</v>
      </c>
      <c r="E14" s="305"/>
      <c r="F14" s="308">
        <v>24880</v>
      </c>
      <c r="G14" s="310"/>
      <c r="H14" s="313"/>
    </row>
    <row r="17" spans="1:11" x14ac:dyDescent="0.2">
      <c r="A17" s="291" t="s">
        <v>20</v>
      </c>
    </row>
    <row r="18" spans="1:11" x14ac:dyDescent="0.2">
      <c r="A18" s="292"/>
      <c r="B18" s="292" t="str">
        <f>実質収支比率等に係る経年分析!F$46</f>
        <v>R02</v>
      </c>
      <c r="C18" s="292" t="str">
        <f>実質収支比率等に係る経年分析!G$46</f>
        <v>R03</v>
      </c>
      <c r="D18" s="292" t="str">
        <f>実質収支比率等に係る経年分析!H$46</f>
        <v>R04</v>
      </c>
      <c r="E18" s="292" t="str">
        <f>実質収支比率等に係る経年分析!I$46</f>
        <v>R05</v>
      </c>
      <c r="F18" s="292" t="str">
        <f>実質収支比率等に係る経年分析!J$46</f>
        <v>R06</v>
      </c>
    </row>
    <row r="19" spans="1:11" x14ac:dyDescent="0.2">
      <c r="A19" s="292" t="s">
        <v>83</v>
      </c>
      <c r="B19" s="292">
        <f>ROUND(VALUE(SUBSTITUTE(実質収支比率等に係る経年分析!F$48,"▲","-")),2)</f>
        <v>2.38</v>
      </c>
      <c r="C19" s="292">
        <f>ROUND(VALUE(SUBSTITUTE(実質収支比率等に係る経年分析!G$48,"▲","-")),2)</f>
        <v>4.09</v>
      </c>
      <c r="D19" s="292">
        <f>ROUND(VALUE(SUBSTITUTE(実質収支比率等に係る経年分析!H$48,"▲","-")),2)</f>
        <v>1.63</v>
      </c>
      <c r="E19" s="292">
        <f>ROUND(VALUE(SUBSTITUTE(実質収支比率等に係る経年分析!I$48,"▲","-")),2)</f>
        <v>0.95</v>
      </c>
      <c r="F19" s="292">
        <f>ROUND(VALUE(SUBSTITUTE(実質収支比率等に係る経年分析!J$48,"▲","-")),2)</f>
        <v>1.08</v>
      </c>
    </row>
    <row r="20" spans="1:11" x14ac:dyDescent="0.2">
      <c r="A20" s="292" t="s">
        <v>31</v>
      </c>
      <c r="B20" s="292">
        <f>ROUND(VALUE(SUBSTITUTE(実質収支比率等に係る経年分析!F$47,"▲","-")),2)</f>
        <v>4.3</v>
      </c>
      <c r="C20" s="292">
        <f>ROUND(VALUE(SUBSTITUTE(実質収支比率等に係る経年分析!G$47,"▲","-")),2)</f>
        <v>4.38</v>
      </c>
      <c r="D20" s="292">
        <f>ROUND(VALUE(SUBSTITUTE(実質収支比率等に係る経年分析!H$47,"▲","-")),2)</f>
        <v>6.14</v>
      </c>
      <c r="E20" s="292">
        <f>ROUND(VALUE(SUBSTITUTE(実質収支比率等に係る経年分析!I$47,"▲","-")),2)</f>
        <v>6.1</v>
      </c>
      <c r="F20" s="292">
        <f>ROUND(VALUE(SUBSTITUTE(実質収支比率等に係る経年分析!J$47,"▲","-")),2)</f>
        <v>5.91</v>
      </c>
    </row>
    <row r="21" spans="1:11" x14ac:dyDescent="0.2">
      <c r="A21" s="292" t="s">
        <v>107</v>
      </c>
      <c r="B21" s="292">
        <f>IF(ISNUMBER(VALUE(SUBSTITUTE(実質収支比率等に係る経年分析!F$49,"▲","-"))),ROUND(VALUE(SUBSTITUTE(実質収支比率等に係る経年分析!F$49,"▲","-")),2),NA())</f>
        <v>1.3</v>
      </c>
      <c r="C21" s="292">
        <f>IF(ISNUMBER(VALUE(SUBSTITUTE(実質収支比率等に係る経年分析!G$49,"▲","-"))),ROUND(VALUE(SUBSTITUTE(実質収支比率等に係る経年分析!G$49,"▲","-")),2),NA())</f>
        <v>2.08</v>
      </c>
      <c r="D21" s="292">
        <f>IF(ISNUMBER(VALUE(SUBSTITUTE(実質収支比率等に係る経年分析!H$49,"▲","-"))),ROUND(VALUE(SUBSTITUTE(実質収支比率等に係る経年分析!H$49,"▲","-")),2),NA())</f>
        <v>-0.86</v>
      </c>
      <c r="E21" s="292">
        <f>IF(ISNUMBER(VALUE(SUBSTITUTE(実質収支比率等に係る経年分析!I$49,"▲","-"))),ROUND(VALUE(SUBSTITUTE(実質収支比率等に係る経年分析!I$49,"▲","-")),2),NA())</f>
        <v>-0.61</v>
      </c>
      <c r="F21" s="292">
        <f>IF(ISNUMBER(VALUE(SUBSTITUTE(実質収支比率等に係る経年分析!J$49,"▲","-"))),ROUND(VALUE(SUBSTITUTE(実質収支比率等に係る経年分析!J$49,"▲","-")),2),NA())</f>
        <v>0.17</v>
      </c>
    </row>
    <row r="24" spans="1:11" x14ac:dyDescent="0.2">
      <c r="A24" s="291" t="s">
        <v>96</v>
      </c>
    </row>
    <row r="25" spans="1:11" x14ac:dyDescent="0.2">
      <c r="A25" s="293"/>
      <c r="B25" s="293" t="str">
        <f>連結実質赤字比率に係る赤字・黒字の構成分析!F$33</f>
        <v>R02</v>
      </c>
      <c r="C25" s="293"/>
      <c r="D25" s="293" t="str">
        <f>連結実質赤字比率に係る赤字・黒字の構成分析!G$33</f>
        <v>R03</v>
      </c>
      <c r="E25" s="293"/>
      <c r="F25" s="293" t="str">
        <f>連結実質赤字比率に係る赤字・黒字の構成分析!H$33</f>
        <v>R04</v>
      </c>
      <c r="G25" s="293"/>
      <c r="H25" s="293" t="str">
        <f>連結実質赤字比率に係る赤字・黒字の構成分析!I$33</f>
        <v>R05</v>
      </c>
      <c r="I25" s="293"/>
      <c r="J25" s="293" t="str">
        <f>連結実質赤字比率に係る赤字・黒字の構成分析!J$33</f>
        <v>R06</v>
      </c>
      <c r="K25" s="293"/>
    </row>
    <row r="26" spans="1:11" x14ac:dyDescent="0.2">
      <c r="A26" s="293"/>
      <c r="B26" s="293" t="s">
        <v>108</v>
      </c>
      <c r="C26" s="293" t="s">
        <v>62</v>
      </c>
      <c r="D26" s="293" t="s">
        <v>108</v>
      </c>
      <c r="E26" s="293" t="s">
        <v>62</v>
      </c>
      <c r="F26" s="293" t="s">
        <v>108</v>
      </c>
      <c r="G26" s="293" t="s">
        <v>62</v>
      </c>
      <c r="H26" s="293" t="s">
        <v>108</v>
      </c>
      <c r="I26" s="293" t="s">
        <v>62</v>
      </c>
      <c r="J26" s="293" t="s">
        <v>108</v>
      </c>
      <c r="K26" s="293" t="s">
        <v>62</v>
      </c>
    </row>
    <row r="27" spans="1:11" x14ac:dyDescent="0.2">
      <c r="A27" s="293" t="str">
        <f>IF(連結実質赤字比率に係る赤字・黒字の構成分析!C$43="",NA(),連結実質赤字比率に係る赤字・黒字の構成分析!C$43)</f>
        <v>その他会計（黒字）</v>
      </c>
      <c r="B27" s="293" t="e">
        <f>IF(ROUND(VALUE(SUBSTITUTE(連結実質赤字比率に係る赤字・黒字の構成分析!F$43,"▲","-")),2)&lt;0,ABS(ROUND(VALUE(SUBSTITUTE(連結実質赤字比率に係る赤字・黒字の構成分析!F$43,"▲","-")),2)),NA())</f>
        <v>#N/A</v>
      </c>
      <c r="C27" s="293">
        <f>IF(ROUND(VALUE(SUBSTITUTE(連結実質赤字比率に係る赤字・黒字の構成分析!F$43,"▲","-")),2)&gt;=0,ABS(ROUND(VALUE(SUBSTITUTE(連結実質赤字比率に係る赤字・黒字の構成分析!F$43,"▲","-")),2)),NA())</f>
        <v>0</v>
      </c>
      <c r="D27" s="293" t="e">
        <f>IF(ROUND(VALUE(SUBSTITUTE(連結実質赤字比率に係る赤字・黒字の構成分析!G$43,"▲","-")),2)&lt;0,ABS(ROUND(VALUE(SUBSTITUTE(連結実質赤字比率に係る赤字・黒字の構成分析!G$43,"▲","-")),2)),NA())</f>
        <v>#N/A</v>
      </c>
      <c r="E27" s="293">
        <f>IF(ROUND(VALUE(SUBSTITUTE(連結実質赤字比率に係る赤字・黒字の構成分析!G$43,"▲","-")),2)&gt;=0,ABS(ROUND(VALUE(SUBSTITUTE(連結実質赤字比率に係る赤字・黒字の構成分析!G$43,"▲","-")),2)),NA())</f>
        <v>0</v>
      </c>
      <c r="F27" s="293" t="e">
        <f>IF(ROUND(VALUE(SUBSTITUTE(連結実質赤字比率に係る赤字・黒字の構成分析!H$43,"▲","-")),2)&lt;0,ABS(ROUND(VALUE(SUBSTITUTE(連結実質赤字比率に係る赤字・黒字の構成分析!H$43,"▲","-")),2)),NA())</f>
        <v>#VALUE!</v>
      </c>
      <c r="G27" s="293" t="e">
        <f>IF(ROUND(VALUE(SUBSTITUTE(連結実質赤字比率に係る赤字・黒字の構成分析!H$43,"▲","-")),2)&gt;=0,ABS(ROUND(VALUE(SUBSTITUTE(連結実質赤字比率に係る赤字・黒字の構成分析!H$43,"▲","-")),2)),NA())</f>
        <v>#VALUE!</v>
      </c>
      <c r="H27" s="293" t="e">
        <f>IF(ROUND(VALUE(SUBSTITUTE(連結実質赤字比率に係る赤字・黒字の構成分析!I$43,"▲","-")),2)&lt;0,ABS(ROUND(VALUE(SUBSTITUTE(連結実質赤字比率に係る赤字・黒字の構成分析!I$43,"▲","-")),2)),NA())</f>
        <v>#VALUE!</v>
      </c>
      <c r="I27" s="293" t="e">
        <f>IF(ROUND(VALUE(SUBSTITUTE(連結実質赤字比率に係る赤字・黒字の構成分析!I$43,"▲","-")),2)&gt;=0,ABS(ROUND(VALUE(SUBSTITUTE(連結実質赤字比率に係る赤字・黒字の構成分析!I$43,"▲","-")),2)),NA())</f>
        <v>#VALUE!</v>
      </c>
      <c r="J27" s="293" t="e">
        <f>IF(ROUND(VALUE(SUBSTITUTE(連結実質赤字比率に係る赤字・黒字の構成分析!J$43,"▲","-")),2)&lt;0,ABS(ROUND(VALUE(SUBSTITUTE(連結実質赤字比率に係る赤字・黒字の構成分析!J$43,"▲","-")),2)),NA())</f>
        <v>#VALUE!</v>
      </c>
      <c r="K27" s="293" t="e">
        <f>IF(ROUND(VALUE(SUBSTITUTE(連結実質赤字比率に係る赤字・黒字の構成分析!J$43,"▲","-")),2)&gt;=0,ABS(ROUND(VALUE(SUBSTITUTE(連結実質赤字比率に係る赤字・黒字の構成分析!J$43,"▲","-")),2)),NA())</f>
        <v>#VALUE!</v>
      </c>
    </row>
    <row r="28" spans="1:11" x14ac:dyDescent="0.2">
      <c r="A28" s="293" t="str">
        <f>IF(連結実質赤字比率に係る赤字・黒字の構成分析!C$42="",NA(),連結実質赤字比率に係る赤字・黒字の構成分析!C$42)</f>
        <v>その他会計（赤字）</v>
      </c>
      <c r="B28" s="293" t="e">
        <f>IF(ROUND(VALUE(SUBSTITUTE(連結実質赤字比率に係る赤字・黒字の構成分析!F$42,"▲","-")),2)&lt;0,ABS(ROUND(VALUE(SUBSTITUTE(連結実質赤字比率に係る赤字・黒字の構成分析!F$42,"▲","-")),2)),NA())</f>
        <v>#VALUE!</v>
      </c>
      <c r="C28" s="293" t="e">
        <f>IF(ROUND(VALUE(SUBSTITUTE(連結実質赤字比率に係る赤字・黒字の構成分析!F$42,"▲","-")),2)&gt;=0,ABS(ROUND(VALUE(SUBSTITUTE(連結実質赤字比率に係る赤字・黒字の構成分析!F$42,"▲","-")),2)),NA())</f>
        <v>#VALUE!</v>
      </c>
      <c r="D28" s="293" t="e">
        <f>IF(ROUND(VALUE(SUBSTITUTE(連結実質赤字比率に係る赤字・黒字の構成分析!G$42,"▲","-")),2)&lt;0,ABS(ROUND(VALUE(SUBSTITUTE(連結実質赤字比率に係る赤字・黒字の構成分析!G$42,"▲","-")),2)),NA())</f>
        <v>#VALUE!</v>
      </c>
      <c r="E28" s="293" t="e">
        <f>IF(ROUND(VALUE(SUBSTITUTE(連結実質赤字比率に係る赤字・黒字の構成分析!G$42,"▲","-")),2)&gt;=0,ABS(ROUND(VALUE(SUBSTITUTE(連結実質赤字比率に係る赤字・黒字の構成分析!G$42,"▲","-")),2)),NA())</f>
        <v>#VALUE!</v>
      </c>
      <c r="F28" s="293" t="e">
        <f>IF(ROUND(VALUE(SUBSTITUTE(連結実質赤字比率に係る赤字・黒字の構成分析!H$42,"▲","-")),2)&lt;0,ABS(ROUND(VALUE(SUBSTITUTE(連結実質赤字比率に係る赤字・黒字の構成分析!H$42,"▲","-")),2)),NA())</f>
        <v>#VALUE!</v>
      </c>
      <c r="G28" s="293" t="e">
        <f>IF(ROUND(VALUE(SUBSTITUTE(連結実質赤字比率に係る赤字・黒字の構成分析!H$42,"▲","-")),2)&gt;=0,ABS(ROUND(VALUE(SUBSTITUTE(連結実質赤字比率に係る赤字・黒字の構成分析!H$42,"▲","-")),2)),NA())</f>
        <v>#VALUE!</v>
      </c>
      <c r="H28" s="293" t="e">
        <f>IF(ROUND(VALUE(SUBSTITUTE(連結実質赤字比率に係る赤字・黒字の構成分析!I$42,"▲","-")),2)&lt;0,ABS(ROUND(VALUE(SUBSTITUTE(連結実質赤字比率に係る赤字・黒字の構成分析!I$42,"▲","-")),2)),NA())</f>
        <v>#VALUE!</v>
      </c>
      <c r="I28" s="293" t="e">
        <f>IF(ROUND(VALUE(SUBSTITUTE(連結実質赤字比率に係る赤字・黒字の構成分析!I$42,"▲","-")),2)&gt;=0,ABS(ROUND(VALUE(SUBSTITUTE(連結実質赤字比率に係る赤字・黒字の構成分析!I$42,"▲","-")),2)),NA())</f>
        <v>#VALUE!</v>
      </c>
      <c r="J28" s="293" t="e">
        <f>IF(ROUND(VALUE(SUBSTITUTE(連結実質赤字比率に係る赤字・黒字の構成分析!J$42,"▲","-")),2)&lt;0,ABS(ROUND(VALUE(SUBSTITUTE(連結実質赤字比率に係る赤字・黒字の構成分析!J$42,"▲","-")),2)),NA())</f>
        <v>#VALUE!</v>
      </c>
      <c r="K28" s="293" t="e">
        <f>IF(ROUND(VALUE(SUBSTITUTE(連結実質赤字比率に係る赤字・黒字の構成分析!J$42,"▲","-")),2)&gt;=0,ABS(ROUND(VALUE(SUBSTITUTE(連結実質赤字比率に係る赤字・黒字の構成分析!J$42,"▲","-")),2)),NA())</f>
        <v>#VALUE!</v>
      </c>
    </row>
    <row r="29" spans="1:11" x14ac:dyDescent="0.2">
      <c r="A29" s="293" t="str">
        <f>IF(連結実質赤字比率に係る赤字・黒字の構成分析!C$41="",NA(),連結実質赤字比率に係る赤字・黒字の構成分析!C$41)</f>
        <v>用地先行取得事業特別会計</v>
      </c>
      <c r="B29" s="293" t="e">
        <f>IF(ROUND(VALUE(SUBSTITUTE(連結実質赤字比率に係る赤字・黒字の構成分析!F$41,"▲","-")),2)&lt;0,ABS(ROUND(VALUE(SUBSTITUTE(連結実質赤字比率に係る赤字・黒字の構成分析!F$41,"▲","-")),2)),NA())</f>
        <v>#N/A</v>
      </c>
      <c r="C29" s="293">
        <f>IF(ROUND(VALUE(SUBSTITUTE(連結実質赤字比率に係る赤字・黒字の構成分析!F$41,"▲","-")),2)&gt;=0,ABS(ROUND(VALUE(SUBSTITUTE(連結実質赤字比率に係る赤字・黒字の構成分析!F$41,"▲","-")),2)),NA())</f>
        <v>0</v>
      </c>
      <c r="D29" s="293" t="e">
        <f>IF(ROUND(VALUE(SUBSTITUTE(連結実質赤字比率に係る赤字・黒字の構成分析!G$41,"▲","-")),2)&lt;0,ABS(ROUND(VALUE(SUBSTITUTE(連結実質赤字比率に係る赤字・黒字の構成分析!G$41,"▲","-")),2)),NA())</f>
        <v>#N/A</v>
      </c>
      <c r="E29" s="293">
        <f>IF(ROUND(VALUE(SUBSTITUTE(連結実質赤字比率に係る赤字・黒字の構成分析!G$41,"▲","-")),2)&gt;=0,ABS(ROUND(VALUE(SUBSTITUTE(連結実質赤字比率に係る赤字・黒字の構成分析!G$41,"▲","-")),2)),NA())</f>
        <v>0</v>
      </c>
      <c r="F29" s="293" t="e">
        <f>IF(ROUND(VALUE(SUBSTITUTE(連結実質赤字比率に係る赤字・黒字の構成分析!H$41,"▲","-")),2)&lt;0,ABS(ROUND(VALUE(SUBSTITUTE(連結実質赤字比率に係る赤字・黒字の構成分析!H$41,"▲","-")),2)),NA())</f>
        <v>#N/A</v>
      </c>
      <c r="G29" s="293">
        <f>IF(ROUND(VALUE(SUBSTITUTE(連結実質赤字比率に係る赤字・黒字の構成分析!H$41,"▲","-")),2)&gt;=0,ABS(ROUND(VALUE(SUBSTITUTE(連結実質赤字比率に係る赤字・黒字の構成分析!H$41,"▲","-")),2)),NA())</f>
        <v>0</v>
      </c>
      <c r="H29" s="293" t="e">
        <f>IF(ROUND(VALUE(SUBSTITUTE(連結実質赤字比率に係る赤字・黒字の構成分析!I$41,"▲","-")),2)&lt;0,ABS(ROUND(VALUE(SUBSTITUTE(連結実質赤字比率に係る赤字・黒字の構成分析!I$41,"▲","-")),2)),NA())</f>
        <v>#N/A</v>
      </c>
      <c r="I29" s="293">
        <f>IF(ROUND(VALUE(SUBSTITUTE(連結実質赤字比率に係る赤字・黒字の構成分析!I$41,"▲","-")),2)&gt;=0,ABS(ROUND(VALUE(SUBSTITUTE(連結実質赤字比率に係る赤字・黒字の構成分析!I$41,"▲","-")),2)),NA())</f>
        <v>0</v>
      </c>
      <c r="J29" s="293" t="e">
        <f>IF(ROUND(VALUE(SUBSTITUTE(連結実質赤字比率に係る赤字・黒字の構成分析!J$41,"▲","-")),2)&lt;0,ABS(ROUND(VALUE(SUBSTITUTE(連結実質赤字比率に係る赤字・黒字の構成分析!J$41,"▲","-")),2)),NA())</f>
        <v>#N/A</v>
      </c>
      <c r="K29" s="293">
        <f>IF(ROUND(VALUE(SUBSTITUTE(連結実質赤字比率に係る赤字・黒字の構成分析!J$41,"▲","-")),2)&gt;=0,ABS(ROUND(VALUE(SUBSTITUTE(連結実質赤字比率に係る赤字・黒字の構成分析!J$41,"▲","-")),2)),NA())</f>
        <v>0</v>
      </c>
    </row>
    <row r="30" spans="1:11" x14ac:dyDescent="0.2">
      <c r="A30" s="293" t="str">
        <f>IF(連結実質赤字比率に係る赤字・黒字の構成分析!C$40="",NA(),連結実質赤字比率に係る赤字・黒字の構成分析!C$40)</f>
        <v>国民健康保険事業特別会計</v>
      </c>
      <c r="B30" s="293" t="e">
        <f>IF(ROUND(VALUE(SUBSTITUTE(連結実質赤字比率に係る赤字・黒字の構成分析!F$40,"▲","-")),2)&lt;0,ABS(ROUND(VALUE(SUBSTITUTE(連結実質赤字比率に係る赤字・黒字の構成分析!F$40,"▲","-")),2)),NA())</f>
        <v>#N/A</v>
      </c>
      <c r="C30" s="293">
        <f>IF(ROUND(VALUE(SUBSTITUTE(連結実質赤字比率に係る赤字・黒字の構成分析!F$40,"▲","-")),2)&gt;=0,ABS(ROUND(VALUE(SUBSTITUTE(連結実質赤字比率に係る赤字・黒字の構成分析!F$40,"▲","-")),2)),NA())</f>
        <v>0.14000000000000001</v>
      </c>
      <c r="D30" s="293" t="e">
        <f>IF(ROUND(VALUE(SUBSTITUTE(連結実質赤字比率に係る赤字・黒字の構成分析!G$40,"▲","-")),2)&lt;0,ABS(ROUND(VALUE(SUBSTITUTE(連結実質赤字比率に係る赤字・黒字の構成分析!G$40,"▲","-")),2)),NA())</f>
        <v>#N/A</v>
      </c>
      <c r="E30" s="293">
        <f>IF(ROUND(VALUE(SUBSTITUTE(連結実質赤字比率に係る赤字・黒字の構成分析!G$40,"▲","-")),2)&gt;=0,ABS(ROUND(VALUE(SUBSTITUTE(連結実質赤字比率に係る赤字・黒字の構成分析!G$40,"▲","-")),2)),NA())</f>
        <v>0.27</v>
      </c>
      <c r="F30" s="293" t="e">
        <f>IF(ROUND(VALUE(SUBSTITUTE(連結実質赤字比率に係る赤字・黒字の構成分析!H$40,"▲","-")),2)&lt;0,ABS(ROUND(VALUE(SUBSTITUTE(連結実質赤字比率に係る赤字・黒字の構成分析!H$40,"▲","-")),2)),NA())</f>
        <v>#N/A</v>
      </c>
      <c r="G30" s="293">
        <f>IF(ROUND(VALUE(SUBSTITUTE(連結実質赤字比率に係る赤字・黒字の構成分析!H$40,"▲","-")),2)&gt;=0,ABS(ROUND(VALUE(SUBSTITUTE(連結実質赤字比率に係る赤字・黒字の構成分析!H$40,"▲","-")),2)),NA())</f>
        <v>0.5</v>
      </c>
      <c r="H30" s="293" t="e">
        <f>IF(ROUND(VALUE(SUBSTITUTE(連結実質赤字比率に係る赤字・黒字の構成分析!I$40,"▲","-")),2)&lt;0,ABS(ROUND(VALUE(SUBSTITUTE(連結実質赤字比率に係る赤字・黒字の構成分析!I$40,"▲","-")),2)),NA())</f>
        <v>#N/A</v>
      </c>
      <c r="I30" s="293">
        <f>IF(ROUND(VALUE(SUBSTITUTE(連結実質赤字比率に係る赤字・黒字の構成分析!I$40,"▲","-")),2)&gt;=0,ABS(ROUND(VALUE(SUBSTITUTE(連結実質赤字比率に係る赤字・黒字の構成分析!I$40,"▲","-")),2)),NA())</f>
        <v>0.28000000000000003</v>
      </c>
      <c r="J30" s="293" t="e">
        <f>IF(ROUND(VALUE(SUBSTITUTE(連結実質赤字比率に係る赤字・黒字の構成分析!J$40,"▲","-")),2)&lt;0,ABS(ROUND(VALUE(SUBSTITUTE(連結実質赤字比率に係る赤字・黒字の構成分析!J$40,"▲","-")),2)),NA())</f>
        <v>#N/A</v>
      </c>
      <c r="K30" s="293">
        <f>IF(ROUND(VALUE(SUBSTITUTE(連結実質赤字比率に係る赤字・黒字の構成分析!J$40,"▲","-")),2)&gt;=0,ABS(ROUND(VALUE(SUBSTITUTE(連結実質赤字比率に係る赤字・黒字の構成分析!J$40,"▲","-")),2)),NA())</f>
        <v>0.26</v>
      </c>
    </row>
    <row r="31" spans="1:11" x14ac:dyDescent="0.2">
      <c r="A31" s="293" t="str">
        <f>IF(連結実質赤字比率に係る赤字・黒字の構成分析!C$39="",NA(),連結実質赤字比率に係る赤字・黒字の構成分析!C$39)</f>
        <v>後期高齢者医療事業特別会計</v>
      </c>
      <c r="B31" s="293" t="e">
        <f>IF(ROUND(VALUE(SUBSTITUTE(連結実質赤字比率に係る赤字・黒字の構成分析!F$39,"▲","-")),2)&lt;0,ABS(ROUND(VALUE(SUBSTITUTE(連結実質赤字比率に係る赤字・黒字の構成分析!F$39,"▲","-")),2)),NA())</f>
        <v>#N/A</v>
      </c>
      <c r="C31" s="293">
        <f>IF(ROUND(VALUE(SUBSTITUTE(連結実質赤字比率に係る赤字・黒字の構成分析!F$39,"▲","-")),2)&gt;=0,ABS(ROUND(VALUE(SUBSTITUTE(連結実質赤字比率に係る赤字・黒字の構成分析!F$39,"▲","-")),2)),NA())</f>
        <v>0.28999999999999998</v>
      </c>
      <c r="D31" s="293" t="e">
        <f>IF(ROUND(VALUE(SUBSTITUTE(連結実質赤字比率に係る赤字・黒字の構成分析!G$39,"▲","-")),2)&lt;0,ABS(ROUND(VALUE(SUBSTITUTE(連結実質赤字比率に係る赤字・黒字の構成分析!G$39,"▲","-")),2)),NA())</f>
        <v>#N/A</v>
      </c>
      <c r="E31" s="293">
        <f>IF(ROUND(VALUE(SUBSTITUTE(連結実質赤字比率に係る赤字・黒字の構成分析!G$39,"▲","-")),2)&gt;=0,ABS(ROUND(VALUE(SUBSTITUTE(連結実質赤字比率に係る赤字・黒字の構成分析!G$39,"▲","-")),2)),NA())</f>
        <v>0.28999999999999998</v>
      </c>
      <c r="F31" s="293" t="e">
        <f>IF(ROUND(VALUE(SUBSTITUTE(連結実質赤字比率に係る赤字・黒字の構成分析!H$39,"▲","-")),2)&lt;0,ABS(ROUND(VALUE(SUBSTITUTE(連結実質赤字比率に係る赤字・黒字の構成分析!H$39,"▲","-")),2)),NA())</f>
        <v>#N/A</v>
      </c>
      <c r="G31" s="293">
        <f>IF(ROUND(VALUE(SUBSTITUTE(連結実質赤字比率に係る赤字・黒字の構成分析!H$39,"▲","-")),2)&gt;=0,ABS(ROUND(VALUE(SUBSTITUTE(連結実質赤字比率に係る赤字・黒字の構成分析!H$39,"▲","-")),2)),NA())</f>
        <v>0.28999999999999998</v>
      </c>
      <c r="H31" s="293" t="e">
        <f>IF(ROUND(VALUE(SUBSTITUTE(連結実質赤字比率に係る赤字・黒字の構成分析!I$39,"▲","-")),2)&lt;0,ABS(ROUND(VALUE(SUBSTITUTE(連結実質赤字比率に係る赤字・黒字の構成分析!I$39,"▲","-")),2)),NA())</f>
        <v>#N/A</v>
      </c>
      <c r="I31" s="293">
        <f>IF(ROUND(VALUE(SUBSTITUTE(連結実質赤字比率に係る赤字・黒字の構成分析!I$39,"▲","-")),2)&gt;=0,ABS(ROUND(VALUE(SUBSTITUTE(連結実質赤字比率に係る赤字・黒字の構成分析!I$39,"▲","-")),2)),NA())</f>
        <v>0.31</v>
      </c>
      <c r="J31" s="293" t="e">
        <f>IF(ROUND(VALUE(SUBSTITUTE(連結実質赤字比率に係る赤字・黒字の構成分析!J$39,"▲","-")),2)&lt;0,ABS(ROUND(VALUE(SUBSTITUTE(連結実質赤字比率に係る赤字・黒字の構成分析!J$39,"▲","-")),2)),NA())</f>
        <v>#N/A</v>
      </c>
      <c r="K31" s="293">
        <f>IF(ROUND(VALUE(SUBSTITUTE(連結実質赤字比率に係る赤字・黒字の構成分析!J$39,"▲","-")),2)&gt;=0,ABS(ROUND(VALUE(SUBSTITUTE(連結実質赤字比率に係る赤字・黒字の構成分析!J$39,"▲","-")),2)),NA())</f>
        <v>0.38</v>
      </c>
    </row>
    <row r="32" spans="1:11" x14ac:dyDescent="0.2">
      <c r="A32" s="293" t="str">
        <f>IF(連結実質赤字比率に係る赤字・黒字の構成分析!C$38="",NA(),連結実質赤字比率に係る赤字・黒字の構成分析!C$38)</f>
        <v>介護保険事業特別会計</v>
      </c>
      <c r="B32" s="293" t="e">
        <f>IF(ROUND(VALUE(SUBSTITUTE(連結実質赤字比率に係る赤字・黒字の構成分析!F$38,"▲","-")),2)&lt;0,ABS(ROUND(VALUE(SUBSTITUTE(連結実質赤字比率に係る赤字・黒字の構成分析!F$38,"▲","-")),2)),NA())</f>
        <v>#N/A</v>
      </c>
      <c r="C32" s="293">
        <f>IF(ROUND(VALUE(SUBSTITUTE(連結実質赤字比率に係る赤字・黒字の構成分析!F$38,"▲","-")),2)&gt;=0,ABS(ROUND(VALUE(SUBSTITUTE(連結実質赤字比率に係る赤字・黒字の構成分析!F$38,"▲","-")),2)),NA())</f>
        <v>0.81</v>
      </c>
      <c r="D32" s="293" t="e">
        <f>IF(ROUND(VALUE(SUBSTITUTE(連結実質赤字比率に係る赤字・黒字の構成分析!G$38,"▲","-")),2)&lt;0,ABS(ROUND(VALUE(SUBSTITUTE(連結実質赤字比率に係る赤字・黒字の構成分析!G$38,"▲","-")),2)),NA())</f>
        <v>#N/A</v>
      </c>
      <c r="E32" s="293">
        <f>IF(ROUND(VALUE(SUBSTITUTE(連結実質赤字比率に係る赤字・黒字の構成分析!G$38,"▲","-")),2)&gt;=0,ABS(ROUND(VALUE(SUBSTITUTE(連結実質赤字比率に係る赤字・黒字の構成分析!G$38,"▲","-")),2)),NA())</f>
        <v>0.94</v>
      </c>
      <c r="F32" s="293" t="e">
        <f>IF(ROUND(VALUE(SUBSTITUTE(連結実質赤字比率に係る赤字・黒字の構成分析!H$38,"▲","-")),2)&lt;0,ABS(ROUND(VALUE(SUBSTITUTE(連結実質赤字比率に係る赤字・黒字の構成分析!H$38,"▲","-")),2)),NA())</f>
        <v>#N/A</v>
      </c>
      <c r="G32" s="293">
        <f>IF(ROUND(VALUE(SUBSTITUTE(連結実質赤字比率に係る赤字・黒字の構成分析!H$38,"▲","-")),2)&gt;=0,ABS(ROUND(VALUE(SUBSTITUTE(連結実質赤字比率に係る赤字・黒字の構成分析!H$38,"▲","-")),2)),NA())</f>
        <v>0.5</v>
      </c>
      <c r="H32" s="293" t="e">
        <f>IF(ROUND(VALUE(SUBSTITUTE(連結実質赤字比率に係る赤字・黒字の構成分析!I$38,"▲","-")),2)&lt;0,ABS(ROUND(VALUE(SUBSTITUTE(連結実質赤字比率に係る赤字・黒字の構成分析!I$38,"▲","-")),2)),NA())</f>
        <v>#N/A</v>
      </c>
      <c r="I32" s="293">
        <f>IF(ROUND(VALUE(SUBSTITUTE(連結実質赤字比率に係る赤字・黒字の構成分析!I$38,"▲","-")),2)&gt;=0,ABS(ROUND(VALUE(SUBSTITUTE(連結実質赤字比率に係る赤字・黒字の構成分析!I$38,"▲","-")),2)),NA())</f>
        <v>0.23</v>
      </c>
      <c r="J32" s="293" t="e">
        <f>IF(ROUND(VALUE(SUBSTITUTE(連結実質赤字比率に係る赤字・黒字の構成分析!J$38,"▲","-")),2)&lt;0,ABS(ROUND(VALUE(SUBSTITUTE(連結実質赤字比率に係る赤字・黒字の構成分析!J$38,"▲","-")),2)),NA())</f>
        <v>#N/A</v>
      </c>
      <c r="K32" s="293">
        <f>IF(ROUND(VALUE(SUBSTITUTE(連結実質赤字比率に係る赤字・黒字の構成分析!J$38,"▲","-")),2)&gt;=0,ABS(ROUND(VALUE(SUBSTITUTE(連結実質赤字比率に係る赤字・黒字の構成分析!J$38,"▲","-")),2)),NA())</f>
        <v>0.71</v>
      </c>
    </row>
    <row r="33" spans="1:16" x14ac:dyDescent="0.2">
      <c r="A33" s="293" t="str">
        <f>IF(連結実質赤字比率に係る赤字・黒字の構成分析!C$37="",NA(),連結実質赤字比率に係る赤字・黒字の構成分析!C$37)</f>
        <v>一般会計</v>
      </c>
      <c r="B33" s="293" t="e">
        <f>IF(ROUND(VALUE(SUBSTITUTE(連結実質赤字比率に係る赤字・黒字の構成分析!F$37,"▲","-")),2)&lt;0,ABS(ROUND(VALUE(SUBSTITUTE(連結実質赤字比率に係る赤字・黒字の構成分析!F$37,"▲","-")),2)),NA())</f>
        <v>#N/A</v>
      </c>
      <c r="C33" s="293">
        <f>IF(ROUND(VALUE(SUBSTITUTE(連結実質赤字比率に係る赤字・黒字の構成分析!F$37,"▲","-")),2)&gt;=0,ABS(ROUND(VALUE(SUBSTITUTE(連結実質赤字比率に係る赤字・黒字の構成分析!F$37,"▲","-")),2)),NA())</f>
        <v>2.37</v>
      </c>
      <c r="D33" s="293" t="e">
        <f>IF(ROUND(VALUE(SUBSTITUTE(連結実質赤字比率に係る赤字・黒字の構成分析!G$37,"▲","-")),2)&lt;0,ABS(ROUND(VALUE(SUBSTITUTE(連結実質赤字比率に係る赤字・黒字の構成分析!G$37,"▲","-")),2)),NA())</f>
        <v>#N/A</v>
      </c>
      <c r="E33" s="293">
        <f>IF(ROUND(VALUE(SUBSTITUTE(連結実質赤字比率に係る赤字・黒字の構成分析!G$37,"▲","-")),2)&gt;=0,ABS(ROUND(VALUE(SUBSTITUTE(連結実質赤字比率に係る赤字・黒字の構成分析!G$37,"▲","-")),2)),NA())</f>
        <v>4.08</v>
      </c>
      <c r="F33" s="293" t="e">
        <f>IF(ROUND(VALUE(SUBSTITUTE(連結実質赤字比率に係る赤字・黒字の構成分析!H$37,"▲","-")),2)&lt;0,ABS(ROUND(VALUE(SUBSTITUTE(連結実質赤字比率に係る赤字・黒字の構成分析!H$37,"▲","-")),2)),NA())</f>
        <v>#N/A</v>
      </c>
      <c r="G33" s="293">
        <f>IF(ROUND(VALUE(SUBSTITUTE(連結実質赤字比率に係る赤字・黒字の構成分析!H$37,"▲","-")),2)&gt;=0,ABS(ROUND(VALUE(SUBSTITUTE(連結実質赤字比率に係る赤字・黒字の構成分析!H$37,"▲","-")),2)),NA())</f>
        <v>1.62</v>
      </c>
      <c r="H33" s="293" t="e">
        <f>IF(ROUND(VALUE(SUBSTITUTE(連結実質赤字比率に係る赤字・黒字の構成分析!I$37,"▲","-")),2)&lt;0,ABS(ROUND(VALUE(SUBSTITUTE(連結実質赤字比率に係る赤字・黒字の構成分析!I$37,"▲","-")),2)),NA())</f>
        <v>#N/A</v>
      </c>
      <c r="I33" s="293">
        <f>IF(ROUND(VALUE(SUBSTITUTE(連結実質赤字比率に係る赤字・黒字の構成分析!I$37,"▲","-")),2)&gt;=0,ABS(ROUND(VALUE(SUBSTITUTE(連結実質赤字比率に係る赤字・黒字の構成分析!I$37,"▲","-")),2)),NA())</f>
        <v>0.95</v>
      </c>
      <c r="J33" s="293" t="e">
        <f>IF(ROUND(VALUE(SUBSTITUTE(連結実質赤字比率に係る赤字・黒字の構成分析!J$37,"▲","-")),2)&lt;0,ABS(ROUND(VALUE(SUBSTITUTE(連結実質赤字比率に係る赤字・黒字の構成分析!J$37,"▲","-")),2)),NA())</f>
        <v>#N/A</v>
      </c>
      <c r="K33" s="293">
        <f>IF(ROUND(VALUE(SUBSTITUTE(連結実質赤字比率に係る赤字・黒字の構成分析!J$37,"▲","-")),2)&gt;=0,ABS(ROUND(VALUE(SUBSTITUTE(連結実質赤字比率に係る赤字・黒字の構成分析!J$37,"▲","-")),2)),NA())</f>
        <v>1.08</v>
      </c>
    </row>
    <row r="34" spans="1:16" x14ac:dyDescent="0.2">
      <c r="A34" s="293" t="str">
        <f>IF(連結実質赤字比率に係る赤字・黒字の構成分析!C$36="",NA(),連結実質赤字比率に係る赤字・黒字の構成分析!C$36)</f>
        <v>病院事業会計</v>
      </c>
      <c r="B34" s="293">
        <f>IF(ROUND(VALUE(SUBSTITUTE(連結実質赤字比率に係る赤字・黒字の構成分析!F$36,"▲","-")),2)&lt;0,ABS(ROUND(VALUE(SUBSTITUTE(連結実質赤字比率に係る赤字・黒字の構成分析!F$36,"▲","-")),2)),NA())</f>
        <v>0.99</v>
      </c>
      <c r="C34" s="293" t="e">
        <f>IF(ROUND(VALUE(SUBSTITUTE(連結実質赤字比率に係る赤字・黒字の構成分析!F$36,"▲","-")),2)&gt;=0,ABS(ROUND(VALUE(SUBSTITUTE(連結実質赤字比率に係る赤字・黒字の構成分析!F$36,"▲","-")),2)),NA())</f>
        <v>#N/A</v>
      </c>
      <c r="D34" s="293">
        <f>IF(ROUND(VALUE(SUBSTITUTE(連結実質赤字比率に係る赤字・黒字の構成分析!G$36,"▲","-")),2)&lt;0,ABS(ROUND(VALUE(SUBSTITUTE(連結実質赤字比率に係る赤字・黒字の構成分析!G$36,"▲","-")),2)),NA())</f>
        <v>0.38</v>
      </c>
      <c r="E34" s="293" t="e">
        <f>IF(ROUND(VALUE(SUBSTITUTE(連結実質赤字比率に係る赤字・黒字の構成分析!G$36,"▲","-")),2)&gt;=0,ABS(ROUND(VALUE(SUBSTITUTE(連結実質赤字比率に係る赤字・黒字の構成分析!G$36,"▲","-")),2)),NA())</f>
        <v>#N/A</v>
      </c>
      <c r="F34" s="293" t="e">
        <f>IF(ROUND(VALUE(SUBSTITUTE(連結実質赤字比率に係る赤字・黒字の構成分析!H$36,"▲","-")),2)&lt;0,ABS(ROUND(VALUE(SUBSTITUTE(連結実質赤字比率に係る赤字・黒字の構成分析!H$36,"▲","-")),2)),NA())</f>
        <v>#N/A</v>
      </c>
      <c r="G34" s="293">
        <f>IF(ROUND(VALUE(SUBSTITUTE(連結実質赤字比率に係る赤字・黒字の構成分析!H$36,"▲","-")),2)&gt;=0,ABS(ROUND(VALUE(SUBSTITUTE(連結実質赤字比率に係る赤字・黒字の構成分析!H$36,"▲","-")),2)),NA())</f>
        <v>5.15</v>
      </c>
      <c r="H34" s="293" t="e">
        <f>IF(ROUND(VALUE(SUBSTITUTE(連結実質赤字比率に係る赤字・黒字の構成分析!I$36,"▲","-")),2)&lt;0,ABS(ROUND(VALUE(SUBSTITUTE(連結実質赤字比率に係る赤字・黒字の構成分析!I$36,"▲","-")),2)),NA())</f>
        <v>#N/A</v>
      </c>
      <c r="I34" s="293">
        <f>IF(ROUND(VALUE(SUBSTITUTE(連結実質赤字比率に係る赤字・黒字の構成分析!I$36,"▲","-")),2)&gt;=0,ABS(ROUND(VALUE(SUBSTITUTE(連結実質赤字比率に係る赤字・黒字の構成分析!I$36,"▲","-")),2)),NA())</f>
        <v>0.26</v>
      </c>
      <c r="J34" s="293" t="e">
        <f>IF(ROUND(VALUE(SUBSTITUTE(連結実質赤字比率に係る赤字・黒字の構成分析!J$36,"▲","-")),2)&lt;0,ABS(ROUND(VALUE(SUBSTITUTE(連結実質赤字比率に係る赤字・黒字の構成分析!J$36,"▲","-")),2)),NA())</f>
        <v>#N/A</v>
      </c>
      <c r="K34" s="293">
        <f>IF(ROUND(VALUE(SUBSTITUTE(連結実質赤字比率に係る赤字・黒字の構成分析!J$36,"▲","-")),2)&gt;=0,ABS(ROUND(VALUE(SUBSTITUTE(連結実質赤字比率に係る赤字・黒字の構成分析!J$36,"▲","-")),2)),NA())</f>
        <v>1.43</v>
      </c>
    </row>
    <row r="35" spans="1:16" x14ac:dyDescent="0.2">
      <c r="A35" s="293" t="str">
        <f>IF(連結実質赤字比率に係る赤字・黒字の構成分析!C$35="",NA(),連結実質赤字比率に係る赤字・黒字の構成分析!C$35)</f>
        <v>下水道事業会計</v>
      </c>
      <c r="B35" s="293" t="e">
        <f>IF(ROUND(VALUE(SUBSTITUTE(連結実質赤字比率に係る赤字・黒字の構成分析!F$35,"▲","-")),2)&lt;0,ABS(ROUND(VALUE(SUBSTITUTE(連結実質赤字比率に係る赤字・黒字の構成分析!F$35,"▲","-")),2)),NA())</f>
        <v>#N/A</v>
      </c>
      <c r="C35" s="293">
        <f>IF(ROUND(VALUE(SUBSTITUTE(連結実質赤字比率に係る赤字・黒字の構成分析!F$35,"▲","-")),2)&gt;=0,ABS(ROUND(VALUE(SUBSTITUTE(連結実質赤字比率に係る赤字・黒字の構成分析!F$35,"▲","-")),2)),NA())</f>
        <v>7.7</v>
      </c>
      <c r="D35" s="293" t="e">
        <f>IF(ROUND(VALUE(SUBSTITUTE(連結実質赤字比率に係る赤字・黒字の構成分析!G$35,"▲","-")),2)&lt;0,ABS(ROUND(VALUE(SUBSTITUTE(連結実質赤字比率に係る赤字・黒字の構成分析!G$35,"▲","-")),2)),NA())</f>
        <v>#N/A</v>
      </c>
      <c r="E35" s="293">
        <f>IF(ROUND(VALUE(SUBSTITUTE(連結実質赤字比率に係る赤字・黒字の構成分析!G$35,"▲","-")),2)&gt;=0,ABS(ROUND(VALUE(SUBSTITUTE(連結実質赤字比率に係る赤字・黒字の構成分析!G$35,"▲","-")),2)),NA())</f>
        <v>7.31</v>
      </c>
      <c r="F35" s="293" t="e">
        <f>IF(ROUND(VALUE(SUBSTITUTE(連結実質赤字比率に係る赤字・黒字の構成分析!H$35,"▲","-")),2)&lt;0,ABS(ROUND(VALUE(SUBSTITUTE(連結実質赤字比率に係る赤字・黒字の構成分析!H$35,"▲","-")),2)),NA())</f>
        <v>#N/A</v>
      </c>
      <c r="G35" s="293">
        <f>IF(ROUND(VALUE(SUBSTITUTE(連結実質赤字比率に係る赤字・黒字の構成分析!H$35,"▲","-")),2)&gt;=0,ABS(ROUND(VALUE(SUBSTITUTE(連結実質赤字比率に係る赤字・黒字の構成分析!H$35,"▲","-")),2)),NA())</f>
        <v>7.57</v>
      </c>
      <c r="H35" s="293" t="e">
        <f>IF(ROUND(VALUE(SUBSTITUTE(連結実質赤字比率に係る赤字・黒字の構成分析!I$35,"▲","-")),2)&lt;0,ABS(ROUND(VALUE(SUBSTITUTE(連結実質赤字比率に係る赤字・黒字の構成分析!I$35,"▲","-")),2)),NA())</f>
        <v>#N/A</v>
      </c>
      <c r="I35" s="293">
        <f>IF(ROUND(VALUE(SUBSTITUTE(連結実質赤字比率に係る赤字・黒字の構成分析!I$35,"▲","-")),2)&gt;=0,ABS(ROUND(VALUE(SUBSTITUTE(連結実質赤字比率に係る赤字・黒字の構成分析!I$35,"▲","-")),2)),NA())</f>
        <v>7.67</v>
      </c>
      <c r="J35" s="293" t="e">
        <f>IF(ROUND(VALUE(SUBSTITUTE(連結実質赤字比率に係る赤字・黒字の構成分析!J$35,"▲","-")),2)&lt;0,ABS(ROUND(VALUE(SUBSTITUTE(連結実質赤字比率に係る赤字・黒字の構成分析!J$35,"▲","-")),2)),NA())</f>
        <v>#N/A</v>
      </c>
      <c r="K35" s="293">
        <f>IF(ROUND(VALUE(SUBSTITUTE(連結実質赤字比率に係る赤字・黒字の構成分析!J$35,"▲","-")),2)&gt;=0,ABS(ROUND(VALUE(SUBSTITUTE(連結実質赤字比率に係る赤字・黒字の構成分析!J$35,"▲","-")),2)),NA())</f>
        <v>8.16</v>
      </c>
    </row>
    <row r="36" spans="1:16" x14ac:dyDescent="0.2">
      <c r="A36" s="293" t="str">
        <f>IF(連結実質赤字比率に係る赤字・黒字の構成分析!C$34="",NA(),連結実質赤字比率に係る赤字・黒字の構成分析!C$34)</f>
        <v>水道事業会計</v>
      </c>
      <c r="B36" s="293" t="e">
        <f>IF(ROUND(VALUE(SUBSTITUTE(連結実質赤字比率に係る赤字・黒字の構成分析!F$34,"▲","-")),2)&lt;0,ABS(ROUND(VALUE(SUBSTITUTE(連結実質赤字比率に係る赤字・黒字の構成分析!F$34,"▲","-")),2)),NA())</f>
        <v>#N/A</v>
      </c>
      <c r="C36" s="293">
        <f>IF(ROUND(VALUE(SUBSTITUTE(連結実質赤字比率に係る赤字・黒字の構成分析!F$34,"▲","-")),2)&gt;=0,ABS(ROUND(VALUE(SUBSTITUTE(連結実質赤字比率に係る赤字・黒字の構成分析!F$34,"▲","-")),2)),NA())</f>
        <v>14.95</v>
      </c>
      <c r="D36" s="293" t="e">
        <f>IF(ROUND(VALUE(SUBSTITUTE(連結実質赤字比率に係る赤字・黒字の構成分析!G$34,"▲","-")),2)&lt;0,ABS(ROUND(VALUE(SUBSTITUTE(連結実質赤字比率に係る赤字・黒字の構成分析!G$34,"▲","-")),2)),NA())</f>
        <v>#N/A</v>
      </c>
      <c r="E36" s="293">
        <f>IF(ROUND(VALUE(SUBSTITUTE(連結実質赤字比率に係る赤字・黒字の構成分析!G$34,"▲","-")),2)&gt;=0,ABS(ROUND(VALUE(SUBSTITUTE(連結実質赤字比率に係る赤字・黒字の構成分析!G$34,"▲","-")),2)),NA())</f>
        <v>15.46</v>
      </c>
      <c r="F36" s="293" t="e">
        <f>IF(ROUND(VALUE(SUBSTITUTE(連結実質赤字比率に係る赤字・黒字の構成分析!H$34,"▲","-")),2)&lt;0,ABS(ROUND(VALUE(SUBSTITUTE(連結実質赤字比率に係る赤字・黒字の構成分析!H$34,"▲","-")),2)),NA())</f>
        <v>#N/A</v>
      </c>
      <c r="G36" s="293">
        <f>IF(ROUND(VALUE(SUBSTITUTE(連結実質赤字比率に係る赤字・黒字の構成分析!H$34,"▲","-")),2)&gt;=0,ABS(ROUND(VALUE(SUBSTITUTE(連結実質赤字比率に係る赤字・黒字の構成分析!H$34,"▲","-")),2)),NA())</f>
        <v>15.73</v>
      </c>
      <c r="H36" s="293" t="e">
        <f>IF(ROUND(VALUE(SUBSTITUTE(連結実質赤字比率に係る赤字・黒字の構成分析!I$34,"▲","-")),2)&lt;0,ABS(ROUND(VALUE(SUBSTITUTE(連結実質赤字比率に係る赤字・黒字の構成分析!I$34,"▲","-")),2)),NA())</f>
        <v>#N/A</v>
      </c>
      <c r="I36" s="293">
        <f>IF(ROUND(VALUE(SUBSTITUTE(連結実質赤字比率に係る赤字・黒字の構成分析!I$34,"▲","-")),2)&gt;=0,ABS(ROUND(VALUE(SUBSTITUTE(連結実質赤字比率に係る赤字・黒字の構成分析!I$34,"▲","-")),2)),NA())</f>
        <v>14.91</v>
      </c>
      <c r="J36" s="293" t="e">
        <f>IF(ROUND(VALUE(SUBSTITUTE(連結実質赤字比率に係る赤字・黒字の構成分析!J$34,"▲","-")),2)&lt;0,ABS(ROUND(VALUE(SUBSTITUTE(連結実質赤字比率に係る赤字・黒字の構成分析!J$34,"▲","-")),2)),NA())</f>
        <v>#N/A</v>
      </c>
      <c r="K36" s="293">
        <f>IF(ROUND(VALUE(SUBSTITUTE(連結実質赤字比率に係る赤字・黒字の構成分析!J$34,"▲","-")),2)&gt;=0,ABS(ROUND(VALUE(SUBSTITUTE(連結実質赤字比率に係る赤字・黒字の構成分析!J$34,"▲","-")),2)),NA())</f>
        <v>14.41</v>
      </c>
    </row>
    <row r="39" spans="1:16" x14ac:dyDescent="0.2">
      <c r="A39" s="291" t="s">
        <v>10</v>
      </c>
    </row>
    <row r="40" spans="1:16" x14ac:dyDescent="0.2">
      <c r="A40" s="294"/>
      <c r="B40" s="294" t="str">
        <f>'実質公債費比率（分子）の構造'!K$44</f>
        <v>R02</v>
      </c>
      <c r="C40" s="294"/>
      <c r="D40" s="294"/>
      <c r="E40" s="294" t="str">
        <f>'実質公債費比率（分子）の構造'!L$44</f>
        <v>R03</v>
      </c>
      <c r="F40" s="294"/>
      <c r="G40" s="294"/>
      <c r="H40" s="294" t="str">
        <f>'実質公債費比率（分子）の構造'!M$44</f>
        <v>R04</v>
      </c>
      <c r="I40" s="294"/>
      <c r="J40" s="294"/>
      <c r="K40" s="294" t="str">
        <f>'実質公債費比率（分子）の構造'!N$44</f>
        <v>R05</v>
      </c>
      <c r="L40" s="294"/>
      <c r="M40" s="294"/>
      <c r="N40" s="294" t="str">
        <f>'実質公債費比率（分子）の構造'!O$44</f>
        <v>R06</v>
      </c>
      <c r="O40" s="294"/>
      <c r="P40" s="294"/>
    </row>
    <row r="41" spans="1:16" x14ac:dyDescent="0.2">
      <c r="A41" s="294"/>
      <c r="B41" s="294" t="s">
        <v>109</v>
      </c>
      <c r="C41" s="294"/>
      <c r="D41" s="294" t="s">
        <v>111</v>
      </c>
      <c r="E41" s="294" t="s">
        <v>109</v>
      </c>
      <c r="F41" s="294"/>
      <c r="G41" s="294" t="s">
        <v>111</v>
      </c>
      <c r="H41" s="294" t="s">
        <v>109</v>
      </c>
      <c r="I41" s="294"/>
      <c r="J41" s="294" t="s">
        <v>111</v>
      </c>
      <c r="K41" s="294" t="s">
        <v>109</v>
      </c>
      <c r="L41" s="294"/>
      <c r="M41" s="294" t="s">
        <v>111</v>
      </c>
      <c r="N41" s="294" t="s">
        <v>109</v>
      </c>
      <c r="O41" s="294"/>
      <c r="P41" s="294" t="s">
        <v>111</v>
      </c>
    </row>
    <row r="42" spans="1:16" x14ac:dyDescent="0.2">
      <c r="A42" s="294" t="s">
        <v>113</v>
      </c>
      <c r="B42" s="294"/>
      <c r="C42" s="294"/>
      <c r="D42" s="294">
        <f>'実質公債費比率（分子）の構造'!K$52</f>
        <v>6117</v>
      </c>
      <c r="E42" s="294"/>
      <c r="F42" s="294"/>
      <c r="G42" s="294">
        <f>'実質公債費比率（分子）の構造'!L$52</f>
        <v>6422</v>
      </c>
      <c r="H42" s="294"/>
      <c r="I42" s="294"/>
      <c r="J42" s="294">
        <f>'実質公債費比率（分子）の構造'!M$52</f>
        <v>6162</v>
      </c>
      <c r="K42" s="294"/>
      <c r="L42" s="294"/>
      <c r="M42" s="294">
        <f>'実質公債費比率（分子）の構造'!N$52</f>
        <v>5925</v>
      </c>
      <c r="N42" s="294"/>
      <c r="O42" s="294"/>
      <c r="P42" s="294">
        <f>'実質公債費比率（分子）の構造'!O$52</f>
        <v>6005</v>
      </c>
    </row>
    <row r="43" spans="1:16" x14ac:dyDescent="0.2">
      <c r="A43" s="294" t="s">
        <v>42</v>
      </c>
      <c r="B43" s="294">
        <f>'実質公債費比率（分子）の構造'!K$51</f>
        <v>0</v>
      </c>
      <c r="C43" s="294"/>
      <c r="D43" s="294"/>
      <c r="E43" s="294">
        <f>'実質公債費比率（分子）の構造'!L$51</f>
        <v>1</v>
      </c>
      <c r="F43" s="294"/>
      <c r="G43" s="294"/>
      <c r="H43" s="294">
        <f>'実質公債費比率（分子）の構造'!M$51</f>
        <v>1</v>
      </c>
      <c r="I43" s="294"/>
      <c r="J43" s="294"/>
      <c r="K43" s="294">
        <f>'実質公債費比率（分子）の構造'!N$51</f>
        <v>1</v>
      </c>
      <c r="L43" s="294"/>
      <c r="M43" s="294"/>
      <c r="N43" s="294" t="str">
        <f>'実質公債費比率（分子）の構造'!O$51</f>
        <v>-</v>
      </c>
      <c r="O43" s="294"/>
      <c r="P43" s="294"/>
    </row>
    <row r="44" spans="1:16" x14ac:dyDescent="0.2">
      <c r="A44" s="294" t="s">
        <v>38</v>
      </c>
      <c r="B44" s="294">
        <f>'実質公債費比率（分子）の構造'!K$50</f>
        <v>1056</v>
      </c>
      <c r="C44" s="294"/>
      <c r="D44" s="294"/>
      <c r="E44" s="294">
        <f>'実質公債費比率（分子）の構造'!L$50</f>
        <v>877</v>
      </c>
      <c r="F44" s="294"/>
      <c r="G44" s="294"/>
      <c r="H44" s="294">
        <f>'実質公債費比率（分子）の構造'!M$50</f>
        <v>878</v>
      </c>
      <c r="I44" s="294"/>
      <c r="J44" s="294"/>
      <c r="K44" s="294">
        <f>'実質公債費比率（分子）の構造'!N$50</f>
        <v>886</v>
      </c>
      <c r="L44" s="294"/>
      <c r="M44" s="294"/>
      <c r="N44" s="294">
        <f>'実質公債費比率（分子）の構造'!O$50</f>
        <v>883</v>
      </c>
      <c r="O44" s="294"/>
      <c r="P44" s="294"/>
    </row>
    <row r="45" spans="1:16" x14ac:dyDescent="0.2">
      <c r="A45" s="294" t="s">
        <v>0</v>
      </c>
      <c r="B45" s="294">
        <f>'実質公債費比率（分子）の構造'!K$49</f>
        <v>686</v>
      </c>
      <c r="C45" s="294"/>
      <c r="D45" s="294"/>
      <c r="E45" s="294">
        <f>'実質公債費比率（分子）の構造'!L$49</f>
        <v>634</v>
      </c>
      <c r="F45" s="294"/>
      <c r="G45" s="294"/>
      <c r="H45" s="294">
        <f>'実質公債費比率（分子）の構造'!M$49</f>
        <v>384</v>
      </c>
      <c r="I45" s="294"/>
      <c r="J45" s="294"/>
      <c r="K45" s="294">
        <f>'実質公債費比率（分子）の構造'!N$49</f>
        <v>130</v>
      </c>
      <c r="L45" s="294"/>
      <c r="M45" s="294"/>
      <c r="N45" s="294" t="str">
        <f>'実質公債費比率（分子）の構造'!O$49</f>
        <v>-</v>
      </c>
      <c r="O45" s="294"/>
      <c r="P45" s="294"/>
    </row>
    <row r="46" spans="1:16" x14ac:dyDescent="0.2">
      <c r="A46" s="294" t="s">
        <v>36</v>
      </c>
      <c r="B46" s="294">
        <f>'実質公債費比率（分子）の構造'!K$48</f>
        <v>870</v>
      </c>
      <c r="C46" s="294"/>
      <c r="D46" s="294"/>
      <c r="E46" s="294">
        <f>'実質公債費比率（分子）の構造'!L$48</f>
        <v>856</v>
      </c>
      <c r="F46" s="294"/>
      <c r="G46" s="294"/>
      <c r="H46" s="294">
        <f>'実質公債費比率（分子）の構造'!M$48</f>
        <v>1055</v>
      </c>
      <c r="I46" s="294"/>
      <c r="J46" s="294"/>
      <c r="K46" s="294">
        <f>'実質公債費比率（分子）の構造'!N$48</f>
        <v>1225</v>
      </c>
      <c r="L46" s="294"/>
      <c r="M46" s="294"/>
      <c r="N46" s="294">
        <f>'実質公債費比率（分子）の構造'!O$48</f>
        <v>1338</v>
      </c>
      <c r="O46" s="294"/>
      <c r="P46" s="294"/>
    </row>
    <row r="47" spans="1:16" x14ac:dyDescent="0.2">
      <c r="A47" s="294" t="s">
        <v>30</v>
      </c>
      <c r="B47" s="294">
        <f>'実質公債費比率（分子）の構造'!K$47</f>
        <v>34</v>
      </c>
      <c r="C47" s="294"/>
      <c r="D47" s="294"/>
      <c r="E47" s="294">
        <f>'実質公債費比率（分子）の構造'!L$47</f>
        <v>28</v>
      </c>
      <c r="F47" s="294"/>
      <c r="G47" s="294"/>
      <c r="H47" s="294">
        <f>'実質公債費比率（分子）の構造'!M$47</f>
        <v>21</v>
      </c>
      <c r="I47" s="294"/>
      <c r="J47" s="294"/>
      <c r="K47" s="294">
        <f>'実質公債費比率（分子）の構造'!N$47</f>
        <v>21</v>
      </c>
      <c r="L47" s="294"/>
      <c r="M47" s="294"/>
      <c r="N47" s="294">
        <f>'実質公債費比率（分子）の構造'!O$47</f>
        <v>21</v>
      </c>
      <c r="O47" s="294"/>
      <c r="P47" s="294"/>
    </row>
    <row r="48" spans="1:16" x14ac:dyDescent="0.2">
      <c r="A48" s="294" t="s">
        <v>25</v>
      </c>
      <c r="B48" s="294" t="str">
        <f>'実質公債費比率（分子）の構造'!K$46</f>
        <v>-</v>
      </c>
      <c r="C48" s="294"/>
      <c r="D48" s="294"/>
      <c r="E48" s="294" t="str">
        <f>'実質公債費比率（分子）の構造'!L$46</f>
        <v>-</v>
      </c>
      <c r="F48" s="294"/>
      <c r="G48" s="294"/>
      <c r="H48" s="294" t="str">
        <f>'実質公債費比率（分子）の構造'!M$46</f>
        <v>-</v>
      </c>
      <c r="I48" s="294"/>
      <c r="J48" s="294"/>
      <c r="K48" s="294" t="str">
        <f>'実質公債費比率（分子）の構造'!N$46</f>
        <v>-</v>
      </c>
      <c r="L48" s="294"/>
      <c r="M48" s="294"/>
      <c r="N48" s="294" t="str">
        <f>'実質公債費比率（分子）の構造'!O$46</f>
        <v>-</v>
      </c>
      <c r="O48" s="294"/>
      <c r="P48" s="294"/>
    </row>
    <row r="49" spans="1:16" x14ac:dyDescent="0.2">
      <c r="A49" s="294" t="s">
        <v>21</v>
      </c>
      <c r="B49" s="294">
        <f>'実質公債費比率（分子）の構造'!K$45</f>
        <v>5715</v>
      </c>
      <c r="C49" s="294"/>
      <c r="D49" s="294"/>
      <c r="E49" s="294">
        <f>'実質公債費比率（分子）の構造'!L$45</f>
        <v>6124</v>
      </c>
      <c r="F49" s="294"/>
      <c r="G49" s="294"/>
      <c r="H49" s="294">
        <f>'実質公債費比率（分子）の構造'!M$45</f>
        <v>6103</v>
      </c>
      <c r="I49" s="294"/>
      <c r="J49" s="294"/>
      <c r="K49" s="294">
        <f>'実質公債費比率（分子）の構造'!N$45</f>
        <v>6171</v>
      </c>
      <c r="L49" s="294"/>
      <c r="M49" s="294"/>
      <c r="N49" s="294">
        <f>'実質公債費比率（分子）の構造'!O$45</f>
        <v>5955</v>
      </c>
      <c r="O49" s="294"/>
      <c r="P49" s="294"/>
    </row>
    <row r="50" spans="1:16" x14ac:dyDescent="0.2">
      <c r="A50" s="294" t="s">
        <v>50</v>
      </c>
      <c r="B50" s="294" t="e">
        <f>NA()</f>
        <v>#N/A</v>
      </c>
      <c r="C50" s="294">
        <f>IF(ISNUMBER('実質公債費比率（分子）の構造'!K$53),'実質公債費比率（分子）の構造'!K$53,NA())</f>
        <v>2244</v>
      </c>
      <c r="D50" s="294" t="e">
        <f>NA()</f>
        <v>#N/A</v>
      </c>
      <c r="E50" s="294" t="e">
        <f>NA()</f>
        <v>#N/A</v>
      </c>
      <c r="F50" s="294">
        <f>IF(ISNUMBER('実質公債費比率（分子）の構造'!L$53),'実質公債費比率（分子）の構造'!L$53,NA())</f>
        <v>2098</v>
      </c>
      <c r="G50" s="294" t="e">
        <f>NA()</f>
        <v>#N/A</v>
      </c>
      <c r="H50" s="294" t="e">
        <f>NA()</f>
        <v>#N/A</v>
      </c>
      <c r="I50" s="294">
        <f>IF(ISNUMBER('実質公債費比率（分子）の構造'!M$53),'実質公債費比率（分子）の構造'!M$53,NA())</f>
        <v>2280</v>
      </c>
      <c r="J50" s="294" t="e">
        <f>NA()</f>
        <v>#N/A</v>
      </c>
      <c r="K50" s="294" t="e">
        <f>NA()</f>
        <v>#N/A</v>
      </c>
      <c r="L50" s="294">
        <f>IF(ISNUMBER('実質公債費比率（分子）の構造'!N$53),'実質公債費比率（分子）の構造'!N$53,NA())</f>
        <v>2509</v>
      </c>
      <c r="M50" s="294" t="e">
        <f>NA()</f>
        <v>#N/A</v>
      </c>
      <c r="N50" s="294" t="e">
        <f>NA()</f>
        <v>#N/A</v>
      </c>
      <c r="O50" s="294">
        <f>IF(ISNUMBER('実質公債費比率（分子）の構造'!O$53),'実質公債費比率（分子）の構造'!O$53,NA())</f>
        <v>2192</v>
      </c>
      <c r="P50" s="294" t="e">
        <f>NA()</f>
        <v>#N/A</v>
      </c>
    </row>
    <row r="53" spans="1:16" x14ac:dyDescent="0.2">
      <c r="A53" s="291" t="s">
        <v>114</v>
      </c>
    </row>
    <row r="54" spans="1:16" x14ac:dyDescent="0.2">
      <c r="A54" s="293"/>
      <c r="B54" s="293" t="str">
        <f>'将来負担比率（分子）の構造'!I$40</f>
        <v>R02</v>
      </c>
      <c r="C54" s="293"/>
      <c r="D54" s="293"/>
      <c r="E54" s="293" t="str">
        <f>'将来負担比率（分子）の構造'!J$40</f>
        <v>R03</v>
      </c>
      <c r="F54" s="293"/>
      <c r="G54" s="293"/>
      <c r="H54" s="293" t="str">
        <f>'将来負担比率（分子）の構造'!K$40</f>
        <v>R04</v>
      </c>
      <c r="I54" s="293"/>
      <c r="J54" s="293"/>
      <c r="K54" s="293" t="str">
        <f>'将来負担比率（分子）の構造'!L$40</f>
        <v>R05</v>
      </c>
      <c r="L54" s="293"/>
      <c r="M54" s="293"/>
      <c r="N54" s="293" t="str">
        <f>'将来負担比率（分子）の構造'!M$40</f>
        <v>R06</v>
      </c>
      <c r="O54" s="293"/>
      <c r="P54" s="293"/>
    </row>
    <row r="55" spans="1:16" x14ac:dyDescent="0.2">
      <c r="A55" s="293"/>
      <c r="B55" s="293" t="s">
        <v>118</v>
      </c>
      <c r="C55" s="293"/>
      <c r="D55" s="293" t="s">
        <v>122</v>
      </c>
      <c r="E55" s="293" t="s">
        <v>118</v>
      </c>
      <c r="F55" s="293"/>
      <c r="G55" s="293" t="s">
        <v>122</v>
      </c>
      <c r="H55" s="293" t="s">
        <v>118</v>
      </c>
      <c r="I55" s="293"/>
      <c r="J55" s="293" t="s">
        <v>122</v>
      </c>
      <c r="K55" s="293" t="s">
        <v>118</v>
      </c>
      <c r="L55" s="293"/>
      <c r="M55" s="293" t="s">
        <v>122</v>
      </c>
      <c r="N55" s="293" t="s">
        <v>118</v>
      </c>
      <c r="O55" s="293"/>
      <c r="P55" s="293" t="s">
        <v>122</v>
      </c>
    </row>
    <row r="56" spans="1:16" x14ac:dyDescent="0.2">
      <c r="A56" s="293" t="s">
        <v>40</v>
      </c>
      <c r="B56" s="293"/>
      <c r="C56" s="293"/>
      <c r="D56" s="293">
        <f>'将来負担比率（分子）の構造'!I$52</f>
        <v>52982</v>
      </c>
      <c r="E56" s="293"/>
      <c r="F56" s="293"/>
      <c r="G56" s="293">
        <f>'将来負担比率（分子）の構造'!J$52</f>
        <v>54145</v>
      </c>
      <c r="H56" s="293"/>
      <c r="I56" s="293"/>
      <c r="J56" s="293">
        <f>'将来負担比率（分子）の構造'!K$52</f>
        <v>54470</v>
      </c>
      <c r="K56" s="293"/>
      <c r="L56" s="293"/>
      <c r="M56" s="293">
        <f>'将来負担比率（分子）の構造'!L$52</f>
        <v>51628</v>
      </c>
      <c r="N56" s="293"/>
      <c r="O56" s="293"/>
      <c r="P56" s="293">
        <f>'将来負担比率（分子）の構造'!M$52</f>
        <v>49503</v>
      </c>
    </row>
    <row r="57" spans="1:16" x14ac:dyDescent="0.2">
      <c r="A57" s="293" t="s">
        <v>92</v>
      </c>
      <c r="B57" s="293"/>
      <c r="C57" s="293"/>
      <c r="D57" s="293">
        <f>'将来負担比率（分子）の構造'!I$51</f>
        <v>15885</v>
      </c>
      <c r="E57" s="293"/>
      <c r="F57" s="293"/>
      <c r="G57" s="293">
        <f>'将来負担比率（分子）の構造'!J$51</f>
        <v>15341</v>
      </c>
      <c r="H57" s="293"/>
      <c r="I57" s="293"/>
      <c r="J57" s="293">
        <f>'将来負担比率（分子）の構造'!K$51</f>
        <v>16087</v>
      </c>
      <c r="K57" s="293"/>
      <c r="L57" s="293"/>
      <c r="M57" s="293">
        <f>'将来負担比率（分子）の構造'!L$51</f>
        <v>16184</v>
      </c>
      <c r="N57" s="293"/>
      <c r="O57" s="293"/>
      <c r="P57" s="293">
        <f>'将来負担比率（分子）の構造'!M$51</f>
        <v>15941</v>
      </c>
    </row>
    <row r="58" spans="1:16" x14ac:dyDescent="0.2">
      <c r="A58" s="293" t="s">
        <v>89</v>
      </c>
      <c r="B58" s="293"/>
      <c r="C58" s="293"/>
      <c r="D58" s="293">
        <f>'将来負担比率（分子）の構造'!I$50</f>
        <v>8747</v>
      </c>
      <c r="E58" s="293"/>
      <c r="F58" s="293"/>
      <c r="G58" s="293">
        <f>'将来負担比率（分子）の構造'!J$50</f>
        <v>9788</v>
      </c>
      <c r="H58" s="293"/>
      <c r="I58" s="293"/>
      <c r="J58" s="293">
        <f>'将来負担比率（分子）の構造'!K$50</f>
        <v>10033</v>
      </c>
      <c r="K58" s="293"/>
      <c r="L58" s="293"/>
      <c r="M58" s="293">
        <f>'将来負担比率（分子）の構造'!L$50</f>
        <v>11622</v>
      </c>
      <c r="N58" s="293"/>
      <c r="O58" s="293"/>
      <c r="P58" s="293">
        <f>'将来負担比率（分子）の構造'!M$50</f>
        <v>11816</v>
      </c>
    </row>
    <row r="59" spans="1:16" x14ac:dyDescent="0.2">
      <c r="A59" s="293" t="s">
        <v>84</v>
      </c>
      <c r="B59" s="293" t="str">
        <f>'将来負担比率（分子）の構造'!I$49</f>
        <v>-</v>
      </c>
      <c r="C59" s="293"/>
      <c r="D59" s="293"/>
      <c r="E59" s="293" t="str">
        <f>'将来負担比率（分子）の構造'!J$49</f>
        <v>-</v>
      </c>
      <c r="F59" s="293"/>
      <c r="G59" s="293"/>
      <c r="H59" s="293" t="str">
        <f>'将来負担比率（分子）の構造'!K$49</f>
        <v>-</v>
      </c>
      <c r="I59" s="293"/>
      <c r="J59" s="293"/>
      <c r="K59" s="293" t="str">
        <f>'将来負担比率（分子）の構造'!L$49</f>
        <v>-</v>
      </c>
      <c r="L59" s="293"/>
      <c r="M59" s="293"/>
      <c r="N59" s="293" t="str">
        <f>'将来負担比率（分子）の構造'!M$49</f>
        <v>-</v>
      </c>
      <c r="O59" s="293"/>
      <c r="P59" s="293"/>
    </row>
    <row r="60" spans="1:16" x14ac:dyDescent="0.2">
      <c r="A60" s="293" t="s">
        <v>78</v>
      </c>
      <c r="B60" s="293" t="str">
        <f>'将来負担比率（分子）の構造'!I$48</f>
        <v>-</v>
      </c>
      <c r="C60" s="293"/>
      <c r="D60" s="293"/>
      <c r="E60" s="293" t="str">
        <f>'将来負担比率（分子）の構造'!J$48</f>
        <v>-</v>
      </c>
      <c r="F60" s="293"/>
      <c r="G60" s="293"/>
      <c r="H60" s="293" t="str">
        <f>'将来負担比率（分子）の構造'!K$48</f>
        <v>-</v>
      </c>
      <c r="I60" s="293"/>
      <c r="J60" s="293"/>
      <c r="K60" s="293" t="str">
        <f>'将来負担比率（分子）の構造'!L$48</f>
        <v>-</v>
      </c>
      <c r="L60" s="293"/>
      <c r="M60" s="293"/>
      <c r="N60" s="293" t="str">
        <f>'将来負担比率（分子）の構造'!M$48</f>
        <v>-</v>
      </c>
      <c r="O60" s="293"/>
      <c r="P60" s="293"/>
    </row>
    <row r="61" spans="1:16" x14ac:dyDescent="0.2">
      <c r="A61" s="293" t="s">
        <v>71</v>
      </c>
      <c r="B61" s="293">
        <f>'将来負担比率（分子）の構造'!I$46</f>
        <v>117</v>
      </c>
      <c r="C61" s="293"/>
      <c r="D61" s="293"/>
      <c r="E61" s="293">
        <f>'将来負担比率（分子）の構造'!J$46</f>
        <v>107</v>
      </c>
      <c r="F61" s="293"/>
      <c r="G61" s="293"/>
      <c r="H61" s="293">
        <f>'将来負担比率（分子）の構造'!K$46</f>
        <v>65</v>
      </c>
      <c r="I61" s="293"/>
      <c r="J61" s="293"/>
      <c r="K61" s="293">
        <f>'将来負担比率（分子）の構造'!L$46</f>
        <v>60</v>
      </c>
      <c r="L61" s="293"/>
      <c r="M61" s="293"/>
      <c r="N61" s="293">
        <f>'将来負担比率（分子）の構造'!M$46</f>
        <v>112</v>
      </c>
      <c r="O61" s="293"/>
      <c r="P61" s="293"/>
    </row>
    <row r="62" spans="1:16" x14ac:dyDescent="0.2">
      <c r="A62" s="293" t="s">
        <v>72</v>
      </c>
      <c r="B62" s="293">
        <f>'将来負担比率（分子）の構造'!I$45</f>
        <v>7725</v>
      </c>
      <c r="C62" s="293"/>
      <c r="D62" s="293"/>
      <c r="E62" s="293">
        <f>'将来負担比率（分子）の構造'!J$45</f>
        <v>7347</v>
      </c>
      <c r="F62" s="293"/>
      <c r="G62" s="293"/>
      <c r="H62" s="293">
        <f>'将来負担比率（分子）の構造'!K$45</f>
        <v>7074</v>
      </c>
      <c r="I62" s="293"/>
      <c r="J62" s="293"/>
      <c r="K62" s="293">
        <f>'将来負担比率（分子）の構造'!L$45</f>
        <v>6843</v>
      </c>
      <c r="L62" s="293"/>
      <c r="M62" s="293"/>
      <c r="N62" s="293">
        <f>'将来負担比率（分子）の構造'!M$45</f>
        <v>6794</v>
      </c>
      <c r="O62" s="293"/>
      <c r="P62" s="293"/>
    </row>
    <row r="63" spans="1:16" x14ac:dyDescent="0.2">
      <c r="A63" s="293" t="s">
        <v>70</v>
      </c>
      <c r="B63" s="293">
        <f>'将来負担比率（分子）の構造'!I$44</f>
        <v>1126</v>
      </c>
      <c r="C63" s="293"/>
      <c r="D63" s="293"/>
      <c r="E63" s="293">
        <f>'将来負担比率（分子）の構造'!J$44</f>
        <v>506</v>
      </c>
      <c r="F63" s="293"/>
      <c r="G63" s="293"/>
      <c r="H63" s="293">
        <f>'将来負担比率（分子）の構造'!K$44</f>
        <v>129</v>
      </c>
      <c r="I63" s="293"/>
      <c r="J63" s="293"/>
      <c r="K63" s="293" t="str">
        <f>'将来負担比率（分子）の構造'!L$44</f>
        <v>-</v>
      </c>
      <c r="L63" s="293"/>
      <c r="M63" s="293"/>
      <c r="N63" s="293" t="str">
        <f>'将来負担比率（分子）の構造'!M$44</f>
        <v>-</v>
      </c>
      <c r="O63" s="293"/>
      <c r="P63" s="293"/>
    </row>
    <row r="64" spans="1:16" x14ac:dyDescent="0.2">
      <c r="A64" s="293" t="s">
        <v>68</v>
      </c>
      <c r="B64" s="293">
        <f>'将来負担比率（分子）の構造'!I$43</f>
        <v>11180</v>
      </c>
      <c r="C64" s="293"/>
      <c r="D64" s="293"/>
      <c r="E64" s="293">
        <f>'将来負担比率（分子）の構造'!J$43</f>
        <v>13042</v>
      </c>
      <c r="F64" s="293"/>
      <c r="G64" s="293"/>
      <c r="H64" s="293">
        <f>'将来負担比率（分子）の構造'!K$43</f>
        <v>15925</v>
      </c>
      <c r="I64" s="293"/>
      <c r="J64" s="293"/>
      <c r="K64" s="293">
        <f>'将来負担比率（分子）の構造'!L$43</f>
        <v>14775</v>
      </c>
      <c r="L64" s="293"/>
      <c r="M64" s="293"/>
      <c r="N64" s="293">
        <f>'将来負担比率（分子）の構造'!M$43</f>
        <v>17801</v>
      </c>
      <c r="O64" s="293"/>
      <c r="P64" s="293"/>
    </row>
    <row r="65" spans="1:16" x14ac:dyDescent="0.2">
      <c r="A65" s="293" t="s">
        <v>67</v>
      </c>
      <c r="B65" s="293">
        <f>'将来負担比率（分子）の構造'!I$42</f>
        <v>12495</v>
      </c>
      <c r="C65" s="293"/>
      <c r="D65" s="293"/>
      <c r="E65" s="293">
        <f>'将来負担比率（分子）の構造'!J$42</f>
        <v>11780</v>
      </c>
      <c r="F65" s="293"/>
      <c r="G65" s="293"/>
      <c r="H65" s="293">
        <f>'将来負担比率（分子）の構造'!K$42</f>
        <v>11531</v>
      </c>
      <c r="I65" s="293"/>
      <c r="J65" s="293"/>
      <c r="K65" s="293">
        <f>'将来負担比率（分子）の構造'!L$42</f>
        <v>10514</v>
      </c>
      <c r="L65" s="293"/>
      <c r="M65" s="293"/>
      <c r="N65" s="293">
        <f>'将来負担比率（分子）の構造'!M$42</f>
        <v>9691</v>
      </c>
      <c r="O65" s="293"/>
      <c r="P65" s="293"/>
    </row>
    <row r="66" spans="1:16" x14ac:dyDescent="0.2">
      <c r="A66" s="293" t="s">
        <v>52</v>
      </c>
      <c r="B66" s="293">
        <f>'将来負担比率（分子）の構造'!I$41</f>
        <v>73047</v>
      </c>
      <c r="C66" s="293"/>
      <c r="D66" s="293"/>
      <c r="E66" s="293">
        <f>'将来負担比率（分子）の構造'!J$41</f>
        <v>72983</v>
      </c>
      <c r="F66" s="293"/>
      <c r="G66" s="293"/>
      <c r="H66" s="293">
        <f>'将来負担比率（分子）の構造'!K$41</f>
        <v>72020</v>
      </c>
      <c r="I66" s="293"/>
      <c r="J66" s="293"/>
      <c r="K66" s="293">
        <f>'将来負担比率（分子）の構造'!L$41</f>
        <v>68664</v>
      </c>
      <c r="L66" s="293"/>
      <c r="M66" s="293"/>
      <c r="N66" s="293">
        <f>'将来負担比率（分子）の構造'!M$41</f>
        <v>64556</v>
      </c>
      <c r="O66" s="293"/>
      <c r="P66" s="293"/>
    </row>
    <row r="67" spans="1:16" x14ac:dyDescent="0.2">
      <c r="A67" s="293" t="s">
        <v>94</v>
      </c>
      <c r="B67" s="293" t="e">
        <f>NA()</f>
        <v>#N/A</v>
      </c>
      <c r="C67" s="293">
        <f>IF(ISNUMBER('将来負担比率（分子）の構造'!I$53),IF('将来負担比率（分子）の構造'!I$53&lt;0,0,'将来負担比率（分子）の構造'!I$53),NA())</f>
        <v>28075</v>
      </c>
      <c r="D67" s="293" t="e">
        <f>NA()</f>
        <v>#N/A</v>
      </c>
      <c r="E67" s="293" t="e">
        <f>NA()</f>
        <v>#N/A</v>
      </c>
      <c r="F67" s="293">
        <f>IF(ISNUMBER('将来負担比率（分子）の構造'!J$53),IF('将来負担比率（分子）の構造'!J$53&lt;0,0,'将来負担比率（分子）の構造'!J$53),NA())</f>
        <v>26491</v>
      </c>
      <c r="G67" s="293" t="e">
        <f>NA()</f>
        <v>#N/A</v>
      </c>
      <c r="H67" s="293" t="e">
        <f>NA()</f>
        <v>#N/A</v>
      </c>
      <c r="I67" s="293">
        <f>IF(ISNUMBER('将来負担比率（分子）の構造'!K$53),IF('将来負担比率（分子）の構造'!K$53&lt;0,0,'将来負担比率（分子）の構造'!K$53),NA())</f>
        <v>26154</v>
      </c>
      <c r="J67" s="293" t="e">
        <f>NA()</f>
        <v>#N/A</v>
      </c>
      <c r="K67" s="293" t="e">
        <f>NA()</f>
        <v>#N/A</v>
      </c>
      <c r="L67" s="293">
        <f>IF(ISNUMBER('将来負担比率（分子）の構造'!L$53),IF('将来負担比率（分子）の構造'!L$53&lt;0,0,'将来負担比率（分子）の構造'!L$53),NA())</f>
        <v>21422</v>
      </c>
      <c r="M67" s="293" t="e">
        <f>NA()</f>
        <v>#N/A</v>
      </c>
      <c r="N67" s="293" t="e">
        <f>NA()</f>
        <v>#N/A</v>
      </c>
      <c r="O67" s="293">
        <f>IF(ISNUMBER('将来負担比率（分子）の構造'!M$53),IF('将来負担比率（分子）の構造'!M$53&lt;0,0,'将来負担比率（分子）の構造'!M$53),NA())</f>
        <v>21694</v>
      </c>
      <c r="P67" s="293" t="e">
        <f>NA()</f>
        <v>#N/A</v>
      </c>
    </row>
    <row r="70" spans="1:16" x14ac:dyDescent="0.2">
      <c r="A70" s="296" t="s">
        <v>123</v>
      </c>
      <c r="B70" s="296"/>
      <c r="C70" s="296"/>
      <c r="D70" s="296"/>
      <c r="E70" s="296"/>
      <c r="F70" s="296"/>
    </row>
    <row r="71" spans="1:16" x14ac:dyDescent="0.2">
      <c r="A71" s="295"/>
      <c r="B71" s="295" t="str">
        <f>基金残高に係る経年分析!F54</f>
        <v>R04</v>
      </c>
      <c r="C71" s="295" t="str">
        <f>基金残高に係る経年分析!G54</f>
        <v>R05</v>
      </c>
      <c r="D71" s="295" t="str">
        <f>基金残高に係る経年分析!H54</f>
        <v>R06</v>
      </c>
    </row>
    <row r="72" spans="1:16" x14ac:dyDescent="0.2">
      <c r="A72" s="295" t="s">
        <v>124</v>
      </c>
      <c r="B72" s="297">
        <f>基金残高に係る経年分析!F55</f>
        <v>2006</v>
      </c>
      <c r="C72" s="297">
        <f>基金残高に係る経年分析!G55</f>
        <v>2021</v>
      </c>
      <c r="D72" s="297">
        <f>基金残高に係る経年分析!H55</f>
        <v>2023</v>
      </c>
    </row>
    <row r="73" spans="1:16" x14ac:dyDescent="0.2">
      <c r="A73" s="295" t="s">
        <v>125</v>
      </c>
      <c r="B73" s="297">
        <f>基金残高に係る経年分析!F56</f>
        <v>3201</v>
      </c>
      <c r="C73" s="297">
        <f>基金残高に係る経年分析!G56</f>
        <v>4584</v>
      </c>
      <c r="D73" s="297">
        <f>基金残高に係る経年分析!H56</f>
        <v>4564</v>
      </c>
    </row>
    <row r="74" spans="1:16" x14ac:dyDescent="0.2">
      <c r="A74" s="295" t="s">
        <v>127</v>
      </c>
      <c r="B74" s="297">
        <f>基金残高に係る経年分析!F57</f>
        <v>2615</v>
      </c>
      <c r="C74" s="297">
        <f>基金残高に係る経年分析!G57</f>
        <v>2807</v>
      </c>
      <c r="D74" s="297">
        <f>基金残高に係る経年分析!H57</f>
        <v>2979</v>
      </c>
    </row>
  </sheetData>
  <sheetProtection algorithmName="SHA-512" hashValue="Wrew9XmkEt8U7IlTEPCsYc6YLk4uetBo6Swiy7ONZwKImeypXigAZ3shsH/qpecOvqnDtMG9aNQXLujyMhMVfw==" saltValue="vMCqhaAqICmK/0Opfgql1Q==" spinCount="100000" sheet="1" objects="1" scenarios="1"/>
  <phoneticPr fontId="5"/>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八木　孝太</cp:lastModifiedBy>
  <dcterms:created xsi:type="dcterms:W3CDTF">2026-02-23T07:49:50Z</dcterms:created>
  <dcterms:modified xsi:type="dcterms:W3CDTF">2026-09-24T07:09:54Z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2026-03-13T02:07:14Z</vt:filetime>
  </property>
</Properties>
</file>