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tabRatio="79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3" r:id="rId15"/>
    <sheet name="施設類型別ストック情報分析表②" sheetId="2" r:id="rId16"/>
    <sheet name="データシート" sheetId="9" state="hidden"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<sst xmlns="http://schemas.openxmlformats.org/spreadsheetml/2006/main" xmlns:r="http://schemas.openxmlformats.org/officeDocument/2006/relationships" count="558" uniqueCount="558">
  <si>
    <t>※ 減債基金積立不足算定額=(C)×(１－(D)/(E))</t>
  </si>
  <si>
    <t>標準財政規模比（％）</t>
  </si>
  <si>
    <t>組合等負担等見込額</t>
  </si>
  <si>
    <t>区分</t>
    <rPh sb="0" eb="2">
      <t>クブン</t>
    </rPh>
    <phoneticPr fontId="6"/>
  </si>
  <si>
    <t>氷上多可行政事務組合</t>
    <rPh sb="0" eb="2">
      <t>ヒカミ</t>
    </rPh>
    <rPh sb="2" eb="4">
      <t>タカ</t>
    </rPh>
    <rPh sb="4" eb="6">
      <t>ギョウセイ</t>
    </rPh>
    <rPh sb="6" eb="8">
      <t>ジム</t>
    </rPh>
    <rPh sb="8" eb="10">
      <t>クミアイ</t>
    </rPh>
    <phoneticPr fontId="35"/>
  </si>
  <si>
    <t>連結実質赤字額</t>
  </si>
  <si>
    <t>年度</t>
    <rPh sb="0" eb="2">
      <t>ネンド</t>
    </rPh>
    <phoneticPr fontId="6"/>
  </si>
  <si>
    <t>学校給食センター特別会計</t>
  </si>
  <si>
    <t>実質収支額</t>
    <rPh sb="0" eb="2">
      <t>ジッシツ</t>
    </rPh>
    <rPh sb="2" eb="4">
      <t>シュウシ</t>
    </rPh>
    <rPh sb="4" eb="5">
      <t>ガク</t>
    </rPh>
    <phoneticPr fontId="6"/>
  </si>
  <si>
    <t>財政調整基金残高</t>
    <rPh sb="0" eb="2">
      <t>ザイセイ</t>
    </rPh>
    <rPh sb="2" eb="4">
      <t>チョウセイ</t>
    </rPh>
    <rPh sb="4" eb="6">
      <t>キキン</t>
    </rPh>
    <rPh sb="6" eb="8">
      <t>ザンダカ</t>
    </rPh>
    <phoneticPr fontId="6"/>
  </si>
  <si>
    <t>公営企業債等繰入見込額</t>
  </si>
  <si>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</si>
  <si>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</si>
  <si>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</si>
  <si>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</si>
  <si>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</si>
  <si>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</si>
  <si>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</si>
  <si>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</si>
  <si>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</si>
  <si>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</si>
  <si>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</si>
  <si>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</si>
  <si>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</si>
  <si>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</si>
  <si>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</si>
  <si>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</si>
  <si>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</si>
  <si>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</si>
  <si>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</si>
  <si>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</si>
  <si>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</si>
  <si>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</si>
  <si>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</si>
  <si>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</si>
  <si>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地域振興基金</t>
    <rPh sb="0" eb="2">
      <t>チイキ</t>
    </rPh>
    <rPh sb="2" eb="4">
      <t>シンコウ</t>
    </rPh>
    <rPh sb="4" eb="6">
      <t>キキン</t>
    </rPh>
    <phoneticPr fontId="35"/>
  </si>
  <si>
    <t>基準財政需要額算入見込額</t>
  </si>
  <si>
    <t>地方債
現在高</t>
  </si>
  <si>
    <t>実質単年度収支</t>
    <rPh sb="0" eb="2">
      <t>ジッシツ</t>
    </rPh>
    <rPh sb="2" eb="5">
      <t>タンネンド</t>
    </rPh>
    <rPh sb="5" eb="7">
      <t>シュウシ</t>
    </rPh>
    <phoneticPr fontId="38"/>
  </si>
  <si>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</si>
  <si>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</si>
  <si>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</si>
  <si>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連結実質赤字額</t>
    <rPh sb="0" eb="2">
      <t>レンケツ</t>
    </rPh>
    <rPh sb="2" eb="4">
      <t>ジッシツ</t>
    </rPh>
    <rPh sb="4" eb="7">
      <t>アカジガク</t>
    </rPh>
    <phoneticPr fontId="6"/>
  </si>
  <si>
    <t>保険給付費</t>
  </si>
  <si>
    <t>黒字額</t>
    <rPh sb="0" eb="2">
      <t>クロジ</t>
    </rPh>
    <rPh sb="2" eb="3">
      <t>ガク</t>
    </rPh>
    <phoneticPr fontId="38"/>
  </si>
  <si>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</si>
  <si>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</si>
  <si>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</si>
  <si>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</si>
  <si>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</si>
  <si>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</si>
  <si>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</si>
  <si>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</si>
  <si>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</si>
  <si>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</si>
  <si>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</si>
  <si>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</si>
  <si>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</si>
  <si>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</si>
  <si>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</si>
  <si>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</si>
  <si>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</si>
  <si>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</si>
  <si>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</si>
  <si>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</si>
  <si>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</si>
  <si>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</si>
  <si>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</si>
  <si>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</si>
  <si>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</si>
  <si>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</si>
  <si>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</si>
  <si>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</si>
  <si>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Ⅰ－２</t>
  </si>
  <si>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</si>
  <si>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</si>
  <si>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</si>
  <si>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</si>
  <si>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</si>
  <si>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</si>
  <si>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</si>
  <si>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</si>
  <si>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</si>
  <si>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</si>
  <si>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</si>
  <si>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</si>
  <si>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</si>
  <si>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</si>
  <si>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</si>
  <si>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</si>
  <si>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40"/>
  </si>
  <si>
    <t>算入公債費等</t>
    <rPh sb="0" eb="2">
      <t>サンニュウ</t>
    </rPh>
    <rPh sb="2" eb="6">
      <t>コウサイヒトウ</t>
    </rPh>
    <phoneticPr fontId="38"/>
  </si>
  <si>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</si>
  <si>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7"/>
  </si>
  <si>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</si>
  <si>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</si>
  <si>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</si>
  <si>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</si>
  <si>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</si>
  <si>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</si>
  <si>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</si>
  <si>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</si>
  <si>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 3.93</t>
  </si>
  <si>
    <t>実質収支比率等に係る経年分析</t>
  </si>
  <si>
    <t>財政調整基金残高</t>
  </si>
  <si>
    <t>実質収支額</t>
  </si>
  <si>
    <t>赤字額</t>
    <rPh sb="0" eb="2">
      <t>アカジ</t>
    </rPh>
    <rPh sb="2" eb="3">
      <t>ガク</t>
    </rPh>
    <phoneticPr fontId="38"/>
  </si>
  <si>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</si>
  <si>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</si>
  <si>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</si>
  <si>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</si>
  <si>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法非適用企業</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</si>
  <si>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</si>
  <si>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</si>
  <si>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</si>
  <si>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</si>
  <si>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</si>
  <si>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</si>
  <si>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</si>
  <si>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</si>
  <si>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</si>
  <si>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</si>
  <si>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</si>
  <si>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兵庫県市町村職員退職手当組合</t>
    <rPh sb="0" eb="3">
      <t>ヒョウゴケン</t>
    </rPh>
    <rPh sb="3" eb="6">
      <t>シチョウソン</t>
    </rPh>
    <rPh sb="6" eb="8">
      <t>ショクイン</t>
    </rPh>
    <rPh sb="8" eb="10">
      <t>タイショク</t>
    </rPh>
    <rPh sb="10" eb="12">
      <t>テアテ</t>
    </rPh>
    <rPh sb="12" eb="14">
      <t>クミアイ</t>
    </rPh>
    <phoneticPr fontId="35"/>
  </si>
  <si>
    <t>令和6年度　財政状況資料集</t>
  </si>
  <si>
    <t>総括表（市町村）</t>
    <rPh sb="0" eb="2">
      <t>ソウカツ</t>
    </rPh>
    <rPh sb="2" eb="3">
      <t>ヒョウ</t>
    </rPh>
    <rPh sb="4" eb="7">
      <t>シチョウソン</t>
    </rPh>
    <phoneticPr fontId="6"/>
  </si>
  <si>
    <t>都道府県名</t>
  </si>
  <si>
    <t>(　参考　）</t>
    <rPh sb="2" eb="4">
      <t>サンコウ</t>
    </rPh>
    <phoneticPr fontId="6"/>
  </si>
  <si>
    <t>兵庫県</t>
  </si>
  <si>
    <t>市町村類型</t>
  </si>
  <si>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</si>
  <si>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</si>
  <si>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</si>
  <si>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</si>
  <si>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</si>
  <si>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</si>
  <si>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</si>
  <si>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</si>
  <si>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</si>
  <si>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</si>
  <si>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</si>
  <si>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ふるさと西脇「日本のへそ」基金</t>
    <rPh sb="7" eb="9">
      <t>ニホン</t>
    </rPh>
    <rPh sb="13" eb="15">
      <t>キキン</t>
    </rPh>
    <phoneticPr fontId="35"/>
  </si>
  <si>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</si>
  <si>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</si>
  <si>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</si>
  <si>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</si>
  <si>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</si>
  <si>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</si>
  <si>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</si>
  <si>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</si>
  <si>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西脇市</t>
  </si>
  <si>
    <t>地方消費税交付金</t>
  </si>
  <si>
    <t>　うち、健全化法施行規則附則第三条に係る負担見込額</t>
  </si>
  <si>
    <t>北はりま消防組合</t>
    <rPh sb="0" eb="1">
      <t>キタ</t>
    </rPh>
    <rPh sb="4" eb="6">
      <t>ショウボウ</t>
    </rPh>
    <rPh sb="6" eb="8">
      <t>クミアイ</t>
    </rPh>
    <phoneticPr fontId="35"/>
  </si>
  <si>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</si>
  <si>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</si>
  <si>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</si>
  <si>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</si>
  <si>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</si>
  <si>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</si>
  <si>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</si>
  <si>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</si>
  <si>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</si>
  <si>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</si>
  <si>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</si>
  <si>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</si>
  <si>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</si>
  <si>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</si>
  <si>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</si>
  <si>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</si>
  <si>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</si>
  <si>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下水道事業会計</t>
  </si>
  <si>
    <t>○</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</si>
  <si>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</si>
  <si>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</si>
  <si>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</si>
  <si>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</si>
  <si>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</si>
  <si>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</si>
  <si>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35"/>
  </si>
  <si>
    <t>決算額</t>
    <rPh sb="0" eb="2">
      <t>ケッサン</t>
    </rPh>
    <rPh sb="2" eb="3">
      <t>ガク</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</si>
  <si>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</si>
  <si>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</si>
  <si>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</si>
  <si>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</si>
  <si>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</si>
  <si>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</si>
  <si>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</si>
  <si>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</si>
  <si>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</si>
  <si>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</si>
  <si>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</si>
  <si>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2"/>
  </si>
  <si>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</si>
  <si>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</si>
  <si>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</si>
  <si>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</si>
  <si>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-5.4</t>
  </si>
  <si>
    <t>うち日本人(％)</t>
  </si>
  <si>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</si>
  <si>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</si>
  <si>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</si>
  <si>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</si>
  <si>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</si>
  <si>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</si>
  <si>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</si>
  <si>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</si>
  <si>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</si>
  <si>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7"/>
  </si>
  <si>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</si>
  <si>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</si>
  <si>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</si>
  <si>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</si>
  <si>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</si>
  <si>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</si>
  <si>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</si>
  <si>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</si>
  <si>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</si>
  <si>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7"/>
  </si>
  <si>
    <t>　連結実質赤字比率</t>
    <rPh sb="1" eb="3">
      <t>レンケツ</t>
    </rPh>
    <rPh sb="3" eb="5">
      <t>ジッシツ</t>
    </rPh>
    <rPh sb="5" eb="7">
      <t>アカジ</t>
    </rPh>
    <rPh sb="7" eb="9">
      <t>ヒリツ</t>
    </rPh>
    <phoneticPr fontId="6"/>
  </si>
  <si>
    <t>うち日本人(人)</t>
  </si>
  <si>
    <t>　　うち一部事務組合負担金</t>
  </si>
  <si>
    <t>北播磨こども発達支援センター事務組合わかあゆ園</t>
    <rPh sb="0" eb="1">
      <t>キタ</t>
    </rPh>
    <rPh sb="1" eb="3">
      <t>ハリマ</t>
    </rPh>
    <rPh sb="6" eb="8">
      <t>ハッタツ</t>
    </rPh>
    <rPh sb="8" eb="10">
      <t>シエン</t>
    </rPh>
    <rPh sb="14" eb="16">
      <t>ジム</t>
    </rPh>
    <rPh sb="16" eb="18">
      <t>クミアイ</t>
    </rPh>
    <rPh sb="22" eb="23">
      <t>エン</t>
    </rPh>
    <phoneticPr fontId="35"/>
  </si>
  <si>
    <t>第1次</t>
    <rPh sb="0" eb="1">
      <t>ダイ</t>
    </rPh>
    <rPh sb="2" eb="3">
      <t>ジ</t>
    </rPh>
    <phoneticPr fontId="6"/>
  </si>
  <si>
    <t>指数表選定</t>
    <rPh sb="0" eb="2">
      <t>シスウ</t>
    </rPh>
    <rPh sb="2" eb="3">
      <t>ヒョウ</t>
    </rPh>
    <rPh sb="3" eb="5">
      <t>センテイ</t>
    </rPh>
    <phoneticPr fontId="6"/>
  </si>
  <si>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</si>
  <si>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</si>
  <si>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</si>
  <si>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</si>
  <si>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</si>
  <si>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</si>
  <si>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</si>
  <si>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7"/>
  </si>
  <si>
    <r>
      <t>資金不足比率 (※</t>
    </r>
    <r>
      <rPr>
        <sz val="9"/>
        <color indexed="8"/>
        <rFont val="ＭＳ ゴシック"/>
      </rPr>
      <t>4)</t>
    </r>
  </si>
  <si>
    <t>　前年度繰上充用金</t>
  </si>
  <si>
    <t>-1.3</t>
  </si>
  <si>
    <t>基準財政需要額</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</si>
  <si>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</si>
  <si>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-1.5</t>
  </si>
  <si>
    <t>(A)-(B)</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</si>
  <si>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</si>
  <si>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</si>
  <si>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35"/>
  </si>
  <si>
    <t>依頼土地の買い戻しに係るもの</t>
    <rPh sb="0" eb="2">
      <t>イライ</t>
    </rPh>
    <rPh sb="2" eb="4">
      <t>トチ</t>
    </rPh>
    <rPh sb="5" eb="6">
      <t>カ</t>
    </rPh>
    <rPh sb="7" eb="8">
      <t>モド</t>
    </rPh>
    <rPh sb="10" eb="11">
      <t>カカ</t>
    </rPh>
    <phoneticPr fontId="6"/>
  </si>
  <si>
    <t>（一財）西脇市住民サービス公社</t>
    <rPh sb="1" eb="2">
      <t>イチ</t>
    </rPh>
    <rPh sb="2" eb="3">
      <t>ザイ</t>
    </rPh>
    <rPh sb="4" eb="7">
      <t>ニシワキシ</t>
    </rPh>
    <rPh sb="7" eb="9">
      <t>ジュウミン</t>
    </rPh>
    <rPh sb="13" eb="15">
      <t>コウシャ</t>
    </rPh>
    <phoneticPr fontId="35"/>
  </si>
  <si>
    <t>歳入一般財源等</t>
    <rPh sb="0" eb="2">
      <t>サイニュウ</t>
    </rPh>
    <rPh sb="2" eb="4">
      <t>イッパン</t>
    </rPh>
    <rPh sb="4" eb="6">
      <t>ザイゲン</t>
    </rPh>
    <rPh sb="6" eb="7">
      <t>トウ</t>
    </rPh>
    <phoneticPr fontId="35"/>
  </si>
  <si>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</si>
  <si>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</si>
  <si>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</si>
  <si>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</si>
  <si>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1人あたり平均
給料月額(百円)</t>
    <rPh sb="1" eb="2">
      <t>リ</t>
    </rPh>
    <rPh sb="5" eb="7">
      <t>ヘイキン</t>
    </rPh>
    <rPh sb="8" eb="10">
      <t>キュウリョウ</t>
    </rPh>
    <rPh sb="10" eb="11">
      <t>ツキ</t>
    </rPh>
    <rPh sb="11" eb="12">
      <t>ガク</t>
    </rPh>
    <rPh sb="13" eb="15">
      <t>ヒャクエン</t>
    </rPh>
    <phoneticPr fontId="6"/>
  </si>
  <si>
    <t>公共施設整備基金</t>
    <rPh sb="0" eb="2">
      <t>コウキョウ</t>
    </rPh>
    <rPh sb="2" eb="4">
      <t>シセツ</t>
    </rPh>
    <rPh sb="4" eb="6">
      <t>セイビ</t>
    </rPh>
    <rPh sb="6" eb="8">
      <t>キキン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</si>
  <si>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</si>
  <si>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</si>
  <si>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</si>
  <si>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</si>
  <si>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</si>
  <si>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</si>
  <si>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</si>
  <si>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</si>
  <si>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</si>
  <si>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</si>
  <si>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</si>
  <si>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</si>
  <si>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</si>
  <si>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</si>
  <si>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</si>
  <si>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</si>
  <si>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</si>
  <si>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</si>
  <si>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</si>
  <si>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</si>
  <si>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</si>
  <si>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</si>
  <si>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</si>
  <si>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</si>
  <si>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土地開発基金現在高</t>
    <rPh sb="0" eb="2">
      <t>トチ</t>
    </rPh>
    <rPh sb="2" eb="4">
      <t>カイハツ</t>
    </rPh>
    <rPh sb="4" eb="6">
      <t>キキン</t>
    </rPh>
    <rPh sb="6" eb="8">
      <t>ゲンザイ</t>
    </rPh>
    <rPh sb="8" eb="9">
      <t>タカ</t>
    </rPh>
    <phoneticPr fontId="35"/>
  </si>
  <si>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</si>
  <si>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</si>
  <si>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</si>
  <si>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</si>
  <si>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</si>
  <si>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</si>
  <si>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</si>
  <si>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</si>
  <si>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</si>
  <si>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</si>
  <si>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</si>
  <si>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</si>
  <si>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</si>
  <si>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</si>
  <si>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</si>
  <si>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</si>
  <si>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</si>
  <si>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</si>
  <si>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</si>
  <si>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</si>
  <si>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</si>
  <si>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7"/>
  </si>
  <si>
    <t xml:space="preserve"> R04</t>
  </si>
  <si>
    <r>
      <t>(※</t>
    </r>
    <r>
      <rPr>
        <sz val="9"/>
        <color indexed="8"/>
        <rFont val="ＭＳ ゴシック"/>
      </rPr>
      <t>3)</t>
    </r>
  </si>
  <si>
    <t>利子補給に係るもの</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</si>
  <si>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</si>
  <si>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</si>
  <si>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</si>
  <si>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</si>
  <si>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</si>
  <si>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</si>
  <si>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</si>
  <si>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 xml:space="preserve"> R03</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</si>
  <si>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</si>
  <si>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</si>
  <si>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</si>
  <si>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</si>
  <si>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</si>
  <si>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軽油引取税交付金</t>
  </si>
  <si>
    <t>兵庫県西脇市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</si>
  <si>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</si>
  <si>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</si>
  <si>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</si>
  <si>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</si>
  <si>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</si>
  <si>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</si>
  <si>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</si>
  <si>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</si>
  <si>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</si>
  <si>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</si>
  <si>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</si>
  <si>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</si>
  <si>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</si>
  <si>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</si>
  <si>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4"/>
  </si>
  <si>
    <t>　　市町村民税</t>
  </si>
  <si>
    <t>(注釈)</t>
    <rPh sb="1" eb="2">
      <t>チュウ</t>
    </rPh>
    <rPh sb="2" eb="3">
      <t>シャク</t>
    </rPh>
    <phoneticPr fontId="6"/>
  </si>
  <si>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</si>
  <si>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</si>
  <si>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</si>
  <si>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</si>
  <si>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</si>
  <si>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</si>
  <si>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</si>
  <si>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</si>
  <si>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</si>
  <si>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</si>
  <si>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介護サービス</t>
  </si>
  <si>
    <t>労働費</t>
  </si>
  <si>
    <t>地方公社・第三セクター等名</t>
    <rPh sb="12" eb="13">
      <t>メイ</t>
    </rPh>
    <phoneticPr fontId="6"/>
  </si>
  <si>
    <t>　　　法人税割</t>
  </si>
  <si>
    <t>前年度繰上充用金</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</si>
  <si>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</si>
  <si>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</si>
  <si>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</si>
  <si>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</si>
  <si>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</si>
  <si>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</si>
  <si>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</si>
  <si>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</si>
  <si>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</si>
  <si>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</si>
  <si>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</si>
  <si>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</si>
  <si>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</si>
  <si>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</si>
  <si>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</si>
  <si>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</si>
  <si>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</si>
  <si>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</si>
  <si>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</si>
  <si>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</si>
  <si>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</si>
  <si>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8"/>
  </si>
  <si>
    <t>　住宅借入金等特別税額控除減収補塡特例交付金</t>
  </si>
  <si>
    <t>諸支出金</t>
    <rPh sb="3" eb="4">
      <t>キン</t>
    </rPh>
    <phoneticPr fontId="35"/>
  </si>
  <si>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</si>
  <si>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</si>
  <si>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</si>
  <si>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</si>
  <si>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</si>
  <si>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</si>
  <si>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</si>
  <si>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</si>
  <si>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</si>
  <si>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</si>
  <si>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茜が丘宅地供給事業特別会計</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</si>
  <si>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</si>
  <si>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</si>
  <si>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</si>
  <si>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</si>
  <si>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</si>
  <si>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</si>
  <si>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</si>
  <si>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</si>
  <si>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</si>
  <si>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</si>
  <si>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</si>
  <si>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</si>
  <si>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</si>
  <si>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</si>
  <si>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</si>
  <si>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</si>
  <si>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</si>
  <si>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</si>
  <si>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</si>
  <si>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</si>
  <si>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</si>
  <si>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</si>
  <si>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</si>
  <si>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</si>
  <si>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</si>
  <si>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</si>
  <si>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</si>
  <si>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</si>
  <si>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</si>
  <si>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</si>
  <si>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</si>
  <si>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</si>
  <si>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</si>
  <si>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</si>
  <si>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</si>
  <si>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</si>
  <si>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</si>
  <si>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</si>
  <si>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</si>
  <si>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病院</t>
  </si>
  <si>
    <t>総収益
（歳入）</t>
  </si>
  <si>
    <t>令和4年度</t>
    <rPh sb="0" eb="2">
      <t>レイワ</t>
    </rPh>
    <rPh sb="3" eb="5">
      <t>ネンド</t>
    </rPh>
    <phoneticPr fontId="6"/>
  </si>
  <si>
    <t>実質公債費比率</t>
    <rPh sb="0" eb="2">
      <t>ジッシツ</t>
    </rPh>
    <rPh sb="2" eb="5">
      <t>コウサイヒ</t>
    </rPh>
    <rPh sb="5" eb="7">
      <t>ヒリツ</t>
    </rPh>
    <phoneticPr fontId="40"/>
  </si>
  <si>
    <t>加入世帯数(世帯)</t>
  </si>
  <si>
    <t>地域福祉基金</t>
    <rPh sb="0" eb="2">
      <t>チイキ</t>
    </rPh>
    <rPh sb="2" eb="4">
      <t>フクシ</t>
    </rPh>
    <rPh sb="4" eb="6">
      <t>キキン</t>
    </rPh>
    <phoneticPr fontId="35"/>
  </si>
  <si>
    <t>　うち減収補塡債(特例分)</t>
    <rPh sb="4" eb="5">
      <t>シュウ</t>
    </rPh>
    <rPh sb="9" eb="10">
      <t>トク</t>
    </rPh>
    <rPh sb="10" eb="11">
      <t>レイ</t>
    </rPh>
    <rPh sb="11" eb="12">
      <t>ブン</t>
    </rPh>
    <phoneticPr fontId="38"/>
  </si>
  <si>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</si>
  <si>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</si>
  <si>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</si>
  <si>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</si>
  <si>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</si>
  <si>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</si>
  <si>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</si>
  <si>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</si>
  <si>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</si>
  <si>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</si>
  <si>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</si>
  <si>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</si>
  <si>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</si>
  <si>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</si>
  <si>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</si>
  <si>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</si>
  <si>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</si>
  <si>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</si>
  <si>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</si>
  <si>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</si>
  <si>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</si>
  <si>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</si>
  <si>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</si>
  <si>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会計名</t>
    <rPh sb="0" eb="2">
      <t>カイケイ</t>
    </rPh>
    <rPh sb="2" eb="3">
      <t>メイ</t>
    </rPh>
    <phoneticPr fontId="37"/>
  </si>
  <si>
    <t>令和6年度</t>
    <rPh sb="0" eb="2">
      <t>レイワ</t>
    </rPh>
    <rPh sb="3" eb="5">
      <t>ネンド</t>
    </rPh>
    <phoneticPr fontId="40"/>
  </si>
  <si>
    <t>他会計等
からの
繰入金</t>
    <rPh sb="9" eb="11">
      <t>クリイレ</t>
    </rPh>
    <rPh sb="11" eb="12">
      <t>キン</t>
    </rPh>
    <phoneticPr fontId="37"/>
  </si>
  <si>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</si>
  <si>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</si>
  <si>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</si>
  <si>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</si>
  <si>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</si>
  <si>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7"/>
  </si>
  <si>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35"/>
  </si>
  <si>
    <t>当該団体からの損失補償に係る債務残高</t>
  </si>
  <si>
    <t>一般会計</t>
  </si>
  <si>
    <t>公営墓地特別会計</t>
  </si>
  <si>
    <t xml:space="preserve">充当可能特定歳入 </t>
    <rPh sb="0" eb="2">
      <t>ジュウトウ</t>
    </rPh>
    <rPh sb="2" eb="4">
      <t>カノウ</t>
    </rPh>
    <rPh sb="4" eb="6">
      <t>トクテイ</t>
    </rPh>
    <rPh sb="6" eb="8">
      <t>サイニュウ</t>
    </rPh>
    <phoneticPr fontId="37"/>
  </si>
  <si>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</si>
  <si>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</si>
  <si>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</si>
  <si>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</si>
  <si>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</si>
  <si>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</si>
  <si>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</si>
  <si>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</si>
  <si>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老人保健施設特別会計</t>
  </si>
  <si>
    <t>公営企業に要する経費の財源とする地方債の償還の財源に
充てたと認められる繰入金</t>
  </si>
  <si>
    <t>介護保険特別会計</t>
  </si>
  <si>
    <t>類似団体内平均値</t>
  </si>
  <si>
    <t>(Ｃ)－(Ｄ)</t>
  </si>
  <si>
    <t>分析欄</t>
    <rPh sb="0" eb="2">
      <t>ブンセキ</t>
    </rPh>
    <rPh sb="2" eb="3">
      <t>ラン</t>
    </rPh>
    <phoneticPr fontId="6"/>
  </si>
  <si>
    <t>後期高齢者医療特別会計</t>
  </si>
  <si>
    <t>当該団体</t>
    <rPh sb="0" eb="2">
      <t>トウガイ</t>
    </rPh>
    <rPh sb="2" eb="4">
      <t>ダンタイ</t>
    </rPh>
    <phoneticPr fontId="6"/>
  </si>
  <si>
    <t>病院事業会計</t>
  </si>
  <si>
    <t>水道事業会計</t>
  </si>
  <si>
    <t>太陽光発電事業特別会計</t>
  </si>
  <si>
    <t xml:space="preserve">債務負担行為に基づく支出予定額 </t>
    <rPh sb="0" eb="2">
      <t>サイム</t>
    </rPh>
    <rPh sb="2" eb="4">
      <t>フタン</t>
    </rPh>
    <rPh sb="4" eb="6">
      <t>コウイ</t>
    </rPh>
    <rPh sb="7" eb="8">
      <t>モト</t>
    </rPh>
    <rPh sb="10" eb="12">
      <t>シシュツ</t>
    </rPh>
    <rPh sb="12" eb="15">
      <t>ヨテイガク</t>
    </rPh>
    <phoneticPr fontId="37"/>
  </si>
  <si>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</si>
  <si>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</si>
  <si>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</si>
  <si>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</si>
  <si>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西脇多可行政事務組合</t>
    <rPh sb="0" eb="2">
      <t>ニシワキ</t>
    </rPh>
    <rPh sb="2" eb="4">
      <t>タカ</t>
    </rPh>
    <rPh sb="4" eb="6">
      <t>ギョウセイ</t>
    </rPh>
    <rPh sb="6" eb="8">
      <t>ジム</t>
    </rPh>
    <rPh sb="8" eb="10">
      <t>クミアイ</t>
    </rPh>
    <phoneticPr fontId="35"/>
  </si>
  <si>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</si>
  <si>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</si>
  <si>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</si>
  <si>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</si>
  <si>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</si>
  <si>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</si>
  <si>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</si>
  <si>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</si>
  <si>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</si>
  <si>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</si>
  <si>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</si>
  <si>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</si>
  <si>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</si>
  <si>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</si>
  <si>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</si>
  <si>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</si>
  <si>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</si>
  <si>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</si>
  <si>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</si>
  <si>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</si>
  <si>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</si>
  <si>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</si>
  <si>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</si>
  <si>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</si>
  <si>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環境基金</t>
    <rPh sb="0" eb="2">
      <t>カンキョウ</t>
    </rPh>
    <rPh sb="2" eb="4">
      <t>キキン</t>
    </rPh>
    <phoneticPr fontId="35"/>
  </si>
  <si>
    <t>公社・
三セク等</t>
    <rPh sb="0" eb="2">
      <t>コウシャ</t>
    </rPh>
    <rPh sb="4" eb="5">
      <t>サン</t>
    </rPh>
    <rPh sb="7" eb="8">
      <t>トウ</t>
    </rPh>
    <phoneticPr fontId="6"/>
  </si>
  <si>
    <t>増減率(%)(B)</t>
    <rPh sb="0" eb="3">
      <t>ゾウゲンリツ</t>
    </rPh>
    <phoneticPr fontId="6"/>
  </si>
  <si>
    <t>特定財源の額</t>
    <rPh sb="0" eb="2">
      <t>トクテイ</t>
    </rPh>
    <rPh sb="2" eb="4">
      <t>ザイゲン</t>
    </rPh>
    <rPh sb="5" eb="6">
      <t>ガク</t>
    </rPh>
    <phoneticPr fontId="6"/>
  </si>
  <si>
    <t>(Ｂ)</t>
  </si>
  <si>
    <t>実質赤字比率</t>
    <rPh sb="0" eb="2">
      <t>ジッシツ</t>
    </rPh>
    <rPh sb="2" eb="4">
      <t>アカジ</t>
    </rPh>
    <rPh sb="4" eb="6">
      <t>ヒリツ</t>
    </rPh>
    <phoneticPr fontId="40"/>
  </si>
  <si>
    <t>(単年度)</t>
    <rPh sb="1" eb="4">
      <t>タンネンド</t>
    </rPh>
    <phoneticPr fontId="6"/>
  </si>
  <si>
    <t>将来負担比率</t>
    <rPh sb="0" eb="2">
      <t>ショウライ</t>
    </rPh>
    <rPh sb="2" eb="4">
      <t>フタン</t>
    </rPh>
    <rPh sb="4" eb="6">
      <t>ヒリツ</t>
    </rPh>
    <phoneticPr fontId="40"/>
  </si>
  <si>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</si>
  <si>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</si>
  <si>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</si>
  <si>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</si>
  <si>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</si>
  <si>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</si>
  <si>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</si>
  <si>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</si>
  <si>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</si>
  <si>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</si>
  <si>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</si>
  <si>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</si>
  <si>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</si>
  <si>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</si>
  <si>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</si>
  <si>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</si>
  <si>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</si>
  <si>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</si>
  <si>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</si>
  <si>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</si>
  <si>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0.96</t>
  </si>
  <si>
    <t>▲ 4.11</t>
  </si>
  <si>
    <t>▲ 1.05</t>
  </si>
  <si>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35"/>
  </si>
  <si>
    <t>播磨内陸医務事業組合</t>
    <rPh sb="0" eb="2">
      <t>ハリマ</t>
    </rPh>
    <rPh sb="2" eb="4">
      <t>ナイリク</t>
    </rPh>
    <rPh sb="4" eb="6">
      <t>イム</t>
    </rPh>
    <rPh sb="6" eb="8">
      <t>ジギョウ</t>
    </rPh>
    <rPh sb="8" eb="10">
      <t>クミアイ</t>
    </rPh>
    <phoneticPr fontId="35"/>
  </si>
  <si>
    <t>北播衛生事務組合</t>
    <rPh sb="0" eb="1">
      <t>ホク</t>
    </rPh>
    <rPh sb="1" eb="2">
      <t>バン</t>
    </rPh>
    <rPh sb="2" eb="4">
      <t>エイセイ</t>
    </rPh>
    <rPh sb="4" eb="6">
      <t>ジム</t>
    </rPh>
    <rPh sb="6" eb="8">
      <t>クミアイ</t>
    </rPh>
    <phoneticPr fontId="35"/>
  </si>
  <si>
    <t>（公財）北播磨地場産業開発機構</t>
    <rPh sb="1" eb="3">
      <t>コウザイ</t>
    </rPh>
    <rPh sb="4" eb="5">
      <t>キタ</t>
    </rPh>
    <rPh sb="5" eb="7">
      <t>ハリマ</t>
    </rPh>
    <rPh sb="7" eb="9">
      <t>ジバ</t>
    </rPh>
    <rPh sb="9" eb="11">
      <t>サンギョウ</t>
    </rPh>
    <rPh sb="11" eb="13">
      <t>カイハツ</t>
    </rPh>
    <rPh sb="13" eb="15">
      <t>キコウ</t>
    </rPh>
    <phoneticPr fontId="35"/>
  </si>
  <si>
    <t>（公財）西脇市文化・スポーツ振興財団</t>
    <rPh sb="1" eb="3">
      <t>コウザイ</t>
    </rPh>
    <rPh sb="4" eb="7">
      <t>ニシワキシ</t>
    </rPh>
    <rPh sb="7" eb="9">
      <t>ブンカ</t>
    </rPh>
    <rPh sb="14" eb="16">
      <t>シンコウ</t>
    </rPh>
    <rPh sb="16" eb="18">
      <t>ザイダン</t>
    </rPh>
    <phoneticPr fontId="3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</si>
  <si>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</si>
  <si>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</si>
  <si>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将来負担比率は、地方債現在高及び公営企業債等繰入見込額が減少したことで、令和３年度から減少している。
　有形固定資産減価償却率は、令和２年度末の市庁舎・市民交流施設の完成により、類似団体より低くなっている。今後も公共施設総合管理計画に基づき、公共施設の集約化や効率的な整備を進める。</t>
    <rPh sb="9" eb="15">
      <t>チホウサイゲ</t>
    </rPh>
    <rPh sb="15" eb="16">
      <t>オヨ</t>
    </rPh>
    <phoneticPr fontId="6"/>
  </si>
  <si>
    <t>当該団体値</t>
    <rPh sb="0" eb="2">
      <t>トウガイ</t>
    </rPh>
    <rPh sb="2" eb="4">
      <t>ダンタイ</t>
    </rPh>
    <rPh sb="4" eb="5">
      <t>アタイ</t>
    </rPh>
    <phoneticPr fontId="6"/>
  </si>
  <si>
    <t>　将来負担比率は、地方債現在高及び公営企業債等繰入見込額が減少したことで、令和３年度から減少している。
　実質公債費比率は令和５年度から 0.1ポイント減少している。今後も各種基金の活用や事業の見直しを行い、減少してく見込みである。</t>
    <rPh sb="53" eb="61">
      <t>ジッシツコウサ</t>
    </rPh>
    <rPh sb="61" eb="63">
      <t>レイワ</t>
    </rPh>
    <rPh sb="64" eb="66">
      <t>ネンド</t>
    </rPh>
    <rPh sb="76" eb="78">
      <t>ゲン</t>
    </rPh>
    <rPh sb="83" eb="85">
      <t>コンゴ</t>
    </rPh>
    <rPh sb="86" eb="90">
      <t>カクシュキキン</t>
    </rPh>
    <rPh sb="94" eb="96">
      <t>ジギョウ</t>
    </rPh>
    <rPh sb="101" eb="102">
      <t>オコナ</t>
    </rPh>
    <rPh sb="104" eb="106">
      <t>ゲンショウ</t>
    </rPh>
    <rPh sb="109" eb="111">
      <t>ミコ</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</si>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</sst>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sz val="6"/>
      <color auto="1"/>
      <name val="ＭＳ 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194934</c:v>
                </c:pt>
                <c:pt idx="1">
                  <c:v>36452</c:v>
                </c:pt>
                <c:pt idx="2">
                  <c:v>22398</c:v>
                </c:pt>
                <c:pt idx="3">
                  <c:v>18922</c:v>
                </c:pt>
                <c:pt idx="4">
                  <c:v>19104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905691005485e-002"/>
              <c:y val="7.516361244912106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1.44</c:v>
                </c:pt>
                <c:pt idx="1">
                  <c:v>6.35</c:v>
                </c:pt>
                <c:pt idx="2">
                  <c:v>2.56</c:v>
                </c:pt>
                <c:pt idx="3">
                  <c:v>1.78</c:v>
                </c:pt>
                <c:pt idx="4">
                  <c:v>0.6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41.49</c:v>
                </c:pt>
                <c:pt idx="1">
                  <c:v>41.19</c:v>
                </c:pt>
                <c:pt idx="2">
                  <c:v>45.66</c:v>
                </c:pt>
                <c:pt idx="3">
                  <c:v>43.68</c:v>
                </c:pt>
                <c:pt idx="4">
                  <c:v>44.08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-0.96</c:v>
                </c:pt>
                <c:pt idx="1">
                  <c:v>4.97</c:v>
                </c:pt>
                <c:pt idx="2">
                  <c:v>-3.93</c:v>
                </c:pt>
                <c:pt idx="3">
                  <c:v>-4.1100000000000003</c:v>
                </c:pt>
                <c:pt idx="4">
                  <c:v>-1.05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学校給食センター特別会計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0.13</c:v>
                </c:pt>
                <c:pt idx="4">
                  <c:v>#N/A</c:v>
                </c:pt>
                <c:pt idx="5">
                  <c:v>0.15</c:v>
                </c:pt>
                <c:pt idx="6">
                  <c:v>#N/A</c:v>
                </c:pt>
                <c:pt idx="7">
                  <c:v>0.15</c:v>
                </c:pt>
                <c:pt idx="8">
                  <c:v>#N/A</c:v>
                </c:pt>
                <c:pt idx="9">
                  <c:v>0.18</c:v>
                </c:pt>
              </c:numCache>
            </c:numRef>
          </c:val>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1.43</c:v>
                </c:pt>
                <c:pt idx="2">
                  <c:v>#N/A</c:v>
                </c:pt>
                <c:pt idx="3">
                  <c:v>6.35</c:v>
                </c:pt>
                <c:pt idx="4">
                  <c:v>#N/A</c:v>
                </c:pt>
                <c:pt idx="5">
                  <c:v>2.5499999999999998</c:v>
                </c:pt>
                <c:pt idx="6">
                  <c:v>#N/A</c:v>
                </c:pt>
                <c:pt idx="7">
                  <c:v>1.77</c:v>
                </c:pt>
                <c:pt idx="8">
                  <c:v>#N/A</c:v>
                </c:pt>
                <c:pt idx="9">
                  <c:v>0.59</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c:v>
                </c:pt>
                <c:pt idx="2">
                  <c:v>#N/A</c:v>
                </c:pt>
                <c:pt idx="3">
                  <c:v>1.44</c:v>
                </c:pt>
                <c:pt idx="4">
                  <c:v>#N/A</c:v>
                </c:pt>
                <c:pt idx="5">
                  <c:v>1.27</c:v>
                </c:pt>
                <c:pt idx="6">
                  <c:v>#N/A</c:v>
                </c:pt>
                <c:pt idx="7">
                  <c:v>0.69</c:v>
                </c:pt>
                <c:pt idx="8">
                  <c:v>#N/A</c:v>
                </c:pt>
                <c:pt idx="9">
                  <c:v>0.66</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0.79</c:v>
                </c:pt>
                <c:pt idx="2">
                  <c:v>#N/A</c:v>
                </c:pt>
                <c:pt idx="3">
                  <c:v>0.65</c:v>
                </c:pt>
                <c:pt idx="4">
                  <c:v>#N/A</c:v>
                </c:pt>
                <c:pt idx="5">
                  <c:v>1.22</c:v>
                </c:pt>
                <c:pt idx="6">
                  <c:v>#N/A</c:v>
                </c:pt>
                <c:pt idx="7">
                  <c:v>1.37</c:v>
                </c:pt>
                <c:pt idx="8">
                  <c:v>#N/A</c:v>
                </c:pt>
                <c:pt idx="9">
                  <c:v>0.72</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2.74</c:v>
                </c:pt>
                <c:pt idx="2">
                  <c:v>#N/A</c:v>
                </c:pt>
                <c:pt idx="3">
                  <c:v>2.71</c:v>
                </c:pt>
                <c:pt idx="4">
                  <c:v>#N/A</c:v>
                </c:pt>
                <c:pt idx="5">
                  <c:v>2.81</c:v>
                </c:pt>
                <c:pt idx="6">
                  <c:v>#N/A</c:v>
                </c:pt>
                <c:pt idx="7">
                  <c:v>3.02</c:v>
                </c:pt>
                <c:pt idx="8">
                  <c:v>#N/A</c:v>
                </c:pt>
                <c:pt idx="9">
                  <c:v>2.87</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3.25</c:v>
                </c:pt>
                <c:pt idx="2">
                  <c:v>#N/A</c:v>
                </c:pt>
                <c:pt idx="3">
                  <c:v>3.62</c:v>
                </c:pt>
                <c:pt idx="4">
                  <c:v>#N/A</c:v>
                </c:pt>
                <c:pt idx="5">
                  <c:v>4.8499999999999996</c:v>
                </c:pt>
                <c:pt idx="6">
                  <c:v>#N/A</c:v>
                </c:pt>
                <c:pt idx="7">
                  <c:v>7.12</c:v>
                </c:pt>
                <c:pt idx="8">
                  <c:v>#N/A</c:v>
                </c:pt>
                <c:pt idx="9">
                  <c:v>7.47</c:v>
                </c:pt>
              </c:numCache>
            </c:numRef>
          </c:val>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18.32</c:v>
                </c:pt>
                <c:pt idx="2">
                  <c:v>#N/A</c:v>
                </c:pt>
                <c:pt idx="3">
                  <c:v>19.260000000000002</c:v>
                </c:pt>
                <c:pt idx="4">
                  <c:v>#N/A</c:v>
                </c:pt>
                <c:pt idx="5">
                  <c:v>19.32</c:v>
                </c:pt>
                <c:pt idx="6">
                  <c:v>#N/A</c:v>
                </c:pt>
                <c:pt idx="7">
                  <c:v>18.559999999999999</c:v>
                </c:pt>
                <c:pt idx="8">
                  <c:v>#N/A</c:v>
                </c:pt>
                <c:pt idx="9">
                  <c:v>15.17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3137</c:v>
                </c:pt>
                <c:pt idx="5">
                  <c:v>3011</c:v>
                </c:pt>
                <c:pt idx="8">
                  <c:v>2966</c:v>
                </c:pt>
                <c:pt idx="11">
                  <c:v>2834</c:v>
                </c:pt>
                <c:pt idx="14">
                  <c:v>2778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215</c:v>
                </c:pt>
                <c:pt idx="3">
                  <c:v>213</c:v>
                </c:pt>
                <c:pt idx="6">
                  <c:v>161</c:v>
                </c:pt>
                <c:pt idx="9">
                  <c:v>91</c:v>
                </c:pt>
                <c:pt idx="12">
                  <c:v>76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1789</c:v>
                </c:pt>
                <c:pt idx="3">
                  <c:v>1787</c:v>
                </c:pt>
                <c:pt idx="6">
                  <c:v>1783</c:v>
                </c:pt>
                <c:pt idx="9">
                  <c:v>1749</c:v>
                </c:pt>
                <c:pt idx="12">
                  <c:v>1618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1</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1836</c:v>
                </c:pt>
                <c:pt idx="3">
                  <c:v>1894</c:v>
                </c:pt>
                <c:pt idx="6">
                  <c:v>2042</c:v>
                </c:pt>
                <c:pt idx="9">
                  <c:v>2003</c:v>
                </c:pt>
                <c:pt idx="12">
                  <c:v>1925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703</c:v>
                </c:pt>
                <c:pt idx="2">
                  <c:v>#N/A</c:v>
                </c:pt>
                <c:pt idx="3">
                  <c:v>#N/A</c:v>
                </c:pt>
                <c:pt idx="4">
                  <c:v>883</c:v>
                </c:pt>
                <c:pt idx="5">
                  <c:v>#N/A</c:v>
                </c:pt>
                <c:pt idx="6">
                  <c:v>#N/A</c:v>
                </c:pt>
                <c:pt idx="7">
                  <c:v>1020</c:v>
                </c:pt>
                <c:pt idx="8">
                  <c:v>#N/A</c:v>
                </c:pt>
                <c:pt idx="9">
                  <c:v>#N/A</c:v>
                </c:pt>
                <c:pt idx="10">
                  <c:v>1009</c:v>
                </c:pt>
                <c:pt idx="11">
                  <c:v>#N/A</c:v>
                </c:pt>
                <c:pt idx="12">
                  <c:v>#N/A</c:v>
                </c:pt>
                <c:pt idx="13">
                  <c:v>842</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29018</c:v>
                </c:pt>
                <c:pt idx="5">
                  <c:v>27275</c:v>
                </c:pt>
                <c:pt idx="8">
                  <c:v>25176</c:v>
                </c:pt>
                <c:pt idx="11">
                  <c:v>23270</c:v>
                </c:pt>
                <c:pt idx="14">
                  <c:v>21732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1959</c:v>
                </c:pt>
                <c:pt idx="5">
                  <c:v>1888</c:v>
                </c:pt>
                <c:pt idx="8">
                  <c:v>1756</c:v>
                </c:pt>
                <c:pt idx="11">
                  <c:v>1589</c:v>
                </c:pt>
                <c:pt idx="14">
                  <c:v>1410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9930</c:v>
                </c:pt>
                <c:pt idx="5">
                  <c:v>10351</c:v>
                </c:pt>
                <c:pt idx="8">
                  <c:v>11132</c:v>
                </c:pt>
                <c:pt idx="11">
                  <c:v>11404</c:v>
                </c:pt>
                <c:pt idx="14">
                  <c:v>11911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c:v>
                </c:pt>
                <c:pt idx="3">
                  <c:v>5</c:v>
                </c:pt>
                <c:pt idx="6">
                  <c:v>6</c:v>
                </c:pt>
                <c:pt idx="9">
                  <c:v>7</c:v>
                </c:pt>
                <c:pt idx="12">
                  <c:v>14</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1490</c:v>
                </c:pt>
                <c:pt idx="3">
                  <c:v>1616</c:v>
                </c:pt>
                <c:pt idx="6">
                  <c:v>1641</c:v>
                </c:pt>
                <c:pt idx="9">
                  <c:v>1568</c:v>
                </c:pt>
                <c:pt idx="12">
                  <c:v>1663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642</c:v>
                </c:pt>
                <c:pt idx="3">
                  <c:v>483</c:v>
                </c:pt>
                <c:pt idx="6">
                  <c:v>333</c:v>
                </c:pt>
                <c:pt idx="9">
                  <c:v>502</c:v>
                </c:pt>
                <c:pt idx="12">
                  <c:v>1281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16385</c:v>
                </c:pt>
                <c:pt idx="3">
                  <c:v>14871</c:v>
                </c:pt>
                <c:pt idx="6">
                  <c:v>14156</c:v>
                </c:pt>
                <c:pt idx="9">
                  <c:v>13466</c:v>
                </c:pt>
                <c:pt idx="12">
                  <c:v>12079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24259</c:v>
                </c:pt>
                <c:pt idx="3">
                  <c:v>23810</c:v>
                </c:pt>
                <c:pt idx="6">
                  <c:v>22202</c:v>
                </c:pt>
                <c:pt idx="9">
                  <c:v>20483</c:v>
                </c:pt>
                <c:pt idx="12">
                  <c:v>18879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1885</c:v>
                </c:pt>
                <c:pt idx="2">
                  <c:v>#N/A</c:v>
                </c:pt>
                <c:pt idx="3">
                  <c:v>#N/A</c:v>
                </c:pt>
                <c:pt idx="4">
                  <c:v>1272</c:v>
                </c:pt>
                <c:pt idx="5">
                  <c:v>#N/A</c:v>
                </c:pt>
                <c:pt idx="6">
                  <c:v>#N/A</c:v>
                </c:pt>
                <c:pt idx="7">
                  <c:v>273</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5412</c:v>
                </c:pt>
                <c:pt idx="1">
                  <c:v>5178</c:v>
                </c:pt>
                <c:pt idx="2">
                  <c:v>5300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c:v>
                </c:pt>
                <c:pt idx="1">
                  <c:v>98</c:v>
                </c:pt>
                <c:pt idx="2">
                  <c:v>142</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5408</c:v>
                </c:pt>
                <c:pt idx="1">
                  <c:v>5684</c:v>
                </c:pt>
                <c:pt idx="2">
                  <c:v>5877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{EE902E18-9C64-4759-805E-8B1DC5FD0008}</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{44138AA8-63B2-4B72-97B9-2BE08DE61022}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{40FD9D48-3E02-469E-9F1E-E8C9B88E6106}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{62D22941-19CD-4AEB-98AC-13BB6D2F3B0C}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{052EE310-BD9D-409C-A44F-B316090F6685}</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{3B9016CB-F1B8-47ED-A7FD-58076F644682}</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{BA082C3B-0F0C-4054-8ED6-B7F372A4675E}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{BA2D52FE-37D7-4694-99CB-B27DE3F59A96}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{4A97D3AA-44A6-4372-B5B7-13936AA9A1BA}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64.599999999999994</c:v>
                </c:pt>
                <c:pt idx="8">
                  <c:v>58</c:v>
                </c:pt>
                <c:pt idx="16">
                  <c:v>59.7</c:v>
                </c:pt>
                <c:pt idx="24">
                  <c:v>60.7</c:v>
                </c:pt>
                <c:pt idx="32">
                  <c:v>62.6</c:v>
                </c:pt>
              </c:numCache>
            </c:numRef>
          </c:xVal>
          <c:yVal>
            <c:numRef>
              <c:f>'公会計指標分析・財政指標組合せ分析表'!$BP$51:$DC$51</c:f>
              <c:numCache>
                <c:formatCode>#,##0.0;"▲ "#,##0.0</c:formatCode>
                <c:ptCount val="40"/>
                <c:pt idx="0">
                  <c:v>20.9</c:v>
                </c:pt>
                <c:pt idx="8">
                  <c:v>13.5</c:v>
                </c:pt>
                <c:pt idx="16">
                  <c:v>2.9</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{5AA5A0AE-DFCA-4E11-A4C3-D716E6D790A7}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{61BF8639-67D8-42C5-9D83-64CB3849BEFA}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{9B03D6FA-E750-4F18-98CF-BBE25B1A4EB6}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{4595AF74-771F-43F1-953C-01507130B190}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{E258FBB7-ADA2-4047-B09B-EEC19AEAA745}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{D1B0C8E5-81B2-4FA7-A34F-FBD5F4B9DDCF}</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{6630801C-15F7-4477-9E15-476021DF4189}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{8484B180-6628-4169-A16F-F7F31160709A}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{B25421A4-40A4-4F52-B501-2CF3CE5315E0}</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31337708998"/>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{7A9D8BDF-FF73-40B1-84D5-1765A4D9C433}</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{3D75F2F8-CDB0-4B75-BA05-2CC8E73A47E3}</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{B93B334A-4F9F-402D-87E9-D2267647FB69}</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{AF85B75D-AF38-4589-A481-0CA89877AD0E}</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{83AF708E-7E7A-42D0-85F4-C49F7563539B}</c15:txfldGUID>
                      <c15:f>#REF!</c15:f>
                      <c15:dlblFieldTableCache>
                        <c:ptCount val="1"/>
                        <c:pt idx="0">
                          <c:v>#REF!</c:v>
                        </c:pt>
                      </c15:dlblFieldTableCache>
                    </c15:dlblFTEntry>
                  </c15:dlblFieldTable>
                </c:ext>
              </c:extLst>
            </c:dLbl>
            <c:dLbl>
              <c:idx val="8"/>
              <c:layout>
                <c:manualLayout>
                  <c:x val="-4.4905057365901176e-002"/>
                  <c:y val="-6.2416647087793951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{CA0AE74F-C2C6-4834-90F8-2A35E03D63BE}</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{A029FD2D-2F76-4435-9892-F39DC1F97386}</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{73CE63FA-CE3B-47B5-905C-9514B66EF5E9}</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{1ED04220-8731-4D5D-8068-740B70652DA3}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8.5</c:v>
                </c:pt>
                <c:pt idx="8">
                  <c:v>8.6999999999999993</c:v>
                </c:pt>
                <c:pt idx="16">
                  <c:v>9.4</c:v>
                </c:pt>
                <c:pt idx="24">
                  <c:v>10.4</c:v>
                </c:pt>
                <c:pt idx="32">
                  <c:v>10.3</c:v>
                </c:pt>
              </c:numCache>
            </c:numRef>
          </c:xVal>
          <c:yVal>
            <c:numRef>
              <c:f>'公会計指標分析・財政指標組合せ分析表'!$BP$73:$DC$73</c:f>
              <c:numCache>
                <c:formatCode>#,##0.0;"▲ "#,##0.0</c:formatCode>
                <c:ptCount val="40"/>
                <c:pt idx="0">
                  <c:v>20.9</c:v>
                </c:pt>
                <c:pt idx="8">
                  <c:v>13.5</c:v>
                </c:pt>
                <c:pt idx="16">
                  <c:v>2.9</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{7ED6B755-4E1B-4DDF-AD67-64717D7A5D40}</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{8C26E588-6631-4892-8C17-EAFE4E042335}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{B3613F5C-0C8F-4B49-B953-9FC18683535D}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{C20D5F8A-B72C-4C92-A44E-1AD9AA0738F6}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{960BF472-D3F7-41C2-B9D6-808DAB50B0BD}</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{A12CC847-2164-46B0-A57F-4C50D0E06013}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{3218B948-FFE2-4128-8985-06EE1BE20B55}</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{6DE10C68-D05F-4D34-8E47-6B0FDA647E1B}</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{428609AF-0237-41BB-868A-1CB5D395DD1D}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0"/>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002"/>
              <c:y val="0.2511559670676344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73025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723900" y="403225"/>
          <a:ext cx="127000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60960</xdr:rowOff>
    </xdr:from>
    <xdr:to xmlns:xdr="http://schemas.openxmlformats.org/drawingml/2006/spreadsheetDrawing">
      <xdr:col>115</xdr:col>
      <xdr:colOff>25400</xdr:colOff>
      <xdr:row>5</xdr:row>
      <xdr:rowOff>104140</xdr:rowOff>
    </xdr:to>
    <xdr:sp macro="" textlink="">
      <xdr:nvSpPr>
        <xdr:cNvPr id="3" name="正方形/長方形 2"/>
        <xdr:cNvSpPr/>
      </xdr:nvSpPr>
      <xdr:spPr>
        <a:xfrm>
          <a:off x="20193000" y="391160"/>
          <a:ext cx="393065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85725</xdr:rowOff>
    </xdr:from>
    <xdr:to xmlns:xdr="http://schemas.openxmlformats.org/drawingml/2006/spreadsheetDrawing">
      <xdr:col>115</xdr:col>
      <xdr:colOff>6350</xdr:colOff>
      <xdr:row>5</xdr:row>
      <xdr:rowOff>79375</xdr:rowOff>
    </xdr:to>
    <xdr:sp macro="" textlink="">
      <xdr:nvSpPr>
        <xdr:cNvPr id="4" name="正方形/長方形 3"/>
        <xdr:cNvSpPr/>
      </xdr:nvSpPr>
      <xdr:spPr>
        <a:xfrm>
          <a:off x="20218400" y="415925"/>
          <a:ext cx="38862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109855</xdr:rowOff>
    </xdr:from>
    <xdr:to xmlns:xdr="http://schemas.openxmlformats.org/drawingml/2006/spreadsheetDrawing">
      <xdr:col>114</xdr:col>
      <xdr:colOff>184150</xdr:colOff>
      <xdr:row>5</xdr:row>
      <xdr:rowOff>55245</xdr:rowOff>
    </xdr:to>
    <xdr:sp macro="" textlink="">
      <xdr:nvSpPr>
        <xdr:cNvPr id="5" name="正方形/長方形 4"/>
        <xdr:cNvSpPr/>
      </xdr:nvSpPr>
      <xdr:spPr>
        <a:xfrm>
          <a:off x="20243800" y="440055"/>
          <a:ext cx="382905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83</xdr:col>
      <xdr:colOff>6350</xdr:colOff>
      <xdr:row>2</xdr:row>
      <xdr:rowOff>60960</xdr:rowOff>
    </xdr:from>
    <xdr:to xmlns:xdr="http://schemas.openxmlformats.org/drawingml/2006/spreadsheetDrawing">
      <xdr:col>95</xdr:col>
      <xdr:colOff>152400</xdr:colOff>
      <xdr:row>5</xdr:row>
      <xdr:rowOff>104140</xdr:rowOff>
    </xdr:to>
    <xdr:sp macro="" textlink="">
      <xdr:nvSpPr>
        <xdr:cNvPr id="6" name="正方形/長方形 5"/>
        <xdr:cNvSpPr/>
      </xdr:nvSpPr>
      <xdr:spPr>
        <a:xfrm>
          <a:off x="17399000" y="391160"/>
          <a:ext cx="266065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85725</xdr:rowOff>
    </xdr:from>
    <xdr:to xmlns:xdr="http://schemas.openxmlformats.org/drawingml/2006/spreadsheetDrawing">
      <xdr:col>95</xdr:col>
      <xdr:colOff>133350</xdr:colOff>
      <xdr:row>5</xdr:row>
      <xdr:rowOff>79375</xdr:rowOff>
    </xdr:to>
    <xdr:sp macro="" textlink="">
      <xdr:nvSpPr>
        <xdr:cNvPr id="7" name="正方形/長方形 6"/>
        <xdr:cNvSpPr/>
      </xdr:nvSpPr>
      <xdr:spPr>
        <a:xfrm>
          <a:off x="17424400" y="415925"/>
          <a:ext cx="26162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109855</xdr:rowOff>
    </xdr:from>
    <xdr:to xmlns:xdr="http://schemas.openxmlformats.org/drawingml/2006/spreadsheetDrawing">
      <xdr:col>95</xdr:col>
      <xdr:colOff>101600</xdr:colOff>
      <xdr:row>5</xdr:row>
      <xdr:rowOff>55245</xdr:rowOff>
    </xdr:to>
    <xdr:sp macro="" textlink="">
      <xdr:nvSpPr>
        <xdr:cNvPr id="8" name="正方形/長方形 7"/>
        <xdr:cNvSpPr/>
      </xdr:nvSpPr>
      <xdr:spPr>
        <a:xfrm>
          <a:off x="17449800" y="440055"/>
          <a:ext cx="255905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191770</xdr:colOff>
      <xdr:row>7</xdr:row>
      <xdr:rowOff>5715</xdr:rowOff>
    </xdr:from>
    <xdr:to xmlns:xdr="http://schemas.openxmlformats.org/drawingml/2006/spreadsheetDrawing">
      <xdr:col>50</xdr:col>
      <xdr:colOff>0</xdr:colOff>
      <xdr:row>17</xdr:row>
      <xdr:rowOff>48895</xdr:rowOff>
    </xdr:to>
    <xdr:sp macro="" textlink="">
      <xdr:nvSpPr>
        <xdr:cNvPr id="9" name="正方形/長方形 8"/>
        <xdr:cNvSpPr/>
      </xdr:nvSpPr>
      <xdr:spPr>
        <a:xfrm>
          <a:off x="820420" y="1161415"/>
          <a:ext cx="965708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36830</xdr:rowOff>
    </xdr:from>
    <xdr:to xmlns:xdr="http://schemas.openxmlformats.org/drawingml/2006/spreadsheetDrawing">
      <xdr:col>11</xdr:col>
      <xdr:colOff>44450</xdr:colOff>
      <xdr:row>17</xdr:row>
      <xdr:rowOff>36830</xdr:rowOff>
    </xdr:to>
    <xdr:sp macro="" textlink="">
      <xdr:nvSpPr>
        <xdr:cNvPr id="10" name="正方形/長方形 9"/>
        <xdr:cNvSpPr/>
      </xdr:nvSpPr>
      <xdr:spPr>
        <a:xfrm>
          <a:off x="952500" y="119253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36830</xdr:rowOff>
    </xdr:from>
    <xdr:to xmlns:xdr="http://schemas.openxmlformats.org/drawingml/2006/spreadsheetDrawing">
      <xdr:col>16</xdr:col>
      <xdr:colOff>191770</xdr:colOff>
      <xdr:row>17</xdr:row>
      <xdr:rowOff>36830</xdr:rowOff>
    </xdr:to>
    <xdr:sp macro="" textlink="">
      <xdr:nvSpPr>
        <xdr:cNvPr id="11" name="正方形/長方形 10"/>
        <xdr:cNvSpPr/>
      </xdr:nvSpPr>
      <xdr:spPr>
        <a:xfrm>
          <a:off x="2286000" y="119253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36830</xdr:rowOff>
    </xdr:from>
    <xdr:to xmlns:xdr="http://schemas.openxmlformats.org/drawingml/2006/spreadsheetDrawing">
      <xdr:col>24</xdr:col>
      <xdr:colOff>114300</xdr:colOff>
      <xdr:row>17</xdr:row>
      <xdr:rowOff>36830</xdr:rowOff>
    </xdr:to>
    <xdr:sp macro="" textlink="">
      <xdr:nvSpPr>
        <xdr:cNvPr id="12" name="正方形/長方形 11"/>
        <xdr:cNvSpPr/>
      </xdr:nvSpPr>
      <xdr:spPr>
        <a:xfrm>
          <a:off x="3619500" y="119253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55245</xdr:rowOff>
    </xdr:from>
    <xdr:to xmlns:xdr="http://schemas.openxmlformats.org/drawingml/2006/spreadsheetDrawing">
      <xdr:col>34</xdr:col>
      <xdr:colOff>50800</xdr:colOff>
      <xdr:row>13</xdr:row>
      <xdr:rowOff>42545</xdr:rowOff>
    </xdr:to>
    <xdr:sp macro="" textlink="">
      <xdr:nvSpPr>
        <xdr:cNvPr id="13" name="正方形/長方形 12"/>
        <xdr:cNvSpPr/>
      </xdr:nvSpPr>
      <xdr:spPr>
        <a:xfrm>
          <a:off x="5143500" y="1210945"/>
          <a:ext cx="20320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55245</xdr:rowOff>
    </xdr:from>
    <xdr:to xmlns:xdr="http://schemas.openxmlformats.org/drawingml/2006/spreadsheetDrawing">
      <xdr:col>40</xdr:col>
      <xdr:colOff>63500</xdr:colOff>
      <xdr:row>13</xdr:row>
      <xdr:rowOff>42545</xdr:rowOff>
    </xdr:to>
    <xdr:sp macro="" textlink="">
      <xdr:nvSpPr>
        <xdr:cNvPr id="14" name="正方形/長方形 13"/>
        <xdr:cNvSpPr/>
      </xdr:nvSpPr>
      <xdr:spPr>
        <a:xfrm>
          <a:off x="7175500" y="1210945"/>
          <a:ext cx="12700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55245</xdr:rowOff>
    </xdr:from>
    <xdr:to xmlns:xdr="http://schemas.openxmlformats.org/drawingml/2006/spreadsheetDrawing">
      <xdr:col>43</xdr:col>
      <xdr:colOff>133350</xdr:colOff>
      <xdr:row>13</xdr:row>
      <xdr:rowOff>42545</xdr:rowOff>
    </xdr:to>
    <xdr:sp macro="" textlink="">
      <xdr:nvSpPr>
        <xdr:cNvPr id="15" name="正方形/長方形 14"/>
        <xdr:cNvSpPr/>
      </xdr:nvSpPr>
      <xdr:spPr>
        <a:xfrm>
          <a:off x="8509000" y="1210945"/>
          <a:ext cx="6350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36830</xdr:rowOff>
    </xdr:from>
    <xdr:to xmlns:xdr="http://schemas.openxmlformats.org/drawingml/2006/spreadsheetDrawing">
      <xdr:col>34</xdr:col>
      <xdr:colOff>50800</xdr:colOff>
      <xdr:row>15</xdr:row>
      <xdr:rowOff>153035</xdr:rowOff>
    </xdr:to>
    <xdr:sp macro="" textlink="">
      <xdr:nvSpPr>
        <xdr:cNvPr id="16" name="正方形/長方形 15"/>
        <xdr:cNvSpPr/>
      </xdr:nvSpPr>
      <xdr:spPr>
        <a:xfrm>
          <a:off x="5143500" y="2018030"/>
          <a:ext cx="2032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36830</xdr:rowOff>
    </xdr:from>
    <xdr:to xmlns:xdr="http://schemas.openxmlformats.org/drawingml/2006/spreadsheetDrawing">
      <xdr:col>50</xdr:col>
      <xdr:colOff>190500</xdr:colOff>
      <xdr:row>15</xdr:row>
      <xdr:rowOff>153035</xdr:rowOff>
    </xdr:to>
    <xdr:sp macro="" textlink="">
      <xdr:nvSpPr>
        <xdr:cNvPr id="17" name="正方形/長方形 16"/>
        <xdr:cNvSpPr/>
      </xdr:nvSpPr>
      <xdr:spPr>
        <a:xfrm>
          <a:off x="7239000" y="2018030"/>
          <a:ext cx="3429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116205</xdr:rowOff>
    </xdr:to>
    <xdr:sp macro="" textlink="">
      <xdr:nvSpPr>
        <xdr:cNvPr id="18" name="角丸四角形 17"/>
        <xdr:cNvSpPr/>
      </xdr:nvSpPr>
      <xdr:spPr>
        <a:xfrm>
          <a:off x="10718800" y="1161415"/>
          <a:ext cx="1435100"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67310</xdr:rowOff>
    </xdr:from>
    <xdr:to xmlns:xdr="http://schemas.openxmlformats.org/drawingml/2006/spreadsheetDrawing">
      <xdr:col>58</xdr:col>
      <xdr:colOff>69850</xdr:colOff>
      <xdr:row>8</xdr:row>
      <xdr:rowOff>146685</xdr:rowOff>
    </xdr:to>
    <xdr:sp macro="" textlink="">
      <xdr:nvSpPr>
        <xdr:cNvPr id="19" name="正方形/長方形 18"/>
        <xdr:cNvSpPr/>
      </xdr:nvSpPr>
      <xdr:spPr>
        <a:xfrm>
          <a:off x="10953750" y="122301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159385</xdr:rowOff>
    </xdr:from>
    <xdr:to xmlns:xdr="http://schemas.openxmlformats.org/drawingml/2006/spreadsheetDrawing">
      <xdr:col>58</xdr:col>
      <xdr:colOff>69850</xdr:colOff>
      <xdr:row>10</xdr:row>
      <xdr:rowOff>73025</xdr:rowOff>
    </xdr:to>
    <xdr:sp macro="" textlink="">
      <xdr:nvSpPr>
        <xdr:cNvPr id="20" name="正方形/長方形 19"/>
        <xdr:cNvSpPr/>
      </xdr:nvSpPr>
      <xdr:spPr>
        <a:xfrm>
          <a:off x="10953750" y="1480185"/>
          <a:ext cx="1270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146685</xdr:rowOff>
    </xdr:from>
    <xdr:to xmlns:xdr="http://schemas.openxmlformats.org/drawingml/2006/spreadsheetDrawing">
      <xdr:col>58</xdr:col>
      <xdr:colOff>69850</xdr:colOff>
      <xdr:row>14</xdr:row>
      <xdr:rowOff>97790</xdr:rowOff>
    </xdr:to>
    <xdr:sp macro="" textlink="">
      <xdr:nvSpPr>
        <xdr:cNvPr id="21" name="正方形/長方形 20"/>
        <xdr:cNvSpPr/>
      </xdr:nvSpPr>
      <xdr:spPr>
        <a:xfrm>
          <a:off x="10953750" y="1797685"/>
          <a:ext cx="1270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153035</xdr:rowOff>
    </xdr:from>
    <xdr:to xmlns:xdr="http://schemas.openxmlformats.org/drawingml/2006/spreadsheetDrawing">
      <xdr:col>52</xdr:col>
      <xdr:colOff>69850</xdr:colOff>
      <xdr:row>7</xdr:row>
      <xdr:rowOff>153035</xdr:rowOff>
    </xdr:to>
    <xdr:cxnSp macro="">
      <xdr:nvCxnSpPr>
        <xdr:cNvPr id="22" name="直線コネクタ 21"/>
        <xdr:cNvCxnSpPr/>
      </xdr:nvCxnSpPr>
      <xdr:spPr>
        <a:xfrm>
          <a:off x="10795000" y="1308735"/>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122555</xdr:rowOff>
    </xdr:from>
    <xdr:to xmlns:xdr="http://schemas.openxmlformats.org/drawingml/2006/spreadsheetDrawing">
      <xdr:col>51</xdr:col>
      <xdr:colOff>190500</xdr:colOff>
      <xdr:row>11</xdr:row>
      <xdr:rowOff>92075</xdr:rowOff>
    </xdr:to>
    <xdr:cxnSp macro="">
      <xdr:nvCxnSpPr>
        <xdr:cNvPr id="23" name="直線コネクタ 22"/>
        <xdr:cNvCxnSpPr/>
      </xdr:nvCxnSpPr>
      <xdr:spPr>
        <a:xfrm>
          <a:off x="1087755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122555</xdr:rowOff>
    </xdr:from>
    <xdr:to xmlns:xdr="http://schemas.openxmlformats.org/drawingml/2006/spreadsheetDrawing">
      <xdr:col>52</xdr:col>
      <xdr:colOff>69850</xdr:colOff>
      <xdr:row>10</xdr:row>
      <xdr:rowOff>122555</xdr:rowOff>
    </xdr:to>
    <xdr:cxnSp macro="">
      <xdr:nvCxnSpPr>
        <xdr:cNvPr id="24" name="直線コネクタ 23"/>
        <xdr:cNvCxnSpPr/>
      </xdr:nvCxnSpPr>
      <xdr:spPr>
        <a:xfrm>
          <a:off x="10795000" y="177355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21590</xdr:rowOff>
    </xdr:from>
    <xdr:to xmlns:xdr="http://schemas.openxmlformats.org/drawingml/2006/spreadsheetDrawing">
      <xdr:col>51</xdr:col>
      <xdr:colOff>190500</xdr:colOff>
      <xdr:row>12</xdr:row>
      <xdr:rowOff>156210</xdr:rowOff>
    </xdr:to>
    <xdr:cxnSp macro="">
      <xdr:nvCxnSpPr>
        <xdr:cNvPr id="25" name="直線コネクタ 24"/>
        <xdr:cNvCxnSpPr/>
      </xdr:nvCxnSpPr>
      <xdr:spPr>
        <a:xfrm flipV="1">
          <a:off x="1087755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159385</xdr:rowOff>
    </xdr:from>
    <xdr:to xmlns:xdr="http://schemas.openxmlformats.org/drawingml/2006/spreadsheetDrawing">
      <xdr:col>52</xdr:col>
      <xdr:colOff>69850</xdr:colOff>
      <xdr:row>12</xdr:row>
      <xdr:rowOff>159385</xdr:rowOff>
    </xdr:to>
    <xdr:cxnSp macro="">
      <xdr:nvCxnSpPr>
        <xdr:cNvPr id="26" name="直線コネクタ 25"/>
        <xdr:cNvCxnSpPr/>
      </xdr:nvCxnSpPr>
      <xdr:spPr>
        <a:xfrm>
          <a:off x="10795000" y="214058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104140</xdr:rowOff>
    </xdr:from>
    <xdr:to xmlns:xdr="http://schemas.openxmlformats.org/drawingml/2006/spreadsheetDrawing">
      <xdr:col>52</xdr:col>
      <xdr:colOff>34925</xdr:colOff>
      <xdr:row>8</xdr:row>
      <xdr:rowOff>36830</xdr:rowOff>
    </xdr:to>
    <xdr:sp macro="" textlink="">
      <xdr:nvSpPr>
        <xdr:cNvPr id="27" name="楕円 26"/>
        <xdr:cNvSpPr/>
      </xdr:nvSpPr>
      <xdr:spPr>
        <a:xfrm>
          <a:off x="10829925" y="1259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30480</xdr:rowOff>
    </xdr:from>
    <xdr:to xmlns:xdr="http://schemas.openxmlformats.org/drawingml/2006/spreadsheetDrawing">
      <xdr:col>52</xdr:col>
      <xdr:colOff>34925</xdr:colOff>
      <xdr:row>9</xdr:row>
      <xdr:rowOff>128270</xdr:rowOff>
    </xdr:to>
    <xdr:sp macro="" textlink="">
      <xdr:nvSpPr>
        <xdr:cNvPr id="28" name="フローチャート: 判断 27"/>
        <xdr:cNvSpPr/>
      </xdr:nvSpPr>
      <xdr:spPr>
        <a:xfrm>
          <a:off x="10829925" y="1516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92075</xdr:rowOff>
    </xdr:from>
    <xdr:ext cx="8805545" cy="241935"/>
    <xdr:sp macro="" textlink="">
      <xdr:nvSpPr>
        <xdr:cNvPr id="29" name="テキスト ボックス 28"/>
        <xdr:cNvSpPr txBox="1"/>
      </xdr:nvSpPr>
      <xdr:spPr>
        <a:xfrm>
          <a:off x="762000" y="2898775"/>
          <a:ext cx="880554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3100" cy="249555"/>
    <xdr:sp macro="" textlink="">
      <xdr:nvSpPr>
        <xdr:cNvPr id="30" name="テキスト ボックス 29"/>
        <xdr:cNvSpPr txBox="1"/>
      </xdr:nvSpPr>
      <xdr:spPr>
        <a:xfrm>
          <a:off x="762000" y="3142615"/>
          <a:ext cx="57531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85725</xdr:rowOff>
    </xdr:from>
    <xdr:ext cx="8719820" cy="241935"/>
    <xdr:sp macro="" textlink="">
      <xdr:nvSpPr>
        <xdr:cNvPr id="31" name="テキスト ボックス 30"/>
        <xdr:cNvSpPr txBox="1"/>
      </xdr:nvSpPr>
      <xdr:spPr>
        <a:xfrm>
          <a:off x="762000" y="3387725"/>
          <a:ext cx="87198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5665" cy="249555"/>
    <xdr:sp macro="" textlink="">
      <xdr:nvSpPr>
        <xdr:cNvPr id="32" name="テキスト ボックス 31"/>
        <xdr:cNvSpPr txBox="1"/>
      </xdr:nvSpPr>
      <xdr:spPr>
        <a:xfrm>
          <a:off x="762000" y="3632200"/>
          <a:ext cx="5955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79375</xdr:rowOff>
    </xdr:from>
    <xdr:ext cx="8140700" cy="249555"/>
    <xdr:sp macro="" textlink="">
      <xdr:nvSpPr>
        <xdr:cNvPr id="33" name="テキスト ボックス 32"/>
        <xdr:cNvSpPr txBox="1"/>
      </xdr:nvSpPr>
      <xdr:spPr>
        <a:xfrm>
          <a:off x="762000" y="3876675"/>
          <a:ext cx="814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159385</xdr:rowOff>
    </xdr:from>
    <xdr:ext cx="8754110" cy="401955"/>
    <xdr:sp macro="" textlink="">
      <xdr:nvSpPr>
        <xdr:cNvPr id="34" name="テキスト ボックス 33"/>
        <xdr:cNvSpPr txBox="1"/>
      </xdr:nvSpPr>
      <xdr:spPr>
        <a:xfrm>
          <a:off x="762000" y="4121785"/>
          <a:ext cx="8754110" cy="401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73025</xdr:rowOff>
    </xdr:from>
    <xdr:ext cx="179070" cy="249555"/>
    <xdr:sp macro="" textlink="">
      <xdr:nvSpPr>
        <xdr:cNvPr id="35" name="テキスト ボックス 34"/>
        <xdr:cNvSpPr txBox="1"/>
      </xdr:nvSpPr>
      <xdr:spPr>
        <a:xfrm>
          <a:off x="762000" y="4365625"/>
          <a:ext cx="1790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42545</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762000" y="483044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60960</xdr:rowOff>
    </xdr:from>
    <xdr:ext cx="1266825" cy="290195"/>
    <xdr:sp macro="" textlink="">
      <xdr:nvSpPr>
        <xdr:cNvPr id="37" name="テキスト ボックス 36"/>
        <xdr:cNvSpPr txBox="1"/>
      </xdr:nvSpPr>
      <xdr:spPr>
        <a:xfrm>
          <a:off x="1776730" y="5179060"/>
          <a:ext cx="1266825"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36830</xdr:rowOff>
    </xdr:from>
    <xdr:ext cx="1643380" cy="345440"/>
    <xdr:sp macro="" textlink="">
      <xdr:nvSpPr>
        <xdr:cNvPr id="38" name="テキスト ボックス 37"/>
        <xdr:cNvSpPr txBox="1"/>
      </xdr:nvSpPr>
      <xdr:spPr>
        <a:xfrm>
          <a:off x="3176270" y="5154930"/>
          <a:ext cx="164338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122555</xdr:rowOff>
    </xdr:from>
    <xdr:to xmlns:xdr="http://schemas.openxmlformats.org/drawingml/2006/spreadsheetDrawing">
      <xdr:col>35</xdr:col>
      <xdr:colOff>95250</xdr:colOff>
      <xdr:row>32</xdr:row>
      <xdr:rowOff>36830</xdr:rowOff>
    </xdr:to>
    <xdr:sp macro="" textlink="">
      <xdr:nvSpPr>
        <xdr:cNvPr id="39" name="正方形/長方形 38"/>
        <xdr:cNvSpPr/>
      </xdr:nvSpPr>
      <xdr:spPr>
        <a:xfrm>
          <a:off x="5905500" y="507555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140335</xdr:rowOff>
    </xdr:from>
    <xdr:to xmlns:xdr="http://schemas.openxmlformats.org/drawingml/2006/spreadsheetDrawing">
      <xdr:col>35</xdr:col>
      <xdr:colOff>95250</xdr:colOff>
      <xdr:row>33</xdr:row>
      <xdr:rowOff>55245</xdr:rowOff>
    </xdr:to>
    <xdr:sp macro="" textlink="">
      <xdr:nvSpPr>
        <xdr:cNvPr id="40" name="正方形/長方形 39"/>
        <xdr:cNvSpPr/>
      </xdr:nvSpPr>
      <xdr:spPr>
        <a:xfrm>
          <a:off x="5905500" y="5258435"/>
          <a:ext cx="1524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122555</xdr:rowOff>
    </xdr:from>
    <xdr:to xmlns:xdr="http://schemas.openxmlformats.org/drawingml/2006/spreadsheetDrawing">
      <xdr:col>42</xdr:col>
      <xdr:colOff>25400</xdr:colOff>
      <xdr:row>32</xdr:row>
      <xdr:rowOff>36830</xdr:rowOff>
    </xdr:to>
    <xdr:sp macro="" textlink="">
      <xdr:nvSpPr>
        <xdr:cNvPr id="41" name="正方形/長方形 40"/>
        <xdr:cNvSpPr/>
      </xdr:nvSpPr>
      <xdr:spPr>
        <a:xfrm>
          <a:off x="7556500" y="507555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140335</xdr:rowOff>
    </xdr:from>
    <xdr:to xmlns:xdr="http://schemas.openxmlformats.org/drawingml/2006/spreadsheetDrawing">
      <xdr:col>42</xdr:col>
      <xdr:colOff>25400</xdr:colOff>
      <xdr:row>33</xdr:row>
      <xdr:rowOff>55245</xdr:rowOff>
    </xdr:to>
    <xdr:sp macro="" textlink="">
      <xdr:nvSpPr>
        <xdr:cNvPr id="42" name="正方形/長方形 41"/>
        <xdr:cNvSpPr/>
      </xdr:nvSpPr>
      <xdr:spPr>
        <a:xfrm>
          <a:off x="7556500" y="525843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122555</xdr:rowOff>
    </xdr:from>
    <xdr:to xmlns:xdr="http://schemas.openxmlformats.org/drawingml/2006/spreadsheetDrawing">
      <xdr:col>49</xdr:col>
      <xdr:colOff>19050</xdr:colOff>
      <xdr:row>32</xdr:row>
      <xdr:rowOff>36830</xdr:rowOff>
    </xdr:to>
    <xdr:sp macro="" textlink="">
      <xdr:nvSpPr>
        <xdr:cNvPr id="43" name="正方形/長方形 42"/>
        <xdr:cNvSpPr/>
      </xdr:nvSpPr>
      <xdr:spPr>
        <a:xfrm>
          <a:off x="9017000" y="507555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6350</xdr:colOff>
      <xdr:row>31</xdr:row>
      <xdr:rowOff>140335</xdr:rowOff>
    </xdr:from>
    <xdr:to xmlns:xdr="http://schemas.openxmlformats.org/drawingml/2006/spreadsheetDrawing">
      <xdr:col>49</xdr:col>
      <xdr:colOff>19050</xdr:colOff>
      <xdr:row>33</xdr:row>
      <xdr:rowOff>55245</xdr:rowOff>
    </xdr:to>
    <xdr:sp macro="" textlink="">
      <xdr:nvSpPr>
        <xdr:cNvPr id="44" name="正方形/長方形 43"/>
        <xdr:cNvSpPr/>
      </xdr:nvSpPr>
      <xdr:spPr>
        <a:xfrm>
          <a:off x="9017000" y="525843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47</xdr:row>
      <xdr:rowOff>128270</xdr:rowOff>
    </xdr:to>
    <xdr:sp macro="" textlink="">
      <xdr:nvSpPr>
        <xdr:cNvPr id="45" name="正方形/長方形 44"/>
        <xdr:cNvSpPr/>
      </xdr:nvSpPr>
      <xdr:spPr>
        <a:xfrm>
          <a:off x="762000" y="5564505"/>
          <a:ext cx="5080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116205</xdr:rowOff>
    </xdr:from>
    <xdr:to xmlns:xdr="http://schemas.openxmlformats.org/drawingml/2006/spreadsheetDrawing">
      <xdr:col>57</xdr:col>
      <xdr:colOff>120650</xdr:colOff>
      <xdr:row>47</xdr:row>
      <xdr:rowOff>128270</xdr:rowOff>
    </xdr:to>
    <xdr:sp macro="" textlink="">
      <xdr:nvSpPr>
        <xdr:cNvPr id="46" name="正方形/長方形 45"/>
        <xdr:cNvSpPr/>
      </xdr:nvSpPr>
      <xdr:spPr>
        <a:xfrm>
          <a:off x="6032500" y="5564505"/>
          <a:ext cx="603250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116205</xdr:rowOff>
    </xdr:from>
    <xdr:to xmlns:xdr="http://schemas.openxmlformats.org/drawingml/2006/spreadsheetDrawing">
      <xdr:col>46</xdr:col>
      <xdr:colOff>191770</xdr:colOff>
      <xdr:row>35</xdr:row>
      <xdr:rowOff>30480</xdr:rowOff>
    </xdr:to>
    <xdr:sp macro="" textlink="">
      <xdr:nvSpPr>
        <xdr:cNvPr id="47" name="正方形/長方形 46"/>
        <xdr:cNvSpPr/>
      </xdr:nvSpPr>
      <xdr:spPr>
        <a:xfrm>
          <a:off x="6032500" y="5564505"/>
          <a:ext cx="37985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92075</xdr:rowOff>
    </xdr:from>
    <xdr:to xmlns:xdr="http://schemas.openxmlformats.org/drawingml/2006/spreadsheetDrawing">
      <xdr:col>56</xdr:col>
      <xdr:colOff>191770</xdr:colOff>
      <xdr:row>47</xdr:row>
      <xdr:rowOff>67310</xdr:rowOff>
    </xdr:to>
    <xdr:sp macro="" textlink="" fLocksText="0">
      <xdr:nvSpPr>
        <xdr:cNvPr id="48" name="テキスト ボックス 47"/>
        <xdr:cNvSpPr txBox="1"/>
      </xdr:nvSpPr>
      <xdr:spPr>
        <a:xfrm>
          <a:off x="6159500" y="5870575"/>
          <a:ext cx="57670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ほぼ横ばいの傾向が続いているが、今後は人口減少に伴う市税収入の減少や高齢化に伴う社会保障経費の増加が見込まれるため、事業の選択と集中による歳出の徹底的な見直し等を通じて、財政基盤の強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128270</xdr:rowOff>
    </xdr:from>
    <xdr:to xmlns:xdr="http://schemas.openxmlformats.org/drawingml/2006/spreadsheetDrawing">
      <xdr:col>27</xdr:col>
      <xdr:colOff>184150</xdr:colOff>
      <xdr:row>47</xdr:row>
      <xdr:rowOff>128270</xdr:rowOff>
    </xdr:to>
    <xdr:cxnSp macro="">
      <xdr:nvCxnSpPr>
        <xdr:cNvPr id="49" name="直線コネクタ 48"/>
        <xdr:cNvCxnSpPr/>
      </xdr:nvCxnSpPr>
      <xdr:spPr>
        <a:xfrm>
          <a:off x="762000" y="78879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156845</xdr:rowOff>
    </xdr:from>
    <xdr:ext cx="762000" cy="241935"/>
    <xdr:sp macro="" textlink="">
      <xdr:nvSpPr>
        <xdr:cNvPr id="50" name="テキスト ボックス 49"/>
        <xdr:cNvSpPr txBox="1"/>
      </xdr:nvSpPr>
      <xdr:spPr>
        <a:xfrm>
          <a:off x="0" y="77514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71755</xdr:rowOff>
    </xdr:from>
    <xdr:to xmlns:xdr="http://schemas.openxmlformats.org/drawingml/2006/spreadsheetDrawing">
      <xdr:col>27</xdr:col>
      <xdr:colOff>184150</xdr:colOff>
      <xdr:row>45</xdr:row>
      <xdr:rowOff>71755</xdr:rowOff>
    </xdr:to>
    <xdr:cxnSp macro="">
      <xdr:nvCxnSpPr>
        <xdr:cNvPr id="51" name="直線コネクタ 50"/>
        <xdr:cNvCxnSpPr/>
      </xdr:nvCxnSpPr>
      <xdr:spPr>
        <a:xfrm>
          <a:off x="762000" y="75012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99695</xdr:rowOff>
    </xdr:from>
    <xdr:ext cx="762000" cy="249555"/>
    <xdr:sp macro="" textlink="">
      <xdr:nvSpPr>
        <xdr:cNvPr id="52" name="テキスト ボックス 51"/>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13970</xdr:rowOff>
    </xdr:from>
    <xdr:to xmlns:xdr="http://schemas.openxmlformats.org/drawingml/2006/spreadsheetDrawing">
      <xdr:col>27</xdr:col>
      <xdr:colOff>184150</xdr:colOff>
      <xdr:row>43</xdr:row>
      <xdr:rowOff>13970</xdr:rowOff>
    </xdr:to>
    <xdr:cxnSp macro="">
      <xdr:nvCxnSpPr>
        <xdr:cNvPr id="53" name="直線コネクタ 52"/>
        <xdr:cNvCxnSpPr/>
      </xdr:nvCxnSpPr>
      <xdr:spPr>
        <a:xfrm>
          <a:off x="762000" y="71132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41910</xdr:rowOff>
    </xdr:from>
    <xdr:ext cx="762000" cy="249555"/>
    <xdr:sp macro="" textlink="">
      <xdr:nvSpPr>
        <xdr:cNvPr id="54" name="テキスト ボックス 53"/>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122555</xdr:rowOff>
    </xdr:from>
    <xdr:to xmlns:xdr="http://schemas.openxmlformats.org/drawingml/2006/spreadsheetDrawing">
      <xdr:col>27</xdr:col>
      <xdr:colOff>184150</xdr:colOff>
      <xdr:row>40</xdr:row>
      <xdr:rowOff>122555</xdr:rowOff>
    </xdr:to>
    <xdr:cxnSp macro="">
      <xdr:nvCxnSpPr>
        <xdr:cNvPr id="55" name="直線コネクタ 54"/>
        <xdr:cNvCxnSpPr/>
      </xdr:nvCxnSpPr>
      <xdr:spPr>
        <a:xfrm>
          <a:off x="762000" y="67265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150495</xdr:rowOff>
    </xdr:from>
    <xdr:ext cx="762000" cy="241935"/>
    <xdr:sp macro="" textlink="">
      <xdr:nvSpPr>
        <xdr:cNvPr id="56" name="テキスト ボックス 55"/>
        <xdr:cNvSpPr txBox="1"/>
      </xdr:nvSpPr>
      <xdr:spPr>
        <a:xfrm>
          <a:off x="0" y="65893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65405</xdr:rowOff>
    </xdr:from>
    <xdr:to xmlns:xdr="http://schemas.openxmlformats.org/drawingml/2006/spreadsheetDrawing">
      <xdr:col>27</xdr:col>
      <xdr:colOff>184150</xdr:colOff>
      <xdr:row>38</xdr:row>
      <xdr:rowOff>65405</xdr:rowOff>
    </xdr:to>
    <xdr:cxnSp macro="">
      <xdr:nvCxnSpPr>
        <xdr:cNvPr id="57" name="直線コネクタ 56"/>
        <xdr:cNvCxnSpPr/>
      </xdr:nvCxnSpPr>
      <xdr:spPr>
        <a:xfrm>
          <a:off x="762000" y="63392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93980</xdr:rowOff>
    </xdr:from>
    <xdr:ext cx="762000" cy="241935"/>
    <xdr:sp macro="" textlink="">
      <xdr:nvSpPr>
        <xdr:cNvPr id="58" name="テキスト ボックス 57"/>
        <xdr:cNvSpPr txBox="1"/>
      </xdr:nvSpPr>
      <xdr:spPr>
        <a:xfrm>
          <a:off x="0" y="62026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9" name="直線コネクタ 58"/>
        <xdr:cNvCxnSpPr/>
      </xdr:nvCxnSpPr>
      <xdr:spPr>
        <a:xfrm>
          <a:off x="762000" y="59512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36195</xdr:rowOff>
    </xdr:from>
    <xdr:ext cx="762000" cy="249555"/>
    <xdr:sp macro="" textlink="">
      <xdr:nvSpPr>
        <xdr:cNvPr id="60" name="テキスト ボックス 59"/>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33</xdr:row>
      <xdr:rowOff>116205</xdr:rowOff>
    </xdr:to>
    <xdr:cxnSp macro="">
      <xdr:nvCxnSpPr>
        <xdr:cNvPr id="61" name="直線コネクタ 60"/>
        <xdr:cNvCxnSpPr/>
      </xdr:nvCxnSpPr>
      <xdr:spPr>
        <a:xfrm>
          <a:off x="762000" y="55645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144145</xdr:rowOff>
    </xdr:from>
    <xdr:ext cx="762000" cy="249555"/>
    <xdr:sp macro="" textlink="">
      <xdr:nvSpPr>
        <xdr:cNvPr id="62" name="テキスト ボックス 61"/>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47</xdr:row>
      <xdr:rowOff>128270</xdr:rowOff>
    </xdr:to>
    <xdr:sp macro="" textlink="">
      <xdr:nvSpPr>
        <xdr:cNvPr id="63" name="財政力グラフ枠"/>
        <xdr:cNvSpPr/>
      </xdr:nvSpPr>
      <xdr:spPr>
        <a:xfrm>
          <a:off x="762000" y="5564505"/>
          <a:ext cx="5080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134620</xdr:rowOff>
    </xdr:from>
    <xdr:to xmlns:xdr="http://schemas.openxmlformats.org/drawingml/2006/spreadsheetDrawing">
      <xdr:col>23</xdr:col>
      <xdr:colOff>133350</xdr:colOff>
      <xdr:row>44</xdr:row>
      <xdr:rowOff>23495</xdr:rowOff>
    </xdr:to>
    <xdr:cxnSp macro="">
      <xdr:nvCxnSpPr>
        <xdr:cNvPr id="64" name="直線コネクタ 63"/>
        <xdr:cNvCxnSpPr/>
      </xdr:nvCxnSpPr>
      <xdr:spPr>
        <a:xfrm flipV="1">
          <a:off x="4953000" y="5913120"/>
          <a:ext cx="0" cy="1374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161290</xdr:rowOff>
    </xdr:from>
    <xdr:ext cx="762000" cy="241935"/>
    <xdr:sp macro="" textlink="">
      <xdr:nvSpPr>
        <xdr:cNvPr id="65" name="財政力最小値テキスト"/>
        <xdr:cNvSpPr txBox="1"/>
      </xdr:nvSpPr>
      <xdr:spPr>
        <a:xfrm>
          <a:off x="5041900" y="726059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23495</xdr:rowOff>
    </xdr:from>
    <xdr:to xmlns:xdr="http://schemas.openxmlformats.org/drawingml/2006/spreadsheetDrawing">
      <xdr:col>24</xdr:col>
      <xdr:colOff>12700</xdr:colOff>
      <xdr:row>44</xdr:row>
      <xdr:rowOff>23495</xdr:rowOff>
    </xdr:to>
    <xdr:cxnSp macro="">
      <xdr:nvCxnSpPr>
        <xdr:cNvPr id="66" name="直線コネクタ 65"/>
        <xdr:cNvCxnSpPr/>
      </xdr:nvCxnSpPr>
      <xdr:spPr>
        <a:xfrm>
          <a:off x="4864100" y="7287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52705</xdr:rowOff>
    </xdr:from>
    <xdr:ext cx="762000" cy="241935"/>
    <xdr:sp macro="" textlink="">
      <xdr:nvSpPr>
        <xdr:cNvPr id="67" name="財政力最大値テキスト"/>
        <xdr:cNvSpPr txBox="1"/>
      </xdr:nvSpPr>
      <xdr:spPr>
        <a:xfrm>
          <a:off x="5041900" y="56661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134620</xdr:rowOff>
    </xdr:from>
    <xdr:to xmlns:xdr="http://schemas.openxmlformats.org/drawingml/2006/spreadsheetDrawing">
      <xdr:col>24</xdr:col>
      <xdr:colOff>12700</xdr:colOff>
      <xdr:row>35</xdr:row>
      <xdr:rowOff>134620</xdr:rowOff>
    </xdr:to>
    <xdr:cxnSp macro="">
      <xdr:nvCxnSpPr>
        <xdr:cNvPr id="68" name="直線コネクタ 67"/>
        <xdr:cNvCxnSpPr/>
      </xdr:nvCxnSpPr>
      <xdr:spPr>
        <a:xfrm>
          <a:off x="4864100" y="591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83185</xdr:rowOff>
    </xdr:from>
    <xdr:to xmlns:xdr="http://schemas.openxmlformats.org/drawingml/2006/spreadsheetDrawing">
      <xdr:col>23</xdr:col>
      <xdr:colOff>133350</xdr:colOff>
      <xdr:row>42</xdr:row>
      <xdr:rowOff>102235</xdr:rowOff>
    </xdr:to>
    <xdr:cxnSp macro="">
      <xdr:nvCxnSpPr>
        <xdr:cNvPr id="69" name="直線コネクタ 68"/>
        <xdr:cNvCxnSpPr/>
      </xdr:nvCxnSpPr>
      <xdr:spPr>
        <a:xfrm flipV="1">
          <a:off x="4114800" y="701738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40005</xdr:rowOff>
    </xdr:from>
    <xdr:ext cx="762000" cy="249555"/>
    <xdr:sp macro="" textlink="">
      <xdr:nvSpPr>
        <xdr:cNvPr id="70" name="財政力平均値テキスト"/>
        <xdr:cNvSpPr txBox="1"/>
      </xdr:nvSpPr>
      <xdr:spPr>
        <a:xfrm>
          <a:off x="5041900" y="664400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24765</xdr:rowOff>
    </xdr:from>
    <xdr:to xmlns:xdr="http://schemas.openxmlformats.org/drawingml/2006/spreadsheetDrawing">
      <xdr:col>23</xdr:col>
      <xdr:colOff>184150</xdr:colOff>
      <xdr:row>41</xdr:row>
      <xdr:rowOff>122555</xdr:rowOff>
    </xdr:to>
    <xdr:sp macro="" textlink="">
      <xdr:nvSpPr>
        <xdr:cNvPr id="71" name="フローチャート: 判断 70"/>
        <xdr:cNvSpPr/>
      </xdr:nvSpPr>
      <xdr:spPr>
        <a:xfrm>
          <a:off x="4902200" y="6793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83185</xdr:rowOff>
    </xdr:from>
    <xdr:to xmlns:xdr="http://schemas.openxmlformats.org/drawingml/2006/spreadsheetDrawing">
      <xdr:col>19</xdr:col>
      <xdr:colOff>133350</xdr:colOff>
      <xdr:row>42</xdr:row>
      <xdr:rowOff>102235</xdr:rowOff>
    </xdr:to>
    <xdr:cxnSp macro="">
      <xdr:nvCxnSpPr>
        <xdr:cNvPr id="72" name="直線コネクタ 71"/>
        <xdr:cNvCxnSpPr/>
      </xdr:nvCxnSpPr>
      <xdr:spPr>
        <a:xfrm>
          <a:off x="3225800" y="701738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24765</xdr:rowOff>
    </xdr:from>
    <xdr:to xmlns:xdr="http://schemas.openxmlformats.org/drawingml/2006/spreadsheetDrawing">
      <xdr:col>19</xdr:col>
      <xdr:colOff>184150</xdr:colOff>
      <xdr:row>41</xdr:row>
      <xdr:rowOff>122555</xdr:rowOff>
    </xdr:to>
    <xdr:sp macro="" textlink="">
      <xdr:nvSpPr>
        <xdr:cNvPr id="73" name="フローチャート: 判断 72"/>
        <xdr:cNvSpPr/>
      </xdr:nvSpPr>
      <xdr:spPr>
        <a:xfrm>
          <a:off x="4064000" y="6793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132080</xdr:rowOff>
    </xdr:from>
    <xdr:ext cx="736600" cy="249555"/>
    <xdr:sp macro="" textlink="">
      <xdr:nvSpPr>
        <xdr:cNvPr id="74" name="テキスト ボックス 73"/>
        <xdr:cNvSpPr txBox="1"/>
      </xdr:nvSpPr>
      <xdr:spPr>
        <a:xfrm>
          <a:off x="3733800" y="657098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83185</xdr:rowOff>
    </xdr:from>
    <xdr:to xmlns:xdr="http://schemas.openxmlformats.org/drawingml/2006/spreadsheetDrawing">
      <xdr:col>15</xdr:col>
      <xdr:colOff>82550</xdr:colOff>
      <xdr:row>42</xdr:row>
      <xdr:rowOff>83185</xdr:rowOff>
    </xdr:to>
    <xdr:cxnSp macro="">
      <xdr:nvCxnSpPr>
        <xdr:cNvPr id="75" name="直線コネクタ 74"/>
        <xdr:cNvCxnSpPr/>
      </xdr:nvCxnSpPr>
      <xdr:spPr>
        <a:xfrm>
          <a:off x="2336800" y="7017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5080</xdr:rowOff>
    </xdr:from>
    <xdr:to xmlns:xdr="http://schemas.openxmlformats.org/drawingml/2006/spreadsheetDrawing">
      <xdr:col>15</xdr:col>
      <xdr:colOff>133350</xdr:colOff>
      <xdr:row>41</xdr:row>
      <xdr:rowOff>102870</xdr:rowOff>
    </xdr:to>
    <xdr:sp macro="" textlink="">
      <xdr:nvSpPr>
        <xdr:cNvPr id="76" name="フローチャート: 判断 75"/>
        <xdr:cNvSpPr/>
      </xdr:nvSpPr>
      <xdr:spPr>
        <a:xfrm>
          <a:off x="3175000" y="6774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112395</xdr:rowOff>
    </xdr:from>
    <xdr:ext cx="762000" cy="249555"/>
    <xdr:sp macro="" textlink="">
      <xdr:nvSpPr>
        <xdr:cNvPr id="77" name="テキスト ボックス 76"/>
        <xdr:cNvSpPr txBox="1"/>
      </xdr:nvSpPr>
      <xdr:spPr>
        <a:xfrm>
          <a:off x="2844800" y="6551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83185</xdr:rowOff>
    </xdr:from>
    <xdr:to xmlns:xdr="http://schemas.openxmlformats.org/drawingml/2006/spreadsheetDrawing">
      <xdr:col>11</xdr:col>
      <xdr:colOff>31750</xdr:colOff>
      <xdr:row>42</xdr:row>
      <xdr:rowOff>83185</xdr:rowOff>
    </xdr:to>
    <xdr:cxnSp macro="">
      <xdr:nvCxnSpPr>
        <xdr:cNvPr id="78" name="直線コネクタ 77"/>
        <xdr:cNvCxnSpPr/>
      </xdr:nvCxnSpPr>
      <xdr:spPr>
        <a:xfrm>
          <a:off x="1447800" y="7017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151130</xdr:rowOff>
    </xdr:from>
    <xdr:to xmlns:xdr="http://schemas.openxmlformats.org/drawingml/2006/spreadsheetDrawing">
      <xdr:col>11</xdr:col>
      <xdr:colOff>82550</xdr:colOff>
      <xdr:row>41</xdr:row>
      <xdr:rowOff>83820</xdr:rowOff>
    </xdr:to>
    <xdr:sp macro="" textlink="">
      <xdr:nvSpPr>
        <xdr:cNvPr id="79" name="フローチャート: 判断 78"/>
        <xdr:cNvSpPr/>
      </xdr:nvSpPr>
      <xdr:spPr>
        <a:xfrm>
          <a:off x="2286000" y="6755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93980</xdr:rowOff>
    </xdr:from>
    <xdr:ext cx="762000" cy="241935"/>
    <xdr:sp macro="" textlink="">
      <xdr:nvSpPr>
        <xdr:cNvPr id="80" name="テキスト ボックス 79"/>
        <xdr:cNvSpPr txBox="1"/>
      </xdr:nvSpPr>
      <xdr:spPr>
        <a:xfrm>
          <a:off x="1955800" y="65328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131445</xdr:rowOff>
    </xdr:from>
    <xdr:to xmlns:xdr="http://schemas.openxmlformats.org/drawingml/2006/spreadsheetDrawing">
      <xdr:col>7</xdr:col>
      <xdr:colOff>31750</xdr:colOff>
      <xdr:row>41</xdr:row>
      <xdr:rowOff>64135</xdr:rowOff>
    </xdr:to>
    <xdr:sp macro="" textlink="">
      <xdr:nvSpPr>
        <xdr:cNvPr id="81" name="フローチャート: 判断 80"/>
        <xdr:cNvSpPr/>
      </xdr:nvSpPr>
      <xdr:spPr>
        <a:xfrm>
          <a:off x="1397000" y="67354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73660</xdr:rowOff>
    </xdr:from>
    <xdr:ext cx="762000" cy="249555"/>
    <xdr:sp macro="" textlink="">
      <xdr:nvSpPr>
        <xdr:cNvPr id="82" name="テキスト ボックス 81"/>
        <xdr:cNvSpPr txBox="1"/>
      </xdr:nvSpPr>
      <xdr:spPr>
        <a:xfrm>
          <a:off x="1066800" y="65125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126365</xdr:rowOff>
    </xdr:from>
    <xdr:ext cx="756285" cy="241935"/>
    <xdr:sp macro="" textlink="">
      <xdr:nvSpPr>
        <xdr:cNvPr id="83" name="テキスト ボックス 82"/>
        <xdr:cNvSpPr txBox="1"/>
      </xdr:nvSpPr>
      <xdr:spPr>
        <a:xfrm>
          <a:off x="47371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126365</xdr:rowOff>
    </xdr:from>
    <xdr:ext cx="756285" cy="241935"/>
    <xdr:sp macro="" textlink="">
      <xdr:nvSpPr>
        <xdr:cNvPr id="84" name="テキスト ボックス 83"/>
        <xdr:cNvSpPr txBox="1"/>
      </xdr:nvSpPr>
      <xdr:spPr>
        <a:xfrm>
          <a:off x="3898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126365</xdr:rowOff>
    </xdr:from>
    <xdr:ext cx="756285" cy="241935"/>
    <xdr:sp macro="" textlink="">
      <xdr:nvSpPr>
        <xdr:cNvPr id="85" name="テキスト ボックス 84"/>
        <xdr:cNvSpPr txBox="1"/>
      </xdr:nvSpPr>
      <xdr:spPr>
        <a:xfrm>
          <a:off x="3009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126365</xdr:rowOff>
    </xdr:from>
    <xdr:ext cx="756285" cy="241935"/>
    <xdr:sp macro="" textlink="">
      <xdr:nvSpPr>
        <xdr:cNvPr id="86" name="テキスト ボックス 85"/>
        <xdr:cNvSpPr txBox="1"/>
      </xdr:nvSpPr>
      <xdr:spPr>
        <a:xfrm>
          <a:off x="2120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126365</xdr:rowOff>
    </xdr:from>
    <xdr:ext cx="756285" cy="241935"/>
    <xdr:sp macro="" textlink="">
      <xdr:nvSpPr>
        <xdr:cNvPr id="87" name="テキスト ボックス 86"/>
        <xdr:cNvSpPr txBox="1"/>
      </xdr:nvSpPr>
      <xdr:spPr>
        <a:xfrm>
          <a:off x="1231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33655</xdr:rowOff>
    </xdr:from>
    <xdr:to xmlns:xdr="http://schemas.openxmlformats.org/drawingml/2006/spreadsheetDrawing">
      <xdr:col>23</xdr:col>
      <xdr:colOff>184150</xdr:colOff>
      <xdr:row>42</xdr:row>
      <xdr:rowOff>131445</xdr:rowOff>
    </xdr:to>
    <xdr:sp macro="" textlink="">
      <xdr:nvSpPr>
        <xdr:cNvPr id="88" name="楕円 87"/>
        <xdr:cNvSpPr/>
      </xdr:nvSpPr>
      <xdr:spPr>
        <a:xfrm>
          <a:off x="4902200" y="696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6350</xdr:rowOff>
    </xdr:from>
    <xdr:ext cx="762000" cy="249555"/>
    <xdr:sp macro="" textlink="">
      <xdr:nvSpPr>
        <xdr:cNvPr id="89" name="財政力該当値テキスト"/>
        <xdr:cNvSpPr txBox="1"/>
      </xdr:nvSpPr>
      <xdr:spPr>
        <a:xfrm>
          <a:off x="5041900" y="69405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53340</xdr:rowOff>
    </xdr:from>
    <xdr:to xmlns:xdr="http://schemas.openxmlformats.org/drawingml/2006/spreadsheetDrawing">
      <xdr:col>19</xdr:col>
      <xdr:colOff>184150</xdr:colOff>
      <xdr:row>42</xdr:row>
      <xdr:rowOff>151130</xdr:rowOff>
    </xdr:to>
    <xdr:sp macro="" textlink="">
      <xdr:nvSpPr>
        <xdr:cNvPr id="90" name="楕円 89"/>
        <xdr:cNvSpPr/>
      </xdr:nvSpPr>
      <xdr:spPr>
        <a:xfrm>
          <a:off x="4064000" y="6987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136525</xdr:rowOff>
    </xdr:from>
    <xdr:ext cx="736600" cy="249555"/>
    <xdr:sp macro="" textlink="">
      <xdr:nvSpPr>
        <xdr:cNvPr id="91" name="テキスト ボックス 90"/>
        <xdr:cNvSpPr txBox="1"/>
      </xdr:nvSpPr>
      <xdr:spPr>
        <a:xfrm>
          <a:off x="3733800" y="707072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33655</xdr:rowOff>
    </xdr:from>
    <xdr:to xmlns:xdr="http://schemas.openxmlformats.org/drawingml/2006/spreadsheetDrawing">
      <xdr:col>15</xdr:col>
      <xdr:colOff>133350</xdr:colOff>
      <xdr:row>42</xdr:row>
      <xdr:rowOff>131445</xdr:rowOff>
    </xdr:to>
    <xdr:sp macro="" textlink="">
      <xdr:nvSpPr>
        <xdr:cNvPr id="92" name="楕円 91"/>
        <xdr:cNvSpPr/>
      </xdr:nvSpPr>
      <xdr:spPr>
        <a:xfrm>
          <a:off x="3175000" y="696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116840</xdr:rowOff>
    </xdr:from>
    <xdr:ext cx="762000" cy="241935"/>
    <xdr:sp macro="" textlink="">
      <xdr:nvSpPr>
        <xdr:cNvPr id="93" name="テキスト ボックス 92"/>
        <xdr:cNvSpPr txBox="1"/>
      </xdr:nvSpPr>
      <xdr:spPr>
        <a:xfrm>
          <a:off x="2844800" y="70510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33655</xdr:rowOff>
    </xdr:from>
    <xdr:to xmlns:xdr="http://schemas.openxmlformats.org/drawingml/2006/spreadsheetDrawing">
      <xdr:col>11</xdr:col>
      <xdr:colOff>82550</xdr:colOff>
      <xdr:row>42</xdr:row>
      <xdr:rowOff>131445</xdr:rowOff>
    </xdr:to>
    <xdr:sp macro="" textlink="">
      <xdr:nvSpPr>
        <xdr:cNvPr id="94" name="楕円 93"/>
        <xdr:cNvSpPr/>
      </xdr:nvSpPr>
      <xdr:spPr>
        <a:xfrm>
          <a:off x="2286000" y="696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116840</xdr:rowOff>
    </xdr:from>
    <xdr:ext cx="762000" cy="241935"/>
    <xdr:sp macro="" textlink="">
      <xdr:nvSpPr>
        <xdr:cNvPr id="95" name="テキスト ボックス 94"/>
        <xdr:cNvSpPr txBox="1"/>
      </xdr:nvSpPr>
      <xdr:spPr>
        <a:xfrm>
          <a:off x="1955800" y="70510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33655</xdr:rowOff>
    </xdr:from>
    <xdr:to xmlns:xdr="http://schemas.openxmlformats.org/drawingml/2006/spreadsheetDrawing">
      <xdr:col>7</xdr:col>
      <xdr:colOff>31750</xdr:colOff>
      <xdr:row>42</xdr:row>
      <xdr:rowOff>131445</xdr:rowOff>
    </xdr:to>
    <xdr:sp macro="" textlink="">
      <xdr:nvSpPr>
        <xdr:cNvPr id="96" name="楕円 95"/>
        <xdr:cNvSpPr/>
      </xdr:nvSpPr>
      <xdr:spPr>
        <a:xfrm>
          <a:off x="1397000" y="696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116840</xdr:rowOff>
    </xdr:from>
    <xdr:ext cx="762000" cy="241935"/>
    <xdr:sp macro="" textlink="">
      <xdr:nvSpPr>
        <xdr:cNvPr id="97" name="テキスト ボックス 96"/>
        <xdr:cNvSpPr txBox="1"/>
      </xdr:nvSpPr>
      <xdr:spPr>
        <a:xfrm>
          <a:off x="1066800" y="70510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79375</xdr:rowOff>
    </xdr:from>
    <xdr:to xmlns:xdr="http://schemas.openxmlformats.org/drawingml/2006/spreadsheetDrawing">
      <xdr:col>27</xdr:col>
      <xdr:colOff>184150</xdr:colOff>
      <xdr:row>53</xdr:row>
      <xdr:rowOff>55245</xdr:rowOff>
    </xdr:to>
    <xdr:sp macro="" textlink="">
      <xdr:nvSpPr>
        <xdr:cNvPr id="98" name="正方形/長方形 97"/>
        <xdr:cNvSpPr/>
      </xdr:nvSpPr>
      <xdr:spPr>
        <a:xfrm>
          <a:off x="762000" y="849947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97790</xdr:rowOff>
    </xdr:from>
    <xdr:ext cx="1433195" cy="290195"/>
    <xdr:sp macro="" textlink="">
      <xdr:nvSpPr>
        <xdr:cNvPr id="99" name="テキスト ボックス 98"/>
        <xdr:cNvSpPr txBox="1"/>
      </xdr:nvSpPr>
      <xdr:spPr>
        <a:xfrm>
          <a:off x="1693545" y="8848090"/>
          <a:ext cx="1433195"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73025</xdr:rowOff>
    </xdr:from>
    <xdr:ext cx="1649095" cy="345440"/>
    <xdr:sp macro="" textlink="">
      <xdr:nvSpPr>
        <xdr:cNvPr id="100" name="テキスト ボックス 99"/>
        <xdr:cNvSpPr txBox="1"/>
      </xdr:nvSpPr>
      <xdr:spPr>
        <a:xfrm>
          <a:off x="3259455" y="8823325"/>
          <a:ext cx="164909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159385</xdr:rowOff>
    </xdr:from>
    <xdr:to xmlns:xdr="http://schemas.openxmlformats.org/drawingml/2006/spreadsheetDrawing">
      <xdr:col>35</xdr:col>
      <xdr:colOff>95250</xdr:colOff>
      <xdr:row>54</xdr:row>
      <xdr:rowOff>73025</xdr:rowOff>
    </xdr:to>
    <xdr:sp macro="" textlink="">
      <xdr:nvSpPr>
        <xdr:cNvPr id="101" name="正方形/長方形 100"/>
        <xdr:cNvSpPr/>
      </xdr:nvSpPr>
      <xdr:spPr>
        <a:xfrm>
          <a:off x="5905500" y="8744585"/>
          <a:ext cx="1524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92075</xdr:rowOff>
    </xdr:to>
    <xdr:sp macro="" textlink="">
      <xdr:nvSpPr>
        <xdr:cNvPr id="102" name="正方形/長方形 101"/>
        <xdr:cNvSpPr/>
      </xdr:nvSpPr>
      <xdr:spPr>
        <a:xfrm>
          <a:off x="5905500" y="8927465"/>
          <a:ext cx="1524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159385</xdr:rowOff>
    </xdr:from>
    <xdr:to xmlns:xdr="http://schemas.openxmlformats.org/drawingml/2006/spreadsheetDrawing">
      <xdr:col>42</xdr:col>
      <xdr:colOff>25400</xdr:colOff>
      <xdr:row>54</xdr:row>
      <xdr:rowOff>73025</xdr:rowOff>
    </xdr:to>
    <xdr:sp macro="" textlink="">
      <xdr:nvSpPr>
        <xdr:cNvPr id="103" name="正方形/長方形 102"/>
        <xdr:cNvSpPr/>
      </xdr:nvSpPr>
      <xdr:spPr>
        <a:xfrm>
          <a:off x="7556500" y="8744585"/>
          <a:ext cx="1270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92075</xdr:rowOff>
    </xdr:to>
    <xdr:sp macro="" textlink="">
      <xdr:nvSpPr>
        <xdr:cNvPr id="104" name="正方形/長方形 103"/>
        <xdr:cNvSpPr/>
      </xdr:nvSpPr>
      <xdr:spPr>
        <a:xfrm>
          <a:off x="7556500" y="892746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159385</xdr:rowOff>
    </xdr:from>
    <xdr:to xmlns:xdr="http://schemas.openxmlformats.org/drawingml/2006/spreadsheetDrawing">
      <xdr:col>49</xdr:col>
      <xdr:colOff>19050</xdr:colOff>
      <xdr:row>54</xdr:row>
      <xdr:rowOff>73025</xdr:rowOff>
    </xdr:to>
    <xdr:sp macro="" textlink="">
      <xdr:nvSpPr>
        <xdr:cNvPr id="105" name="正方形/長方形 104"/>
        <xdr:cNvSpPr/>
      </xdr:nvSpPr>
      <xdr:spPr>
        <a:xfrm>
          <a:off x="9017000" y="8744585"/>
          <a:ext cx="1270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92075</xdr:rowOff>
    </xdr:to>
    <xdr:sp macro="" textlink="">
      <xdr:nvSpPr>
        <xdr:cNvPr id="106" name="正方形/長方形 105"/>
        <xdr:cNvSpPr/>
      </xdr:nvSpPr>
      <xdr:spPr>
        <a:xfrm>
          <a:off x="9017000" y="892746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233535"/>
          <a:ext cx="5080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153035</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233535"/>
          <a:ext cx="603250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153035</xdr:rowOff>
    </xdr:from>
    <xdr:to xmlns:xdr="http://schemas.openxmlformats.org/drawingml/2006/spreadsheetDrawing">
      <xdr:col>46</xdr:col>
      <xdr:colOff>191770</xdr:colOff>
      <xdr:row>57</xdr:row>
      <xdr:rowOff>67310</xdr:rowOff>
    </xdr:to>
    <xdr:sp macro="" textlink="">
      <xdr:nvSpPr>
        <xdr:cNvPr id="109" name="正方形/長方形 108"/>
        <xdr:cNvSpPr/>
      </xdr:nvSpPr>
      <xdr:spPr>
        <a:xfrm>
          <a:off x="6032500" y="9233535"/>
          <a:ext cx="37985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128270</xdr:rowOff>
    </xdr:from>
    <xdr:to xmlns:xdr="http://schemas.openxmlformats.org/drawingml/2006/spreadsheetDrawing">
      <xdr:col>56</xdr:col>
      <xdr:colOff>191770</xdr:colOff>
      <xdr:row>69</xdr:row>
      <xdr:rowOff>104140</xdr:rowOff>
    </xdr:to>
    <xdr:sp macro="" textlink="" fLocksText="0">
      <xdr:nvSpPr>
        <xdr:cNvPr id="110" name="テキスト ボックス 109"/>
        <xdr:cNvSpPr txBox="1"/>
      </xdr:nvSpPr>
      <xdr:spPr>
        <a:xfrm>
          <a:off x="6159500" y="9538970"/>
          <a:ext cx="576707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地方交付税等の増加や公債費等の減少により、経常収支比率は前年度と比較して</a:t>
          </a:r>
          <a:r>
            <a:rPr kumimoji="1" lang="en-US" altLang="ja-JP" sz="1300">
              <a:latin typeface="ＭＳ Ｐゴシック"/>
              <a:ea typeface="ＭＳ Ｐゴシック"/>
            </a:rPr>
            <a:t>0.7</a:t>
          </a:r>
          <a:r>
            <a:rPr kumimoji="1" lang="ja-JP" altLang="en-US" sz="1300">
              <a:latin typeface="ＭＳ Ｐゴシック"/>
              <a:ea typeface="ＭＳ Ｐゴシック"/>
            </a:rPr>
            <a:t>ポイント減少した。今後はごみ処理施設の更新が本格化するため、西脇市行政改革大綱に基づき、事務事業の見直しや自主財源の確保等、財政健全化を推進し、財政構造の改善に努める。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134620</xdr:rowOff>
    </xdr:from>
    <xdr:ext cx="292735" cy="217170"/>
    <xdr:sp macro="" textlink="">
      <xdr:nvSpPr>
        <xdr:cNvPr id="111" name="テキスト ボックス 110"/>
        <xdr:cNvSpPr txBox="1"/>
      </xdr:nvSpPr>
      <xdr:spPr>
        <a:xfrm>
          <a:off x="723900" y="9050020"/>
          <a:ext cx="2927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1557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27940</xdr:rowOff>
    </xdr:from>
    <xdr:ext cx="762000" cy="241935"/>
    <xdr:sp macro="" textlink="">
      <xdr:nvSpPr>
        <xdr:cNvPr id="113" name="テキスト ボックス 112"/>
        <xdr:cNvSpPr txBox="1"/>
      </xdr:nvSpPr>
      <xdr:spPr>
        <a:xfrm>
          <a:off x="0" y="114198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107950</xdr:rowOff>
    </xdr:from>
    <xdr:to xmlns:xdr="http://schemas.openxmlformats.org/drawingml/2006/spreadsheetDrawing">
      <xdr:col>27</xdr:col>
      <xdr:colOff>184150</xdr:colOff>
      <xdr:row>67</xdr:row>
      <xdr:rowOff>107950</xdr:rowOff>
    </xdr:to>
    <xdr:cxnSp macro="">
      <xdr:nvCxnSpPr>
        <xdr:cNvPr id="114" name="直線コネクタ 113"/>
        <xdr:cNvCxnSpPr/>
      </xdr:nvCxnSpPr>
      <xdr:spPr>
        <a:xfrm>
          <a:off x="762000" y="111696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136525</xdr:rowOff>
    </xdr:from>
    <xdr:ext cx="762000" cy="249555"/>
    <xdr:sp macro="" textlink="">
      <xdr:nvSpPr>
        <xdr:cNvPr id="115" name="テキスト ボックス 114"/>
        <xdr:cNvSpPr txBox="1"/>
      </xdr:nvSpPr>
      <xdr:spPr>
        <a:xfrm>
          <a:off x="0" y="110331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50800</xdr:rowOff>
    </xdr:from>
    <xdr:to xmlns:xdr="http://schemas.openxmlformats.org/drawingml/2006/spreadsheetDrawing">
      <xdr:col>27</xdr:col>
      <xdr:colOff>184150</xdr:colOff>
      <xdr:row>65</xdr:row>
      <xdr:rowOff>50800</xdr:rowOff>
    </xdr:to>
    <xdr:cxnSp macro="">
      <xdr:nvCxnSpPr>
        <xdr:cNvPr id="116" name="直線コネクタ 115"/>
        <xdr:cNvCxnSpPr/>
      </xdr:nvCxnSpPr>
      <xdr:spPr>
        <a:xfrm>
          <a:off x="762000" y="10782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78740</xdr:rowOff>
    </xdr:from>
    <xdr:ext cx="762000" cy="249555"/>
    <xdr:sp macro="" textlink="">
      <xdr:nvSpPr>
        <xdr:cNvPr id="117" name="テキスト ボックス 116"/>
        <xdr:cNvSpPr txBox="1"/>
      </xdr:nvSpPr>
      <xdr:spPr>
        <a:xfrm>
          <a:off x="0" y="106451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159385</xdr:rowOff>
    </xdr:from>
    <xdr:to xmlns:xdr="http://schemas.openxmlformats.org/drawingml/2006/spreadsheetDrawing">
      <xdr:col>27</xdr:col>
      <xdr:colOff>184150</xdr:colOff>
      <xdr:row>62</xdr:row>
      <xdr:rowOff>159385</xdr:rowOff>
    </xdr:to>
    <xdr:cxnSp macro="">
      <xdr:nvCxnSpPr>
        <xdr:cNvPr id="118" name="直線コネクタ 117"/>
        <xdr:cNvCxnSpPr/>
      </xdr:nvCxnSpPr>
      <xdr:spPr>
        <a:xfrm>
          <a:off x="762000" y="103955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22225</xdr:rowOff>
    </xdr:from>
    <xdr:ext cx="762000" cy="241935"/>
    <xdr:sp macro="" textlink="">
      <xdr:nvSpPr>
        <xdr:cNvPr id="119" name="テキスト ボックス 118"/>
        <xdr:cNvSpPr txBox="1"/>
      </xdr:nvSpPr>
      <xdr:spPr>
        <a:xfrm>
          <a:off x="0" y="1025842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102235</xdr:rowOff>
    </xdr:from>
    <xdr:to xmlns:xdr="http://schemas.openxmlformats.org/drawingml/2006/spreadsheetDrawing">
      <xdr:col>27</xdr:col>
      <xdr:colOff>184150</xdr:colOff>
      <xdr:row>60</xdr:row>
      <xdr:rowOff>102235</xdr:rowOff>
    </xdr:to>
    <xdr:cxnSp macro="">
      <xdr:nvCxnSpPr>
        <xdr:cNvPr id="120" name="直線コネクタ 119"/>
        <xdr:cNvCxnSpPr/>
      </xdr:nvCxnSpPr>
      <xdr:spPr>
        <a:xfrm>
          <a:off x="762000" y="100082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130175</xdr:rowOff>
    </xdr:from>
    <xdr:ext cx="762000" cy="241935"/>
    <xdr:sp macro="" textlink="">
      <xdr:nvSpPr>
        <xdr:cNvPr id="121" name="テキスト ボックス 120"/>
        <xdr:cNvSpPr txBox="1"/>
      </xdr:nvSpPr>
      <xdr:spPr>
        <a:xfrm>
          <a:off x="0" y="987107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44450</xdr:rowOff>
    </xdr:from>
    <xdr:to xmlns:xdr="http://schemas.openxmlformats.org/drawingml/2006/spreadsheetDrawing">
      <xdr:col>27</xdr:col>
      <xdr:colOff>184150</xdr:colOff>
      <xdr:row>58</xdr:row>
      <xdr:rowOff>44450</xdr:rowOff>
    </xdr:to>
    <xdr:cxnSp macro="">
      <xdr:nvCxnSpPr>
        <xdr:cNvPr id="122" name="直線コネクタ 121"/>
        <xdr:cNvCxnSpPr/>
      </xdr:nvCxnSpPr>
      <xdr:spPr>
        <a:xfrm>
          <a:off x="762000" y="9620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72390</xdr:rowOff>
    </xdr:from>
    <xdr:ext cx="762000" cy="249555"/>
    <xdr:sp macro="" textlink="">
      <xdr:nvSpPr>
        <xdr:cNvPr id="123" name="テキスト ボックス 122"/>
        <xdr:cNvSpPr txBox="1"/>
      </xdr:nvSpPr>
      <xdr:spPr>
        <a:xfrm>
          <a:off x="0" y="94830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55</xdr:row>
      <xdr:rowOff>153035</xdr:rowOff>
    </xdr:to>
    <xdr:cxnSp macro="">
      <xdr:nvCxnSpPr>
        <xdr:cNvPr id="124" name="直線コネクタ 123"/>
        <xdr:cNvCxnSpPr/>
      </xdr:nvCxnSpPr>
      <xdr:spPr>
        <a:xfrm>
          <a:off x="762000" y="92335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15875</xdr:rowOff>
    </xdr:from>
    <xdr:ext cx="762000" cy="249555"/>
    <xdr:sp macro="" textlink="">
      <xdr:nvSpPr>
        <xdr:cNvPr id="125" name="テキスト ボックス 124"/>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233535"/>
          <a:ext cx="5080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142875</xdr:rowOff>
    </xdr:from>
    <xdr:to xmlns:xdr="http://schemas.openxmlformats.org/drawingml/2006/spreadsheetDrawing">
      <xdr:col>23</xdr:col>
      <xdr:colOff>133350</xdr:colOff>
      <xdr:row>67</xdr:row>
      <xdr:rowOff>76835</xdr:rowOff>
    </xdr:to>
    <xdr:cxnSp macro="">
      <xdr:nvCxnSpPr>
        <xdr:cNvPr id="127" name="直線コネクタ 126"/>
        <xdr:cNvCxnSpPr/>
      </xdr:nvCxnSpPr>
      <xdr:spPr>
        <a:xfrm flipV="1">
          <a:off x="4953000" y="9883775"/>
          <a:ext cx="0" cy="12547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50165</xdr:rowOff>
    </xdr:from>
    <xdr:ext cx="762000" cy="241935"/>
    <xdr:sp macro="" textlink="">
      <xdr:nvSpPr>
        <xdr:cNvPr id="128" name="財政構造の弾力性最小値テキスト"/>
        <xdr:cNvSpPr txBox="1"/>
      </xdr:nvSpPr>
      <xdr:spPr>
        <a:xfrm>
          <a:off x="5041900" y="1111186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76835</xdr:rowOff>
    </xdr:from>
    <xdr:to xmlns:xdr="http://schemas.openxmlformats.org/drawingml/2006/spreadsheetDrawing">
      <xdr:col>24</xdr:col>
      <xdr:colOff>12700</xdr:colOff>
      <xdr:row>67</xdr:row>
      <xdr:rowOff>76835</xdr:rowOff>
    </xdr:to>
    <xdr:cxnSp macro="">
      <xdr:nvCxnSpPr>
        <xdr:cNvPr id="129" name="直線コネクタ 128"/>
        <xdr:cNvCxnSpPr/>
      </xdr:nvCxnSpPr>
      <xdr:spPr>
        <a:xfrm>
          <a:off x="4864100" y="11138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60960</xdr:rowOff>
    </xdr:from>
    <xdr:ext cx="762000" cy="241935"/>
    <xdr:sp macro="" textlink="">
      <xdr:nvSpPr>
        <xdr:cNvPr id="130" name="財政構造の弾力性最大値テキスト"/>
        <xdr:cNvSpPr txBox="1"/>
      </xdr:nvSpPr>
      <xdr:spPr>
        <a:xfrm>
          <a:off x="5041900" y="96367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142875</xdr:rowOff>
    </xdr:from>
    <xdr:to xmlns:xdr="http://schemas.openxmlformats.org/drawingml/2006/spreadsheetDrawing">
      <xdr:col>24</xdr:col>
      <xdr:colOff>12700</xdr:colOff>
      <xdr:row>59</xdr:row>
      <xdr:rowOff>142875</xdr:rowOff>
    </xdr:to>
    <xdr:cxnSp macro="">
      <xdr:nvCxnSpPr>
        <xdr:cNvPr id="131" name="直線コネクタ 130"/>
        <xdr:cNvCxnSpPr/>
      </xdr:nvCxnSpPr>
      <xdr:spPr>
        <a:xfrm>
          <a:off x="4864100" y="9883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1905</xdr:rowOff>
    </xdr:from>
    <xdr:to xmlns:xdr="http://schemas.openxmlformats.org/drawingml/2006/spreadsheetDrawing">
      <xdr:col>23</xdr:col>
      <xdr:colOff>133350</xdr:colOff>
      <xdr:row>63</xdr:row>
      <xdr:rowOff>55880</xdr:rowOff>
    </xdr:to>
    <xdr:cxnSp macro="">
      <xdr:nvCxnSpPr>
        <xdr:cNvPr id="132" name="直線コネクタ 131"/>
        <xdr:cNvCxnSpPr/>
      </xdr:nvCxnSpPr>
      <xdr:spPr>
        <a:xfrm flipV="1">
          <a:off x="4114800" y="1040320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111760</xdr:rowOff>
    </xdr:from>
    <xdr:ext cx="762000" cy="249555"/>
    <xdr:sp macro="" textlink="">
      <xdr:nvSpPr>
        <xdr:cNvPr id="133" name="財政構造の弾力性平均値テキスト"/>
        <xdr:cNvSpPr txBox="1"/>
      </xdr:nvSpPr>
      <xdr:spPr>
        <a:xfrm>
          <a:off x="5041900" y="1051306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138430</xdr:rowOff>
    </xdr:from>
    <xdr:to xmlns:xdr="http://schemas.openxmlformats.org/drawingml/2006/spreadsheetDrawing">
      <xdr:col>23</xdr:col>
      <xdr:colOff>184150</xdr:colOff>
      <xdr:row>64</xdr:row>
      <xdr:rowOff>71755</xdr:rowOff>
    </xdr:to>
    <xdr:sp macro="" textlink="">
      <xdr:nvSpPr>
        <xdr:cNvPr id="134" name="フローチャート: 判断 133"/>
        <xdr:cNvSpPr/>
      </xdr:nvSpPr>
      <xdr:spPr>
        <a:xfrm>
          <a:off x="4902200" y="105397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55880</xdr:rowOff>
    </xdr:from>
    <xdr:to xmlns:xdr="http://schemas.openxmlformats.org/drawingml/2006/spreadsheetDrawing">
      <xdr:col>19</xdr:col>
      <xdr:colOff>133350</xdr:colOff>
      <xdr:row>63</xdr:row>
      <xdr:rowOff>109855</xdr:rowOff>
    </xdr:to>
    <xdr:cxnSp macro="">
      <xdr:nvCxnSpPr>
        <xdr:cNvPr id="135" name="直線コネクタ 134"/>
        <xdr:cNvCxnSpPr/>
      </xdr:nvCxnSpPr>
      <xdr:spPr>
        <a:xfrm flipV="1">
          <a:off x="3225800" y="1045718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99695</xdr:rowOff>
    </xdr:from>
    <xdr:to xmlns:xdr="http://schemas.openxmlformats.org/drawingml/2006/spreadsheetDrawing">
      <xdr:col>19</xdr:col>
      <xdr:colOff>184150</xdr:colOff>
      <xdr:row>64</xdr:row>
      <xdr:rowOff>32385</xdr:rowOff>
    </xdr:to>
    <xdr:sp macro="" textlink="">
      <xdr:nvSpPr>
        <xdr:cNvPr id="136" name="フローチャート: 判断 135"/>
        <xdr:cNvSpPr/>
      </xdr:nvSpPr>
      <xdr:spPr>
        <a:xfrm>
          <a:off x="4064000" y="10500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17780</xdr:rowOff>
    </xdr:from>
    <xdr:ext cx="736600" cy="241935"/>
    <xdr:sp macro="" textlink="">
      <xdr:nvSpPr>
        <xdr:cNvPr id="137" name="テキスト ボックス 136"/>
        <xdr:cNvSpPr txBox="1"/>
      </xdr:nvSpPr>
      <xdr:spPr>
        <a:xfrm>
          <a:off x="3733800" y="1058418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114935</xdr:rowOff>
    </xdr:from>
    <xdr:to xmlns:xdr="http://schemas.openxmlformats.org/drawingml/2006/spreadsheetDrawing">
      <xdr:col>15</xdr:col>
      <xdr:colOff>82550</xdr:colOff>
      <xdr:row>63</xdr:row>
      <xdr:rowOff>109855</xdr:rowOff>
    </xdr:to>
    <xdr:cxnSp macro="">
      <xdr:nvCxnSpPr>
        <xdr:cNvPr id="138" name="直線コネクタ 137"/>
        <xdr:cNvCxnSpPr/>
      </xdr:nvCxnSpPr>
      <xdr:spPr>
        <a:xfrm>
          <a:off x="2336800" y="10186035"/>
          <a:ext cx="889000" cy="325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156845</xdr:rowOff>
    </xdr:from>
    <xdr:to xmlns:xdr="http://schemas.openxmlformats.org/drawingml/2006/spreadsheetDrawing">
      <xdr:col>15</xdr:col>
      <xdr:colOff>133350</xdr:colOff>
      <xdr:row>63</xdr:row>
      <xdr:rowOff>89535</xdr:rowOff>
    </xdr:to>
    <xdr:sp macro="" textlink="">
      <xdr:nvSpPr>
        <xdr:cNvPr id="139" name="フローチャート: 判断 138"/>
        <xdr:cNvSpPr/>
      </xdr:nvSpPr>
      <xdr:spPr>
        <a:xfrm>
          <a:off x="3175000" y="10393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99060</xdr:rowOff>
    </xdr:from>
    <xdr:ext cx="762000" cy="249555"/>
    <xdr:sp macro="" textlink="">
      <xdr:nvSpPr>
        <xdr:cNvPr id="140" name="テキスト ボックス 139"/>
        <xdr:cNvSpPr txBox="1"/>
      </xdr:nvSpPr>
      <xdr:spPr>
        <a:xfrm>
          <a:off x="2844800" y="101701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114935</xdr:rowOff>
    </xdr:from>
    <xdr:to xmlns:xdr="http://schemas.openxmlformats.org/drawingml/2006/spreadsheetDrawing">
      <xdr:col>11</xdr:col>
      <xdr:colOff>31750</xdr:colOff>
      <xdr:row>63</xdr:row>
      <xdr:rowOff>25400</xdr:rowOff>
    </xdr:to>
    <xdr:cxnSp macro="">
      <xdr:nvCxnSpPr>
        <xdr:cNvPr id="141" name="直線コネクタ 140"/>
        <xdr:cNvCxnSpPr/>
      </xdr:nvCxnSpPr>
      <xdr:spPr>
        <a:xfrm flipV="1">
          <a:off x="1447800" y="10186035"/>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42545</xdr:rowOff>
    </xdr:from>
    <xdr:to xmlns:xdr="http://schemas.openxmlformats.org/drawingml/2006/spreadsheetDrawing">
      <xdr:col>11</xdr:col>
      <xdr:colOff>82550</xdr:colOff>
      <xdr:row>61</xdr:row>
      <xdr:rowOff>140335</xdr:rowOff>
    </xdr:to>
    <xdr:sp macro="" textlink="">
      <xdr:nvSpPr>
        <xdr:cNvPr id="142" name="フローチャート: 判断 141"/>
        <xdr:cNvSpPr/>
      </xdr:nvSpPr>
      <xdr:spPr>
        <a:xfrm>
          <a:off x="2286000" y="10113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150495</xdr:rowOff>
    </xdr:from>
    <xdr:ext cx="762000" cy="241935"/>
    <xdr:sp macro="" textlink="">
      <xdr:nvSpPr>
        <xdr:cNvPr id="143" name="テキスト ボックス 142"/>
        <xdr:cNvSpPr txBox="1"/>
      </xdr:nvSpPr>
      <xdr:spPr>
        <a:xfrm>
          <a:off x="1955800" y="98913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45720</xdr:rowOff>
    </xdr:from>
    <xdr:to xmlns:xdr="http://schemas.openxmlformats.org/drawingml/2006/spreadsheetDrawing">
      <xdr:col>7</xdr:col>
      <xdr:colOff>31750</xdr:colOff>
      <xdr:row>63</xdr:row>
      <xdr:rowOff>143510</xdr:rowOff>
    </xdr:to>
    <xdr:sp macro="" textlink="">
      <xdr:nvSpPr>
        <xdr:cNvPr id="144" name="フローチャート: 判断 143"/>
        <xdr:cNvSpPr/>
      </xdr:nvSpPr>
      <xdr:spPr>
        <a:xfrm>
          <a:off x="1397000" y="10447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128905</xdr:rowOff>
    </xdr:from>
    <xdr:ext cx="762000" cy="241935"/>
    <xdr:sp macro="" textlink="">
      <xdr:nvSpPr>
        <xdr:cNvPr id="145" name="テキスト ボックス 144"/>
        <xdr:cNvSpPr txBox="1"/>
      </xdr:nvSpPr>
      <xdr:spPr>
        <a:xfrm>
          <a:off x="1066800" y="105302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162560</xdr:rowOff>
    </xdr:from>
    <xdr:ext cx="756285" cy="241935"/>
    <xdr:sp macro="" textlink="">
      <xdr:nvSpPr>
        <xdr:cNvPr id="146" name="テキスト ボックス 145"/>
        <xdr:cNvSpPr txBox="1"/>
      </xdr:nvSpPr>
      <xdr:spPr>
        <a:xfrm>
          <a:off x="47371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162560</xdr:rowOff>
    </xdr:from>
    <xdr:ext cx="756285" cy="241935"/>
    <xdr:sp macro="" textlink="">
      <xdr:nvSpPr>
        <xdr:cNvPr id="147" name="テキスト ボックス 146"/>
        <xdr:cNvSpPr txBox="1"/>
      </xdr:nvSpPr>
      <xdr:spPr>
        <a:xfrm>
          <a:off x="3898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162560</xdr:rowOff>
    </xdr:from>
    <xdr:ext cx="756285" cy="241935"/>
    <xdr:sp macro="" textlink="">
      <xdr:nvSpPr>
        <xdr:cNvPr id="148" name="テキスト ボックス 147"/>
        <xdr:cNvSpPr txBox="1"/>
      </xdr:nvSpPr>
      <xdr:spPr>
        <a:xfrm>
          <a:off x="3009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162560</xdr:rowOff>
    </xdr:from>
    <xdr:ext cx="756285" cy="241935"/>
    <xdr:sp macro="" textlink="">
      <xdr:nvSpPr>
        <xdr:cNvPr id="149" name="テキスト ボックス 148"/>
        <xdr:cNvSpPr txBox="1"/>
      </xdr:nvSpPr>
      <xdr:spPr>
        <a:xfrm>
          <a:off x="2120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162560</xdr:rowOff>
    </xdr:from>
    <xdr:ext cx="756285" cy="241935"/>
    <xdr:sp macro="" textlink="">
      <xdr:nvSpPr>
        <xdr:cNvPr id="150" name="テキスト ボックス 149"/>
        <xdr:cNvSpPr txBox="1"/>
      </xdr:nvSpPr>
      <xdr:spPr>
        <a:xfrm>
          <a:off x="1231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118110</xdr:rowOff>
    </xdr:from>
    <xdr:to xmlns:xdr="http://schemas.openxmlformats.org/drawingml/2006/spreadsheetDrawing">
      <xdr:col>23</xdr:col>
      <xdr:colOff>184150</xdr:colOff>
      <xdr:row>63</xdr:row>
      <xdr:rowOff>50800</xdr:rowOff>
    </xdr:to>
    <xdr:sp macro="" textlink="">
      <xdr:nvSpPr>
        <xdr:cNvPr id="151" name="楕円 150"/>
        <xdr:cNvSpPr/>
      </xdr:nvSpPr>
      <xdr:spPr>
        <a:xfrm>
          <a:off x="4902200" y="10354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133985</xdr:rowOff>
    </xdr:from>
    <xdr:ext cx="762000" cy="249555"/>
    <xdr:sp macro="" textlink="">
      <xdr:nvSpPr>
        <xdr:cNvPr id="152" name="財政構造の弾力性該当値テキスト"/>
        <xdr:cNvSpPr txBox="1"/>
      </xdr:nvSpPr>
      <xdr:spPr>
        <a:xfrm>
          <a:off x="5041900" y="102050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6350</xdr:rowOff>
    </xdr:from>
    <xdr:to xmlns:xdr="http://schemas.openxmlformats.org/drawingml/2006/spreadsheetDrawing">
      <xdr:col>19</xdr:col>
      <xdr:colOff>184150</xdr:colOff>
      <xdr:row>63</xdr:row>
      <xdr:rowOff>104775</xdr:rowOff>
    </xdr:to>
    <xdr:sp macro="" textlink="">
      <xdr:nvSpPr>
        <xdr:cNvPr id="153" name="楕円 152"/>
        <xdr:cNvSpPr/>
      </xdr:nvSpPr>
      <xdr:spPr>
        <a:xfrm>
          <a:off x="4064000" y="104076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114300</xdr:rowOff>
    </xdr:from>
    <xdr:ext cx="736600" cy="249555"/>
    <xdr:sp macro="" textlink="">
      <xdr:nvSpPr>
        <xdr:cNvPr id="154" name="テキスト ボックス 153"/>
        <xdr:cNvSpPr txBox="1"/>
      </xdr:nvSpPr>
      <xdr:spPr>
        <a:xfrm>
          <a:off x="3733800" y="1018540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60960</xdr:rowOff>
    </xdr:from>
    <xdr:to xmlns:xdr="http://schemas.openxmlformats.org/drawingml/2006/spreadsheetDrawing">
      <xdr:col>15</xdr:col>
      <xdr:colOff>133350</xdr:colOff>
      <xdr:row>63</xdr:row>
      <xdr:rowOff>159385</xdr:rowOff>
    </xdr:to>
    <xdr:sp macro="" textlink="">
      <xdr:nvSpPr>
        <xdr:cNvPr id="155" name="楕円 154"/>
        <xdr:cNvSpPr/>
      </xdr:nvSpPr>
      <xdr:spPr>
        <a:xfrm>
          <a:off x="3175000" y="104622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144145</xdr:rowOff>
    </xdr:from>
    <xdr:ext cx="762000" cy="249555"/>
    <xdr:sp macro="" textlink="">
      <xdr:nvSpPr>
        <xdr:cNvPr id="156" name="テキスト ボックス 155"/>
        <xdr:cNvSpPr txBox="1"/>
      </xdr:nvSpPr>
      <xdr:spPr>
        <a:xfrm>
          <a:off x="2844800" y="105454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66040</xdr:rowOff>
    </xdr:from>
    <xdr:to xmlns:xdr="http://schemas.openxmlformats.org/drawingml/2006/spreadsheetDrawing">
      <xdr:col>11</xdr:col>
      <xdr:colOff>82550</xdr:colOff>
      <xdr:row>61</xdr:row>
      <xdr:rowOff>163830</xdr:rowOff>
    </xdr:to>
    <xdr:sp macro="" textlink="">
      <xdr:nvSpPr>
        <xdr:cNvPr id="157" name="楕円 156"/>
        <xdr:cNvSpPr/>
      </xdr:nvSpPr>
      <xdr:spPr>
        <a:xfrm>
          <a:off x="2286000" y="1013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149225</xdr:rowOff>
    </xdr:from>
    <xdr:ext cx="762000" cy="241935"/>
    <xdr:sp macro="" textlink="">
      <xdr:nvSpPr>
        <xdr:cNvPr id="158" name="テキスト ボックス 157"/>
        <xdr:cNvSpPr txBox="1"/>
      </xdr:nvSpPr>
      <xdr:spPr>
        <a:xfrm>
          <a:off x="1955800" y="1022032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140970</xdr:rowOff>
    </xdr:from>
    <xdr:to xmlns:xdr="http://schemas.openxmlformats.org/drawingml/2006/spreadsheetDrawing">
      <xdr:col>7</xdr:col>
      <xdr:colOff>31750</xdr:colOff>
      <xdr:row>63</xdr:row>
      <xdr:rowOff>73660</xdr:rowOff>
    </xdr:to>
    <xdr:sp macro="" textlink="">
      <xdr:nvSpPr>
        <xdr:cNvPr id="159" name="楕円 158"/>
        <xdr:cNvSpPr/>
      </xdr:nvSpPr>
      <xdr:spPr>
        <a:xfrm>
          <a:off x="139700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83820</xdr:rowOff>
    </xdr:from>
    <xdr:ext cx="762000" cy="241935"/>
    <xdr:sp macro="" textlink="">
      <xdr:nvSpPr>
        <xdr:cNvPr id="160" name="テキスト ボックス 159"/>
        <xdr:cNvSpPr txBox="1"/>
      </xdr:nvSpPr>
      <xdr:spPr>
        <a:xfrm>
          <a:off x="1066800" y="1015492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116205</xdr:rowOff>
    </xdr:from>
    <xdr:to xmlns:xdr="http://schemas.openxmlformats.org/drawingml/2006/spreadsheetDrawing">
      <xdr:col>27</xdr:col>
      <xdr:colOff>184150</xdr:colOff>
      <xdr:row>75</xdr:row>
      <xdr:rowOff>92075</xdr:rowOff>
    </xdr:to>
    <xdr:sp macro="" textlink="">
      <xdr:nvSpPr>
        <xdr:cNvPr id="161" name="正方形/長方形 160"/>
        <xdr:cNvSpPr/>
      </xdr:nvSpPr>
      <xdr:spPr>
        <a:xfrm>
          <a:off x="762000" y="1216850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134620</xdr:rowOff>
    </xdr:from>
    <xdr:ext cx="3218815" cy="297815"/>
    <xdr:sp macro="" textlink="">
      <xdr:nvSpPr>
        <xdr:cNvPr id="162" name="テキスト ボックス 161"/>
        <xdr:cNvSpPr txBox="1"/>
      </xdr:nvSpPr>
      <xdr:spPr>
        <a:xfrm>
          <a:off x="803910"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109855</xdr:rowOff>
    </xdr:from>
    <xdr:ext cx="1643380" cy="346075"/>
    <xdr:sp macro="" textlink="">
      <xdr:nvSpPr>
        <xdr:cNvPr id="163" name="テキスト ボックス 162"/>
        <xdr:cNvSpPr txBox="1"/>
      </xdr:nvSpPr>
      <xdr:spPr>
        <a:xfrm>
          <a:off x="4149090" y="12492355"/>
          <a:ext cx="164338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[150,893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30480</xdr:rowOff>
    </xdr:from>
    <xdr:to xmlns:xdr="http://schemas.openxmlformats.org/drawingml/2006/spreadsheetDrawing">
      <xdr:col>35</xdr:col>
      <xdr:colOff>95250</xdr:colOff>
      <xdr:row>76</xdr:row>
      <xdr:rowOff>109855</xdr:rowOff>
    </xdr:to>
    <xdr:sp macro="" textlink="">
      <xdr:nvSpPr>
        <xdr:cNvPr id="164" name="正方形/長方形 163"/>
        <xdr:cNvSpPr/>
      </xdr:nvSpPr>
      <xdr:spPr>
        <a:xfrm>
          <a:off x="5905500" y="12412980"/>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48895</xdr:rowOff>
    </xdr:from>
    <xdr:to xmlns:xdr="http://schemas.openxmlformats.org/drawingml/2006/spreadsheetDrawing">
      <xdr:col>35</xdr:col>
      <xdr:colOff>95250</xdr:colOff>
      <xdr:row>77</xdr:row>
      <xdr:rowOff>128270</xdr:rowOff>
    </xdr:to>
    <xdr:sp macro="" textlink="">
      <xdr:nvSpPr>
        <xdr:cNvPr id="165" name="正方形/長方形 164"/>
        <xdr:cNvSpPr/>
      </xdr:nvSpPr>
      <xdr:spPr>
        <a:xfrm>
          <a:off x="5905500" y="125964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30480</xdr:rowOff>
    </xdr:from>
    <xdr:to xmlns:xdr="http://schemas.openxmlformats.org/drawingml/2006/spreadsheetDrawing">
      <xdr:col>42</xdr:col>
      <xdr:colOff>25400</xdr:colOff>
      <xdr:row>76</xdr:row>
      <xdr:rowOff>109855</xdr:rowOff>
    </xdr:to>
    <xdr:sp macro="" textlink="">
      <xdr:nvSpPr>
        <xdr:cNvPr id="166" name="正方形/長方形 165"/>
        <xdr:cNvSpPr/>
      </xdr:nvSpPr>
      <xdr:spPr>
        <a:xfrm>
          <a:off x="7556500" y="1241298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48895</xdr:rowOff>
    </xdr:from>
    <xdr:to xmlns:xdr="http://schemas.openxmlformats.org/drawingml/2006/spreadsheetDrawing">
      <xdr:col>42</xdr:col>
      <xdr:colOff>25400</xdr:colOff>
      <xdr:row>77</xdr:row>
      <xdr:rowOff>128270</xdr:rowOff>
    </xdr:to>
    <xdr:sp macro="" textlink="">
      <xdr:nvSpPr>
        <xdr:cNvPr id="167" name="正方形/長方形 166"/>
        <xdr:cNvSpPr/>
      </xdr:nvSpPr>
      <xdr:spPr>
        <a:xfrm>
          <a:off x="7556500" y="1259649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30480</xdr:rowOff>
    </xdr:from>
    <xdr:to xmlns:xdr="http://schemas.openxmlformats.org/drawingml/2006/spreadsheetDrawing">
      <xdr:col>49</xdr:col>
      <xdr:colOff>19050</xdr:colOff>
      <xdr:row>76</xdr:row>
      <xdr:rowOff>109855</xdr:rowOff>
    </xdr:to>
    <xdr:sp macro="" textlink="">
      <xdr:nvSpPr>
        <xdr:cNvPr id="168" name="正方形/長方形 167"/>
        <xdr:cNvSpPr/>
      </xdr:nvSpPr>
      <xdr:spPr>
        <a:xfrm>
          <a:off x="9017000" y="1241298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6350</xdr:colOff>
      <xdr:row>76</xdr:row>
      <xdr:rowOff>48895</xdr:rowOff>
    </xdr:from>
    <xdr:to xmlns:xdr="http://schemas.openxmlformats.org/drawingml/2006/spreadsheetDrawing">
      <xdr:col>49</xdr:col>
      <xdr:colOff>19050</xdr:colOff>
      <xdr:row>77</xdr:row>
      <xdr:rowOff>128270</xdr:rowOff>
    </xdr:to>
    <xdr:sp macro="" textlink="">
      <xdr:nvSpPr>
        <xdr:cNvPr id="169" name="正方形/長方形 168"/>
        <xdr:cNvSpPr/>
      </xdr:nvSpPr>
      <xdr:spPr>
        <a:xfrm>
          <a:off x="9017000" y="1259649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36830</xdr:rowOff>
    </xdr:to>
    <xdr:sp macro="" textlink="">
      <xdr:nvSpPr>
        <xdr:cNvPr id="170" name="正方形/長方形 169"/>
        <xdr:cNvSpPr/>
      </xdr:nvSpPr>
      <xdr:spPr>
        <a:xfrm>
          <a:off x="762000" y="12902565"/>
          <a:ext cx="5080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36830</xdr:rowOff>
    </xdr:to>
    <xdr:sp macro="" textlink="">
      <xdr:nvSpPr>
        <xdr:cNvPr id="171" name="正方形/長方形 170"/>
        <xdr:cNvSpPr/>
      </xdr:nvSpPr>
      <xdr:spPr>
        <a:xfrm>
          <a:off x="6032500" y="12902565"/>
          <a:ext cx="603250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191770</xdr:colOff>
      <xdr:row>79</xdr:row>
      <xdr:rowOff>104140</xdr:rowOff>
    </xdr:to>
    <xdr:sp macro="" textlink="">
      <xdr:nvSpPr>
        <xdr:cNvPr id="172" name="正方形/長方形 171"/>
        <xdr:cNvSpPr/>
      </xdr:nvSpPr>
      <xdr:spPr>
        <a:xfrm>
          <a:off x="6032500" y="12902565"/>
          <a:ext cx="37985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191770</xdr:colOff>
      <xdr:row>91</xdr:row>
      <xdr:rowOff>140335</xdr:rowOff>
    </xdr:to>
    <xdr:sp macro="" textlink="" fLocksText="0">
      <xdr:nvSpPr>
        <xdr:cNvPr id="173" name="テキスト ボックス 172"/>
        <xdr:cNvSpPr txBox="1"/>
      </xdr:nvSpPr>
      <xdr:spPr>
        <a:xfrm>
          <a:off x="6159500" y="13208000"/>
          <a:ext cx="57670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ごみ処理業務や消防業務を一部事務組合として広域で行い、負担金として支出しているため、類似団体と比較して、人件費・物件費等の決算額が低くなっている。引き続き、人件費の適正管理、歳出の徹底的な見直し等による財政健全化を推進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4170" cy="217170"/>
    <xdr:sp macro="" textlink="">
      <xdr:nvSpPr>
        <xdr:cNvPr id="174" name="テキスト ボックス 173"/>
        <xdr:cNvSpPr txBox="1"/>
      </xdr:nvSpPr>
      <xdr:spPr>
        <a:xfrm>
          <a:off x="723900" y="12718415"/>
          <a:ext cx="3441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36830</xdr:rowOff>
    </xdr:from>
    <xdr:to xmlns:xdr="http://schemas.openxmlformats.org/drawingml/2006/spreadsheetDrawing">
      <xdr:col>27</xdr:col>
      <xdr:colOff>184150</xdr:colOff>
      <xdr:row>92</xdr:row>
      <xdr:rowOff>36830</xdr:rowOff>
    </xdr:to>
    <xdr:cxnSp macro="">
      <xdr:nvCxnSpPr>
        <xdr:cNvPr id="175" name="直線コネクタ 174"/>
        <xdr:cNvCxnSpPr/>
      </xdr:nvCxnSpPr>
      <xdr:spPr>
        <a:xfrm>
          <a:off x="762000" y="152260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64770</xdr:rowOff>
    </xdr:from>
    <xdr:ext cx="762000" cy="249555"/>
    <xdr:sp macro="" textlink="">
      <xdr:nvSpPr>
        <xdr:cNvPr id="176" name="テキスト ボックス 175"/>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67310</xdr:rowOff>
    </xdr:from>
    <xdr:to xmlns:xdr="http://schemas.openxmlformats.org/drawingml/2006/spreadsheetDrawing">
      <xdr:col>27</xdr:col>
      <xdr:colOff>184150</xdr:colOff>
      <xdr:row>89</xdr:row>
      <xdr:rowOff>67310</xdr:rowOff>
    </xdr:to>
    <xdr:cxnSp macro="">
      <xdr:nvCxnSpPr>
        <xdr:cNvPr id="177" name="直線コネクタ 176"/>
        <xdr:cNvCxnSpPr/>
      </xdr:nvCxnSpPr>
      <xdr:spPr>
        <a:xfrm>
          <a:off x="762000" y="147612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95250</xdr:rowOff>
    </xdr:from>
    <xdr:ext cx="762000" cy="241935"/>
    <xdr:sp macro="" textlink="">
      <xdr:nvSpPr>
        <xdr:cNvPr id="178" name="テキスト ボックス 177"/>
        <xdr:cNvSpPr txBox="1"/>
      </xdr:nvSpPr>
      <xdr:spPr>
        <a:xfrm>
          <a:off x="0" y="146240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97790</xdr:rowOff>
    </xdr:from>
    <xdr:to xmlns:xdr="http://schemas.openxmlformats.org/drawingml/2006/spreadsheetDrawing">
      <xdr:col>27</xdr:col>
      <xdr:colOff>184150</xdr:colOff>
      <xdr:row>86</xdr:row>
      <xdr:rowOff>97790</xdr:rowOff>
    </xdr:to>
    <xdr:cxnSp macro="">
      <xdr:nvCxnSpPr>
        <xdr:cNvPr id="179" name="直線コネクタ 178"/>
        <xdr:cNvCxnSpPr/>
      </xdr:nvCxnSpPr>
      <xdr:spPr>
        <a:xfrm>
          <a:off x="762000" y="142963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126365</xdr:rowOff>
    </xdr:from>
    <xdr:ext cx="762000" cy="241935"/>
    <xdr:sp macro="" textlink="">
      <xdr:nvSpPr>
        <xdr:cNvPr id="180" name="テキスト ボックス 179"/>
        <xdr:cNvSpPr txBox="1"/>
      </xdr:nvSpPr>
      <xdr:spPr>
        <a:xfrm>
          <a:off x="0" y="1415986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128270</xdr:rowOff>
    </xdr:from>
    <xdr:to xmlns:xdr="http://schemas.openxmlformats.org/drawingml/2006/spreadsheetDrawing">
      <xdr:col>27</xdr:col>
      <xdr:colOff>184150</xdr:colOff>
      <xdr:row>83</xdr:row>
      <xdr:rowOff>128270</xdr:rowOff>
    </xdr:to>
    <xdr:cxnSp macro="">
      <xdr:nvCxnSpPr>
        <xdr:cNvPr id="181" name="直線コネクタ 180"/>
        <xdr:cNvCxnSpPr/>
      </xdr:nvCxnSpPr>
      <xdr:spPr>
        <a:xfrm>
          <a:off x="762000" y="138315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156845</xdr:rowOff>
    </xdr:from>
    <xdr:ext cx="762000" cy="241935"/>
    <xdr:sp macro="" textlink="">
      <xdr:nvSpPr>
        <xdr:cNvPr id="182" name="テキスト ボックス 181"/>
        <xdr:cNvSpPr txBox="1"/>
      </xdr:nvSpPr>
      <xdr:spPr>
        <a:xfrm>
          <a:off x="0" y="136950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159385</xdr:rowOff>
    </xdr:from>
    <xdr:to xmlns:xdr="http://schemas.openxmlformats.org/drawingml/2006/spreadsheetDrawing">
      <xdr:col>27</xdr:col>
      <xdr:colOff>184150</xdr:colOff>
      <xdr:row>80</xdr:row>
      <xdr:rowOff>159385</xdr:rowOff>
    </xdr:to>
    <xdr:cxnSp macro="">
      <xdr:nvCxnSpPr>
        <xdr:cNvPr id="183" name="直線コネクタ 182"/>
        <xdr:cNvCxnSpPr/>
      </xdr:nvCxnSpPr>
      <xdr:spPr>
        <a:xfrm>
          <a:off x="762000" y="133673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22225</xdr:rowOff>
    </xdr:from>
    <xdr:ext cx="762000" cy="241935"/>
    <xdr:sp macro="" textlink="">
      <xdr:nvSpPr>
        <xdr:cNvPr id="184" name="テキスト ボックス 183"/>
        <xdr:cNvSpPr txBox="1"/>
      </xdr:nvSpPr>
      <xdr:spPr>
        <a:xfrm>
          <a:off x="0" y="1323022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762000" y="129025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52705</xdr:rowOff>
    </xdr:from>
    <xdr:ext cx="762000" cy="241935"/>
    <xdr:sp macro="" textlink="">
      <xdr:nvSpPr>
        <xdr:cNvPr id="186" name="テキスト ボックス 185"/>
        <xdr:cNvSpPr txBox="1"/>
      </xdr:nvSpPr>
      <xdr:spPr>
        <a:xfrm>
          <a:off x="0" y="127654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36830</xdr:rowOff>
    </xdr:to>
    <xdr:sp macro="" textlink="">
      <xdr:nvSpPr>
        <xdr:cNvPr id="187" name="人件費・物件費等の状況グラフ枠"/>
        <xdr:cNvSpPr/>
      </xdr:nvSpPr>
      <xdr:spPr>
        <a:xfrm>
          <a:off x="762000" y="12902565"/>
          <a:ext cx="5080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77470</xdr:rowOff>
    </xdr:from>
    <xdr:to xmlns:xdr="http://schemas.openxmlformats.org/drawingml/2006/spreadsheetDrawing">
      <xdr:col>23</xdr:col>
      <xdr:colOff>133350</xdr:colOff>
      <xdr:row>88</xdr:row>
      <xdr:rowOff>68580</xdr:rowOff>
    </xdr:to>
    <xdr:cxnSp macro="">
      <xdr:nvCxnSpPr>
        <xdr:cNvPr id="188" name="直線コネクタ 187"/>
        <xdr:cNvCxnSpPr/>
      </xdr:nvCxnSpPr>
      <xdr:spPr>
        <a:xfrm flipV="1">
          <a:off x="4953000" y="13450570"/>
          <a:ext cx="0" cy="1146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41275</xdr:rowOff>
    </xdr:from>
    <xdr:ext cx="762000" cy="249555"/>
    <xdr:sp macro="" textlink="">
      <xdr:nvSpPr>
        <xdr:cNvPr id="189" name="人件費・物件費等の状況最小値テキスト"/>
        <xdr:cNvSpPr txBox="1"/>
      </xdr:nvSpPr>
      <xdr:spPr>
        <a:xfrm>
          <a:off x="5041900" y="145700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68580</xdr:rowOff>
    </xdr:from>
    <xdr:to xmlns:xdr="http://schemas.openxmlformats.org/drawingml/2006/spreadsheetDrawing">
      <xdr:col>24</xdr:col>
      <xdr:colOff>12700</xdr:colOff>
      <xdr:row>88</xdr:row>
      <xdr:rowOff>68580</xdr:rowOff>
    </xdr:to>
    <xdr:cxnSp macro="">
      <xdr:nvCxnSpPr>
        <xdr:cNvPr id="190" name="直線コネクタ 189"/>
        <xdr:cNvCxnSpPr/>
      </xdr:nvCxnSpPr>
      <xdr:spPr>
        <a:xfrm>
          <a:off x="4864100" y="1459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41935"/>
    <xdr:sp macro="" textlink="">
      <xdr:nvSpPr>
        <xdr:cNvPr id="191" name="人件費・物件費等の状況最大値テキスト"/>
        <xdr:cNvSpPr txBox="1"/>
      </xdr:nvSpPr>
      <xdr:spPr>
        <a:xfrm>
          <a:off x="5041900" y="1320355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77470</xdr:rowOff>
    </xdr:from>
    <xdr:to xmlns:xdr="http://schemas.openxmlformats.org/drawingml/2006/spreadsheetDrawing">
      <xdr:col>24</xdr:col>
      <xdr:colOff>12700</xdr:colOff>
      <xdr:row>81</xdr:row>
      <xdr:rowOff>77470</xdr:rowOff>
    </xdr:to>
    <xdr:cxnSp macro="">
      <xdr:nvCxnSpPr>
        <xdr:cNvPr id="192" name="直線コネクタ 191"/>
        <xdr:cNvCxnSpPr/>
      </xdr:nvCxnSpPr>
      <xdr:spPr>
        <a:xfrm>
          <a:off x="4864100" y="1345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152400</xdr:rowOff>
    </xdr:from>
    <xdr:to xmlns:xdr="http://schemas.openxmlformats.org/drawingml/2006/spreadsheetDrawing">
      <xdr:col>23</xdr:col>
      <xdr:colOff>133350</xdr:colOff>
      <xdr:row>82</xdr:row>
      <xdr:rowOff>65405</xdr:rowOff>
    </xdr:to>
    <xdr:cxnSp macro="">
      <xdr:nvCxnSpPr>
        <xdr:cNvPr id="193" name="直線コネクタ 192"/>
        <xdr:cNvCxnSpPr/>
      </xdr:nvCxnSpPr>
      <xdr:spPr>
        <a:xfrm>
          <a:off x="4114800" y="13525500"/>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38735</xdr:rowOff>
    </xdr:from>
    <xdr:ext cx="762000" cy="249555"/>
    <xdr:sp macro="" textlink="">
      <xdr:nvSpPr>
        <xdr:cNvPr id="194" name="人件費・物件費等の状況平均値テキスト"/>
        <xdr:cNvSpPr txBox="1"/>
      </xdr:nvSpPr>
      <xdr:spPr>
        <a:xfrm>
          <a:off x="5041900" y="1374203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66040</xdr:rowOff>
    </xdr:from>
    <xdr:to xmlns:xdr="http://schemas.openxmlformats.org/drawingml/2006/spreadsheetDrawing">
      <xdr:col>23</xdr:col>
      <xdr:colOff>184150</xdr:colOff>
      <xdr:row>83</xdr:row>
      <xdr:rowOff>163830</xdr:rowOff>
    </xdr:to>
    <xdr:sp macro="" textlink="">
      <xdr:nvSpPr>
        <xdr:cNvPr id="195" name="フローチャート: 判断 194"/>
        <xdr:cNvSpPr/>
      </xdr:nvSpPr>
      <xdr:spPr>
        <a:xfrm>
          <a:off x="4902200" y="1376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141605</xdr:rowOff>
    </xdr:from>
    <xdr:to xmlns:xdr="http://schemas.openxmlformats.org/drawingml/2006/spreadsheetDrawing">
      <xdr:col>19</xdr:col>
      <xdr:colOff>133350</xdr:colOff>
      <xdr:row>81</xdr:row>
      <xdr:rowOff>152400</xdr:rowOff>
    </xdr:to>
    <xdr:cxnSp macro="">
      <xdr:nvCxnSpPr>
        <xdr:cNvPr id="196" name="直線コネクタ 195"/>
        <xdr:cNvCxnSpPr/>
      </xdr:nvCxnSpPr>
      <xdr:spPr>
        <a:xfrm>
          <a:off x="3225800" y="135147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149860</xdr:rowOff>
    </xdr:from>
    <xdr:to xmlns:xdr="http://schemas.openxmlformats.org/drawingml/2006/spreadsheetDrawing">
      <xdr:col>19</xdr:col>
      <xdr:colOff>184150</xdr:colOff>
      <xdr:row>83</xdr:row>
      <xdr:rowOff>83185</xdr:rowOff>
    </xdr:to>
    <xdr:sp macro="" textlink="">
      <xdr:nvSpPr>
        <xdr:cNvPr id="197" name="フローチャート: 判断 196"/>
        <xdr:cNvSpPr/>
      </xdr:nvSpPr>
      <xdr:spPr>
        <a:xfrm>
          <a:off x="4064000" y="136880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67945</xdr:rowOff>
    </xdr:from>
    <xdr:ext cx="736600" cy="249555"/>
    <xdr:sp macro="" textlink="">
      <xdr:nvSpPr>
        <xdr:cNvPr id="198" name="テキスト ボックス 197"/>
        <xdr:cNvSpPr txBox="1"/>
      </xdr:nvSpPr>
      <xdr:spPr>
        <a:xfrm>
          <a:off x="3733800" y="137712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141605</xdr:rowOff>
    </xdr:from>
    <xdr:to xmlns:xdr="http://schemas.openxmlformats.org/drawingml/2006/spreadsheetDrawing">
      <xdr:col>15</xdr:col>
      <xdr:colOff>82550</xdr:colOff>
      <xdr:row>81</xdr:row>
      <xdr:rowOff>151130</xdr:rowOff>
    </xdr:to>
    <xdr:cxnSp macro="">
      <xdr:nvCxnSpPr>
        <xdr:cNvPr id="199" name="直線コネクタ 198"/>
        <xdr:cNvCxnSpPr/>
      </xdr:nvCxnSpPr>
      <xdr:spPr>
        <a:xfrm flipV="1">
          <a:off x="2336800" y="135147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150495</xdr:rowOff>
    </xdr:from>
    <xdr:to xmlns:xdr="http://schemas.openxmlformats.org/drawingml/2006/spreadsheetDrawing">
      <xdr:col>15</xdr:col>
      <xdr:colOff>133350</xdr:colOff>
      <xdr:row>83</xdr:row>
      <xdr:rowOff>83185</xdr:rowOff>
    </xdr:to>
    <xdr:sp macro="" textlink="">
      <xdr:nvSpPr>
        <xdr:cNvPr id="200" name="フローチャート: 判断 199"/>
        <xdr:cNvSpPr/>
      </xdr:nvSpPr>
      <xdr:spPr>
        <a:xfrm>
          <a:off x="3175000" y="13688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68580</xdr:rowOff>
    </xdr:from>
    <xdr:ext cx="762000" cy="249555"/>
    <xdr:sp macro="" textlink="">
      <xdr:nvSpPr>
        <xdr:cNvPr id="201" name="テキスト ボックス 200"/>
        <xdr:cNvSpPr txBox="1"/>
      </xdr:nvSpPr>
      <xdr:spPr>
        <a:xfrm>
          <a:off x="2844800" y="137718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81915</xdr:rowOff>
    </xdr:from>
    <xdr:to xmlns:xdr="http://schemas.openxmlformats.org/drawingml/2006/spreadsheetDrawing">
      <xdr:col>11</xdr:col>
      <xdr:colOff>31750</xdr:colOff>
      <xdr:row>81</xdr:row>
      <xdr:rowOff>151130</xdr:rowOff>
    </xdr:to>
    <xdr:cxnSp macro="">
      <xdr:nvCxnSpPr>
        <xdr:cNvPr id="202" name="直線コネクタ 201"/>
        <xdr:cNvCxnSpPr/>
      </xdr:nvCxnSpPr>
      <xdr:spPr>
        <a:xfrm>
          <a:off x="1447800" y="1345501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114935</xdr:rowOff>
    </xdr:from>
    <xdr:to xmlns:xdr="http://schemas.openxmlformats.org/drawingml/2006/spreadsheetDrawing">
      <xdr:col>11</xdr:col>
      <xdr:colOff>82550</xdr:colOff>
      <xdr:row>83</xdr:row>
      <xdr:rowOff>47625</xdr:rowOff>
    </xdr:to>
    <xdr:sp macro="" textlink="">
      <xdr:nvSpPr>
        <xdr:cNvPr id="203" name="フローチャート: 判断 202"/>
        <xdr:cNvSpPr/>
      </xdr:nvSpPr>
      <xdr:spPr>
        <a:xfrm>
          <a:off x="2286000" y="13653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33020</xdr:rowOff>
    </xdr:from>
    <xdr:ext cx="762000" cy="249555"/>
    <xdr:sp macro="" textlink="">
      <xdr:nvSpPr>
        <xdr:cNvPr id="204" name="テキスト ボックス 203"/>
        <xdr:cNvSpPr txBox="1"/>
      </xdr:nvSpPr>
      <xdr:spPr>
        <a:xfrm>
          <a:off x="1955800" y="137363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63500</xdr:rowOff>
    </xdr:from>
    <xdr:to xmlns:xdr="http://schemas.openxmlformats.org/drawingml/2006/spreadsheetDrawing">
      <xdr:col>7</xdr:col>
      <xdr:colOff>31750</xdr:colOff>
      <xdr:row>82</xdr:row>
      <xdr:rowOff>161290</xdr:rowOff>
    </xdr:to>
    <xdr:sp macro="" textlink="">
      <xdr:nvSpPr>
        <xdr:cNvPr id="205" name="フローチャート: 判断 204"/>
        <xdr:cNvSpPr/>
      </xdr:nvSpPr>
      <xdr:spPr>
        <a:xfrm>
          <a:off x="1397000" y="13601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147320</xdr:rowOff>
    </xdr:from>
    <xdr:ext cx="762000" cy="249555"/>
    <xdr:sp macro="" textlink="">
      <xdr:nvSpPr>
        <xdr:cNvPr id="206" name="テキスト ボックス 205"/>
        <xdr:cNvSpPr txBox="1"/>
      </xdr:nvSpPr>
      <xdr:spPr>
        <a:xfrm>
          <a:off x="1066800" y="13685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34290</xdr:rowOff>
    </xdr:from>
    <xdr:ext cx="756285" cy="249555"/>
    <xdr:sp macro="" textlink="">
      <xdr:nvSpPr>
        <xdr:cNvPr id="207" name="テキスト ボックス 206"/>
        <xdr:cNvSpPr txBox="1"/>
      </xdr:nvSpPr>
      <xdr:spPr>
        <a:xfrm>
          <a:off x="47371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34290</xdr:rowOff>
    </xdr:from>
    <xdr:ext cx="756285" cy="249555"/>
    <xdr:sp macro="" textlink="">
      <xdr:nvSpPr>
        <xdr:cNvPr id="208" name="テキスト ボックス 207"/>
        <xdr:cNvSpPr txBox="1"/>
      </xdr:nvSpPr>
      <xdr:spPr>
        <a:xfrm>
          <a:off x="3898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34290</xdr:rowOff>
    </xdr:from>
    <xdr:ext cx="756285" cy="249555"/>
    <xdr:sp macro="" textlink="">
      <xdr:nvSpPr>
        <xdr:cNvPr id="209" name="テキスト ボックス 208"/>
        <xdr:cNvSpPr txBox="1"/>
      </xdr:nvSpPr>
      <xdr:spPr>
        <a:xfrm>
          <a:off x="3009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34290</xdr:rowOff>
    </xdr:from>
    <xdr:ext cx="756285" cy="249555"/>
    <xdr:sp macro="" textlink="">
      <xdr:nvSpPr>
        <xdr:cNvPr id="210" name="テキスト ボックス 209"/>
        <xdr:cNvSpPr txBox="1"/>
      </xdr:nvSpPr>
      <xdr:spPr>
        <a:xfrm>
          <a:off x="2120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34290</xdr:rowOff>
    </xdr:from>
    <xdr:ext cx="756285" cy="249555"/>
    <xdr:sp macro="" textlink="">
      <xdr:nvSpPr>
        <xdr:cNvPr id="211" name="テキスト ボックス 210"/>
        <xdr:cNvSpPr txBox="1"/>
      </xdr:nvSpPr>
      <xdr:spPr>
        <a:xfrm>
          <a:off x="1231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17145</xdr:rowOff>
    </xdr:from>
    <xdr:to xmlns:xdr="http://schemas.openxmlformats.org/drawingml/2006/spreadsheetDrawing">
      <xdr:col>23</xdr:col>
      <xdr:colOff>184150</xdr:colOff>
      <xdr:row>82</xdr:row>
      <xdr:rowOff>114300</xdr:rowOff>
    </xdr:to>
    <xdr:sp macro="" textlink="">
      <xdr:nvSpPr>
        <xdr:cNvPr id="212" name="楕円 211"/>
        <xdr:cNvSpPr/>
      </xdr:nvSpPr>
      <xdr:spPr>
        <a:xfrm>
          <a:off x="4902200" y="135553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32385</xdr:rowOff>
    </xdr:from>
    <xdr:ext cx="762000" cy="248920"/>
    <xdr:sp macro="" textlink="">
      <xdr:nvSpPr>
        <xdr:cNvPr id="213" name="人件費・物件費等の状況該当値テキスト"/>
        <xdr:cNvSpPr txBox="1"/>
      </xdr:nvSpPr>
      <xdr:spPr>
        <a:xfrm>
          <a:off x="5041900" y="134054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103505</xdr:rowOff>
    </xdr:from>
    <xdr:to xmlns:xdr="http://schemas.openxmlformats.org/drawingml/2006/spreadsheetDrawing">
      <xdr:col>19</xdr:col>
      <xdr:colOff>184150</xdr:colOff>
      <xdr:row>82</xdr:row>
      <xdr:rowOff>36195</xdr:rowOff>
    </xdr:to>
    <xdr:sp macro="" textlink="">
      <xdr:nvSpPr>
        <xdr:cNvPr id="214" name="楕円 213"/>
        <xdr:cNvSpPr/>
      </xdr:nvSpPr>
      <xdr:spPr>
        <a:xfrm>
          <a:off x="4064000" y="13476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45720</xdr:rowOff>
    </xdr:from>
    <xdr:ext cx="736600" cy="249555"/>
    <xdr:sp macro="" textlink="">
      <xdr:nvSpPr>
        <xdr:cNvPr id="215" name="テキスト ボックス 214"/>
        <xdr:cNvSpPr txBox="1"/>
      </xdr:nvSpPr>
      <xdr:spPr>
        <a:xfrm>
          <a:off x="3733800" y="1325372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93345</xdr:rowOff>
    </xdr:from>
    <xdr:to xmlns:xdr="http://schemas.openxmlformats.org/drawingml/2006/spreadsheetDrawing">
      <xdr:col>15</xdr:col>
      <xdr:colOff>133350</xdr:colOff>
      <xdr:row>82</xdr:row>
      <xdr:rowOff>26035</xdr:rowOff>
    </xdr:to>
    <xdr:sp macro="" textlink="">
      <xdr:nvSpPr>
        <xdr:cNvPr id="216" name="楕円 215"/>
        <xdr:cNvSpPr/>
      </xdr:nvSpPr>
      <xdr:spPr>
        <a:xfrm>
          <a:off x="3175000" y="13466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35560</xdr:rowOff>
    </xdr:from>
    <xdr:ext cx="762000" cy="249555"/>
    <xdr:sp macro="" textlink="">
      <xdr:nvSpPr>
        <xdr:cNvPr id="217" name="テキスト ボックス 216"/>
        <xdr:cNvSpPr txBox="1"/>
      </xdr:nvSpPr>
      <xdr:spPr>
        <a:xfrm>
          <a:off x="2844800" y="132435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102235</xdr:rowOff>
    </xdr:from>
    <xdr:to xmlns:xdr="http://schemas.openxmlformats.org/drawingml/2006/spreadsheetDrawing">
      <xdr:col>11</xdr:col>
      <xdr:colOff>82550</xdr:colOff>
      <xdr:row>82</xdr:row>
      <xdr:rowOff>34925</xdr:rowOff>
    </xdr:to>
    <xdr:sp macro="" textlink="">
      <xdr:nvSpPr>
        <xdr:cNvPr id="218" name="楕円 217"/>
        <xdr:cNvSpPr/>
      </xdr:nvSpPr>
      <xdr:spPr>
        <a:xfrm>
          <a:off x="2286000" y="13475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44450</xdr:rowOff>
    </xdr:from>
    <xdr:ext cx="762000" cy="249555"/>
    <xdr:sp macro="" textlink="">
      <xdr:nvSpPr>
        <xdr:cNvPr id="219" name="テキスト ボックス 218"/>
        <xdr:cNvSpPr txBox="1"/>
      </xdr:nvSpPr>
      <xdr:spPr>
        <a:xfrm>
          <a:off x="1955800" y="132524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33020</xdr:rowOff>
    </xdr:from>
    <xdr:to xmlns:xdr="http://schemas.openxmlformats.org/drawingml/2006/spreadsheetDrawing">
      <xdr:col>7</xdr:col>
      <xdr:colOff>31750</xdr:colOff>
      <xdr:row>81</xdr:row>
      <xdr:rowOff>130810</xdr:rowOff>
    </xdr:to>
    <xdr:sp macro="" textlink="">
      <xdr:nvSpPr>
        <xdr:cNvPr id="220" name="楕円 219"/>
        <xdr:cNvSpPr/>
      </xdr:nvSpPr>
      <xdr:spPr>
        <a:xfrm>
          <a:off x="1397000" y="13406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140335</xdr:rowOff>
    </xdr:from>
    <xdr:ext cx="762000" cy="249555"/>
    <xdr:sp macro="" textlink="">
      <xdr:nvSpPr>
        <xdr:cNvPr id="221" name="テキスト ボックス 220"/>
        <xdr:cNvSpPr txBox="1"/>
      </xdr:nvSpPr>
      <xdr:spPr>
        <a:xfrm>
          <a:off x="1066800" y="131832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116205</xdr:rowOff>
    </xdr:from>
    <xdr:to xmlns:xdr="http://schemas.openxmlformats.org/drawingml/2006/spreadsheetDrawing">
      <xdr:col>85</xdr:col>
      <xdr:colOff>95250</xdr:colOff>
      <xdr:row>75</xdr:row>
      <xdr:rowOff>92075</xdr:rowOff>
    </xdr:to>
    <xdr:sp macro="" textlink="">
      <xdr:nvSpPr>
        <xdr:cNvPr id="222" name="正方形/長方形 221"/>
        <xdr:cNvSpPr/>
      </xdr:nvSpPr>
      <xdr:spPr>
        <a:xfrm>
          <a:off x="12827000" y="1216850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134620</xdr:rowOff>
    </xdr:from>
    <xdr:ext cx="1653540" cy="297815"/>
    <xdr:sp macro="" textlink="">
      <xdr:nvSpPr>
        <xdr:cNvPr id="223" name="テキスト ボックス 222"/>
        <xdr:cNvSpPr txBox="1"/>
      </xdr:nvSpPr>
      <xdr:spPr>
        <a:xfrm>
          <a:off x="13651230" y="12517120"/>
          <a:ext cx="165354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109855</xdr:rowOff>
    </xdr:from>
    <xdr:ext cx="1643380" cy="346075"/>
    <xdr:sp macro="" textlink="">
      <xdr:nvSpPr>
        <xdr:cNvPr id="224" name="テキスト ボックス 223"/>
        <xdr:cNvSpPr txBox="1"/>
      </xdr:nvSpPr>
      <xdr:spPr>
        <a:xfrm>
          <a:off x="15431770" y="12492355"/>
          <a:ext cx="164338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30480</xdr:rowOff>
    </xdr:from>
    <xdr:to xmlns:xdr="http://schemas.openxmlformats.org/drawingml/2006/spreadsheetDrawing">
      <xdr:col>93</xdr:col>
      <xdr:colOff>6350</xdr:colOff>
      <xdr:row>76</xdr:row>
      <xdr:rowOff>109855</xdr:rowOff>
    </xdr:to>
    <xdr:sp macro="" textlink="">
      <xdr:nvSpPr>
        <xdr:cNvPr id="225" name="正方形/長方形 224"/>
        <xdr:cNvSpPr/>
      </xdr:nvSpPr>
      <xdr:spPr>
        <a:xfrm>
          <a:off x="17970500" y="12412980"/>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48895</xdr:rowOff>
    </xdr:from>
    <xdr:to xmlns:xdr="http://schemas.openxmlformats.org/drawingml/2006/spreadsheetDrawing">
      <xdr:col>93</xdr:col>
      <xdr:colOff>6350</xdr:colOff>
      <xdr:row>77</xdr:row>
      <xdr:rowOff>128270</xdr:rowOff>
    </xdr:to>
    <xdr:sp macro="" textlink="">
      <xdr:nvSpPr>
        <xdr:cNvPr id="226" name="正方形/長方形 225"/>
        <xdr:cNvSpPr/>
      </xdr:nvSpPr>
      <xdr:spPr>
        <a:xfrm>
          <a:off x="17970500" y="125964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30480</xdr:rowOff>
    </xdr:from>
    <xdr:to xmlns:xdr="http://schemas.openxmlformats.org/drawingml/2006/spreadsheetDrawing">
      <xdr:col>99</xdr:col>
      <xdr:colOff>146050</xdr:colOff>
      <xdr:row>76</xdr:row>
      <xdr:rowOff>109855</xdr:rowOff>
    </xdr:to>
    <xdr:sp macro="" textlink="">
      <xdr:nvSpPr>
        <xdr:cNvPr id="227" name="正方形/長方形 226"/>
        <xdr:cNvSpPr/>
      </xdr:nvSpPr>
      <xdr:spPr>
        <a:xfrm>
          <a:off x="19621500" y="1241298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48895</xdr:rowOff>
    </xdr:from>
    <xdr:to xmlns:xdr="http://schemas.openxmlformats.org/drawingml/2006/spreadsheetDrawing">
      <xdr:col>99</xdr:col>
      <xdr:colOff>146050</xdr:colOff>
      <xdr:row>77</xdr:row>
      <xdr:rowOff>128270</xdr:rowOff>
    </xdr:to>
    <xdr:sp macro="" textlink="">
      <xdr:nvSpPr>
        <xdr:cNvPr id="228" name="正方形/長方形 227"/>
        <xdr:cNvSpPr/>
      </xdr:nvSpPr>
      <xdr:spPr>
        <a:xfrm>
          <a:off x="19621500" y="1259649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30480</xdr:rowOff>
    </xdr:from>
    <xdr:to xmlns:xdr="http://schemas.openxmlformats.org/drawingml/2006/spreadsheetDrawing">
      <xdr:col>106</xdr:col>
      <xdr:colOff>139700</xdr:colOff>
      <xdr:row>76</xdr:row>
      <xdr:rowOff>109855</xdr:rowOff>
    </xdr:to>
    <xdr:sp macro="" textlink="">
      <xdr:nvSpPr>
        <xdr:cNvPr id="229" name="正方形/長方形 228"/>
        <xdr:cNvSpPr/>
      </xdr:nvSpPr>
      <xdr:spPr>
        <a:xfrm>
          <a:off x="21082000" y="1241298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48895</xdr:rowOff>
    </xdr:from>
    <xdr:to xmlns:xdr="http://schemas.openxmlformats.org/drawingml/2006/spreadsheetDrawing">
      <xdr:col>106</xdr:col>
      <xdr:colOff>139700</xdr:colOff>
      <xdr:row>77</xdr:row>
      <xdr:rowOff>128270</xdr:rowOff>
    </xdr:to>
    <xdr:sp macro="" textlink="">
      <xdr:nvSpPr>
        <xdr:cNvPr id="230" name="正方形/長方形 229"/>
        <xdr:cNvSpPr/>
      </xdr:nvSpPr>
      <xdr:spPr>
        <a:xfrm>
          <a:off x="21082000" y="1259649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36830</xdr:rowOff>
    </xdr:to>
    <xdr:sp macro="" textlink="">
      <xdr:nvSpPr>
        <xdr:cNvPr id="231" name="正方形/長方形 230"/>
        <xdr:cNvSpPr/>
      </xdr:nvSpPr>
      <xdr:spPr>
        <a:xfrm>
          <a:off x="12827000" y="12902565"/>
          <a:ext cx="5080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36830</xdr:rowOff>
    </xdr:to>
    <xdr:sp macro="" textlink="">
      <xdr:nvSpPr>
        <xdr:cNvPr id="232" name="正方形/長方形 231"/>
        <xdr:cNvSpPr/>
      </xdr:nvSpPr>
      <xdr:spPr>
        <a:xfrm>
          <a:off x="18097500" y="12902565"/>
          <a:ext cx="603250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104140</xdr:rowOff>
    </xdr:to>
    <xdr:sp macro="" textlink="">
      <xdr:nvSpPr>
        <xdr:cNvPr id="233" name="正方形/長方形 232"/>
        <xdr:cNvSpPr/>
      </xdr:nvSpPr>
      <xdr:spPr>
        <a:xfrm>
          <a:off x="18097500" y="12902565"/>
          <a:ext cx="381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191770</xdr:colOff>
      <xdr:row>80</xdr:row>
      <xdr:rowOff>0</xdr:rowOff>
    </xdr:from>
    <xdr:to xmlns:xdr="http://schemas.openxmlformats.org/drawingml/2006/spreadsheetDrawing">
      <xdr:col>114</xdr:col>
      <xdr:colOff>114300</xdr:colOff>
      <xdr:row>91</xdr:row>
      <xdr:rowOff>140335</xdr:rowOff>
    </xdr:to>
    <xdr:sp macro="" textlink="" fLocksText="0">
      <xdr:nvSpPr>
        <xdr:cNvPr id="234" name="テキスト ボックス 233"/>
        <xdr:cNvSpPr txBox="1"/>
      </xdr:nvSpPr>
      <xdr:spPr>
        <a:xfrm>
          <a:off x="18213070" y="13208000"/>
          <a:ext cx="5789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高卒区分の階層変動の影響が大きく、前年度と比較して0.7ポイント減となり、全国市平均と同ポイントとなった。今後も定員管理と併せ、人件費の適正管理に努める。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36830</xdr:rowOff>
    </xdr:from>
    <xdr:to xmlns:xdr="http://schemas.openxmlformats.org/drawingml/2006/spreadsheetDrawing">
      <xdr:col>85</xdr:col>
      <xdr:colOff>95250</xdr:colOff>
      <xdr:row>92</xdr:row>
      <xdr:rowOff>36830</xdr:rowOff>
    </xdr:to>
    <xdr:cxnSp macro="">
      <xdr:nvCxnSpPr>
        <xdr:cNvPr id="235" name="直線コネクタ 234"/>
        <xdr:cNvCxnSpPr/>
      </xdr:nvCxnSpPr>
      <xdr:spPr>
        <a:xfrm>
          <a:off x="12827000" y="152260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64770</xdr:rowOff>
    </xdr:from>
    <xdr:ext cx="762000" cy="249555"/>
    <xdr:sp macro="" textlink="">
      <xdr:nvSpPr>
        <xdr:cNvPr id="236" name="テキスト ボックス 235"/>
        <xdr:cNvSpPr txBox="1"/>
      </xdr:nvSpPr>
      <xdr:spPr>
        <a:xfrm>
          <a:off x="1206500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34925</xdr:rowOff>
    </xdr:from>
    <xdr:to xmlns:xdr="http://schemas.openxmlformats.org/drawingml/2006/spreadsheetDrawing">
      <xdr:col>85</xdr:col>
      <xdr:colOff>95250</xdr:colOff>
      <xdr:row>90</xdr:row>
      <xdr:rowOff>34925</xdr:rowOff>
    </xdr:to>
    <xdr:cxnSp macro="">
      <xdr:nvCxnSpPr>
        <xdr:cNvPr id="237" name="直線コネクタ 236"/>
        <xdr:cNvCxnSpPr/>
      </xdr:nvCxnSpPr>
      <xdr:spPr>
        <a:xfrm>
          <a:off x="12827000" y="148939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62865</xdr:rowOff>
    </xdr:from>
    <xdr:ext cx="762000" cy="241935"/>
    <xdr:sp macro="" textlink="">
      <xdr:nvSpPr>
        <xdr:cNvPr id="238" name="テキスト ボックス 237"/>
        <xdr:cNvSpPr txBox="1"/>
      </xdr:nvSpPr>
      <xdr:spPr>
        <a:xfrm>
          <a:off x="12065000" y="1475676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33020</xdr:rowOff>
    </xdr:from>
    <xdr:to xmlns:xdr="http://schemas.openxmlformats.org/drawingml/2006/spreadsheetDrawing">
      <xdr:col>85</xdr:col>
      <xdr:colOff>95250</xdr:colOff>
      <xdr:row>88</xdr:row>
      <xdr:rowOff>33020</xdr:rowOff>
    </xdr:to>
    <xdr:cxnSp macro="">
      <xdr:nvCxnSpPr>
        <xdr:cNvPr id="239" name="直線コネクタ 238"/>
        <xdr:cNvCxnSpPr/>
      </xdr:nvCxnSpPr>
      <xdr:spPr>
        <a:xfrm>
          <a:off x="12827000" y="145618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60960</xdr:rowOff>
    </xdr:from>
    <xdr:ext cx="762000" cy="241935"/>
    <xdr:sp macro="" textlink="">
      <xdr:nvSpPr>
        <xdr:cNvPr id="240" name="テキスト ボックス 239"/>
        <xdr:cNvSpPr txBox="1"/>
      </xdr:nvSpPr>
      <xdr:spPr>
        <a:xfrm>
          <a:off x="12065000" y="144246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31115</xdr:rowOff>
    </xdr:from>
    <xdr:to xmlns:xdr="http://schemas.openxmlformats.org/drawingml/2006/spreadsheetDrawing">
      <xdr:col>85</xdr:col>
      <xdr:colOff>95250</xdr:colOff>
      <xdr:row>86</xdr:row>
      <xdr:rowOff>31115</xdr:rowOff>
    </xdr:to>
    <xdr:cxnSp macro="">
      <xdr:nvCxnSpPr>
        <xdr:cNvPr id="241" name="直線コネクタ 240"/>
        <xdr:cNvCxnSpPr/>
      </xdr:nvCxnSpPr>
      <xdr:spPr>
        <a:xfrm>
          <a:off x="12827000" y="142297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59690</xdr:rowOff>
    </xdr:from>
    <xdr:ext cx="762000" cy="241935"/>
    <xdr:sp macro="" textlink="">
      <xdr:nvSpPr>
        <xdr:cNvPr id="242" name="テキスト ボックス 241"/>
        <xdr:cNvSpPr txBox="1"/>
      </xdr:nvSpPr>
      <xdr:spPr>
        <a:xfrm>
          <a:off x="12065000" y="1409319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29845</xdr:rowOff>
    </xdr:from>
    <xdr:to xmlns:xdr="http://schemas.openxmlformats.org/drawingml/2006/spreadsheetDrawing">
      <xdr:col>85</xdr:col>
      <xdr:colOff>95250</xdr:colOff>
      <xdr:row>84</xdr:row>
      <xdr:rowOff>29845</xdr:rowOff>
    </xdr:to>
    <xdr:cxnSp macro="">
      <xdr:nvCxnSpPr>
        <xdr:cNvPr id="243" name="直線コネクタ 242"/>
        <xdr:cNvCxnSpPr/>
      </xdr:nvCxnSpPr>
      <xdr:spPr>
        <a:xfrm>
          <a:off x="12827000" y="138982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58420</xdr:rowOff>
    </xdr:from>
    <xdr:ext cx="762000" cy="241935"/>
    <xdr:sp macro="" textlink="">
      <xdr:nvSpPr>
        <xdr:cNvPr id="244" name="テキスト ボックス 243"/>
        <xdr:cNvSpPr txBox="1"/>
      </xdr:nvSpPr>
      <xdr:spPr>
        <a:xfrm>
          <a:off x="12065000" y="1376172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27940</xdr:rowOff>
    </xdr:from>
    <xdr:to xmlns:xdr="http://schemas.openxmlformats.org/drawingml/2006/spreadsheetDrawing">
      <xdr:col>85</xdr:col>
      <xdr:colOff>95250</xdr:colOff>
      <xdr:row>82</xdr:row>
      <xdr:rowOff>27940</xdr:rowOff>
    </xdr:to>
    <xdr:cxnSp macro="">
      <xdr:nvCxnSpPr>
        <xdr:cNvPr id="245" name="直線コネクタ 244"/>
        <xdr:cNvCxnSpPr/>
      </xdr:nvCxnSpPr>
      <xdr:spPr>
        <a:xfrm>
          <a:off x="12827000" y="135661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56515</xdr:rowOff>
    </xdr:from>
    <xdr:ext cx="762000" cy="241935"/>
    <xdr:sp macro="" textlink="">
      <xdr:nvSpPr>
        <xdr:cNvPr id="246" name="テキスト ボックス 245"/>
        <xdr:cNvSpPr txBox="1"/>
      </xdr:nvSpPr>
      <xdr:spPr>
        <a:xfrm>
          <a:off x="12065000" y="134296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7" name="直線コネクタ 246"/>
        <xdr:cNvCxnSpPr/>
      </xdr:nvCxnSpPr>
      <xdr:spPr>
        <a:xfrm>
          <a:off x="12827000" y="132346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54610</xdr:rowOff>
    </xdr:from>
    <xdr:ext cx="762000" cy="241300"/>
    <xdr:sp macro="" textlink="">
      <xdr:nvSpPr>
        <xdr:cNvPr id="248" name="テキスト ボックス 247"/>
        <xdr:cNvSpPr txBox="1"/>
      </xdr:nvSpPr>
      <xdr:spPr>
        <a:xfrm>
          <a:off x="12065000" y="13097510"/>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9" name="直線コネクタ 248"/>
        <xdr:cNvCxnSpPr/>
      </xdr:nvCxnSpPr>
      <xdr:spPr>
        <a:xfrm>
          <a:off x="12827000" y="129025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52705</xdr:rowOff>
    </xdr:from>
    <xdr:ext cx="762000" cy="241935"/>
    <xdr:sp macro="" textlink="">
      <xdr:nvSpPr>
        <xdr:cNvPr id="250" name="テキスト ボックス 249"/>
        <xdr:cNvSpPr txBox="1"/>
      </xdr:nvSpPr>
      <xdr:spPr>
        <a:xfrm>
          <a:off x="12065000" y="127654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36830</xdr:rowOff>
    </xdr:to>
    <xdr:sp macro="" textlink="">
      <xdr:nvSpPr>
        <xdr:cNvPr id="251" name="給与水準   （国との比較）グラフ枠"/>
        <xdr:cNvSpPr/>
      </xdr:nvSpPr>
      <xdr:spPr>
        <a:xfrm>
          <a:off x="12827000" y="12902565"/>
          <a:ext cx="5080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76835</xdr:rowOff>
    </xdr:from>
    <xdr:to xmlns:xdr="http://schemas.openxmlformats.org/drawingml/2006/spreadsheetDrawing">
      <xdr:col>81</xdr:col>
      <xdr:colOff>44450</xdr:colOff>
      <xdr:row>90</xdr:row>
      <xdr:rowOff>67945</xdr:rowOff>
    </xdr:to>
    <xdr:cxnSp macro="">
      <xdr:nvCxnSpPr>
        <xdr:cNvPr id="252" name="直線コネクタ 251"/>
        <xdr:cNvCxnSpPr/>
      </xdr:nvCxnSpPr>
      <xdr:spPr>
        <a:xfrm flipV="1">
          <a:off x="17018000" y="13449935"/>
          <a:ext cx="0" cy="1477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40640</xdr:rowOff>
    </xdr:from>
    <xdr:ext cx="756285" cy="249555"/>
    <xdr:sp macro="" textlink="">
      <xdr:nvSpPr>
        <xdr:cNvPr id="253" name="給与水準   （国との比較）最小値テキスト"/>
        <xdr:cNvSpPr txBox="1"/>
      </xdr:nvSpPr>
      <xdr:spPr>
        <a:xfrm>
          <a:off x="17106900" y="1489964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67945</xdr:rowOff>
    </xdr:from>
    <xdr:to xmlns:xdr="http://schemas.openxmlformats.org/drawingml/2006/spreadsheetDrawing">
      <xdr:col>81</xdr:col>
      <xdr:colOff>133350</xdr:colOff>
      <xdr:row>90</xdr:row>
      <xdr:rowOff>67945</xdr:rowOff>
    </xdr:to>
    <xdr:cxnSp macro="">
      <xdr:nvCxnSpPr>
        <xdr:cNvPr id="254" name="直線コネクタ 253"/>
        <xdr:cNvCxnSpPr/>
      </xdr:nvCxnSpPr>
      <xdr:spPr>
        <a:xfrm>
          <a:off x="16929100" y="1492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160020</xdr:rowOff>
    </xdr:from>
    <xdr:ext cx="756285" cy="241935"/>
    <xdr:sp macro="" textlink="">
      <xdr:nvSpPr>
        <xdr:cNvPr id="255" name="給与水準   （国との比較）最大値テキスト"/>
        <xdr:cNvSpPr txBox="1"/>
      </xdr:nvSpPr>
      <xdr:spPr>
        <a:xfrm>
          <a:off x="17106900" y="1320292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76835</xdr:rowOff>
    </xdr:from>
    <xdr:to xmlns:xdr="http://schemas.openxmlformats.org/drawingml/2006/spreadsheetDrawing">
      <xdr:col>81</xdr:col>
      <xdr:colOff>133350</xdr:colOff>
      <xdr:row>81</xdr:row>
      <xdr:rowOff>76835</xdr:rowOff>
    </xdr:to>
    <xdr:cxnSp macro="">
      <xdr:nvCxnSpPr>
        <xdr:cNvPr id="256" name="直線コネクタ 255"/>
        <xdr:cNvCxnSpPr/>
      </xdr:nvCxnSpPr>
      <xdr:spPr>
        <a:xfrm>
          <a:off x="16929100" y="1344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130810</xdr:rowOff>
    </xdr:from>
    <xdr:to xmlns:xdr="http://schemas.openxmlformats.org/drawingml/2006/spreadsheetDrawing">
      <xdr:col>81</xdr:col>
      <xdr:colOff>44450</xdr:colOff>
      <xdr:row>87</xdr:row>
      <xdr:rowOff>81915</xdr:rowOff>
    </xdr:to>
    <xdr:cxnSp macro="">
      <xdr:nvCxnSpPr>
        <xdr:cNvPr id="257" name="直線コネクタ 256"/>
        <xdr:cNvCxnSpPr/>
      </xdr:nvCxnSpPr>
      <xdr:spPr>
        <a:xfrm flipV="1">
          <a:off x="16179800" y="14329410"/>
          <a:ext cx="8382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80645</xdr:rowOff>
    </xdr:from>
    <xdr:ext cx="756285" cy="249555"/>
    <xdr:sp macro="" textlink="">
      <xdr:nvSpPr>
        <xdr:cNvPr id="258" name="給与水準   （国との比較）平均値テキスト"/>
        <xdr:cNvSpPr txBox="1"/>
      </xdr:nvSpPr>
      <xdr:spPr>
        <a:xfrm>
          <a:off x="17106900" y="13949045"/>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85</xdr:row>
      <xdr:rowOff>64770</xdr:rowOff>
    </xdr:from>
    <xdr:to xmlns:xdr="http://schemas.openxmlformats.org/drawingml/2006/spreadsheetDrawing">
      <xdr:col>81</xdr:col>
      <xdr:colOff>95250</xdr:colOff>
      <xdr:row>85</xdr:row>
      <xdr:rowOff>162560</xdr:rowOff>
    </xdr:to>
    <xdr:sp macro="" textlink="">
      <xdr:nvSpPr>
        <xdr:cNvPr id="259" name="フローチャート: 判断 258"/>
        <xdr:cNvSpPr/>
      </xdr:nvSpPr>
      <xdr:spPr>
        <a:xfrm>
          <a:off x="16955770" y="14098270"/>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87</xdr:row>
      <xdr:rowOff>81915</xdr:rowOff>
    </xdr:from>
    <xdr:to xmlns:xdr="http://schemas.openxmlformats.org/drawingml/2006/spreadsheetDrawing">
      <xdr:col>77</xdr:col>
      <xdr:colOff>44450</xdr:colOff>
      <xdr:row>87</xdr:row>
      <xdr:rowOff>98425</xdr:rowOff>
    </xdr:to>
    <xdr:cxnSp macro="">
      <xdr:nvCxnSpPr>
        <xdr:cNvPr id="260" name="直線コネクタ 259"/>
        <xdr:cNvCxnSpPr/>
      </xdr:nvCxnSpPr>
      <xdr:spPr>
        <a:xfrm flipV="1">
          <a:off x="15279370" y="14445615"/>
          <a:ext cx="90043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85</xdr:row>
      <xdr:rowOff>64770</xdr:rowOff>
    </xdr:from>
    <xdr:to xmlns:xdr="http://schemas.openxmlformats.org/drawingml/2006/spreadsheetDrawing">
      <xdr:col>77</xdr:col>
      <xdr:colOff>95250</xdr:colOff>
      <xdr:row>85</xdr:row>
      <xdr:rowOff>162560</xdr:rowOff>
    </xdr:to>
    <xdr:sp macro="" textlink="">
      <xdr:nvSpPr>
        <xdr:cNvPr id="261" name="フローチャート: 判断 260"/>
        <xdr:cNvSpPr/>
      </xdr:nvSpPr>
      <xdr:spPr>
        <a:xfrm>
          <a:off x="16117570" y="14098270"/>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6985</xdr:rowOff>
    </xdr:from>
    <xdr:ext cx="730885" cy="249555"/>
    <xdr:sp macro="" textlink="">
      <xdr:nvSpPr>
        <xdr:cNvPr id="262" name="テキスト ボックス 261"/>
        <xdr:cNvSpPr txBox="1"/>
      </xdr:nvSpPr>
      <xdr:spPr>
        <a:xfrm>
          <a:off x="15798800" y="13875385"/>
          <a:ext cx="7308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48895</xdr:rowOff>
    </xdr:from>
    <xdr:to xmlns:xdr="http://schemas.openxmlformats.org/drawingml/2006/spreadsheetDrawing">
      <xdr:col>72</xdr:col>
      <xdr:colOff>191770</xdr:colOff>
      <xdr:row>87</xdr:row>
      <xdr:rowOff>98425</xdr:rowOff>
    </xdr:to>
    <xdr:cxnSp macro="">
      <xdr:nvCxnSpPr>
        <xdr:cNvPr id="263" name="直線コネクタ 262"/>
        <xdr:cNvCxnSpPr/>
      </xdr:nvCxnSpPr>
      <xdr:spPr>
        <a:xfrm>
          <a:off x="14401800" y="14412595"/>
          <a:ext cx="87757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64770</xdr:rowOff>
    </xdr:from>
    <xdr:to xmlns:xdr="http://schemas.openxmlformats.org/drawingml/2006/spreadsheetDrawing">
      <xdr:col>73</xdr:col>
      <xdr:colOff>44450</xdr:colOff>
      <xdr:row>85</xdr:row>
      <xdr:rowOff>162560</xdr:rowOff>
    </xdr:to>
    <xdr:sp macro="" textlink="">
      <xdr:nvSpPr>
        <xdr:cNvPr id="264" name="フローチャート: 判断 263"/>
        <xdr:cNvSpPr/>
      </xdr:nvSpPr>
      <xdr:spPr>
        <a:xfrm>
          <a:off x="15240000" y="14098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6985</xdr:rowOff>
    </xdr:from>
    <xdr:ext cx="756285" cy="249555"/>
    <xdr:sp macro="" textlink="">
      <xdr:nvSpPr>
        <xdr:cNvPr id="265" name="テキスト ボックス 264"/>
        <xdr:cNvSpPr txBox="1"/>
      </xdr:nvSpPr>
      <xdr:spPr>
        <a:xfrm>
          <a:off x="14909800" y="1387538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32385</xdr:rowOff>
    </xdr:from>
    <xdr:to xmlns:xdr="http://schemas.openxmlformats.org/drawingml/2006/spreadsheetDrawing">
      <xdr:col>68</xdr:col>
      <xdr:colOff>152400</xdr:colOff>
      <xdr:row>87</xdr:row>
      <xdr:rowOff>48895</xdr:rowOff>
    </xdr:to>
    <xdr:cxnSp macro="">
      <xdr:nvCxnSpPr>
        <xdr:cNvPr id="266" name="直線コネクタ 265"/>
        <xdr:cNvCxnSpPr/>
      </xdr:nvCxnSpPr>
      <xdr:spPr>
        <a:xfrm>
          <a:off x="13512800" y="143960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64770</xdr:rowOff>
    </xdr:from>
    <xdr:to xmlns:xdr="http://schemas.openxmlformats.org/drawingml/2006/spreadsheetDrawing">
      <xdr:col>68</xdr:col>
      <xdr:colOff>191770</xdr:colOff>
      <xdr:row>85</xdr:row>
      <xdr:rowOff>162560</xdr:rowOff>
    </xdr:to>
    <xdr:sp macro="" textlink="">
      <xdr:nvSpPr>
        <xdr:cNvPr id="267" name="フローチャート: 判断 266"/>
        <xdr:cNvSpPr/>
      </xdr:nvSpPr>
      <xdr:spPr>
        <a:xfrm>
          <a:off x="14351000" y="1409827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6985</xdr:rowOff>
    </xdr:from>
    <xdr:ext cx="756285" cy="249555"/>
    <xdr:sp macro="" textlink="">
      <xdr:nvSpPr>
        <xdr:cNvPr id="268" name="テキスト ボックス 267"/>
        <xdr:cNvSpPr txBox="1"/>
      </xdr:nvSpPr>
      <xdr:spPr>
        <a:xfrm>
          <a:off x="14020800" y="1387538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97790</xdr:rowOff>
    </xdr:from>
    <xdr:to xmlns:xdr="http://schemas.openxmlformats.org/drawingml/2006/spreadsheetDrawing">
      <xdr:col>64</xdr:col>
      <xdr:colOff>152400</xdr:colOff>
      <xdr:row>86</xdr:row>
      <xdr:rowOff>30480</xdr:rowOff>
    </xdr:to>
    <xdr:sp macro="" textlink="">
      <xdr:nvSpPr>
        <xdr:cNvPr id="269" name="フローチャート: 判断 268"/>
        <xdr:cNvSpPr/>
      </xdr:nvSpPr>
      <xdr:spPr>
        <a:xfrm>
          <a:off x="13462000" y="14131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40005</xdr:rowOff>
    </xdr:from>
    <xdr:ext cx="756285" cy="249555"/>
    <xdr:sp macro="" textlink="">
      <xdr:nvSpPr>
        <xdr:cNvPr id="270" name="テキスト ボックス 269"/>
        <xdr:cNvSpPr txBox="1"/>
      </xdr:nvSpPr>
      <xdr:spPr>
        <a:xfrm>
          <a:off x="13131800" y="1390840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34290</xdr:rowOff>
    </xdr:from>
    <xdr:ext cx="756285" cy="249555"/>
    <xdr:sp macro="" textlink="">
      <xdr:nvSpPr>
        <xdr:cNvPr id="271" name="テキスト ボックス 270"/>
        <xdr:cNvSpPr txBox="1"/>
      </xdr:nvSpPr>
      <xdr:spPr>
        <a:xfrm>
          <a:off x="168021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34290</xdr:rowOff>
    </xdr:from>
    <xdr:ext cx="756285" cy="249555"/>
    <xdr:sp macro="" textlink="">
      <xdr:nvSpPr>
        <xdr:cNvPr id="272" name="テキスト ボックス 271"/>
        <xdr:cNvSpPr txBox="1"/>
      </xdr:nvSpPr>
      <xdr:spPr>
        <a:xfrm>
          <a:off x="15963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92</xdr:row>
      <xdr:rowOff>34290</xdr:rowOff>
    </xdr:from>
    <xdr:ext cx="760095" cy="249555"/>
    <xdr:sp macro="" textlink="">
      <xdr:nvSpPr>
        <xdr:cNvPr id="273" name="テキスト ボックス 272"/>
        <xdr:cNvSpPr txBox="1"/>
      </xdr:nvSpPr>
      <xdr:spPr>
        <a:xfrm>
          <a:off x="15069820" y="1522349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34290</xdr:rowOff>
    </xdr:from>
    <xdr:ext cx="756285" cy="249555"/>
    <xdr:sp macro="" textlink="">
      <xdr:nvSpPr>
        <xdr:cNvPr id="274" name="テキスト ボックス 273"/>
        <xdr:cNvSpPr txBox="1"/>
      </xdr:nvSpPr>
      <xdr:spPr>
        <a:xfrm>
          <a:off x="14185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34290</xdr:rowOff>
    </xdr:from>
    <xdr:ext cx="756285" cy="249555"/>
    <xdr:sp macro="" textlink="">
      <xdr:nvSpPr>
        <xdr:cNvPr id="275" name="テキスト ボックス 274"/>
        <xdr:cNvSpPr txBox="1"/>
      </xdr:nvSpPr>
      <xdr:spPr>
        <a:xfrm>
          <a:off x="132969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86</xdr:row>
      <xdr:rowOff>81915</xdr:rowOff>
    </xdr:from>
    <xdr:to xmlns:xdr="http://schemas.openxmlformats.org/drawingml/2006/spreadsheetDrawing">
      <xdr:col>81</xdr:col>
      <xdr:colOff>95250</xdr:colOff>
      <xdr:row>87</xdr:row>
      <xdr:rowOff>14605</xdr:rowOff>
    </xdr:to>
    <xdr:sp macro="" textlink="">
      <xdr:nvSpPr>
        <xdr:cNvPr id="276" name="楕円 275"/>
        <xdr:cNvSpPr/>
      </xdr:nvSpPr>
      <xdr:spPr>
        <a:xfrm>
          <a:off x="16955770" y="14280515"/>
          <a:ext cx="1130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55245</xdr:rowOff>
    </xdr:from>
    <xdr:ext cx="756285" cy="241935"/>
    <xdr:sp macro="" textlink="">
      <xdr:nvSpPr>
        <xdr:cNvPr id="277" name="給与水準   （国との比較）該当値テキスト"/>
        <xdr:cNvSpPr txBox="1"/>
      </xdr:nvSpPr>
      <xdr:spPr>
        <a:xfrm>
          <a:off x="17106900" y="1425384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87</xdr:row>
      <xdr:rowOff>33020</xdr:rowOff>
    </xdr:from>
    <xdr:to xmlns:xdr="http://schemas.openxmlformats.org/drawingml/2006/spreadsheetDrawing">
      <xdr:col>77</xdr:col>
      <xdr:colOff>95250</xdr:colOff>
      <xdr:row>87</xdr:row>
      <xdr:rowOff>130810</xdr:rowOff>
    </xdr:to>
    <xdr:sp macro="" textlink="">
      <xdr:nvSpPr>
        <xdr:cNvPr id="278" name="楕円 277"/>
        <xdr:cNvSpPr/>
      </xdr:nvSpPr>
      <xdr:spPr>
        <a:xfrm>
          <a:off x="16117570" y="14396720"/>
          <a:ext cx="1130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116205</xdr:rowOff>
    </xdr:from>
    <xdr:ext cx="730885" cy="241935"/>
    <xdr:sp macro="" textlink="">
      <xdr:nvSpPr>
        <xdr:cNvPr id="279" name="テキスト ボックス 278"/>
        <xdr:cNvSpPr txBox="1"/>
      </xdr:nvSpPr>
      <xdr:spPr>
        <a:xfrm>
          <a:off x="15798800" y="14479905"/>
          <a:ext cx="7308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50165</xdr:rowOff>
    </xdr:from>
    <xdr:to xmlns:xdr="http://schemas.openxmlformats.org/drawingml/2006/spreadsheetDrawing">
      <xdr:col>73</xdr:col>
      <xdr:colOff>44450</xdr:colOff>
      <xdr:row>87</xdr:row>
      <xdr:rowOff>147320</xdr:rowOff>
    </xdr:to>
    <xdr:sp macro="" textlink="">
      <xdr:nvSpPr>
        <xdr:cNvPr id="280" name="楕円 279"/>
        <xdr:cNvSpPr/>
      </xdr:nvSpPr>
      <xdr:spPr>
        <a:xfrm>
          <a:off x="15240000" y="144138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132715</xdr:rowOff>
    </xdr:from>
    <xdr:ext cx="756285" cy="249555"/>
    <xdr:sp macro="" textlink="">
      <xdr:nvSpPr>
        <xdr:cNvPr id="281" name="テキスト ボックス 280"/>
        <xdr:cNvSpPr txBox="1"/>
      </xdr:nvSpPr>
      <xdr:spPr>
        <a:xfrm>
          <a:off x="14909800" y="1449641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0</xdr:rowOff>
    </xdr:from>
    <xdr:to xmlns:xdr="http://schemas.openxmlformats.org/drawingml/2006/spreadsheetDrawing">
      <xdr:col>68</xdr:col>
      <xdr:colOff>191770</xdr:colOff>
      <xdr:row>87</xdr:row>
      <xdr:rowOff>97790</xdr:rowOff>
    </xdr:to>
    <xdr:sp macro="" textlink="">
      <xdr:nvSpPr>
        <xdr:cNvPr id="282" name="楕円 281"/>
        <xdr:cNvSpPr/>
      </xdr:nvSpPr>
      <xdr:spPr>
        <a:xfrm>
          <a:off x="14351000" y="143637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83185</xdr:rowOff>
    </xdr:from>
    <xdr:ext cx="756285" cy="241935"/>
    <xdr:sp macro="" textlink="">
      <xdr:nvSpPr>
        <xdr:cNvPr id="283" name="テキスト ボックス 282"/>
        <xdr:cNvSpPr txBox="1"/>
      </xdr:nvSpPr>
      <xdr:spPr>
        <a:xfrm>
          <a:off x="14020800" y="1444688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149225</xdr:rowOff>
    </xdr:from>
    <xdr:to xmlns:xdr="http://schemas.openxmlformats.org/drawingml/2006/spreadsheetDrawing">
      <xdr:col>64</xdr:col>
      <xdr:colOff>152400</xdr:colOff>
      <xdr:row>87</xdr:row>
      <xdr:rowOff>81280</xdr:rowOff>
    </xdr:to>
    <xdr:sp macro="" textlink="">
      <xdr:nvSpPr>
        <xdr:cNvPr id="284" name="楕円 283"/>
        <xdr:cNvSpPr/>
      </xdr:nvSpPr>
      <xdr:spPr>
        <a:xfrm>
          <a:off x="13462000" y="143478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66675</xdr:rowOff>
    </xdr:from>
    <xdr:ext cx="756285" cy="249555"/>
    <xdr:sp macro="" textlink="">
      <xdr:nvSpPr>
        <xdr:cNvPr id="285" name="テキスト ボックス 284"/>
        <xdr:cNvSpPr txBox="1"/>
      </xdr:nvSpPr>
      <xdr:spPr>
        <a:xfrm>
          <a:off x="13131800" y="1443037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79375</xdr:rowOff>
    </xdr:from>
    <xdr:to xmlns:xdr="http://schemas.openxmlformats.org/drawingml/2006/spreadsheetDrawing">
      <xdr:col>85</xdr:col>
      <xdr:colOff>95250</xdr:colOff>
      <xdr:row>53</xdr:row>
      <xdr:rowOff>55245</xdr:rowOff>
    </xdr:to>
    <xdr:sp macro="" textlink="">
      <xdr:nvSpPr>
        <xdr:cNvPr id="286" name="正方形/長方形 285"/>
        <xdr:cNvSpPr/>
      </xdr:nvSpPr>
      <xdr:spPr>
        <a:xfrm>
          <a:off x="12827000" y="849947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97790</xdr:rowOff>
    </xdr:from>
    <xdr:ext cx="2257425" cy="290195"/>
    <xdr:sp macro="" textlink="">
      <xdr:nvSpPr>
        <xdr:cNvPr id="287" name="テキスト ボックス 286"/>
        <xdr:cNvSpPr txBox="1"/>
      </xdr:nvSpPr>
      <xdr:spPr>
        <a:xfrm>
          <a:off x="13346430" y="8848090"/>
          <a:ext cx="2257425"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73025</xdr:rowOff>
    </xdr:from>
    <xdr:ext cx="1643380" cy="345440"/>
    <xdr:sp macro="" textlink="">
      <xdr:nvSpPr>
        <xdr:cNvPr id="288" name="テキスト ボックス 287"/>
        <xdr:cNvSpPr txBox="1"/>
      </xdr:nvSpPr>
      <xdr:spPr>
        <a:xfrm>
          <a:off x="15736570" y="8823325"/>
          <a:ext cx="164338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159385</xdr:rowOff>
    </xdr:from>
    <xdr:to xmlns:xdr="http://schemas.openxmlformats.org/drawingml/2006/spreadsheetDrawing">
      <xdr:col>93</xdr:col>
      <xdr:colOff>6350</xdr:colOff>
      <xdr:row>54</xdr:row>
      <xdr:rowOff>73025</xdr:rowOff>
    </xdr:to>
    <xdr:sp macro="" textlink="">
      <xdr:nvSpPr>
        <xdr:cNvPr id="289" name="正方形/長方形 288"/>
        <xdr:cNvSpPr/>
      </xdr:nvSpPr>
      <xdr:spPr>
        <a:xfrm>
          <a:off x="17970500" y="8744585"/>
          <a:ext cx="1524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92075</xdr:rowOff>
    </xdr:to>
    <xdr:sp macro="" textlink="">
      <xdr:nvSpPr>
        <xdr:cNvPr id="290" name="正方形/長方形 289"/>
        <xdr:cNvSpPr/>
      </xdr:nvSpPr>
      <xdr:spPr>
        <a:xfrm>
          <a:off x="17970500" y="8927465"/>
          <a:ext cx="1524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159385</xdr:rowOff>
    </xdr:from>
    <xdr:to xmlns:xdr="http://schemas.openxmlformats.org/drawingml/2006/spreadsheetDrawing">
      <xdr:col>99</xdr:col>
      <xdr:colOff>146050</xdr:colOff>
      <xdr:row>54</xdr:row>
      <xdr:rowOff>73025</xdr:rowOff>
    </xdr:to>
    <xdr:sp macro="" textlink="">
      <xdr:nvSpPr>
        <xdr:cNvPr id="291" name="正方形/長方形 290"/>
        <xdr:cNvSpPr/>
      </xdr:nvSpPr>
      <xdr:spPr>
        <a:xfrm>
          <a:off x="19621500" y="8744585"/>
          <a:ext cx="1270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92075</xdr:rowOff>
    </xdr:to>
    <xdr:sp macro="" textlink="">
      <xdr:nvSpPr>
        <xdr:cNvPr id="292" name="正方形/長方形 291"/>
        <xdr:cNvSpPr/>
      </xdr:nvSpPr>
      <xdr:spPr>
        <a:xfrm>
          <a:off x="19621500" y="892746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159385</xdr:rowOff>
    </xdr:from>
    <xdr:to xmlns:xdr="http://schemas.openxmlformats.org/drawingml/2006/spreadsheetDrawing">
      <xdr:col>106</xdr:col>
      <xdr:colOff>139700</xdr:colOff>
      <xdr:row>54</xdr:row>
      <xdr:rowOff>73025</xdr:rowOff>
    </xdr:to>
    <xdr:sp macro="" textlink="">
      <xdr:nvSpPr>
        <xdr:cNvPr id="293" name="正方形/長方形 292"/>
        <xdr:cNvSpPr/>
      </xdr:nvSpPr>
      <xdr:spPr>
        <a:xfrm>
          <a:off x="21082000" y="8744585"/>
          <a:ext cx="1270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92075</xdr:rowOff>
    </xdr:to>
    <xdr:sp macro="" textlink="">
      <xdr:nvSpPr>
        <xdr:cNvPr id="294" name="正方形/長方形 293"/>
        <xdr:cNvSpPr/>
      </xdr:nvSpPr>
      <xdr:spPr>
        <a:xfrm>
          <a:off x="21082000" y="892746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233535"/>
          <a:ext cx="5080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153035</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233535"/>
          <a:ext cx="603250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153035</xdr:rowOff>
    </xdr:from>
    <xdr:to xmlns:xdr="http://schemas.openxmlformats.org/drawingml/2006/spreadsheetDrawing">
      <xdr:col>104</xdr:col>
      <xdr:colOff>114300</xdr:colOff>
      <xdr:row>57</xdr:row>
      <xdr:rowOff>67310</xdr:rowOff>
    </xdr:to>
    <xdr:sp macro="" textlink="">
      <xdr:nvSpPr>
        <xdr:cNvPr id="297" name="正方形/長方形 296"/>
        <xdr:cNvSpPr/>
      </xdr:nvSpPr>
      <xdr:spPr>
        <a:xfrm>
          <a:off x="18097500" y="9233535"/>
          <a:ext cx="381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191770</xdr:colOff>
      <xdr:row>57</xdr:row>
      <xdr:rowOff>128270</xdr:rowOff>
    </xdr:from>
    <xdr:to xmlns:xdr="http://schemas.openxmlformats.org/drawingml/2006/spreadsheetDrawing">
      <xdr:col>114</xdr:col>
      <xdr:colOff>114300</xdr:colOff>
      <xdr:row>69</xdr:row>
      <xdr:rowOff>104140</xdr:rowOff>
    </xdr:to>
    <xdr:sp macro="" textlink="" fLocksText="0">
      <xdr:nvSpPr>
        <xdr:cNvPr id="298" name="テキスト ボックス 297"/>
        <xdr:cNvSpPr txBox="1"/>
      </xdr:nvSpPr>
      <xdr:spPr>
        <a:xfrm>
          <a:off x="18213070" y="9538970"/>
          <a:ext cx="578993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職員数は類似団体や全国の自治体の平均と比較すると少ない状況になっている。</a:t>
          </a:r>
          <a:r>
            <a:rPr kumimoji="1" lang="ja-JP" altLang="en-US" sz="1300">
              <a:latin typeface="ＭＳ Ｐゴシック"/>
              <a:ea typeface="ＭＳ Ｐゴシック"/>
            </a:rPr>
            <a:t>人件費の適正管理を図りつつ、将来にわたって安定した行政サービスを継続して提供するため、令和８年度から令和12年度までを期間とする新たな定員管理計画を策定し、職</a:t>
          </a:r>
          <a:r>
            <a:rPr kumimoji="1" lang="ja-JP" altLang="en-US" sz="1300">
              <a:latin typeface="ＭＳ Ｐゴシック"/>
              <a:ea typeface="ＭＳ Ｐゴシック"/>
            </a:rPr>
            <a:t>員数の適正化を図る。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134620</xdr:rowOff>
    </xdr:from>
    <xdr:ext cx="349885" cy="217170"/>
    <xdr:sp macro="" textlink="">
      <xdr:nvSpPr>
        <xdr:cNvPr id="299" name="テキスト ボックス 298"/>
        <xdr:cNvSpPr txBox="1"/>
      </xdr:nvSpPr>
      <xdr:spPr>
        <a:xfrm>
          <a:off x="12788900" y="90500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1557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27940</xdr:rowOff>
    </xdr:from>
    <xdr:ext cx="762000" cy="241935"/>
    <xdr:sp macro="" textlink="">
      <xdr:nvSpPr>
        <xdr:cNvPr id="301" name="テキスト ボックス 300"/>
        <xdr:cNvSpPr txBox="1"/>
      </xdr:nvSpPr>
      <xdr:spPr>
        <a:xfrm>
          <a:off x="12065000" y="114198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163195</xdr:rowOff>
    </xdr:from>
    <xdr:to xmlns:xdr="http://schemas.openxmlformats.org/drawingml/2006/spreadsheetDrawing">
      <xdr:col>85</xdr:col>
      <xdr:colOff>95250</xdr:colOff>
      <xdr:row>67</xdr:row>
      <xdr:rowOff>163195</xdr:rowOff>
    </xdr:to>
    <xdr:cxnSp macro="">
      <xdr:nvCxnSpPr>
        <xdr:cNvPr id="302" name="直線コネクタ 301"/>
        <xdr:cNvCxnSpPr/>
      </xdr:nvCxnSpPr>
      <xdr:spPr>
        <a:xfrm>
          <a:off x="12827000" y="112248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26670</xdr:rowOff>
    </xdr:from>
    <xdr:ext cx="762000" cy="241935"/>
    <xdr:sp macro="" textlink="">
      <xdr:nvSpPr>
        <xdr:cNvPr id="303" name="テキスト ボックス 302"/>
        <xdr:cNvSpPr txBox="1"/>
      </xdr:nvSpPr>
      <xdr:spPr>
        <a:xfrm>
          <a:off x="12065000" y="1108837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161290</xdr:rowOff>
    </xdr:from>
    <xdr:to xmlns:xdr="http://schemas.openxmlformats.org/drawingml/2006/spreadsheetDrawing">
      <xdr:col>85</xdr:col>
      <xdr:colOff>95250</xdr:colOff>
      <xdr:row>65</xdr:row>
      <xdr:rowOff>161290</xdr:rowOff>
    </xdr:to>
    <xdr:cxnSp macro="">
      <xdr:nvCxnSpPr>
        <xdr:cNvPr id="304" name="直線コネクタ 303"/>
        <xdr:cNvCxnSpPr/>
      </xdr:nvCxnSpPr>
      <xdr:spPr>
        <a:xfrm>
          <a:off x="12827000" y="108927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24765</xdr:rowOff>
    </xdr:from>
    <xdr:ext cx="762000" cy="241935"/>
    <xdr:sp macro="" textlink="">
      <xdr:nvSpPr>
        <xdr:cNvPr id="305" name="テキスト ボックス 304"/>
        <xdr:cNvSpPr txBox="1"/>
      </xdr:nvSpPr>
      <xdr:spPr>
        <a:xfrm>
          <a:off x="12065000" y="1075626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160020</xdr:rowOff>
    </xdr:from>
    <xdr:to xmlns:xdr="http://schemas.openxmlformats.org/drawingml/2006/spreadsheetDrawing">
      <xdr:col>85</xdr:col>
      <xdr:colOff>95250</xdr:colOff>
      <xdr:row>63</xdr:row>
      <xdr:rowOff>160020</xdr:rowOff>
    </xdr:to>
    <xdr:cxnSp macro="">
      <xdr:nvCxnSpPr>
        <xdr:cNvPr id="306" name="直線コネクタ 305"/>
        <xdr:cNvCxnSpPr/>
      </xdr:nvCxnSpPr>
      <xdr:spPr>
        <a:xfrm>
          <a:off x="12827000" y="105613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22860</xdr:rowOff>
    </xdr:from>
    <xdr:ext cx="762000" cy="241935"/>
    <xdr:sp macro="" textlink="">
      <xdr:nvSpPr>
        <xdr:cNvPr id="307" name="テキスト ボックス 306"/>
        <xdr:cNvSpPr txBox="1"/>
      </xdr:nvSpPr>
      <xdr:spPr>
        <a:xfrm>
          <a:off x="12065000" y="104241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158750</xdr:rowOff>
    </xdr:from>
    <xdr:to xmlns:xdr="http://schemas.openxmlformats.org/drawingml/2006/spreadsheetDrawing">
      <xdr:col>85</xdr:col>
      <xdr:colOff>95250</xdr:colOff>
      <xdr:row>61</xdr:row>
      <xdr:rowOff>158750</xdr:rowOff>
    </xdr:to>
    <xdr:cxnSp macro="">
      <xdr:nvCxnSpPr>
        <xdr:cNvPr id="308" name="直線コネクタ 307"/>
        <xdr:cNvCxnSpPr/>
      </xdr:nvCxnSpPr>
      <xdr:spPr>
        <a:xfrm>
          <a:off x="12827000" y="102298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21590</xdr:rowOff>
    </xdr:from>
    <xdr:ext cx="762000" cy="241300"/>
    <xdr:sp macro="" textlink="">
      <xdr:nvSpPr>
        <xdr:cNvPr id="309" name="テキスト ボックス 308"/>
        <xdr:cNvSpPr txBox="1"/>
      </xdr:nvSpPr>
      <xdr:spPr>
        <a:xfrm>
          <a:off x="12065000" y="10092690"/>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156845</xdr:rowOff>
    </xdr:from>
    <xdr:to xmlns:xdr="http://schemas.openxmlformats.org/drawingml/2006/spreadsheetDrawing">
      <xdr:col>85</xdr:col>
      <xdr:colOff>95250</xdr:colOff>
      <xdr:row>59</xdr:row>
      <xdr:rowOff>156845</xdr:rowOff>
    </xdr:to>
    <xdr:cxnSp macro="">
      <xdr:nvCxnSpPr>
        <xdr:cNvPr id="310" name="直線コネクタ 309"/>
        <xdr:cNvCxnSpPr/>
      </xdr:nvCxnSpPr>
      <xdr:spPr>
        <a:xfrm>
          <a:off x="12827000" y="98977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19685</xdr:rowOff>
    </xdr:from>
    <xdr:ext cx="762000" cy="241935"/>
    <xdr:sp macro="" textlink="">
      <xdr:nvSpPr>
        <xdr:cNvPr id="311" name="テキスト ボックス 310"/>
        <xdr:cNvSpPr txBox="1"/>
      </xdr:nvSpPr>
      <xdr:spPr>
        <a:xfrm>
          <a:off x="12065000" y="976058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154940</xdr:rowOff>
    </xdr:from>
    <xdr:to xmlns:xdr="http://schemas.openxmlformats.org/drawingml/2006/spreadsheetDrawing">
      <xdr:col>85</xdr:col>
      <xdr:colOff>95250</xdr:colOff>
      <xdr:row>57</xdr:row>
      <xdr:rowOff>154940</xdr:rowOff>
    </xdr:to>
    <xdr:cxnSp macro="">
      <xdr:nvCxnSpPr>
        <xdr:cNvPr id="312" name="直線コネクタ 311"/>
        <xdr:cNvCxnSpPr/>
      </xdr:nvCxnSpPr>
      <xdr:spPr>
        <a:xfrm>
          <a:off x="12827000" y="95656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17780</xdr:rowOff>
    </xdr:from>
    <xdr:ext cx="762000" cy="241935"/>
    <xdr:sp macro="" textlink="">
      <xdr:nvSpPr>
        <xdr:cNvPr id="313" name="テキスト ボックス 312"/>
        <xdr:cNvSpPr txBox="1"/>
      </xdr:nvSpPr>
      <xdr:spPr>
        <a:xfrm>
          <a:off x="12065000" y="94284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55</xdr:row>
      <xdr:rowOff>153035</xdr:rowOff>
    </xdr:to>
    <xdr:cxnSp macro="">
      <xdr:nvCxnSpPr>
        <xdr:cNvPr id="314" name="直線コネクタ 313"/>
        <xdr:cNvCxnSpPr/>
      </xdr:nvCxnSpPr>
      <xdr:spPr>
        <a:xfrm>
          <a:off x="12827000" y="92335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15875</xdr:rowOff>
    </xdr:from>
    <xdr:ext cx="762000" cy="249555"/>
    <xdr:sp macro="" textlink="">
      <xdr:nvSpPr>
        <xdr:cNvPr id="315" name="テキスト ボックス 314"/>
        <xdr:cNvSpPr txBox="1"/>
      </xdr:nvSpPr>
      <xdr:spPr>
        <a:xfrm>
          <a:off x="1206500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2827000" y="9233535"/>
          <a:ext cx="5080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41275</xdr:rowOff>
    </xdr:from>
    <xdr:to xmlns:xdr="http://schemas.openxmlformats.org/drawingml/2006/spreadsheetDrawing">
      <xdr:col>81</xdr:col>
      <xdr:colOff>44450</xdr:colOff>
      <xdr:row>66</xdr:row>
      <xdr:rowOff>149225</xdr:rowOff>
    </xdr:to>
    <xdr:cxnSp macro="">
      <xdr:nvCxnSpPr>
        <xdr:cNvPr id="317" name="直線コネクタ 316"/>
        <xdr:cNvCxnSpPr/>
      </xdr:nvCxnSpPr>
      <xdr:spPr>
        <a:xfrm flipV="1">
          <a:off x="17018000" y="9782175"/>
          <a:ext cx="0" cy="1263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122555</xdr:rowOff>
    </xdr:from>
    <xdr:ext cx="756285" cy="241935"/>
    <xdr:sp macro="" textlink="">
      <xdr:nvSpPr>
        <xdr:cNvPr id="318" name="定員管理の状況最小値テキスト"/>
        <xdr:cNvSpPr txBox="1"/>
      </xdr:nvSpPr>
      <xdr:spPr>
        <a:xfrm>
          <a:off x="17106900" y="1101915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149225</xdr:rowOff>
    </xdr:from>
    <xdr:to xmlns:xdr="http://schemas.openxmlformats.org/drawingml/2006/spreadsheetDrawing">
      <xdr:col>81</xdr:col>
      <xdr:colOff>133350</xdr:colOff>
      <xdr:row>66</xdr:row>
      <xdr:rowOff>149225</xdr:rowOff>
    </xdr:to>
    <xdr:cxnSp macro="">
      <xdr:nvCxnSpPr>
        <xdr:cNvPr id="319" name="直線コネクタ 318"/>
        <xdr:cNvCxnSpPr/>
      </xdr:nvCxnSpPr>
      <xdr:spPr>
        <a:xfrm>
          <a:off x="169291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125095</xdr:rowOff>
    </xdr:from>
    <xdr:ext cx="756285" cy="241935"/>
    <xdr:sp macro="" textlink="">
      <xdr:nvSpPr>
        <xdr:cNvPr id="320" name="定員管理の状況最大値テキスト"/>
        <xdr:cNvSpPr txBox="1"/>
      </xdr:nvSpPr>
      <xdr:spPr>
        <a:xfrm>
          <a:off x="17106900" y="953579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41275</xdr:rowOff>
    </xdr:from>
    <xdr:to xmlns:xdr="http://schemas.openxmlformats.org/drawingml/2006/spreadsheetDrawing">
      <xdr:col>81</xdr:col>
      <xdr:colOff>133350</xdr:colOff>
      <xdr:row>59</xdr:row>
      <xdr:rowOff>41275</xdr:rowOff>
    </xdr:to>
    <xdr:cxnSp macro="">
      <xdr:nvCxnSpPr>
        <xdr:cNvPr id="321" name="直線コネクタ 320"/>
        <xdr:cNvCxnSpPr/>
      </xdr:nvCxnSpPr>
      <xdr:spPr>
        <a:xfrm>
          <a:off x="16929100" y="978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153035</xdr:rowOff>
    </xdr:from>
    <xdr:to xmlns:xdr="http://schemas.openxmlformats.org/drawingml/2006/spreadsheetDrawing">
      <xdr:col>81</xdr:col>
      <xdr:colOff>44450</xdr:colOff>
      <xdr:row>60</xdr:row>
      <xdr:rowOff>14605</xdr:rowOff>
    </xdr:to>
    <xdr:cxnSp macro="">
      <xdr:nvCxnSpPr>
        <xdr:cNvPr id="322" name="直線コネクタ 321"/>
        <xdr:cNvCxnSpPr/>
      </xdr:nvCxnSpPr>
      <xdr:spPr>
        <a:xfrm>
          <a:off x="16179800" y="989393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100965</xdr:rowOff>
    </xdr:from>
    <xdr:ext cx="756285" cy="249555"/>
    <xdr:sp macro="" textlink="">
      <xdr:nvSpPr>
        <xdr:cNvPr id="323" name="定員管理の状況平均値テキスト"/>
        <xdr:cNvSpPr txBox="1"/>
      </xdr:nvSpPr>
      <xdr:spPr>
        <a:xfrm>
          <a:off x="17106900" y="10172065"/>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61</xdr:row>
      <xdr:rowOff>127635</xdr:rowOff>
    </xdr:from>
    <xdr:to xmlns:xdr="http://schemas.openxmlformats.org/drawingml/2006/spreadsheetDrawing">
      <xdr:col>81</xdr:col>
      <xdr:colOff>95250</xdr:colOff>
      <xdr:row>62</xdr:row>
      <xdr:rowOff>60960</xdr:rowOff>
    </xdr:to>
    <xdr:sp macro="" textlink="">
      <xdr:nvSpPr>
        <xdr:cNvPr id="324" name="フローチャート: 判断 323"/>
        <xdr:cNvSpPr/>
      </xdr:nvSpPr>
      <xdr:spPr>
        <a:xfrm>
          <a:off x="16955770" y="10198735"/>
          <a:ext cx="11303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59</xdr:row>
      <xdr:rowOff>149860</xdr:rowOff>
    </xdr:from>
    <xdr:to xmlns:xdr="http://schemas.openxmlformats.org/drawingml/2006/spreadsheetDrawing">
      <xdr:col>77</xdr:col>
      <xdr:colOff>44450</xdr:colOff>
      <xdr:row>59</xdr:row>
      <xdr:rowOff>153035</xdr:rowOff>
    </xdr:to>
    <xdr:cxnSp macro="">
      <xdr:nvCxnSpPr>
        <xdr:cNvPr id="325" name="直線コネクタ 324"/>
        <xdr:cNvCxnSpPr/>
      </xdr:nvCxnSpPr>
      <xdr:spPr>
        <a:xfrm>
          <a:off x="15279370" y="9890760"/>
          <a:ext cx="90043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61</xdr:row>
      <xdr:rowOff>109855</xdr:rowOff>
    </xdr:from>
    <xdr:to xmlns:xdr="http://schemas.openxmlformats.org/drawingml/2006/spreadsheetDrawing">
      <xdr:col>77</xdr:col>
      <xdr:colOff>95250</xdr:colOff>
      <xdr:row>62</xdr:row>
      <xdr:rowOff>42545</xdr:rowOff>
    </xdr:to>
    <xdr:sp macro="" textlink="">
      <xdr:nvSpPr>
        <xdr:cNvPr id="326" name="フローチャート: 判断 325"/>
        <xdr:cNvSpPr/>
      </xdr:nvSpPr>
      <xdr:spPr>
        <a:xfrm>
          <a:off x="16117570" y="10180955"/>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27940</xdr:rowOff>
    </xdr:from>
    <xdr:ext cx="730885" cy="241935"/>
    <xdr:sp macro="" textlink="">
      <xdr:nvSpPr>
        <xdr:cNvPr id="327" name="テキスト ボックス 326"/>
        <xdr:cNvSpPr txBox="1"/>
      </xdr:nvSpPr>
      <xdr:spPr>
        <a:xfrm>
          <a:off x="15798800" y="10264140"/>
          <a:ext cx="7308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141605</xdr:rowOff>
    </xdr:from>
    <xdr:to xmlns:xdr="http://schemas.openxmlformats.org/drawingml/2006/spreadsheetDrawing">
      <xdr:col>72</xdr:col>
      <xdr:colOff>191770</xdr:colOff>
      <xdr:row>59</xdr:row>
      <xdr:rowOff>149860</xdr:rowOff>
    </xdr:to>
    <xdr:cxnSp macro="">
      <xdr:nvCxnSpPr>
        <xdr:cNvPr id="328" name="直線コネクタ 327"/>
        <xdr:cNvCxnSpPr/>
      </xdr:nvCxnSpPr>
      <xdr:spPr>
        <a:xfrm>
          <a:off x="14401800" y="9882505"/>
          <a:ext cx="87757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99060</xdr:rowOff>
    </xdr:from>
    <xdr:to xmlns:xdr="http://schemas.openxmlformats.org/drawingml/2006/spreadsheetDrawing">
      <xdr:col>73</xdr:col>
      <xdr:colOff>44450</xdr:colOff>
      <xdr:row>62</xdr:row>
      <xdr:rowOff>31750</xdr:rowOff>
    </xdr:to>
    <xdr:sp macro="" textlink="">
      <xdr:nvSpPr>
        <xdr:cNvPr id="329" name="フローチャート: 判断 328"/>
        <xdr:cNvSpPr/>
      </xdr:nvSpPr>
      <xdr:spPr>
        <a:xfrm>
          <a:off x="15240000" y="10170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17145</xdr:rowOff>
    </xdr:from>
    <xdr:ext cx="756285" cy="241935"/>
    <xdr:sp macro="" textlink="">
      <xdr:nvSpPr>
        <xdr:cNvPr id="330" name="テキスト ボックス 329"/>
        <xdr:cNvSpPr txBox="1"/>
      </xdr:nvSpPr>
      <xdr:spPr>
        <a:xfrm>
          <a:off x="14909800" y="1025334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130810</xdr:rowOff>
    </xdr:from>
    <xdr:to xmlns:xdr="http://schemas.openxmlformats.org/drawingml/2006/spreadsheetDrawing">
      <xdr:col>68</xdr:col>
      <xdr:colOff>152400</xdr:colOff>
      <xdr:row>59</xdr:row>
      <xdr:rowOff>141605</xdr:rowOff>
    </xdr:to>
    <xdr:cxnSp macro="">
      <xdr:nvCxnSpPr>
        <xdr:cNvPr id="331" name="直線コネクタ 330"/>
        <xdr:cNvCxnSpPr/>
      </xdr:nvCxnSpPr>
      <xdr:spPr>
        <a:xfrm>
          <a:off x="13512800" y="98717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92710</xdr:rowOff>
    </xdr:from>
    <xdr:to xmlns:xdr="http://schemas.openxmlformats.org/drawingml/2006/spreadsheetDrawing">
      <xdr:col>68</xdr:col>
      <xdr:colOff>191770</xdr:colOff>
      <xdr:row>62</xdr:row>
      <xdr:rowOff>25400</xdr:rowOff>
    </xdr:to>
    <xdr:sp macro="" textlink="">
      <xdr:nvSpPr>
        <xdr:cNvPr id="332" name="フローチャート: 判断 331"/>
        <xdr:cNvSpPr/>
      </xdr:nvSpPr>
      <xdr:spPr>
        <a:xfrm>
          <a:off x="14351000" y="1016381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10160</xdr:rowOff>
    </xdr:from>
    <xdr:ext cx="756285" cy="248920"/>
    <xdr:sp macro="" textlink="">
      <xdr:nvSpPr>
        <xdr:cNvPr id="333" name="テキスト ボックス 332"/>
        <xdr:cNvSpPr txBox="1"/>
      </xdr:nvSpPr>
      <xdr:spPr>
        <a:xfrm>
          <a:off x="14020800" y="10246360"/>
          <a:ext cx="756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56515</xdr:rowOff>
    </xdr:from>
    <xdr:to xmlns:xdr="http://schemas.openxmlformats.org/drawingml/2006/spreadsheetDrawing">
      <xdr:col>64</xdr:col>
      <xdr:colOff>152400</xdr:colOff>
      <xdr:row>61</xdr:row>
      <xdr:rowOff>154305</xdr:rowOff>
    </xdr:to>
    <xdr:sp macro="" textlink="">
      <xdr:nvSpPr>
        <xdr:cNvPr id="334" name="フローチャート: 判断 333"/>
        <xdr:cNvSpPr/>
      </xdr:nvSpPr>
      <xdr:spPr>
        <a:xfrm>
          <a:off x="13462000" y="1012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139065</xdr:rowOff>
    </xdr:from>
    <xdr:ext cx="756285" cy="249555"/>
    <xdr:sp macro="" textlink="">
      <xdr:nvSpPr>
        <xdr:cNvPr id="335" name="テキスト ボックス 334"/>
        <xdr:cNvSpPr txBox="1"/>
      </xdr:nvSpPr>
      <xdr:spPr>
        <a:xfrm>
          <a:off x="13131800" y="1021016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162560</xdr:rowOff>
    </xdr:from>
    <xdr:ext cx="756285" cy="241935"/>
    <xdr:sp macro="" textlink="">
      <xdr:nvSpPr>
        <xdr:cNvPr id="336" name="テキスト ボックス 335"/>
        <xdr:cNvSpPr txBox="1"/>
      </xdr:nvSpPr>
      <xdr:spPr>
        <a:xfrm>
          <a:off x="168021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162560</xdr:rowOff>
    </xdr:from>
    <xdr:ext cx="756285" cy="241935"/>
    <xdr:sp macro="" textlink="">
      <xdr:nvSpPr>
        <xdr:cNvPr id="337" name="テキスト ボックス 336"/>
        <xdr:cNvSpPr txBox="1"/>
      </xdr:nvSpPr>
      <xdr:spPr>
        <a:xfrm>
          <a:off x="15963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69</xdr:row>
      <xdr:rowOff>162560</xdr:rowOff>
    </xdr:from>
    <xdr:ext cx="760095" cy="241935"/>
    <xdr:sp macro="" textlink="">
      <xdr:nvSpPr>
        <xdr:cNvPr id="338" name="テキスト ボックス 337"/>
        <xdr:cNvSpPr txBox="1"/>
      </xdr:nvSpPr>
      <xdr:spPr>
        <a:xfrm>
          <a:off x="15069820" y="11554460"/>
          <a:ext cx="7600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162560</xdr:rowOff>
    </xdr:from>
    <xdr:ext cx="756285" cy="241935"/>
    <xdr:sp macro="" textlink="">
      <xdr:nvSpPr>
        <xdr:cNvPr id="339" name="テキスト ボックス 338"/>
        <xdr:cNvSpPr txBox="1"/>
      </xdr:nvSpPr>
      <xdr:spPr>
        <a:xfrm>
          <a:off x="14185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162560</xdr:rowOff>
    </xdr:from>
    <xdr:ext cx="756285" cy="241935"/>
    <xdr:sp macro="" textlink="">
      <xdr:nvSpPr>
        <xdr:cNvPr id="340" name="テキスト ボックス 339"/>
        <xdr:cNvSpPr txBox="1"/>
      </xdr:nvSpPr>
      <xdr:spPr>
        <a:xfrm>
          <a:off x="13296900" y="115544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59</xdr:row>
      <xdr:rowOff>130810</xdr:rowOff>
    </xdr:from>
    <xdr:to xmlns:xdr="http://schemas.openxmlformats.org/drawingml/2006/spreadsheetDrawing">
      <xdr:col>81</xdr:col>
      <xdr:colOff>95250</xdr:colOff>
      <xdr:row>60</xdr:row>
      <xdr:rowOff>63500</xdr:rowOff>
    </xdr:to>
    <xdr:sp macro="" textlink="">
      <xdr:nvSpPr>
        <xdr:cNvPr id="341" name="楕円 340"/>
        <xdr:cNvSpPr/>
      </xdr:nvSpPr>
      <xdr:spPr>
        <a:xfrm>
          <a:off x="16955770" y="9871710"/>
          <a:ext cx="1130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146685</xdr:rowOff>
    </xdr:from>
    <xdr:ext cx="756285" cy="249555"/>
    <xdr:sp macro="" textlink="">
      <xdr:nvSpPr>
        <xdr:cNvPr id="342" name="定員管理の状況該当値テキスト"/>
        <xdr:cNvSpPr txBox="1"/>
      </xdr:nvSpPr>
      <xdr:spPr>
        <a:xfrm>
          <a:off x="17106900" y="972248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59</xdr:row>
      <xdr:rowOff>104140</xdr:rowOff>
    </xdr:from>
    <xdr:to xmlns:xdr="http://schemas.openxmlformats.org/drawingml/2006/spreadsheetDrawing">
      <xdr:col>77</xdr:col>
      <xdr:colOff>95250</xdr:colOff>
      <xdr:row>60</xdr:row>
      <xdr:rowOff>36830</xdr:rowOff>
    </xdr:to>
    <xdr:sp macro="" textlink="">
      <xdr:nvSpPr>
        <xdr:cNvPr id="343" name="楕円 342"/>
        <xdr:cNvSpPr/>
      </xdr:nvSpPr>
      <xdr:spPr>
        <a:xfrm>
          <a:off x="16117570" y="9845040"/>
          <a:ext cx="1130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46355</xdr:rowOff>
    </xdr:from>
    <xdr:ext cx="730885" cy="249555"/>
    <xdr:sp macro="" textlink="">
      <xdr:nvSpPr>
        <xdr:cNvPr id="344" name="テキスト ボックス 343"/>
        <xdr:cNvSpPr txBox="1"/>
      </xdr:nvSpPr>
      <xdr:spPr>
        <a:xfrm>
          <a:off x="15798800" y="9622155"/>
          <a:ext cx="7308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100965</xdr:rowOff>
    </xdr:from>
    <xdr:to xmlns:xdr="http://schemas.openxmlformats.org/drawingml/2006/spreadsheetDrawing">
      <xdr:col>73</xdr:col>
      <xdr:colOff>44450</xdr:colOff>
      <xdr:row>60</xdr:row>
      <xdr:rowOff>33655</xdr:rowOff>
    </xdr:to>
    <xdr:sp macro="" textlink="">
      <xdr:nvSpPr>
        <xdr:cNvPr id="345" name="楕円 344"/>
        <xdr:cNvSpPr/>
      </xdr:nvSpPr>
      <xdr:spPr>
        <a:xfrm>
          <a:off x="1524000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43180</xdr:rowOff>
    </xdr:from>
    <xdr:ext cx="756285" cy="248920"/>
    <xdr:sp macro="" textlink="">
      <xdr:nvSpPr>
        <xdr:cNvPr id="346" name="テキスト ボックス 345"/>
        <xdr:cNvSpPr txBox="1"/>
      </xdr:nvSpPr>
      <xdr:spPr>
        <a:xfrm>
          <a:off x="14909800" y="9618980"/>
          <a:ext cx="756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93345</xdr:rowOff>
    </xdr:from>
    <xdr:to xmlns:xdr="http://schemas.openxmlformats.org/drawingml/2006/spreadsheetDrawing">
      <xdr:col>68</xdr:col>
      <xdr:colOff>191770</xdr:colOff>
      <xdr:row>60</xdr:row>
      <xdr:rowOff>26035</xdr:rowOff>
    </xdr:to>
    <xdr:sp macro="" textlink="">
      <xdr:nvSpPr>
        <xdr:cNvPr id="347" name="楕円 346"/>
        <xdr:cNvSpPr/>
      </xdr:nvSpPr>
      <xdr:spPr>
        <a:xfrm>
          <a:off x="14351000" y="983424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35560</xdr:rowOff>
    </xdr:from>
    <xdr:ext cx="756285" cy="249555"/>
    <xdr:sp macro="" textlink="">
      <xdr:nvSpPr>
        <xdr:cNvPr id="348" name="テキスト ボックス 347"/>
        <xdr:cNvSpPr txBox="1"/>
      </xdr:nvSpPr>
      <xdr:spPr>
        <a:xfrm>
          <a:off x="14020800" y="961136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81915</xdr:rowOff>
    </xdr:from>
    <xdr:to xmlns:xdr="http://schemas.openxmlformats.org/drawingml/2006/spreadsheetDrawing">
      <xdr:col>64</xdr:col>
      <xdr:colOff>152400</xdr:colOff>
      <xdr:row>60</xdr:row>
      <xdr:rowOff>14605</xdr:rowOff>
    </xdr:to>
    <xdr:sp macro="" textlink="">
      <xdr:nvSpPr>
        <xdr:cNvPr id="349" name="楕円 348"/>
        <xdr:cNvSpPr/>
      </xdr:nvSpPr>
      <xdr:spPr>
        <a:xfrm>
          <a:off x="13462000" y="9822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24765</xdr:rowOff>
    </xdr:from>
    <xdr:ext cx="756285" cy="241935"/>
    <xdr:sp macro="" textlink="">
      <xdr:nvSpPr>
        <xdr:cNvPr id="350" name="テキスト ボックス 349"/>
        <xdr:cNvSpPr txBox="1"/>
      </xdr:nvSpPr>
      <xdr:spPr>
        <a:xfrm>
          <a:off x="13131800" y="96005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42545</xdr:rowOff>
    </xdr:from>
    <xdr:to xmlns:xdr="http://schemas.openxmlformats.org/drawingml/2006/spreadsheetDrawing">
      <xdr:col>85</xdr:col>
      <xdr:colOff>95250</xdr:colOff>
      <xdr:row>31</xdr:row>
      <xdr:rowOff>18415</xdr:rowOff>
    </xdr:to>
    <xdr:sp macro="" textlink="">
      <xdr:nvSpPr>
        <xdr:cNvPr id="351" name="正方形/長方形 350"/>
        <xdr:cNvSpPr/>
      </xdr:nvSpPr>
      <xdr:spPr>
        <a:xfrm>
          <a:off x="12827000" y="483044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60960</xdr:rowOff>
    </xdr:from>
    <xdr:ext cx="1600200" cy="290195"/>
    <xdr:sp macro="" textlink="">
      <xdr:nvSpPr>
        <xdr:cNvPr id="352" name="テキスト ボックス 351"/>
        <xdr:cNvSpPr txBox="1"/>
      </xdr:nvSpPr>
      <xdr:spPr>
        <a:xfrm>
          <a:off x="13675360" y="5179060"/>
          <a:ext cx="1600200"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36830</xdr:rowOff>
    </xdr:from>
    <xdr:ext cx="1643380" cy="345440"/>
    <xdr:sp macro="" textlink="">
      <xdr:nvSpPr>
        <xdr:cNvPr id="353" name="テキスト ボックス 352"/>
        <xdr:cNvSpPr txBox="1"/>
      </xdr:nvSpPr>
      <xdr:spPr>
        <a:xfrm>
          <a:off x="15407640" y="5154930"/>
          <a:ext cx="164338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122555</xdr:rowOff>
    </xdr:from>
    <xdr:to xmlns:xdr="http://schemas.openxmlformats.org/drawingml/2006/spreadsheetDrawing">
      <xdr:col>93</xdr:col>
      <xdr:colOff>6350</xdr:colOff>
      <xdr:row>32</xdr:row>
      <xdr:rowOff>36830</xdr:rowOff>
    </xdr:to>
    <xdr:sp macro="" textlink="">
      <xdr:nvSpPr>
        <xdr:cNvPr id="354" name="正方形/長方形 353"/>
        <xdr:cNvSpPr/>
      </xdr:nvSpPr>
      <xdr:spPr>
        <a:xfrm>
          <a:off x="17970500" y="507555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140335</xdr:rowOff>
    </xdr:from>
    <xdr:to xmlns:xdr="http://schemas.openxmlformats.org/drawingml/2006/spreadsheetDrawing">
      <xdr:col>93</xdr:col>
      <xdr:colOff>6350</xdr:colOff>
      <xdr:row>33</xdr:row>
      <xdr:rowOff>55245</xdr:rowOff>
    </xdr:to>
    <xdr:sp macro="" textlink="">
      <xdr:nvSpPr>
        <xdr:cNvPr id="355" name="正方形/長方形 354"/>
        <xdr:cNvSpPr/>
      </xdr:nvSpPr>
      <xdr:spPr>
        <a:xfrm>
          <a:off x="17970500" y="5258435"/>
          <a:ext cx="1524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122555</xdr:rowOff>
    </xdr:from>
    <xdr:to xmlns:xdr="http://schemas.openxmlformats.org/drawingml/2006/spreadsheetDrawing">
      <xdr:col>99</xdr:col>
      <xdr:colOff>146050</xdr:colOff>
      <xdr:row>32</xdr:row>
      <xdr:rowOff>36830</xdr:rowOff>
    </xdr:to>
    <xdr:sp macro="" textlink="">
      <xdr:nvSpPr>
        <xdr:cNvPr id="356" name="正方形/長方形 355"/>
        <xdr:cNvSpPr/>
      </xdr:nvSpPr>
      <xdr:spPr>
        <a:xfrm>
          <a:off x="19621500" y="507555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140335</xdr:rowOff>
    </xdr:from>
    <xdr:to xmlns:xdr="http://schemas.openxmlformats.org/drawingml/2006/spreadsheetDrawing">
      <xdr:col>99</xdr:col>
      <xdr:colOff>146050</xdr:colOff>
      <xdr:row>33</xdr:row>
      <xdr:rowOff>55245</xdr:rowOff>
    </xdr:to>
    <xdr:sp macro="" textlink="">
      <xdr:nvSpPr>
        <xdr:cNvPr id="357" name="正方形/長方形 356"/>
        <xdr:cNvSpPr/>
      </xdr:nvSpPr>
      <xdr:spPr>
        <a:xfrm>
          <a:off x="19621500" y="525843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122555</xdr:rowOff>
    </xdr:from>
    <xdr:to xmlns:xdr="http://schemas.openxmlformats.org/drawingml/2006/spreadsheetDrawing">
      <xdr:col>106</xdr:col>
      <xdr:colOff>139700</xdr:colOff>
      <xdr:row>32</xdr:row>
      <xdr:rowOff>36830</xdr:rowOff>
    </xdr:to>
    <xdr:sp macro="" textlink="">
      <xdr:nvSpPr>
        <xdr:cNvPr id="358" name="正方形/長方形 357"/>
        <xdr:cNvSpPr/>
      </xdr:nvSpPr>
      <xdr:spPr>
        <a:xfrm>
          <a:off x="21082000" y="507555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100</xdr:col>
      <xdr:colOff>127000</xdr:colOff>
      <xdr:row>31</xdr:row>
      <xdr:rowOff>140335</xdr:rowOff>
    </xdr:from>
    <xdr:to xmlns:xdr="http://schemas.openxmlformats.org/drawingml/2006/spreadsheetDrawing">
      <xdr:col>106</xdr:col>
      <xdr:colOff>139700</xdr:colOff>
      <xdr:row>33</xdr:row>
      <xdr:rowOff>55245</xdr:rowOff>
    </xdr:to>
    <xdr:sp macro="" textlink="">
      <xdr:nvSpPr>
        <xdr:cNvPr id="359" name="正方形/長方形 358"/>
        <xdr:cNvSpPr/>
      </xdr:nvSpPr>
      <xdr:spPr>
        <a:xfrm>
          <a:off x="21082000" y="5258435"/>
          <a:ext cx="127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47</xdr:row>
      <xdr:rowOff>128270</xdr:rowOff>
    </xdr:to>
    <xdr:sp macro="" textlink="">
      <xdr:nvSpPr>
        <xdr:cNvPr id="360" name="正方形/長方形 359"/>
        <xdr:cNvSpPr/>
      </xdr:nvSpPr>
      <xdr:spPr>
        <a:xfrm>
          <a:off x="12827000" y="5564505"/>
          <a:ext cx="5080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116205</xdr:rowOff>
    </xdr:from>
    <xdr:to xmlns:xdr="http://schemas.openxmlformats.org/drawingml/2006/spreadsheetDrawing">
      <xdr:col>115</xdr:col>
      <xdr:colOff>31750</xdr:colOff>
      <xdr:row>47</xdr:row>
      <xdr:rowOff>128270</xdr:rowOff>
    </xdr:to>
    <xdr:sp macro="" textlink="">
      <xdr:nvSpPr>
        <xdr:cNvPr id="361" name="正方形/長方形 360"/>
        <xdr:cNvSpPr/>
      </xdr:nvSpPr>
      <xdr:spPr>
        <a:xfrm>
          <a:off x="18097500" y="5564505"/>
          <a:ext cx="603250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116205</xdr:rowOff>
    </xdr:from>
    <xdr:to xmlns:xdr="http://schemas.openxmlformats.org/drawingml/2006/spreadsheetDrawing">
      <xdr:col>104</xdr:col>
      <xdr:colOff>114300</xdr:colOff>
      <xdr:row>35</xdr:row>
      <xdr:rowOff>30480</xdr:rowOff>
    </xdr:to>
    <xdr:sp macro="" textlink="">
      <xdr:nvSpPr>
        <xdr:cNvPr id="362" name="正方形/長方形 361"/>
        <xdr:cNvSpPr/>
      </xdr:nvSpPr>
      <xdr:spPr>
        <a:xfrm>
          <a:off x="18097500" y="5564505"/>
          <a:ext cx="381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191770</xdr:colOff>
      <xdr:row>35</xdr:row>
      <xdr:rowOff>92075</xdr:rowOff>
    </xdr:from>
    <xdr:to xmlns:xdr="http://schemas.openxmlformats.org/drawingml/2006/spreadsheetDrawing">
      <xdr:col>114</xdr:col>
      <xdr:colOff>114300</xdr:colOff>
      <xdr:row>47</xdr:row>
      <xdr:rowOff>67310</xdr:rowOff>
    </xdr:to>
    <xdr:sp macro="" textlink="" fLocksText="0">
      <xdr:nvSpPr>
        <xdr:cNvPr id="363" name="テキスト ボックス 362"/>
        <xdr:cNvSpPr txBox="1"/>
      </xdr:nvSpPr>
      <xdr:spPr>
        <a:xfrm>
          <a:off x="18213070" y="5870575"/>
          <a:ext cx="5789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前年度と比較して0.1ポイント減少となっているが、類似団体と比較すると上回っている。</a:t>
          </a:r>
          <a:r>
            <a:rPr kumimoji="1" lang="ja-JP" altLang="en-US" sz="1300">
              <a:solidFill>
                <a:sysClr val="windowText" lastClr="000000"/>
              </a:solidFill>
              <a:latin typeface="ＭＳ Ｐゴシック"/>
              <a:ea typeface="ＭＳ Ｐゴシック"/>
            </a:rPr>
            <a:t>今後は、ごみ処理施設の更新による組合債の元利償還金に対する負担が見込まれるため、市債の発行抑制</a:t>
          </a:r>
          <a:r>
            <a:rPr kumimoji="1" lang="ja-JP" altLang="en-US" sz="1300">
              <a:solidFill>
                <a:sysClr val="windowText" lastClr="000000"/>
              </a:solidFill>
              <a:latin typeface="ＭＳ Ｐゴシック"/>
              <a:ea typeface="ＭＳ Ｐゴシック"/>
            </a:rPr>
            <a:t>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97790</xdr:rowOff>
    </xdr:from>
    <xdr:ext cx="298450" cy="216535"/>
    <xdr:sp macro="" textlink="">
      <xdr:nvSpPr>
        <xdr:cNvPr id="364" name="テキスト ボックス 363"/>
        <xdr:cNvSpPr txBox="1"/>
      </xdr:nvSpPr>
      <xdr:spPr>
        <a:xfrm>
          <a:off x="12788900" y="5380990"/>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128270</xdr:rowOff>
    </xdr:from>
    <xdr:to xmlns:xdr="http://schemas.openxmlformats.org/drawingml/2006/spreadsheetDrawing">
      <xdr:col>85</xdr:col>
      <xdr:colOff>95250</xdr:colOff>
      <xdr:row>47</xdr:row>
      <xdr:rowOff>128270</xdr:rowOff>
    </xdr:to>
    <xdr:cxnSp macro="">
      <xdr:nvCxnSpPr>
        <xdr:cNvPr id="365" name="直線コネクタ 364"/>
        <xdr:cNvCxnSpPr/>
      </xdr:nvCxnSpPr>
      <xdr:spPr>
        <a:xfrm>
          <a:off x="12827000" y="78879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156845</xdr:rowOff>
    </xdr:from>
    <xdr:ext cx="762000" cy="241935"/>
    <xdr:sp macro="" textlink="">
      <xdr:nvSpPr>
        <xdr:cNvPr id="366" name="テキスト ボックス 365"/>
        <xdr:cNvSpPr txBox="1"/>
      </xdr:nvSpPr>
      <xdr:spPr>
        <a:xfrm>
          <a:off x="12065000" y="77514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71755</xdr:rowOff>
    </xdr:from>
    <xdr:to xmlns:xdr="http://schemas.openxmlformats.org/drawingml/2006/spreadsheetDrawing">
      <xdr:col>85</xdr:col>
      <xdr:colOff>95250</xdr:colOff>
      <xdr:row>45</xdr:row>
      <xdr:rowOff>71755</xdr:rowOff>
    </xdr:to>
    <xdr:cxnSp macro="">
      <xdr:nvCxnSpPr>
        <xdr:cNvPr id="367" name="直線コネクタ 366"/>
        <xdr:cNvCxnSpPr/>
      </xdr:nvCxnSpPr>
      <xdr:spPr>
        <a:xfrm>
          <a:off x="12827000" y="75012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99695</xdr:rowOff>
    </xdr:from>
    <xdr:ext cx="762000" cy="249555"/>
    <xdr:sp macro="" textlink="">
      <xdr:nvSpPr>
        <xdr:cNvPr id="368" name="テキスト ボックス 367"/>
        <xdr:cNvSpPr txBox="1"/>
      </xdr:nvSpPr>
      <xdr:spPr>
        <a:xfrm>
          <a:off x="1206500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13970</xdr:rowOff>
    </xdr:from>
    <xdr:to xmlns:xdr="http://schemas.openxmlformats.org/drawingml/2006/spreadsheetDrawing">
      <xdr:col>85</xdr:col>
      <xdr:colOff>95250</xdr:colOff>
      <xdr:row>43</xdr:row>
      <xdr:rowOff>13970</xdr:rowOff>
    </xdr:to>
    <xdr:cxnSp macro="">
      <xdr:nvCxnSpPr>
        <xdr:cNvPr id="369" name="直線コネクタ 368"/>
        <xdr:cNvCxnSpPr/>
      </xdr:nvCxnSpPr>
      <xdr:spPr>
        <a:xfrm>
          <a:off x="12827000" y="71132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41910</xdr:rowOff>
    </xdr:from>
    <xdr:ext cx="762000" cy="249555"/>
    <xdr:sp macro="" textlink="">
      <xdr:nvSpPr>
        <xdr:cNvPr id="370" name="テキスト ボックス 369"/>
        <xdr:cNvSpPr txBox="1"/>
      </xdr:nvSpPr>
      <xdr:spPr>
        <a:xfrm>
          <a:off x="1206500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122555</xdr:rowOff>
    </xdr:from>
    <xdr:to xmlns:xdr="http://schemas.openxmlformats.org/drawingml/2006/spreadsheetDrawing">
      <xdr:col>85</xdr:col>
      <xdr:colOff>95250</xdr:colOff>
      <xdr:row>40</xdr:row>
      <xdr:rowOff>122555</xdr:rowOff>
    </xdr:to>
    <xdr:cxnSp macro="">
      <xdr:nvCxnSpPr>
        <xdr:cNvPr id="371" name="直線コネクタ 370"/>
        <xdr:cNvCxnSpPr/>
      </xdr:nvCxnSpPr>
      <xdr:spPr>
        <a:xfrm>
          <a:off x="12827000" y="67265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150495</xdr:rowOff>
    </xdr:from>
    <xdr:ext cx="762000" cy="241935"/>
    <xdr:sp macro="" textlink="">
      <xdr:nvSpPr>
        <xdr:cNvPr id="372" name="テキスト ボックス 371"/>
        <xdr:cNvSpPr txBox="1"/>
      </xdr:nvSpPr>
      <xdr:spPr>
        <a:xfrm>
          <a:off x="12065000" y="65893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65405</xdr:rowOff>
    </xdr:from>
    <xdr:to xmlns:xdr="http://schemas.openxmlformats.org/drawingml/2006/spreadsheetDrawing">
      <xdr:col>85</xdr:col>
      <xdr:colOff>95250</xdr:colOff>
      <xdr:row>38</xdr:row>
      <xdr:rowOff>65405</xdr:rowOff>
    </xdr:to>
    <xdr:cxnSp macro="">
      <xdr:nvCxnSpPr>
        <xdr:cNvPr id="373" name="直線コネクタ 372"/>
        <xdr:cNvCxnSpPr/>
      </xdr:nvCxnSpPr>
      <xdr:spPr>
        <a:xfrm>
          <a:off x="12827000" y="63392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93980</xdr:rowOff>
    </xdr:from>
    <xdr:ext cx="762000" cy="241935"/>
    <xdr:sp macro="" textlink="">
      <xdr:nvSpPr>
        <xdr:cNvPr id="374" name="テキスト ボックス 373"/>
        <xdr:cNvSpPr txBox="1"/>
      </xdr:nvSpPr>
      <xdr:spPr>
        <a:xfrm>
          <a:off x="12065000" y="62026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5" name="直線コネクタ 374"/>
        <xdr:cNvCxnSpPr/>
      </xdr:nvCxnSpPr>
      <xdr:spPr>
        <a:xfrm>
          <a:off x="12827000" y="59512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36195</xdr:rowOff>
    </xdr:from>
    <xdr:ext cx="762000" cy="249555"/>
    <xdr:sp macro="" textlink="">
      <xdr:nvSpPr>
        <xdr:cNvPr id="376" name="テキスト ボックス 375"/>
        <xdr:cNvSpPr txBox="1"/>
      </xdr:nvSpPr>
      <xdr:spPr>
        <a:xfrm>
          <a:off x="1206500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33</xdr:row>
      <xdr:rowOff>116205</xdr:rowOff>
    </xdr:to>
    <xdr:cxnSp macro="">
      <xdr:nvCxnSpPr>
        <xdr:cNvPr id="377" name="直線コネクタ 376"/>
        <xdr:cNvCxnSpPr/>
      </xdr:nvCxnSpPr>
      <xdr:spPr>
        <a:xfrm>
          <a:off x="12827000" y="55645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144145</xdr:rowOff>
    </xdr:from>
    <xdr:ext cx="762000" cy="249555"/>
    <xdr:sp macro="" textlink="">
      <xdr:nvSpPr>
        <xdr:cNvPr id="378" name="テキスト ボックス 377"/>
        <xdr:cNvSpPr txBox="1"/>
      </xdr:nvSpPr>
      <xdr:spPr>
        <a:xfrm>
          <a:off x="1206500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47</xdr:row>
      <xdr:rowOff>128270</xdr:rowOff>
    </xdr:to>
    <xdr:sp macro="" textlink="">
      <xdr:nvSpPr>
        <xdr:cNvPr id="379" name="公債費負担の状況グラフ枠"/>
        <xdr:cNvSpPr/>
      </xdr:nvSpPr>
      <xdr:spPr>
        <a:xfrm>
          <a:off x="12827000" y="5564505"/>
          <a:ext cx="5080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57150</xdr:rowOff>
    </xdr:from>
    <xdr:to xmlns:xdr="http://schemas.openxmlformats.org/drawingml/2006/spreadsheetDrawing">
      <xdr:col>81</xdr:col>
      <xdr:colOff>44450</xdr:colOff>
      <xdr:row>45</xdr:row>
      <xdr:rowOff>71755</xdr:rowOff>
    </xdr:to>
    <xdr:cxnSp macro="">
      <xdr:nvCxnSpPr>
        <xdr:cNvPr id="380" name="直線コネクタ 379"/>
        <xdr:cNvCxnSpPr/>
      </xdr:nvCxnSpPr>
      <xdr:spPr>
        <a:xfrm flipV="1">
          <a:off x="17018000" y="5835650"/>
          <a:ext cx="0" cy="16656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44450</xdr:rowOff>
    </xdr:from>
    <xdr:ext cx="756285" cy="249555"/>
    <xdr:sp macro="" textlink="">
      <xdr:nvSpPr>
        <xdr:cNvPr id="381" name="公債費負担の状況最小値テキスト"/>
        <xdr:cNvSpPr txBox="1"/>
      </xdr:nvSpPr>
      <xdr:spPr>
        <a:xfrm>
          <a:off x="17106900" y="747395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71755</xdr:rowOff>
    </xdr:from>
    <xdr:to xmlns:xdr="http://schemas.openxmlformats.org/drawingml/2006/spreadsheetDrawing">
      <xdr:col>81</xdr:col>
      <xdr:colOff>133350</xdr:colOff>
      <xdr:row>45</xdr:row>
      <xdr:rowOff>71755</xdr:rowOff>
    </xdr:to>
    <xdr:cxnSp macro="">
      <xdr:nvCxnSpPr>
        <xdr:cNvPr id="382" name="直線コネクタ 381"/>
        <xdr:cNvCxnSpPr/>
      </xdr:nvCxnSpPr>
      <xdr:spPr>
        <a:xfrm>
          <a:off x="16929100" y="750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139700</xdr:rowOff>
    </xdr:from>
    <xdr:ext cx="756285" cy="249555"/>
    <xdr:sp macro="" textlink="">
      <xdr:nvSpPr>
        <xdr:cNvPr id="383" name="公債費負担の状況最大値テキスト"/>
        <xdr:cNvSpPr txBox="1"/>
      </xdr:nvSpPr>
      <xdr:spPr>
        <a:xfrm>
          <a:off x="17106900" y="558800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57150</xdr:rowOff>
    </xdr:from>
    <xdr:to xmlns:xdr="http://schemas.openxmlformats.org/drawingml/2006/spreadsheetDrawing">
      <xdr:col>81</xdr:col>
      <xdr:colOff>133350</xdr:colOff>
      <xdr:row>35</xdr:row>
      <xdr:rowOff>57150</xdr:rowOff>
    </xdr:to>
    <xdr:cxnSp macro="">
      <xdr:nvCxnSpPr>
        <xdr:cNvPr id="384" name="直線コネクタ 383"/>
        <xdr:cNvCxnSpPr/>
      </xdr:nvCxnSpPr>
      <xdr:spPr>
        <a:xfrm>
          <a:off x="169291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125095</xdr:rowOff>
    </xdr:from>
    <xdr:to xmlns:xdr="http://schemas.openxmlformats.org/drawingml/2006/spreadsheetDrawing">
      <xdr:col>81</xdr:col>
      <xdr:colOff>44450</xdr:colOff>
      <xdr:row>41</xdr:row>
      <xdr:rowOff>137795</xdr:rowOff>
    </xdr:to>
    <xdr:cxnSp macro="">
      <xdr:nvCxnSpPr>
        <xdr:cNvPr id="385" name="直線コネクタ 384"/>
        <xdr:cNvCxnSpPr/>
      </xdr:nvCxnSpPr>
      <xdr:spPr>
        <a:xfrm flipV="1">
          <a:off x="16179800" y="689419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50800</xdr:rowOff>
    </xdr:from>
    <xdr:ext cx="756285" cy="241935"/>
    <xdr:sp macro="" textlink="">
      <xdr:nvSpPr>
        <xdr:cNvPr id="386" name="公債費負担の状況平均値テキスト"/>
        <xdr:cNvSpPr txBox="1"/>
      </xdr:nvSpPr>
      <xdr:spPr>
        <a:xfrm>
          <a:off x="17106900" y="6489700"/>
          <a:ext cx="75628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40</xdr:row>
      <xdr:rowOff>34925</xdr:rowOff>
    </xdr:from>
    <xdr:to xmlns:xdr="http://schemas.openxmlformats.org/drawingml/2006/spreadsheetDrawing">
      <xdr:col>81</xdr:col>
      <xdr:colOff>95250</xdr:colOff>
      <xdr:row>40</xdr:row>
      <xdr:rowOff>132715</xdr:rowOff>
    </xdr:to>
    <xdr:sp macro="" textlink="">
      <xdr:nvSpPr>
        <xdr:cNvPr id="387" name="フローチャート: 判断 386"/>
        <xdr:cNvSpPr/>
      </xdr:nvSpPr>
      <xdr:spPr>
        <a:xfrm>
          <a:off x="16955770" y="6638925"/>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41</xdr:row>
      <xdr:rowOff>8255</xdr:rowOff>
    </xdr:from>
    <xdr:to xmlns:xdr="http://schemas.openxmlformats.org/drawingml/2006/spreadsheetDrawing">
      <xdr:col>77</xdr:col>
      <xdr:colOff>44450</xdr:colOff>
      <xdr:row>41</xdr:row>
      <xdr:rowOff>137795</xdr:rowOff>
    </xdr:to>
    <xdr:cxnSp macro="">
      <xdr:nvCxnSpPr>
        <xdr:cNvPr id="388" name="直線コネクタ 387"/>
        <xdr:cNvCxnSpPr/>
      </xdr:nvCxnSpPr>
      <xdr:spPr>
        <a:xfrm>
          <a:off x="15279370" y="6777355"/>
          <a:ext cx="90043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40</xdr:row>
      <xdr:rowOff>22225</xdr:rowOff>
    </xdr:from>
    <xdr:to xmlns:xdr="http://schemas.openxmlformats.org/drawingml/2006/spreadsheetDrawing">
      <xdr:col>77</xdr:col>
      <xdr:colOff>95250</xdr:colOff>
      <xdr:row>40</xdr:row>
      <xdr:rowOff>120015</xdr:rowOff>
    </xdr:to>
    <xdr:sp macro="" textlink="">
      <xdr:nvSpPr>
        <xdr:cNvPr id="389" name="フローチャート: 判断 388"/>
        <xdr:cNvSpPr/>
      </xdr:nvSpPr>
      <xdr:spPr>
        <a:xfrm>
          <a:off x="16117570" y="6626225"/>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129540</xdr:rowOff>
    </xdr:from>
    <xdr:ext cx="730885" cy="241935"/>
    <xdr:sp macro="" textlink="">
      <xdr:nvSpPr>
        <xdr:cNvPr id="390" name="テキスト ボックス 389"/>
        <xdr:cNvSpPr txBox="1"/>
      </xdr:nvSpPr>
      <xdr:spPr>
        <a:xfrm>
          <a:off x="15798800" y="6403340"/>
          <a:ext cx="7308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83820</xdr:rowOff>
    </xdr:from>
    <xdr:to xmlns:xdr="http://schemas.openxmlformats.org/drawingml/2006/spreadsheetDrawing">
      <xdr:col>72</xdr:col>
      <xdr:colOff>191770</xdr:colOff>
      <xdr:row>41</xdr:row>
      <xdr:rowOff>8255</xdr:rowOff>
    </xdr:to>
    <xdr:cxnSp macro="">
      <xdr:nvCxnSpPr>
        <xdr:cNvPr id="391" name="直線コネクタ 390"/>
        <xdr:cNvCxnSpPr/>
      </xdr:nvCxnSpPr>
      <xdr:spPr>
        <a:xfrm>
          <a:off x="14401800" y="6687820"/>
          <a:ext cx="87757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160655</xdr:rowOff>
    </xdr:from>
    <xdr:to xmlns:xdr="http://schemas.openxmlformats.org/drawingml/2006/spreadsheetDrawing">
      <xdr:col>73</xdr:col>
      <xdr:colOff>44450</xdr:colOff>
      <xdr:row>40</xdr:row>
      <xdr:rowOff>93980</xdr:rowOff>
    </xdr:to>
    <xdr:sp macro="" textlink="">
      <xdr:nvSpPr>
        <xdr:cNvPr id="392" name="フローチャート: 判断 391"/>
        <xdr:cNvSpPr/>
      </xdr:nvSpPr>
      <xdr:spPr>
        <a:xfrm>
          <a:off x="15240000" y="65995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103505</xdr:rowOff>
    </xdr:from>
    <xdr:ext cx="756285" cy="249555"/>
    <xdr:sp macro="" textlink="">
      <xdr:nvSpPr>
        <xdr:cNvPr id="393" name="テキスト ボックス 392"/>
        <xdr:cNvSpPr txBox="1"/>
      </xdr:nvSpPr>
      <xdr:spPr>
        <a:xfrm>
          <a:off x="14909800" y="637730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57785</xdr:rowOff>
    </xdr:from>
    <xdr:to xmlns:xdr="http://schemas.openxmlformats.org/drawingml/2006/spreadsheetDrawing">
      <xdr:col>68</xdr:col>
      <xdr:colOff>152400</xdr:colOff>
      <xdr:row>40</xdr:row>
      <xdr:rowOff>83820</xdr:rowOff>
    </xdr:to>
    <xdr:cxnSp macro="">
      <xdr:nvCxnSpPr>
        <xdr:cNvPr id="394" name="直線コネクタ 393"/>
        <xdr:cNvCxnSpPr/>
      </xdr:nvCxnSpPr>
      <xdr:spPr>
        <a:xfrm>
          <a:off x="13512800" y="666178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147955</xdr:rowOff>
    </xdr:from>
    <xdr:to xmlns:xdr="http://schemas.openxmlformats.org/drawingml/2006/spreadsheetDrawing">
      <xdr:col>68</xdr:col>
      <xdr:colOff>191770</xdr:colOff>
      <xdr:row>40</xdr:row>
      <xdr:rowOff>80645</xdr:rowOff>
    </xdr:to>
    <xdr:sp macro="" textlink="">
      <xdr:nvSpPr>
        <xdr:cNvPr id="395" name="フローチャート: 判断 394"/>
        <xdr:cNvSpPr/>
      </xdr:nvSpPr>
      <xdr:spPr>
        <a:xfrm>
          <a:off x="14351000" y="658685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90805</xdr:rowOff>
    </xdr:from>
    <xdr:ext cx="756285" cy="241935"/>
    <xdr:sp macro="" textlink="">
      <xdr:nvSpPr>
        <xdr:cNvPr id="396" name="テキスト ボックス 395"/>
        <xdr:cNvSpPr txBox="1"/>
      </xdr:nvSpPr>
      <xdr:spPr>
        <a:xfrm>
          <a:off x="14020800" y="636460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22225</xdr:rowOff>
    </xdr:from>
    <xdr:to xmlns:xdr="http://schemas.openxmlformats.org/drawingml/2006/spreadsheetDrawing">
      <xdr:col>64</xdr:col>
      <xdr:colOff>152400</xdr:colOff>
      <xdr:row>40</xdr:row>
      <xdr:rowOff>120015</xdr:rowOff>
    </xdr:to>
    <xdr:sp macro="" textlink="">
      <xdr:nvSpPr>
        <xdr:cNvPr id="397" name="フローチャート: 判断 396"/>
        <xdr:cNvSpPr/>
      </xdr:nvSpPr>
      <xdr:spPr>
        <a:xfrm>
          <a:off x="13462000" y="6626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104775</xdr:rowOff>
    </xdr:from>
    <xdr:ext cx="756285" cy="249555"/>
    <xdr:sp macro="" textlink="">
      <xdr:nvSpPr>
        <xdr:cNvPr id="398" name="テキスト ボックス 397"/>
        <xdr:cNvSpPr txBox="1"/>
      </xdr:nvSpPr>
      <xdr:spPr>
        <a:xfrm>
          <a:off x="13131800" y="670877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126365</xdr:rowOff>
    </xdr:from>
    <xdr:ext cx="756285" cy="241935"/>
    <xdr:sp macro="" textlink="">
      <xdr:nvSpPr>
        <xdr:cNvPr id="399" name="テキスト ボックス 398"/>
        <xdr:cNvSpPr txBox="1"/>
      </xdr:nvSpPr>
      <xdr:spPr>
        <a:xfrm>
          <a:off x="168021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126365</xdr:rowOff>
    </xdr:from>
    <xdr:ext cx="756285" cy="241935"/>
    <xdr:sp macro="" textlink="">
      <xdr:nvSpPr>
        <xdr:cNvPr id="400" name="テキスト ボックス 399"/>
        <xdr:cNvSpPr txBox="1"/>
      </xdr:nvSpPr>
      <xdr:spPr>
        <a:xfrm>
          <a:off x="15963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47</xdr:row>
      <xdr:rowOff>126365</xdr:rowOff>
    </xdr:from>
    <xdr:ext cx="760095" cy="241935"/>
    <xdr:sp macro="" textlink="">
      <xdr:nvSpPr>
        <xdr:cNvPr id="401" name="テキスト ボックス 400"/>
        <xdr:cNvSpPr txBox="1"/>
      </xdr:nvSpPr>
      <xdr:spPr>
        <a:xfrm>
          <a:off x="15069820" y="7886065"/>
          <a:ext cx="7600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126365</xdr:rowOff>
    </xdr:from>
    <xdr:ext cx="756285" cy="241935"/>
    <xdr:sp macro="" textlink="">
      <xdr:nvSpPr>
        <xdr:cNvPr id="402" name="テキスト ボックス 401"/>
        <xdr:cNvSpPr txBox="1"/>
      </xdr:nvSpPr>
      <xdr:spPr>
        <a:xfrm>
          <a:off x="14185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126365</xdr:rowOff>
    </xdr:from>
    <xdr:ext cx="756285" cy="241935"/>
    <xdr:sp macro="" textlink="">
      <xdr:nvSpPr>
        <xdr:cNvPr id="403" name="テキスト ボックス 402"/>
        <xdr:cNvSpPr txBox="1"/>
      </xdr:nvSpPr>
      <xdr:spPr>
        <a:xfrm>
          <a:off x="13296900" y="788606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41</xdr:row>
      <xdr:rowOff>75565</xdr:rowOff>
    </xdr:from>
    <xdr:to xmlns:xdr="http://schemas.openxmlformats.org/drawingml/2006/spreadsheetDrawing">
      <xdr:col>81</xdr:col>
      <xdr:colOff>95250</xdr:colOff>
      <xdr:row>42</xdr:row>
      <xdr:rowOff>8255</xdr:rowOff>
    </xdr:to>
    <xdr:sp macro="" textlink="">
      <xdr:nvSpPr>
        <xdr:cNvPr id="404" name="楕円 403"/>
        <xdr:cNvSpPr/>
      </xdr:nvSpPr>
      <xdr:spPr>
        <a:xfrm>
          <a:off x="16955770" y="6844665"/>
          <a:ext cx="1130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48895</xdr:rowOff>
    </xdr:from>
    <xdr:ext cx="756285" cy="249555"/>
    <xdr:sp macro="" textlink="">
      <xdr:nvSpPr>
        <xdr:cNvPr id="405" name="公債費負担の状況該当値テキスト"/>
        <xdr:cNvSpPr txBox="1"/>
      </xdr:nvSpPr>
      <xdr:spPr>
        <a:xfrm>
          <a:off x="17106900" y="681799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41</xdr:row>
      <xdr:rowOff>89535</xdr:rowOff>
    </xdr:from>
    <xdr:to xmlns:xdr="http://schemas.openxmlformats.org/drawingml/2006/spreadsheetDrawing">
      <xdr:col>77</xdr:col>
      <xdr:colOff>95250</xdr:colOff>
      <xdr:row>42</xdr:row>
      <xdr:rowOff>22225</xdr:rowOff>
    </xdr:to>
    <xdr:sp macro="" textlink="">
      <xdr:nvSpPr>
        <xdr:cNvPr id="406" name="楕円 405"/>
        <xdr:cNvSpPr/>
      </xdr:nvSpPr>
      <xdr:spPr>
        <a:xfrm>
          <a:off x="16117570" y="6858635"/>
          <a:ext cx="1130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6985</xdr:rowOff>
    </xdr:from>
    <xdr:ext cx="730885" cy="249555"/>
    <xdr:sp macro="" textlink="">
      <xdr:nvSpPr>
        <xdr:cNvPr id="407" name="テキスト ボックス 406"/>
        <xdr:cNvSpPr txBox="1"/>
      </xdr:nvSpPr>
      <xdr:spPr>
        <a:xfrm>
          <a:off x="15798800" y="6941185"/>
          <a:ext cx="7308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125095</xdr:rowOff>
    </xdr:from>
    <xdr:to xmlns:xdr="http://schemas.openxmlformats.org/drawingml/2006/spreadsheetDrawing">
      <xdr:col>73</xdr:col>
      <xdr:colOff>44450</xdr:colOff>
      <xdr:row>41</xdr:row>
      <xdr:rowOff>57785</xdr:rowOff>
    </xdr:to>
    <xdr:sp macro="" textlink="">
      <xdr:nvSpPr>
        <xdr:cNvPr id="408" name="楕円 407"/>
        <xdr:cNvSpPr/>
      </xdr:nvSpPr>
      <xdr:spPr>
        <a:xfrm>
          <a:off x="15240000" y="6729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42545</xdr:rowOff>
    </xdr:from>
    <xdr:ext cx="756285" cy="249555"/>
    <xdr:sp macro="" textlink="">
      <xdr:nvSpPr>
        <xdr:cNvPr id="409" name="テキスト ボックス 408"/>
        <xdr:cNvSpPr txBox="1"/>
      </xdr:nvSpPr>
      <xdr:spPr>
        <a:xfrm>
          <a:off x="14909800" y="681164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34925</xdr:rowOff>
    </xdr:from>
    <xdr:to xmlns:xdr="http://schemas.openxmlformats.org/drawingml/2006/spreadsheetDrawing">
      <xdr:col>68</xdr:col>
      <xdr:colOff>191770</xdr:colOff>
      <xdr:row>40</xdr:row>
      <xdr:rowOff>132715</xdr:rowOff>
    </xdr:to>
    <xdr:sp macro="" textlink="">
      <xdr:nvSpPr>
        <xdr:cNvPr id="410" name="楕円 409"/>
        <xdr:cNvSpPr/>
      </xdr:nvSpPr>
      <xdr:spPr>
        <a:xfrm>
          <a:off x="14351000" y="663892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118110</xdr:rowOff>
    </xdr:from>
    <xdr:ext cx="756285" cy="241935"/>
    <xdr:sp macro="" textlink="">
      <xdr:nvSpPr>
        <xdr:cNvPr id="411" name="テキスト ボックス 410"/>
        <xdr:cNvSpPr txBox="1"/>
      </xdr:nvSpPr>
      <xdr:spPr>
        <a:xfrm>
          <a:off x="14020800" y="672211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8255</xdr:rowOff>
    </xdr:from>
    <xdr:to xmlns:xdr="http://schemas.openxmlformats.org/drawingml/2006/spreadsheetDrawing">
      <xdr:col>64</xdr:col>
      <xdr:colOff>152400</xdr:colOff>
      <xdr:row>40</xdr:row>
      <xdr:rowOff>106045</xdr:rowOff>
    </xdr:to>
    <xdr:sp macro="" textlink="">
      <xdr:nvSpPr>
        <xdr:cNvPr id="412" name="楕円 411"/>
        <xdr:cNvSpPr/>
      </xdr:nvSpPr>
      <xdr:spPr>
        <a:xfrm>
          <a:off x="13462000" y="6612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116205</xdr:rowOff>
    </xdr:from>
    <xdr:ext cx="756285" cy="241935"/>
    <xdr:sp macro="" textlink="">
      <xdr:nvSpPr>
        <xdr:cNvPr id="413" name="テキスト ボックス 412"/>
        <xdr:cNvSpPr txBox="1"/>
      </xdr:nvSpPr>
      <xdr:spPr>
        <a:xfrm>
          <a:off x="13131800" y="639000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146685</xdr:rowOff>
    </xdr:to>
    <xdr:sp macro="" textlink="">
      <xdr:nvSpPr>
        <xdr:cNvPr id="414" name="正方形/長方形 413"/>
        <xdr:cNvSpPr/>
      </xdr:nvSpPr>
      <xdr:spPr>
        <a:xfrm>
          <a:off x="12827000" y="1161415"/>
          <a:ext cx="5080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3195" cy="290830"/>
    <xdr:sp macro="" textlink="">
      <xdr:nvSpPr>
        <xdr:cNvPr id="415" name="テキスト ボックス 414"/>
        <xdr:cNvSpPr txBox="1"/>
      </xdr:nvSpPr>
      <xdr:spPr>
        <a:xfrm>
          <a:off x="13758545" y="1510665"/>
          <a:ext cx="1433195" cy="2908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9095" cy="345440"/>
    <xdr:sp macro="" textlink="">
      <xdr:nvSpPr>
        <xdr:cNvPr id="416" name="テキスト ボックス 415"/>
        <xdr:cNvSpPr txBox="1"/>
      </xdr:nvSpPr>
      <xdr:spPr>
        <a:xfrm>
          <a:off x="15324455" y="1485900"/>
          <a:ext cx="164909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85725</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7970500" y="140652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104140</xdr:rowOff>
    </xdr:from>
    <xdr:to xmlns:xdr="http://schemas.openxmlformats.org/drawingml/2006/spreadsheetDrawing">
      <xdr:col>93</xdr:col>
      <xdr:colOff>6350</xdr:colOff>
      <xdr:row>11</xdr:row>
      <xdr:rowOff>18415</xdr:rowOff>
    </xdr:to>
    <xdr:sp macro="" textlink="">
      <xdr:nvSpPr>
        <xdr:cNvPr id="418" name="正方形/長方形 417"/>
        <xdr:cNvSpPr/>
      </xdr:nvSpPr>
      <xdr:spPr>
        <a:xfrm>
          <a:off x="17970500" y="1590040"/>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85725</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9621500" y="140652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104140</xdr:rowOff>
    </xdr:from>
    <xdr:to xmlns:xdr="http://schemas.openxmlformats.org/drawingml/2006/spreadsheetDrawing">
      <xdr:col>99</xdr:col>
      <xdr:colOff>146050</xdr:colOff>
      <xdr:row>11</xdr:row>
      <xdr:rowOff>18415</xdr:rowOff>
    </xdr:to>
    <xdr:sp macro="" textlink="">
      <xdr:nvSpPr>
        <xdr:cNvPr id="420" name="正方形/長方形 419"/>
        <xdr:cNvSpPr/>
      </xdr:nvSpPr>
      <xdr:spPr>
        <a:xfrm>
          <a:off x="19621500" y="159004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85725</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21082000" y="1406525"/>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100</xdr:col>
      <xdr:colOff>127000</xdr:colOff>
      <xdr:row>9</xdr:row>
      <xdr:rowOff>104140</xdr:rowOff>
    </xdr:from>
    <xdr:to xmlns:xdr="http://schemas.openxmlformats.org/drawingml/2006/spreadsheetDrawing">
      <xdr:col>106</xdr:col>
      <xdr:colOff>139700</xdr:colOff>
      <xdr:row>11</xdr:row>
      <xdr:rowOff>18415</xdr:rowOff>
    </xdr:to>
    <xdr:sp macro="" textlink="">
      <xdr:nvSpPr>
        <xdr:cNvPr id="422" name="正方形/長方形 421"/>
        <xdr:cNvSpPr/>
      </xdr:nvSpPr>
      <xdr:spPr>
        <a:xfrm>
          <a:off x="21082000" y="1590040"/>
          <a:ext cx="1270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25</xdr:row>
      <xdr:rowOff>92075</xdr:rowOff>
    </xdr:to>
    <xdr:sp macro="" textlink="">
      <xdr:nvSpPr>
        <xdr:cNvPr id="423" name="正方形/長方形 422"/>
        <xdr:cNvSpPr/>
      </xdr:nvSpPr>
      <xdr:spPr>
        <a:xfrm>
          <a:off x="12827000" y="1895475"/>
          <a:ext cx="508000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79375</xdr:rowOff>
    </xdr:from>
    <xdr:to xmlns:xdr="http://schemas.openxmlformats.org/drawingml/2006/spreadsheetDrawing">
      <xdr:col>115</xdr:col>
      <xdr:colOff>31750</xdr:colOff>
      <xdr:row>25</xdr:row>
      <xdr:rowOff>92075</xdr:rowOff>
    </xdr:to>
    <xdr:sp macro="" textlink="">
      <xdr:nvSpPr>
        <xdr:cNvPr id="424" name="正方形/長方形 423"/>
        <xdr:cNvSpPr/>
      </xdr:nvSpPr>
      <xdr:spPr>
        <a:xfrm>
          <a:off x="18097500" y="1895475"/>
          <a:ext cx="603250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79375</xdr:rowOff>
    </xdr:from>
    <xdr:to xmlns:xdr="http://schemas.openxmlformats.org/drawingml/2006/spreadsheetDrawing">
      <xdr:col>104</xdr:col>
      <xdr:colOff>114300</xdr:colOff>
      <xdr:row>12</xdr:row>
      <xdr:rowOff>159385</xdr:rowOff>
    </xdr:to>
    <xdr:sp macro="" textlink="">
      <xdr:nvSpPr>
        <xdr:cNvPr id="425" name="正方形/長方形 424"/>
        <xdr:cNvSpPr/>
      </xdr:nvSpPr>
      <xdr:spPr>
        <a:xfrm>
          <a:off x="18097500" y="1895475"/>
          <a:ext cx="3810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191770</xdr:colOff>
      <xdr:row>13</xdr:row>
      <xdr:rowOff>55245</xdr:rowOff>
    </xdr:from>
    <xdr:to xmlns:xdr="http://schemas.openxmlformats.org/drawingml/2006/spreadsheetDrawing">
      <xdr:col>114</xdr:col>
      <xdr:colOff>114300</xdr:colOff>
      <xdr:row>25</xdr:row>
      <xdr:rowOff>30480</xdr:rowOff>
    </xdr:to>
    <xdr:sp macro="" textlink="" fLocksText="0">
      <xdr:nvSpPr>
        <xdr:cNvPr id="426" name="テキスト ボックス 425"/>
        <xdr:cNvSpPr txBox="1"/>
      </xdr:nvSpPr>
      <xdr:spPr>
        <a:xfrm>
          <a:off x="18213070" y="2201545"/>
          <a:ext cx="5789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残高及び公営企業債等繰入見込額の減少等により、将来負担比率は発生していない。一方で、今後はごみ処理施設の更新による組合債の元利償還金に対する負担が見込まれるため、事業実施の適正化を図り、財政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60960</xdr:rowOff>
    </xdr:from>
    <xdr:ext cx="298450" cy="209550"/>
    <xdr:sp macro="" textlink="">
      <xdr:nvSpPr>
        <xdr:cNvPr id="427" name="テキスト ボックス 426"/>
        <xdr:cNvSpPr txBox="1"/>
      </xdr:nvSpPr>
      <xdr:spPr>
        <a:xfrm>
          <a:off x="12788900" y="1711960"/>
          <a:ext cx="298450"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92075</xdr:rowOff>
    </xdr:from>
    <xdr:to xmlns:xdr="http://schemas.openxmlformats.org/drawingml/2006/spreadsheetDrawing">
      <xdr:col>85</xdr:col>
      <xdr:colOff>95250</xdr:colOff>
      <xdr:row>25</xdr:row>
      <xdr:rowOff>92075</xdr:rowOff>
    </xdr:to>
    <xdr:cxnSp macro="">
      <xdr:nvCxnSpPr>
        <xdr:cNvPr id="428" name="直線コネクタ 427"/>
        <xdr:cNvCxnSpPr/>
      </xdr:nvCxnSpPr>
      <xdr:spPr>
        <a:xfrm>
          <a:off x="12827000" y="42195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120015</xdr:rowOff>
    </xdr:from>
    <xdr:ext cx="762000" cy="241935"/>
    <xdr:sp macro="" textlink="">
      <xdr:nvSpPr>
        <xdr:cNvPr id="429" name="テキスト ボックス 428"/>
        <xdr:cNvSpPr txBox="1"/>
      </xdr:nvSpPr>
      <xdr:spPr>
        <a:xfrm>
          <a:off x="12065000" y="40824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122555</xdr:rowOff>
    </xdr:from>
    <xdr:to xmlns:xdr="http://schemas.openxmlformats.org/drawingml/2006/spreadsheetDrawing">
      <xdr:col>85</xdr:col>
      <xdr:colOff>95250</xdr:colOff>
      <xdr:row>22</xdr:row>
      <xdr:rowOff>122555</xdr:rowOff>
    </xdr:to>
    <xdr:cxnSp macro="">
      <xdr:nvCxnSpPr>
        <xdr:cNvPr id="430" name="直線コネクタ 429"/>
        <xdr:cNvCxnSpPr/>
      </xdr:nvCxnSpPr>
      <xdr:spPr>
        <a:xfrm>
          <a:off x="12827000" y="37547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150495</xdr:rowOff>
    </xdr:from>
    <xdr:ext cx="762000" cy="241935"/>
    <xdr:sp macro="" textlink="">
      <xdr:nvSpPr>
        <xdr:cNvPr id="431" name="テキスト ボックス 430"/>
        <xdr:cNvSpPr txBox="1"/>
      </xdr:nvSpPr>
      <xdr:spPr>
        <a:xfrm>
          <a:off x="12065000" y="36175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153035</xdr:rowOff>
    </xdr:from>
    <xdr:to xmlns:xdr="http://schemas.openxmlformats.org/drawingml/2006/spreadsheetDrawing">
      <xdr:col>85</xdr:col>
      <xdr:colOff>95250</xdr:colOff>
      <xdr:row>19</xdr:row>
      <xdr:rowOff>153035</xdr:rowOff>
    </xdr:to>
    <xdr:cxnSp macro="">
      <xdr:nvCxnSpPr>
        <xdr:cNvPr id="432" name="直線コネクタ 431"/>
        <xdr:cNvCxnSpPr/>
      </xdr:nvCxnSpPr>
      <xdr:spPr>
        <a:xfrm>
          <a:off x="12827000" y="32899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15875</xdr:rowOff>
    </xdr:from>
    <xdr:ext cx="762000" cy="249555"/>
    <xdr:sp macro="" textlink="">
      <xdr:nvSpPr>
        <xdr:cNvPr id="433" name="テキスト ボックス 432"/>
        <xdr:cNvSpPr txBox="1"/>
      </xdr:nvSpPr>
      <xdr:spPr>
        <a:xfrm>
          <a:off x="12065000" y="31527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18415</xdr:rowOff>
    </xdr:from>
    <xdr:to xmlns:xdr="http://schemas.openxmlformats.org/drawingml/2006/spreadsheetDrawing">
      <xdr:col>85</xdr:col>
      <xdr:colOff>95250</xdr:colOff>
      <xdr:row>17</xdr:row>
      <xdr:rowOff>18415</xdr:rowOff>
    </xdr:to>
    <xdr:cxnSp macro="">
      <xdr:nvCxnSpPr>
        <xdr:cNvPr id="434" name="直線コネクタ 433"/>
        <xdr:cNvCxnSpPr/>
      </xdr:nvCxnSpPr>
      <xdr:spPr>
        <a:xfrm>
          <a:off x="12827000" y="28251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46355</xdr:rowOff>
    </xdr:from>
    <xdr:ext cx="762000" cy="249555"/>
    <xdr:sp macro="" textlink="">
      <xdr:nvSpPr>
        <xdr:cNvPr id="435" name="テキスト ボックス 434"/>
        <xdr:cNvSpPr txBox="1"/>
      </xdr:nvSpPr>
      <xdr:spPr>
        <a:xfrm>
          <a:off x="12065000" y="26879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48895</xdr:rowOff>
    </xdr:from>
    <xdr:to xmlns:xdr="http://schemas.openxmlformats.org/drawingml/2006/spreadsheetDrawing">
      <xdr:col>85</xdr:col>
      <xdr:colOff>95250</xdr:colOff>
      <xdr:row>14</xdr:row>
      <xdr:rowOff>48895</xdr:rowOff>
    </xdr:to>
    <xdr:cxnSp macro="">
      <xdr:nvCxnSpPr>
        <xdr:cNvPr id="436" name="直線コネクタ 435"/>
        <xdr:cNvCxnSpPr/>
      </xdr:nvCxnSpPr>
      <xdr:spPr>
        <a:xfrm>
          <a:off x="12827000" y="23602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76835</xdr:rowOff>
    </xdr:from>
    <xdr:ext cx="762000" cy="249555"/>
    <xdr:sp macro="" textlink="">
      <xdr:nvSpPr>
        <xdr:cNvPr id="437" name="テキスト ボックス 436"/>
        <xdr:cNvSpPr txBox="1"/>
      </xdr:nvSpPr>
      <xdr:spPr>
        <a:xfrm>
          <a:off x="12065000" y="22231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11</xdr:row>
      <xdr:rowOff>79375</xdr:rowOff>
    </xdr:to>
    <xdr:cxnSp macro="">
      <xdr:nvCxnSpPr>
        <xdr:cNvPr id="438" name="直線コネクタ 437"/>
        <xdr:cNvCxnSpPr/>
      </xdr:nvCxnSpPr>
      <xdr:spPr>
        <a:xfrm>
          <a:off x="12827000" y="18954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25</xdr:row>
      <xdr:rowOff>92075</xdr:rowOff>
    </xdr:to>
    <xdr:sp macro="" textlink="">
      <xdr:nvSpPr>
        <xdr:cNvPr id="439" name="将来負担の状況グラフ枠"/>
        <xdr:cNvSpPr/>
      </xdr:nvSpPr>
      <xdr:spPr>
        <a:xfrm>
          <a:off x="12827000" y="1895475"/>
          <a:ext cx="508000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48895</xdr:rowOff>
    </xdr:from>
    <xdr:to xmlns:xdr="http://schemas.openxmlformats.org/drawingml/2006/spreadsheetDrawing">
      <xdr:col>81</xdr:col>
      <xdr:colOff>44450</xdr:colOff>
      <xdr:row>21</xdr:row>
      <xdr:rowOff>34925</xdr:rowOff>
    </xdr:to>
    <xdr:cxnSp macro="">
      <xdr:nvCxnSpPr>
        <xdr:cNvPr id="440" name="直線コネクタ 439"/>
        <xdr:cNvCxnSpPr/>
      </xdr:nvCxnSpPr>
      <xdr:spPr>
        <a:xfrm flipV="1">
          <a:off x="17018000" y="2360295"/>
          <a:ext cx="0" cy="11417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7620</xdr:rowOff>
    </xdr:from>
    <xdr:ext cx="756285" cy="249555"/>
    <xdr:sp macro="" textlink="">
      <xdr:nvSpPr>
        <xdr:cNvPr id="441" name="将来負担の状況最小値テキスト"/>
        <xdr:cNvSpPr txBox="1"/>
      </xdr:nvSpPr>
      <xdr:spPr>
        <a:xfrm>
          <a:off x="17106900" y="347472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34925</xdr:rowOff>
    </xdr:from>
    <xdr:to xmlns:xdr="http://schemas.openxmlformats.org/drawingml/2006/spreadsheetDrawing">
      <xdr:col>81</xdr:col>
      <xdr:colOff>133350</xdr:colOff>
      <xdr:row>21</xdr:row>
      <xdr:rowOff>34925</xdr:rowOff>
    </xdr:to>
    <xdr:cxnSp macro="">
      <xdr:nvCxnSpPr>
        <xdr:cNvPr id="442" name="直線コネクタ 441"/>
        <xdr:cNvCxnSpPr/>
      </xdr:nvCxnSpPr>
      <xdr:spPr>
        <a:xfrm>
          <a:off x="16929100" y="3502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132080</xdr:rowOff>
    </xdr:from>
    <xdr:ext cx="756285" cy="249555"/>
    <xdr:sp macro="" textlink="">
      <xdr:nvSpPr>
        <xdr:cNvPr id="443" name="将来負担の状況最大値テキスト"/>
        <xdr:cNvSpPr txBox="1"/>
      </xdr:nvSpPr>
      <xdr:spPr>
        <a:xfrm>
          <a:off x="17106900" y="211328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48895</xdr:rowOff>
    </xdr:from>
    <xdr:to xmlns:xdr="http://schemas.openxmlformats.org/drawingml/2006/spreadsheetDrawing">
      <xdr:col>81</xdr:col>
      <xdr:colOff>133350</xdr:colOff>
      <xdr:row>14</xdr:row>
      <xdr:rowOff>48895</xdr:rowOff>
    </xdr:to>
    <xdr:cxnSp macro="">
      <xdr:nvCxnSpPr>
        <xdr:cNvPr id="444" name="直線コネクタ 443"/>
        <xdr:cNvCxnSpPr/>
      </xdr:nvCxnSpPr>
      <xdr:spPr>
        <a:xfrm>
          <a:off x="16929100" y="236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14</xdr:row>
      <xdr:rowOff>62230</xdr:rowOff>
    </xdr:from>
    <xdr:to xmlns:xdr="http://schemas.openxmlformats.org/drawingml/2006/spreadsheetDrawing">
      <xdr:col>72</xdr:col>
      <xdr:colOff>191770</xdr:colOff>
      <xdr:row>14</xdr:row>
      <xdr:rowOff>111760</xdr:rowOff>
    </xdr:to>
    <xdr:cxnSp macro="">
      <xdr:nvCxnSpPr>
        <xdr:cNvPr id="445" name="直線コネクタ 444"/>
        <xdr:cNvCxnSpPr/>
      </xdr:nvCxnSpPr>
      <xdr:spPr>
        <a:xfrm flipV="1">
          <a:off x="14401800" y="2373630"/>
          <a:ext cx="87757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47625</xdr:rowOff>
    </xdr:from>
    <xdr:ext cx="756285" cy="249555"/>
    <xdr:sp macro="" textlink="">
      <xdr:nvSpPr>
        <xdr:cNvPr id="446" name="将来負担の状況平均値テキスト"/>
        <xdr:cNvSpPr txBox="1"/>
      </xdr:nvSpPr>
      <xdr:spPr>
        <a:xfrm>
          <a:off x="17106900" y="2359025"/>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14</xdr:row>
      <xdr:rowOff>74295</xdr:rowOff>
    </xdr:from>
    <xdr:to xmlns:xdr="http://schemas.openxmlformats.org/drawingml/2006/spreadsheetDrawing">
      <xdr:col>81</xdr:col>
      <xdr:colOff>95250</xdr:colOff>
      <xdr:row>15</xdr:row>
      <xdr:rowOff>6985</xdr:rowOff>
    </xdr:to>
    <xdr:sp macro="" textlink="">
      <xdr:nvSpPr>
        <xdr:cNvPr id="447" name="フローチャート: 判断 446"/>
        <xdr:cNvSpPr/>
      </xdr:nvSpPr>
      <xdr:spPr>
        <a:xfrm>
          <a:off x="16955770" y="2385695"/>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14</xdr:row>
      <xdr:rowOff>111760</xdr:rowOff>
    </xdr:from>
    <xdr:to xmlns:xdr="http://schemas.openxmlformats.org/drawingml/2006/spreadsheetDrawing">
      <xdr:col>68</xdr:col>
      <xdr:colOff>152400</xdr:colOff>
      <xdr:row>14</xdr:row>
      <xdr:rowOff>146050</xdr:rowOff>
    </xdr:to>
    <xdr:cxnSp macro="">
      <xdr:nvCxnSpPr>
        <xdr:cNvPr id="448" name="直線コネクタ 447"/>
        <xdr:cNvCxnSpPr/>
      </xdr:nvCxnSpPr>
      <xdr:spPr>
        <a:xfrm flipV="1">
          <a:off x="13512800" y="24231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14</xdr:row>
      <xdr:rowOff>80010</xdr:rowOff>
    </xdr:from>
    <xdr:to xmlns:xdr="http://schemas.openxmlformats.org/drawingml/2006/spreadsheetDrawing">
      <xdr:col>77</xdr:col>
      <xdr:colOff>95250</xdr:colOff>
      <xdr:row>15</xdr:row>
      <xdr:rowOff>12700</xdr:rowOff>
    </xdr:to>
    <xdr:sp macro="" textlink="">
      <xdr:nvSpPr>
        <xdr:cNvPr id="449" name="フローチャート: 判断 448"/>
        <xdr:cNvSpPr/>
      </xdr:nvSpPr>
      <xdr:spPr>
        <a:xfrm>
          <a:off x="16117570" y="2391410"/>
          <a:ext cx="1130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22860</xdr:rowOff>
    </xdr:from>
    <xdr:ext cx="730885" cy="241935"/>
    <xdr:sp macro="" textlink="">
      <xdr:nvSpPr>
        <xdr:cNvPr id="450" name="テキスト ボックス 449"/>
        <xdr:cNvSpPr txBox="1"/>
      </xdr:nvSpPr>
      <xdr:spPr>
        <a:xfrm>
          <a:off x="15798800" y="2169160"/>
          <a:ext cx="7308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81915</xdr:rowOff>
    </xdr:from>
    <xdr:to xmlns:xdr="http://schemas.openxmlformats.org/drawingml/2006/spreadsheetDrawing">
      <xdr:col>73</xdr:col>
      <xdr:colOff>44450</xdr:colOff>
      <xdr:row>15</xdr:row>
      <xdr:rowOff>14605</xdr:rowOff>
    </xdr:to>
    <xdr:sp macro="" textlink="">
      <xdr:nvSpPr>
        <xdr:cNvPr id="451" name="フローチャート: 判断 450"/>
        <xdr:cNvSpPr/>
      </xdr:nvSpPr>
      <xdr:spPr>
        <a:xfrm>
          <a:off x="15240000" y="239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165100</xdr:rowOff>
    </xdr:from>
    <xdr:ext cx="756285" cy="249555"/>
    <xdr:sp macro="" textlink="">
      <xdr:nvSpPr>
        <xdr:cNvPr id="452" name="テキスト ボックス 451"/>
        <xdr:cNvSpPr txBox="1"/>
      </xdr:nvSpPr>
      <xdr:spPr>
        <a:xfrm>
          <a:off x="14909800" y="247650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118110</xdr:rowOff>
    </xdr:from>
    <xdr:to xmlns:xdr="http://schemas.openxmlformats.org/drawingml/2006/spreadsheetDrawing">
      <xdr:col>68</xdr:col>
      <xdr:colOff>191770</xdr:colOff>
      <xdr:row>15</xdr:row>
      <xdr:rowOff>50800</xdr:rowOff>
    </xdr:to>
    <xdr:sp macro="" textlink="">
      <xdr:nvSpPr>
        <xdr:cNvPr id="453" name="フローチャート: 判断 452"/>
        <xdr:cNvSpPr/>
      </xdr:nvSpPr>
      <xdr:spPr>
        <a:xfrm>
          <a:off x="14351000" y="242951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15</xdr:row>
      <xdr:rowOff>36195</xdr:rowOff>
    </xdr:from>
    <xdr:ext cx="756285" cy="249555"/>
    <xdr:sp macro="" textlink="">
      <xdr:nvSpPr>
        <xdr:cNvPr id="454" name="テキスト ボックス 453"/>
        <xdr:cNvSpPr txBox="1"/>
      </xdr:nvSpPr>
      <xdr:spPr>
        <a:xfrm>
          <a:off x="14020800" y="251269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7620</xdr:rowOff>
    </xdr:from>
    <xdr:to xmlns:xdr="http://schemas.openxmlformats.org/drawingml/2006/spreadsheetDrawing">
      <xdr:col>64</xdr:col>
      <xdr:colOff>152400</xdr:colOff>
      <xdr:row>15</xdr:row>
      <xdr:rowOff>105410</xdr:rowOff>
    </xdr:to>
    <xdr:sp macro="" textlink="">
      <xdr:nvSpPr>
        <xdr:cNvPr id="455" name="フローチャート: 判断 454"/>
        <xdr:cNvSpPr/>
      </xdr:nvSpPr>
      <xdr:spPr>
        <a:xfrm>
          <a:off x="13462000" y="2484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92075</xdr:rowOff>
    </xdr:from>
    <xdr:ext cx="756285" cy="241935"/>
    <xdr:sp macro="" textlink="">
      <xdr:nvSpPr>
        <xdr:cNvPr id="456" name="テキスト ボックス 455"/>
        <xdr:cNvSpPr txBox="1"/>
      </xdr:nvSpPr>
      <xdr:spPr>
        <a:xfrm>
          <a:off x="13131800" y="256857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89535</xdr:rowOff>
    </xdr:from>
    <xdr:ext cx="756285" cy="241935"/>
    <xdr:sp macro="" textlink="">
      <xdr:nvSpPr>
        <xdr:cNvPr id="457" name="テキスト ボックス 456"/>
        <xdr:cNvSpPr txBox="1"/>
      </xdr:nvSpPr>
      <xdr:spPr>
        <a:xfrm>
          <a:off x="16802100" y="421703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89535</xdr:rowOff>
    </xdr:from>
    <xdr:ext cx="756285" cy="241935"/>
    <xdr:sp macro="" textlink="">
      <xdr:nvSpPr>
        <xdr:cNvPr id="458" name="テキスト ボックス 457"/>
        <xdr:cNvSpPr txBox="1"/>
      </xdr:nvSpPr>
      <xdr:spPr>
        <a:xfrm>
          <a:off x="15963900" y="421703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25</xdr:row>
      <xdr:rowOff>89535</xdr:rowOff>
    </xdr:from>
    <xdr:ext cx="760095" cy="241935"/>
    <xdr:sp macro="" textlink="">
      <xdr:nvSpPr>
        <xdr:cNvPr id="459" name="テキスト ボックス 458"/>
        <xdr:cNvSpPr txBox="1"/>
      </xdr:nvSpPr>
      <xdr:spPr>
        <a:xfrm>
          <a:off x="15069820" y="4217035"/>
          <a:ext cx="7600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89535</xdr:rowOff>
    </xdr:from>
    <xdr:ext cx="756285" cy="241935"/>
    <xdr:sp macro="" textlink="">
      <xdr:nvSpPr>
        <xdr:cNvPr id="460" name="テキスト ボックス 459"/>
        <xdr:cNvSpPr txBox="1"/>
      </xdr:nvSpPr>
      <xdr:spPr>
        <a:xfrm>
          <a:off x="14185900" y="421703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89535</xdr:rowOff>
    </xdr:from>
    <xdr:ext cx="756285" cy="241935"/>
    <xdr:sp macro="" textlink="">
      <xdr:nvSpPr>
        <xdr:cNvPr id="461" name="テキスト ボックス 460"/>
        <xdr:cNvSpPr txBox="1"/>
      </xdr:nvSpPr>
      <xdr:spPr>
        <a:xfrm>
          <a:off x="13296900" y="421703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13335</xdr:rowOff>
    </xdr:from>
    <xdr:to xmlns:xdr="http://schemas.openxmlformats.org/drawingml/2006/spreadsheetDrawing">
      <xdr:col>73</xdr:col>
      <xdr:colOff>44450</xdr:colOff>
      <xdr:row>14</xdr:row>
      <xdr:rowOff>111125</xdr:rowOff>
    </xdr:to>
    <xdr:sp macro="" textlink="">
      <xdr:nvSpPr>
        <xdr:cNvPr id="462" name="楕円 461"/>
        <xdr:cNvSpPr/>
      </xdr:nvSpPr>
      <xdr:spPr>
        <a:xfrm>
          <a:off x="15240000" y="232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121285</xdr:rowOff>
    </xdr:from>
    <xdr:ext cx="756285" cy="241935"/>
    <xdr:sp macro="" textlink="">
      <xdr:nvSpPr>
        <xdr:cNvPr id="463" name="テキスト ボックス 462"/>
        <xdr:cNvSpPr txBox="1"/>
      </xdr:nvSpPr>
      <xdr:spPr>
        <a:xfrm>
          <a:off x="14909800" y="210248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62865</xdr:rowOff>
    </xdr:from>
    <xdr:to xmlns:xdr="http://schemas.openxmlformats.org/drawingml/2006/spreadsheetDrawing">
      <xdr:col>68</xdr:col>
      <xdr:colOff>191770</xdr:colOff>
      <xdr:row>14</xdr:row>
      <xdr:rowOff>160655</xdr:rowOff>
    </xdr:to>
    <xdr:sp macro="" textlink="">
      <xdr:nvSpPr>
        <xdr:cNvPr id="464" name="楕円 463"/>
        <xdr:cNvSpPr/>
      </xdr:nvSpPr>
      <xdr:spPr>
        <a:xfrm>
          <a:off x="14351000" y="237426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5715</xdr:rowOff>
    </xdr:from>
    <xdr:ext cx="756285" cy="249555"/>
    <xdr:sp macro="" textlink="">
      <xdr:nvSpPr>
        <xdr:cNvPr id="465" name="テキスト ボックス 464"/>
        <xdr:cNvSpPr txBox="1"/>
      </xdr:nvSpPr>
      <xdr:spPr>
        <a:xfrm>
          <a:off x="14020800" y="215201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97155</xdr:rowOff>
    </xdr:from>
    <xdr:to xmlns:xdr="http://schemas.openxmlformats.org/drawingml/2006/spreadsheetDrawing">
      <xdr:col>64</xdr:col>
      <xdr:colOff>152400</xdr:colOff>
      <xdr:row>15</xdr:row>
      <xdr:rowOff>29845</xdr:rowOff>
    </xdr:to>
    <xdr:sp macro="" textlink="">
      <xdr:nvSpPr>
        <xdr:cNvPr id="466" name="楕円 465"/>
        <xdr:cNvSpPr/>
      </xdr:nvSpPr>
      <xdr:spPr>
        <a:xfrm>
          <a:off x="13462000" y="240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39370</xdr:rowOff>
    </xdr:from>
    <xdr:ext cx="756285" cy="249555"/>
    <xdr:sp macro="" textlink="">
      <xdr:nvSpPr>
        <xdr:cNvPr id="467" name="テキスト ボックス 466"/>
        <xdr:cNvSpPr txBox="1"/>
      </xdr:nvSpPr>
      <xdr:spPr>
        <a:xfrm>
          <a:off x="13131800" y="218567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182880</xdr:colOff>
      <xdr:row>4</xdr:row>
      <xdr:rowOff>0</xdr:rowOff>
    </xdr:to>
    <xdr:sp macro="" textlink="">
      <xdr:nvSpPr>
        <xdr:cNvPr id="5" name="正方形/長方形 4"/>
        <xdr:cNvSpPr/>
      </xdr:nvSpPr>
      <xdr:spPr>
        <a:xfrm>
          <a:off x="19164300" y="241300"/>
          <a:ext cx="382143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4445" cy="251460"/>
    <xdr:sp macro="" textlink="">
      <xdr:nvSpPr>
        <xdr:cNvPr id="30" name="テキスト ボックス 29"/>
        <xdr:cNvSpPr txBox="1"/>
      </xdr:nvSpPr>
      <xdr:spPr>
        <a:xfrm>
          <a:off x="698500" y="3492500"/>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4565" cy="251460"/>
    <xdr:sp macro="" textlink="">
      <xdr:nvSpPr>
        <xdr:cNvPr id="31" name="テキスト ボックス 30"/>
        <xdr:cNvSpPr txBox="1"/>
      </xdr:nvSpPr>
      <xdr:spPr>
        <a:xfrm>
          <a:off x="698500" y="3746500"/>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9600" cy="259080"/>
    <xdr:sp macro="" textlink="">
      <xdr:nvSpPr>
        <xdr:cNvPr id="32" name="テキスト ボックス 31"/>
        <xdr:cNvSpPr txBox="1"/>
      </xdr:nvSpPr>
      <xdr:spPr>
        <a:xfrm>
          <a:off x="698500" y="4000500"/>
          <a:ext cx="8229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2880" cy="259080"/>
    <xdr:sp macro="" textlink="">
      <xdr:nvSpPr>
        <xdr:cNvPr id="33" name="テキスト ボックス 32"/>
        <xdr:cNvSpPr txBox="1"/>
      </xdr:nvSpPr>
      <xdr:spPr>
        <a:xfrm>
          <a:off x="698500" y="4254500"/>
          <a:ext cx="1828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182880</xdr:colOff>
      <xdr:row>29</xdr:row>
      <xdr:rowOff>44450</xdr:rowOff>
    </xdr:to>
    <xdr:sp macro="" textlink="">
      <xdr:nvSpPr>
        <xdr:cNvPr id="34" name="正方形/長方形 33"/>
        <xdr:cNvSpPr/>
      </xdr:nvSpPr>
      <xdr:spPr>
        <a:xfrm>
          <a:off x="762000" y="4699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182880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83530" y="4762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83530" y="4953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41" name="正方形/長方形 40"/>
        <xdr:cNvSpPr/>
      </xdr:nvSpPr>
      <xdr:spPr>
        <a:xfrm>
          <a:off x="762000" y="5270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182880</xdr:colOff>
      <xdr:row>32</xdr:row>
      <xdr:rowOff>38100</xdr:rowOff>
    </xdr:to>
    <xdr:sp macro="" textlink="">
      <xdr:nvSpPr>
        <xdr:cNvPr id="43" name="正方形/長方形 42"/>
        <xdr:cNvSpPr/>
      </xdr:nvSpPr>
      <xdr:spPr>
        <a:xfrm>
          <a:off x="5778500" y="5270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人件費に係る経常収支比率は、ごみ処理業務・消防業務を一部事務組合として広域で行っているため、類似団体と比較すると、低くなっている。今後も定員管理と併せ、人件費の適正管理に努める。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6545" cy="225425"/>
    <xdr:sp macro="" textlink="">
      <xdr:nvSpPr>
        <xdr:cNvPr id="45" name="テキスト ボックス 44"/>
        <xdr:cNvSpPr txBox="1"/>
      </xdr:nvSpPr>
      <xdr:spPr>
        <a:xfrm>
          <a:off x="72390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182880</xdr:colOff>
      <xdr:row>44</xdr:row>
      <xdr:rowOff>12700</xdr:rowOff>
    </xdr:to>
    <xdr:cxnSp macro="">
      <xdr:nvCxnSpPr>
        <xdr:cNvPr id="46" name="直線コネクタ 45"/>
        <xdr:cNvCxnSpPr/>
      </xdr:nvCxnSpPr>
      <xdr:spPr>
        <a:xfrm>
          <a:off x="762000" y="7556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6095" cy="251460"/>
    <xdr:sp macro="" textlink="">
      <xdr:nvSpPr>
        <xdr:cNvPr id="47" name="テキスト ボックス 46"/>
        <xdr:cNvSpPr txBox="1"/>
      </xdr:nvSpPr>
      <xdr:spPr>
        <a:xfrm>
          <a:off x="254000" y="7414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182880</xdr:colOff>
      <xdr:row>41</xdr:row>
      <xdr:rowOff>146050</xdr:rowOff>
    </xdr:to>
    <xdr:cxnSp macro="">
      <xdr:nvCxnSpPr>
        <xdr:cNvPr id="48" name="直線コネクタ 47"/>
        <xdr:cNvCxnSpPr/>
      </xdr:nvCxnSpPr>
      <xdr:spPr>
        <a:xfrm>
          <a:off x="762000" y="7175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6095" cy="259080"/>
    <xdr:sp macro="" textlink="">
      <xdr:nvSpPr>
        <xdr:cNvPr id="49" name="テキスト ボックス 48"/>
        <xdr:cNvSpPr txBox="1"/>
      </xdr:nvSpPr>
      <xdr:spPr>
        <a:xfrm>
          <a:off x="254000" y="7033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182880</xdr:colOff>
      <xdr:row>39</xdr:row>
      <xdr:rowOff>107950</xdr:rowOff>
    </xdr:to>
    <xdr:cxnSp macro="">
      <xdr:nvCxnSpPr>
        <xdr:cNvPr id="50" name="直線コネクタ 49"/>
        <xdr:cNvCxnSpPr/>
      </xdr:nvCxnSpPr>
      <xdr:spPr>
        <a:xfrm>
          <a:off x="762000" y="6794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6095" cy="259080"/>
    <xdr:sp macro="" textlink="">
      <xdr:nvSpPr>
        <xdr:cNvPr id="51" name="テキスト ボックス 50"/>
        <xdr:cNvSpPr txBox="1"/>
      </xdr:nvSpPr>
      <xdr:spPr>
        <a:xfrm>
          <a:off x="254000" y="6652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182880</xdr:colOff>
      <xdr:row>37</xdr:row>
      <xdr:rowOff>69850</xdr:rowOff>
    </xdr:to>
    <xdr:cxnSp macro="">
      <xdr:nvCxnSpPr>
        <xdr:cNvPr id="52" name="直線コネクタ 51"/>
        <xdr:cNvCxnSpPr/>
      </xdr:nvCxnSpPr>
      <xdr:spPr>
        <a:xfrm>
          <a:off x="762000" y="6413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6095" cy="251460"/>
    <xdr:sp macro="" textlink="">
      <xdr:nvSpPr>
        <xdr:cNvPr id="53" name="テキスト ボックス 52"/>
        <xdr:cNvSpPr txBox="1"/>
      </xdr:nvSpPr>
      <xdr:spPr>
        <a:xfrm>
          <a:off x="254000" y="6271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182880</xdr:colOff>
      <xdr:row>35</xdr:row>
      <xdr:rowOff>31750</xdr:rowOff>
    </xdr:to>
    <xdr:cxnSp macro="">
      <xdr:nvCxnSpPr>
        <xdr:cNvPr id="54" name="直線コネクタ 53"/>
        <xdr:cNvCxnSpPr/>
      </xdr:nvCxnSpPr>
      <xdr:spPr>
        <a:xfrm>
          <a:off x="762000" y="6032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6095" cy="259080"/>
    <xdr:sp macro="" textlink="">
      <xdr:nvSpPr>
        <xdr:cNvPr id="55" name="テキスト ボックス 54"/>
        <xdr:cNvSpPr txBox="1"/>
      </xdr:nvSpPr>
      <xdr:spPr>
        <a:xfrm>
          <a:off x="254000" y="589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182880</xdr:colOff>
      <xdr:row>32</xdr:row>
      <xdr:rowOff>165100</xdr:rowOff>
    </xdr:to>
    <xdr:cxnSp macro="">
      <xdr:nvCxnSpPr>
        <xdr:cNvPr id="56" name="直線コネクタ 55"/>
        <xdr:cNvCxnSpPr/>
      </xdr:nvCxnSpPr>
      <xdr:spPr>
        <a:xfrm>
          <a:off x="762000" y="5651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6095" cy="259080"/>
    <xdr:sp macro="" textlink="">
      <xdr:nvSpPr>
        <xdr:cNvPr id="57" name="テキスト ボックス 56"/>
        <xdr:cNvSpPr txBox="1"/>
      </xdr:nvSpPr>
      <xdr:spPr>
        <a:xfrm>
          <a:off x="254000" y="5509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30</xdr:row>
      <xdr:rowOff>127000</xdr:rowOff>
    </xdr:to>
    <xdr:cxnSp macro="">
      <xdr:nvCxnSpPr>
        <xdr:cNvPr id="58" name="直線コネクタ 57"/>
        <xdr:cNvCxnSpPr/>
      </xdr:nvCxnSpPr>
      <xdr:spPr>
        <a:xfrm>
          <a:off x="762000" y="527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6095" cy="251460"/>
    <xdr:sp macro="" textlink="">
      <xdr:nvSpPr>
        <xdr:cNvPr id="59" name="テキスト ボックス 58"/>
        <xdr:cNvSpPr txBox="1"/>
      </xdr:nvSpPr>
      <xdr:spPr>
        <a:xfrm>
          <a:off x="254000" y="5128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60" name="人件費グラフ枠"/>
        <xdr:cNvSpPr/>
      </xdr:nvSpPr>
      <xdr:spPr>
        <a:xfrm>
          <a:off x="762000" y="5270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123190</xdr:rowOff>
    </xdr:from>
    <xdr:to xmlns:xdr="http://schemas.openxmlformats.org/drawingml/2006/spreadsheetDrawing">
      <xdr:col>24</xdr:col>
      <xdr:colOff>25400</xdr:colOff>
      <xdr:row>41</xdr:row>
      <xdr:rowOff>8890</xdr:rowOff>
    </xdr:to>
    <xdr:cxnSp macro="">
      <xdr:nvCxnSpPr>
        <xdr:cNvPr id="61" name="直線コネクタ 60"/>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152400</xdr:rowOff>
    </xdr:from>
    <xdr:ext cx="756285" cy="259080"/>
    <xdr:sp macro="" textlink="">
      <xdr:nvSpPr>
        <xdr:cNvPr id="62" name="人件費最小値テキスト"/>
        <xdr:cNvSpPr txBox="1"/>
      </xdr:nvSpPr>
      <xdr:spPr>
        <a:xfrm>
          <a:off x="4914900" y="70104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8890</xdr:rowOff>
    </xdr:from>
    <xdr:to xmlns:xdr="http://schemas.openxmlformats.org/drawingml/2006/spreadsheetDrawing">
      <xdr:col>24</xdr:col>
      <xdr:colOff>114300</xdr:colOff>
      <xdr:row>41</xdr:row>
      <xdr:rowOff>8890</xdr:rowOff>
    </xdr:to>
    <xdr:cxnSp macro="">
      <xdr:nvCxnSpPr>
        <xdr:cNvPr id="63" name="直線コネクタ 62"/>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38100</xdr:rowOff>
    </xdr:from>
    <xdr:ext cx="756285" cy="259080"/>
    <xdr:sp macro="" textlink="">
      <xdr:nvSpPr>
        <xdr:cNvPr id="64" name="人件費最大値テキスト"/>
        <xdr:cNvSpPr txBox="1"/>
      </xdr:nvSpPr>
      <xdr:spPr>
        <a:xfrm>
          <a:off x="4914900" y="55245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123190</xdr:rowOff>
    </xdr:from>
    <xdr:to xmlns:xdr="http://schemas.openxmlformats.org/drawingml/2006/spreadsheetDrawing">
      <xdr:col>24</xdr:col>
      <xdr:colOff>114300</xdr:colOff>
      <xdr:row>33</xdr:row>
      <xdr:rowOff>123190</xdr:rowOff>
    </xdr:to>
    <xdr:cxnSp macro="">
      <xdr:nvCxnSpPr>
        <xdr:cNvPr id="65" name="直線コネクタ 64"/>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34</xdr:row>
      <xdr:rowOff>27940</xdr:rowOff>
    </xdr:from>
    <xdr:to xmlns:xdr="http://schemas.openxmlformats.org/drawingml/2006/spreadsheetDrawing">
      <xdr:col>24</xdr:col>
      <xdr:colOff>25400</xdr:colOff>
      <xdr:row>34</xdr:row>
      <xdr:rowOff>73660</xdr:rowOff>
    </xdr:to>
    <xdr:cxnSp macro="">
      <xdr:nvCxnSpPr>
        <xdr:cNvPr id="66" name="直線コネクタ 65"/>
        <xdr:cNvCxnSpPr/>
      </xdr:nvCxnSpPr>
      <xdr:spPr>
        <a:xfrm>
          <a:off x="3983355" y="5857240"/>
          <a:ext cx="84264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29210</xdr:rowOff>
    </xdr:from>
    <xdr:ext cx="756285" cy="251460"/>
    <xdr:sp macro="" textlink="">
      <xdr:nvSpPr>
        <xdr:cNvPr id="67" name="人件費平均値テキスト"/>
        <xdr:cNvSpPr txBox="1"/>
      </xdr:nvSpPr>
      <xdr:spPr>
        <a:xfrm>
          <a:off x="4914900" y="6372860"/>
          <a:ext cx="75628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57150</xdr:rowOff>
    </xdr:from>
    <xdr:to xmlns:xdr="http://schemas.openxmlformats.org/drawingml/2006/spreadsheetDrawing">
      <xdr:col>24</xdr:col>
      <xdr:colOff>76200</xdr:colOff>
      <xdr:row>37</xdr:row>
      <xdr:rowOff>158750</xdr:rowOff>
    </xdr:to>
    <xdr:sp macro="" textlink="">
      <xdr:nvSpPr>
        <xdr:cNvPr id="68" name="フローチャート: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12700</xdr:rowOff>
    </xdr:from>
    <xdr:to xmlns:xdr="http://schemas.openxmlformats.org/drawingml/2006/spreadsheetDrawing">
      <xdr:col>19</xdr:col>
      <xdr:colOff>182880</xdr:colOff>
      <xdr:row>34</xdr:row>
      <xdr:rowOff>27940</xdr:rowOff>
    </xdr:to>
    <xdr:cxnSp macro="">
      <xdr:nvCxnSpPr>
        <xdr:cNvPr id="69" name="直線コネクタ 68"/>
        <xdr:cNvCxnSpPr/>
      </xdr:nvCxnSpPr>
      <xdr:spPr>
        <a:xfrm>
          <a:off x="3098800" y="5842000"/>
          <a:ext cx="88455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152400</xdr:rowOff>
    </xdr:from>
    <xdr:to xmlns:xdr="http://schemas.openxmlformats.org/drawingml/2006/spreadsheetDrawing">
      <xdr:col>20</xdr:col>
      <xdr:colOff>38100</xdr:colOff>
      <xdr:row>37</xdr:row>
      <xdr:rowOff>82550</xdr:rowOff>
    </xdr:to>
    <xdr:sp macro="" textlink="">
      <xdr:nvSpPr>
        <xdr:cNvPr id="70" name="フローチャート: 判断 69"/>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67310</xdr:rowOff>
    </xdr:from>
    <xdr:ext cx="734695" cy="259080"/>
    <xdr:sp macro="" textlink="">
      <xdr:nvSpPr>
        <xdr:cNvPr id="71" name="テキスト ボックス 70"/>
        <xdr:cNvSpPr txBox="1"/>
      </xdr:nvSpPr>
      <xdr:spPr>
        <a:xfrm>
          <a:off x="3606800" y="64109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34</xdr:row>
      <xdr:rowOff>12700</xdr:rowOff>
    </xdr:from>
    <xdr:to xmlns:xdr="http://schemas.openxmlformats.org/drawingml/2006/spreadsheetDrawing">
      <xdr:col>15</xdr:col>
      <xdr:colOff>98425</xdr:colOff>
      <xdr:row>34</xdr:row>
      <xdr:rowOff>12700</xdr:rowOff>
    </xdr:to>
    <xdr:cxnSp macro="">
      <xdr:nvCxnSpPr>
        <xdr:cNvPr id="72" name="直線コネクタ 71"/>
        <xdr:cNvCxnSpPr/>
      </xdr:nvCxnSpPr>
      <xdr:spPr>
        <a:xfrm>
          <a:off x="2209800" y="5842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129540</xdr:rowOff>
    </xdr:from>
    <xdr:to xmlns:xdr="http://schemas.openxmlformats.org/drawingml/2006/spreadsheetDrawing">
      <xdr:col>15</xdr:col>
      <xdr:colOff>149225</xdr:colOff>
      <xdr:row>37</xdr:row>
      <xdr:rowOff>59690</xdr:rowOff>
    </xdr:to>
    <xdr:sp macro="" textlink="">
      <xdr:nvSpPr>
        <xdr:cNvPr id="73" name="フローチャート: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44450</xdr:rowOff>
    </xdr:from>
    <xdr:ext cx="756285" cy="259080"/>
    <xdr:sp macro="" textlink="">
      <xdr:nvSpPr>
        <xdr:cNvPr id="74" name="テキスト ボックス 73"/>
        <xdr:cNvSpPr txBox="1"/>
      </xdr:nvSpPr>
      <xdr:spPr>
        <a:xfrm>
          <a:off x="2717800" y="63881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34</xdr:row>
      <xdr:rowOff>12700</xdr:rowOff>
    </xdr:from>
    <xdr:to xmlns:xdr="http://schemas.openxmlformats.org/drawingml/2006/spreadsheetDrawing">
      <xdr:col>11</xdr:col>
      <xdr:colOff>9525</xdr:colOff>
      <xdr:row>34</xdr:row>
      <xdr:rowOff>73660</xdr:rowOff>
    </xdr:to>
    <xdr:cxnSp macro="">
      <xdr:nvCxnSpPr>
        <xdr:cNvPr id="75" name="直線コネクタ 74"/>
        <xdr:cNvCxnSpPr/>
      </xdr:nvCxnSpPr>
      <xdr:spPr>
        <a:xfrm flipV="1">
          <a:off x="1320800" y="584200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162560</xdr:rowOff>
    </xdr:from>
    <xdr:ext cx="760095" cy="259080"/>
    <xdr:sp macro="" textlink="">
      <xdr:nvSpPr>
        <xdr:cNvPr id="77" name="テキスト ボックス 76"/>
        <xdr:cNvSpPr txBox="1"/>
      </xdr:nvSpPr>
      <xdr:spPr>
        <a:xfrm>
          <a:off x="1828800" y="6334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152400</xdr:rowOff>
    </xdr:from>
    <xdr:to xmlns:xdr="http://schemas.openxmlformats.org/drawingml/2006/spreadsheetDrawing">
      <xdr:col>6</xdr:col>
      <xdr:colOff>171450</xdr:colOff>
      <xdr:row>37</xdr:row>
      <xdr:rowOff>82550</xdr:rowOff>
    </xdr:to>
    <xdr:sp macro="" textlink="">
      <xdr:nvSpPr>
        <xdr:cNvPr id="78" name="フローチャート: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67310</xdr:rowOff>
    </xdr:from>
    <xdr:ext cx="754380" cy="259080"/>
    <xdr:sp macro="" textlink="">
      <xdr:nvSpPr>
        <xdr:cNvPr id="79" name="テキスト ボックス 78"/>
        <xdr:cNvSpPr txBox="1"/>
      </xdr:nvSpPr>
      <xdr:spPr>
        <a:xfrm>
          <a:off x="939800" y="6410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6285" cy="259080"/>
    <xdr:sp macro="" textlink="">
      <xdr:nvSpPr>
        <xdr:cNvPr id="80" name="テキスト ボックス 79"/>
        <xdr:cNvSpPr txBox="1"/>
      </xdr:nvSpPr>
      <xdr:spPr>
        <a:xfrm>
          <a:off x="46101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6285" cy="259080"/>
    <xdr:sp macro="" textlink="">
      <xdr:nvSpPr>
        <xdr:cNvPr id="81" name="テキスト ボックス 80"/>
        <xdr:cNvSpPr txBox="1"/>
      </xdr:nvSpPr>
      <xdr:spPr>
        <a:xfrm>
          <a:off x="3771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0095" cy="259080"/>
    <xdr:sp macro="" textlink="">
      <xdr:nvSpPr>
        <xdr:cNvPr id="82" name="テキスト ボックス 81"/>
        <xdr:cNvSpPr txBox="1"/>
      </xdr:nvSpPr>
      <xdr:spPr>
        <a:xfrm>
          <a:off x="2882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44</xdr:row>
      <xdr:rowOff>10160</xdr:rowOff>
    </xdr:from>
    <xdr:ext cx="760095" cy="259080"/>
    <xdr:sp macro="" textlink="">
      <xdr:nvSpPr>
        <xdr:cNvPr id="83" name="テキスト ボックス 82"/>
        <xdr:cNvSpPr txBox="1"/>
      </xdr:nvSpPr>
      <xdr:spPr>
        <a:xfrm>
          <a:off x="1983105"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6285" cy="259080"/>
    <xdr:sp macro="" textlink="">
      <xdr:nvSpPr>
        <xdr:cNvPr id="84" name="テキスト ボックス 83"/>
        <xdr:cNvSpPr txBox="1"/>
      </xdr:nvSpPr>
      <xdr:spPr>
        <a:xfrm>
          <a:off x="1104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22860</xdr:rowOff>
    </xdr:from>
    <xdr:to xmlns:xdr="http://schemas.openxmlformats.org/drawingml/2006/spreadsheetDrawing">
      <xdr:col>24</xdr:col>
      <xdr:colOff>76200</xdr:colOff>
      <xdr:row>34</xdr:row>
      <xdr:rowOff>124460</xdr:rowOff>
    </xdr:to>
    <xdr:sp macro="" textlink="">
      <xdr:nvSpPr>
        <xdr:cNvPr id="85" name="楕円 84"/>
        <xdr:cNvSpPr/>
      </xdr:nvSpPr>
      <xdr:spPr>
        <a:xfrm>
          <a:off x="47752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102870</xdr:rowOff>
    </xdr:from>
    <xdr:ext cx="756285" cy="259080"/>
    <xdr:sp macro="" textlink="">
      <xdr:nvSpPr>
        <xdr:cNvPr id="86" name="人件費該当値テキスト"/>
        <xdr:cNvSpPr txBox="1"/>
      </xdr:nvSpPr>
      <xdr:spPr>
        <a:xfrm>
          <a:off x="4914900" y="57607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33</xdr:row>
      <xdr:rowOff>148590</xdr:rowOff>
    </xdr:from>
    <xdr:to xmlns:xdr="http://schemas.openxmlformats.org/drawingml/2006/spreadsheetDrawing">
      <xdr:col>20</xdr:col>
      <xdr:colOff>38100</xdr:colOff>
      <xdr:row>34</xdr:row>
      <xdr:rowOff>78740</xdr:rowOff>
    </xdr:to>
    <xdr:sp macro="" textlink="">
      <xdr:nvSpPr>
        <xdr:cNvPr id="87" name="楕円 86"/>
        <xdr:cNvSpPr/>
      </xdr:nvSpPr>
      <xdr:spPr>
        <a:xfrm>
          <a:off x="3937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32</xdr:row>
      <xdr:rowOff>88900</xdr:rowOff>
    </xdr:from>
    <xdr:ext cx="734695" cy="251460"/>
    <xdr:sp macro="" textlink="">
      <xdr:nvSpPr>
        <xdr:cNvPr id="88" name="テキスト ボックス 87"/>
        <xdr:cNvSpPr txBox="1"/>
      </xdr:nvSpPr>
      <xdr:spPr>
        <a:xfrm>
          <a:off x="3606800" y="5575300"/>
          <a:ext cx="7346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33</xdr:row>
      <xdr:rowOff>133350</xdr:rowOff>
    </xdr:from>
    <xdr:to xmlns:xdr="http://schemas.openxmlformats.org/drawingml/2006/spreadsheetDrawing">
      <xdr:col>15</xdr:col>
      <xdr:colOff>149225</xdr:colOff>
      <xdr:row>34</xdr:row>
      <xdr:rowOff>63500</xdr:rowOff>
    </xdr:to>
    <xdr:sp macro="" textlink="">
      <xdr:nvSpPr>
        <xdr:cNvPr id="89" name="楕円 88"/>
        <xdr:cNvSpPr/>
      </xdr:nvSpPr>
      <xdr:spPr>
        <a:xfrm>
          <a:off x="3048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32</xdr:row>
      <xdr:rowOff>73660</xdr:rowOff>
    </xdr:from>
    <xdr:ext cx="756285" cy="259080"/>
    <xdr:sp macro="" textlink="">
      <xdr:nvSpPr>
        <xdr:cNvPr id="90" name="テキスト ボックス 89"/>
        <xdr:cNvSpPr txBox="1"/>
      </xdr:nvSpPr>
      <xdr:spPr>
        <a:xfrm>
          <a:off x="2717800" y="5560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33</xdr:row>
      <xdr:rowOff>133350</xdr:rowOff>
    </xdr:from>
    <xdr:to xmlns:xdr="http://schemas.openxmlformats.org/drawingml/2006/spreadsheetDrawing">
      <xdr:col>11</xdr:col>
      <xdr:colOff>60325</xdr:colOff>
      <xdr:row>34</xdr:row>
      <xdr:rowOff>63500</xdr:rowOff>
    </xdr:to>
    <xdr:sp macro="" textlink="">
      <xdr:nvSpPr>
        <xdr:cNvPr id="91" name="楕円 90"/>
        <xdr:cNvSpPr/>
      </xdr:nvSpPr>
      <xdr:spPr>
        <a:xfrm>
          <a:off x="2159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32</xdr:row>
      <xdr:rowOff>73660</xdr:rowOff>
    </xdr:from>
    <xdr:ext cx="760095" cy="259080"/>
    <xdr:sp macro="" textlink="">
      <xdr:nvSpPr>
        <xdr:cNvPr id="92" name="テキスト ボックス 91"/>
        <xdr:cNvSpPr txBox="1"/>
      </xdr:nvSpPr>
      <xdr:spPr>
        <a:xfrm>
          <a:off x="1828800" y="55600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34</xdr:row>
      <xdr:rowOff>22860</xdr:rowOff>
    </xdr:from>
    <xdr:to xmlns:xdr="http://schemas.openxmlformats.org/drawingml/2006/spreadsheetDrawing">
      <xdr:col>6</xdr:col>
      <xdr:colOff>171450</xdr:colOff>
      <xdr:row>34</xdr:row>
      <xdr:rowOff>124460</xdr:rowOff>
    </xdr:to>
    <xdr:sp macro="" textlink="">
      <xdr:nvSpPr>
        <xdr:cNvPr id="93" name="楕円 92"/>
        <xdr:cNvSpPr/>
      </xdr:nvSpPr>
      <xdr:spPr>
        <a:xfrm>
          <a:off x="1270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32</xdr:row>
      <xdr:rowOff>134620</xdr:rowOff>
    </xdr:from>
    <xdr:ext cx="754380" cy="251460"/>
    <xdr:sp macro="" textlink="">
      <xdr:nvSpPr>
        <xdr:cNvPr id="94" name="テキスト ボックス 93"/>
        <xdr:cNvSpPr txBox="1"/>
      </xdr:nvSpPr>
      <xdr:spPr>
        <a:xfrm>
          <a:off x="939800" y="562102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85030" y="1841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物件費に係る経常収支比率は</a:t>
          </a:r>
          <a:r>
            <a:rPr kumimoji="1" lang="en-US" altLang="ja-JP" sz="1300">
              <a:latin typeface="ＭＳ Ｐゴシック"/>
              <a:ea typeface="ＭＳ Ｐゴシック"/>
            </a:rPr>
            <a:t>0.3</a:t>
          </a:r>
          <a:r>
            <a:rPr kumimoji="1" lang="ja-JP" altLang="en-US" sz="1300">
              <a:latin typeface="ＭＳ Ｐゴシック"/>
              <a:ea typeface="ＭＳ Ｐゴシック"/>
            </a:rPr>
            <a:t>ポイント増加したが、類似団体平均と比較すると低い水準にあり、良好といえる。引き続き適正な執行管理に努める。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6545" cy="225425"/>
    <xdr:sp macro="" textlink="">
      <xdr:nvSpPr>
        <xdr:cNvPr id="106" name="テキスト ボックス 105"/>
        <xdr:cNvSpPr txBox="1"/>
      </xdr:nvSpPr>
      <xdr:spPr>
        <a:xfrm>
          <a:off x="12407900" y="1651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6095" cy="251460"/>
    <xdr:sp macro="" textlink="">
      <xdr:nvSpPr>
        <xdr:cNvPr id="108" name="テキスト ボックス 107"/>
        <xdr:cNvSpPr txBox="1"/>
      </xdr:nvSpPr>
      <xdr:spPr>
        <a:xfrm>
          <a:off x="11938000" y="3985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6095" cy="259080"/>
    <xdr:sp macro="" textlink="">
      <xdr:nvSpPr>
        <xdr:cNvPr id="110" name="テキスト ボックス 109"/>
        <xdr:cNvSpPr txBox="1"/>
      </xdr:nvSpPr>
      <xdr:spPr>
        <a:xfrm>
          <a:off x="11938000" y="3604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6095" cy="259080"/>
    <xdr:sp macro="" textlink="">
      <xdr:nvSpPr>
        <xdr:cNvPr id="112" name="テキスト ボックス 111"/>
        <xdr:cNvSpPr txBox="1"/>
      </xdr:nvSpPr>
      <xdr:spPr>
        <a:xfrm>
          <a:off x="11938000" y="3223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6095" cy="251460"/>
    <xdr:sp macro="" textlink="">
      <xdr:nvSpPr>
        <xdr:cNvPr id="114" name="テキスト ボックス 113"/>
        <xdr:cNvSpPr txBox="1"/>
      </xdr:nvSpPr>
      <xdr:spPr>
        <a:xfrm>
          <a:off x="11938000" y="2842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6095" cy="259080"/>
    <xdr:sp macro="" textlink="">
      <xdr:nvSpPr>
        <xdr:cNvPr id="116" name="テキスト ボックス 115"/>
        <xdr:cNvSpPr txBox="1"/>
      </xdr:nvSpPr>
      <xdr:spPr>
        <a:xfrm>
          <a:off x="11938000" y="246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6095" cy="259080"/>
    <xdr:sp macro="" textlink="">
      <xdr:nvSpPr>
        <xdr:cNvPr id="118" name="テキスト ボックス 117"/>
        <xdr:cNvSpPr txBox="1"/>
      </xdr:nvSpPr>
      <xdr:spPr>
        <a:xfrm>
          <a:off x="11938000" y="208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6095" cy="251460"/>
    <xdr:sp macro="" textlink="">
      <xdr:nvSpPr>
        <xdr:cNvPr id="120" name="テキスト ボックス 119"/>
        <xdr:cNvSpPr txBox="1"/>
      </xdr:nvSpPr>
      <xdr:spPr>
        <a:xfrm>
          <a:off x="11938000" y="1699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54610</xdr:rowOff>
    </xdr:from>
    <xdr:to xmlns:xdr="http://schemas.openxmlformats.org/drawingml/2006/spreadsheetDrawing">
      <xdr:col>82</xdr:col>
      <xdr:colOff>107950</xdr:colOff>
      <xdr:row>20</xdr:row>
      <xdr:rowOff>104140</xdr:rowOff>
    </xdr:to>
    <xdr:cxnSp macro="">
      <xdr:nvCxnSpPr>
        <xdr:cNvPr id="122" name="直線コネクタ 121"/>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20</xdr:row>
      <xdr:rowOff>76200</xdr:rowOff>
    </xdr:from>
    <xdr:ext cx="760095" cy="251460"/>
    <xdr:sp macro="" textlink="">
      <xdr:nvSpPr>
        <xdr:cNvPr id="123" name="物件費最小値テキスト"/>
        <xdr:cNvSpPr txBox="1"/>
      </xdr:nvSpPr>
      <xdr:spPr>
        <a:xfrm>
          <a:off x="16584930" y="350520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104140</xdr:rowOff>
    </xdr:from>
    <xdr:to xmlns:xdr="http://schemas.openxmlformats.org/drawingml/2006/spreadsheetDrawing">
      <xdr:col>82</xdr:col>
      <xdr:colOff>182880</xdr:colOff>
      <xdr:row>20</xdr:row>
      <xdr:rowOff>104140</xdr:rowOff>
    </xdr:to>
    <xdr:cxnSp macro="">
      <xdr:nvCxnSpPr>
        <xdr:cNvPr id="124" name="直線コネクタ 123"/>
        <xdr:cNvCxnSpPr/>
      </xdr:nvCxnSpPr>
      <xdr:spPr>
        <a:xfrm>
          <a:off x="16421100" y="35331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11</xdr:row>
      <xdr:rowOff>140970</xdr:rowOff>
    </xdr:from>
    <xdr:ext cx="760095" cy="259080"/>
    <xdr:sp macro="" textlink="">
      <xdr:nvSpPr>
        <xdr:cNvPr id="125" name="物件費最大値テキスト"/>
        <xdr:cNvSpPr txBox="1"/>
      </xdr:nvSpPr>
      <xdr:spPr>
        <a:xfrm>
          <a:off x="16584930" y="202692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54610</xdr:rowOff>
    </xdr:from>
    <xdr:to xmlns:xdr="http://schemas.openxmlformats.org/drawingml/2006/spreadsheetDrawing">
      <xdr:col>82</xdr:col>
      <xdr:colOff>182880</xdr:colOff>
      <xdr:row>13</xdr:row>
      <xdr:rowOff>54610</xdr:rowOff>
    </xdr:to>
    <xdr:cxnSp macro="">
      <xdr:nvCxnSpPr>
        <xdr:cNvPr id="126" name="直線コネクタ 125"/>
        <xdr:cNvCxnSpPr/>
      </xdr:nvCxnSpPr>
      <xdr:spPr>
        <a:xfrm>
          <a:off x="16421100" y="228346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1270</xdr:rowOff>
    </xdr:from>
    <xdr:to xmlns:xdr="http://schemas.openxmlformats.org/drawingml/2006/spreadsheetDrawing">
      <xdr:col>82</xdr:col>
      <xdr:colOff>107950</xdr:colOff>
      <xdr:row>15</xdr:row>
      <xdr:rowOff>24130</xdr:rowOff>
    </xdr:to>
    <xdr:cxnSp macro="">
      <xdr:nvCxnSpPr>
        <xdr:cNvPr id="127" name="直線コネクタ 126"/>
        <xdr:cNvCxnSpPr/>
      </xdr:nvCxnSpPr>
      <xdr:spPr>
        <a:xfrm>
          <a:off x="15671800" y="25730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17</xdr:row>
      <xdr:rowOff>6350</xdr:rowOff>
    </xdr:from>
    <xdr:ext cx="760095" cy="251460"/>
    <xdr:sp macro="" textlink="">
      <xdr:nvSpPr>
        <xdr:cNvPr id="128" name="物件費平均値テキスト"/>
        <xdr:cNvSpPr txBox="1"/>
      </xdr:nvSpPr>
      <xdr:spPr>
        <a:xfrm>
          <a:off x="16584930" y="2921000"/>
          <a:ext cx="7600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34290</xdr:rowOff>
    </xdr:from>
    <xdr:to xmlns:xdr="http://schemas.openxmlformats.org/drawingml/2006/spreadsheetDrawing">
      <xdr:col>82</xdr:col>
      <xdr:colOff>158750</xdr:colOff>
      <xdr:row>17</xdr:row>
      <xdr:rowOff>135890</xdr:rowOff>
    </xdr:to>
    <xdr:sp macro="" textlink="">
      <xdr:nvSpPr>
        <xdr:cNvPr id="129" name="フローチャート: 判断 128"/>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165100</xdr:rowOff>
    </xdr:from>
    <xdr:to xmlns:xdr="http://schemas.openxmlformats.org/drawingml/2006/spreadsheetDrawing">
      <xdr:col>78</xdr:col>
      <xdr:colOff>69850</xdr:colOff>
      <xdr:row>15</xdr:row>
      <xdr:rowOff>1270</xdr:rowOff>
    </xdr:to>
    <xdr:cxnSp macro="">
      <xdr:nvCxnSpPr>
        <xdr:cNvPr id="130" name="直線コネクタ 129"/>
        <xdr:cNvCxnSpPr/>
      </xdr:nvCxnSpPr>
      <xdr:spPr>
        <a:xfrm>
          <a:off x="14782800" y="25654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3810</xdr:rowOff>
    </xdr:from>
    <xdr:to xmlns:xdr="http://schemas.openxmlformats.org/drawingml/2006/spreadsheetDrawing">
      <xdr:col>78</xdr:col>
      <xdr:colOff>120650</xdr:colOff>
      <xdr:row>17</xdr:row>
      <xdr:rowOff>105410</xdr:rowOff>
    </xdr:to>
    <xdr:sp macro="" textlink="">
      <xdr:nvSpPr>
        <xdr:cNvPr id="131" name="フローチャート: 判断 130"/>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90170</xdr:rowOff>
    </xdr:from>
    <xdr:ext cx="730885" cy="259080"/>
    <xdr:sp macro="" textlink="">
      <xdr:nvSpPr>
        <xdr:cNvPr id="132" name="テキスト ボックス 131"/>
        <xdr:cNvSpPr txBox="1"/>
      </xdr:nvSpPr>
      <xdr:spPr>
        <a:xfrm>
          <a:off x="15290800" y="300482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88900</xdr:rowOff>
    </xdr:from>
    <xdr:to xmlns:xdr="http://schemas.openxmlformats.org/drawingml/2006/spreadsheetDrawing">
      <xdr:col>73</xdr:col>
      <xdr:colOff>180975</xdr:colOff>
      <xdr:row>14</xdr:row>
      <xdr:rowOff>165100</xdr:rowOff>
    </xdr:to>
    <xdr:cxnSp macro="">
      <xdr:nvCxnSpPr>
        <xdr:cNvPr id="133" name="直線コネクタ 132"/>
        <xdr:cNvCxnSpPr/>
      </xdr:nvCxnSpPr>
      <xdr:spPr>
        <a:xfrm>
          <a:off x="13893800" y="24892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152400</xdr:rowOff>
    </xdr:from>
    <xdr:to xmlns:xdr="http://schemas.openxmlformats.org/drawingml/2006/spreadsheetDrawing">
      <xdr:col>74</xdr:col>
      <xdr:colOff>31750</xdr:colOff>
      <xdr:row>17</xdr:row>
      <xdr:rowOff>82550</xdr:rowOff>
    </xdr:to>
    <xdr:sp macro="" textlink="">
      <xdr:nvSpPr>
        <xdr:cNvPr id="134" name="フローチャート: 判断 133"/>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67310</xdr:rowOff>
    </xdr:from>
    <xdr:ext cx="762000" cy="259080"/>
    <xdr:sp macro="" textlink="">
      <xdr:nvSpPr>
        <xdr:cNvPr id="135" name="テキスト ボックス 134"/>
        <xdr:cNvSpPr txBox="1"/>
      </xdr:nvSpPr>
      <xdr:spPr>
        <a:xfrm>
          <a:off x="1440180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13</xdr:row>
      <xdr:rowOff>123190</xdr:rowOff>
    </xdr:from>
    <xdr:to xmlns:xdr="http://schemas.openxmlformats.org/drawingml/2006/spreadsheetDrawing">
      <xdr:col>69</xdr:col>
      <xdr:colOff>92075</xdr:colOff>
      <xdr:row>14</xdr:row>
      <xdr:rowOff>88900</xdr:rowOff>
    </xdr:to>
    <xdr:cxnSp macro="">
      <xdr:nvCxnSpPr>
        <xdr:cNvPr id="136" name="直線コネクタ 135"/>
        <xdr:cNvCxnSpPr/>
      </xdr:nvCxnSpPr>
      <xdr:spPr>
        <a:xfrm>
          <a:off x="13004800" y="235204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76200</xdr:rowOff>
    </xdr:from>
    <xdr:to xmlns:xdr="http://schemas.openxmlformats.org/drawingml/2006/spreadsheetDrawing">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162560</xdr:rowOff>
    </xdr:from>
    <xdr:ext cx="760095" cy="259080"/>
    <xdr:sp macro="" textlink="">
      <xdr:nvSpPr>
        <xdr:cNvPr id="138" name="テキスト ボックス 137"/>
        <xdr:cNvSpPr txBox="1"/>
      </xdr:nvSpPr>
      <xdr:spPr>
        <a:xfrm>
          <a:off x="13512800" y="2905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83820</xdr:rowOff>
    </xdr:from>
    <xdr:to xmlns:xdr="http://schemas.openxmlformats.org/drawingml/2006/spreadsheetDrawing">
      <xdr:col>65</xdr:col>
      <xdr:colOff>53975</xdr:colOff>
      <xdr:row>17</xdr:row>
      <xdr:rowOff>13970</xdr:rowOff>
    </xdr:to>
    <xdr:sp macro="" textlink="">
      <xdr:nvSpPr>
        <xdr:cNvPr id="139" name="フローチャート: 判断 138"/>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170180</xdr:rowOff>
    </xdr:from>
    <xdr:ext cx="756285" cy="259080"/>
    <xdr:sp macro="" textlink="">
      <xdr:nvSpPr>
        <xdr:cNvPr id="140" name="テキスト ボックス 139"/>
        <xdr:cNvSpPr txBox="1"/>
      </xdr:nvSpPr>
      <xdr:spPr>
        <a:xfrm>
          <a:off x="12623800" y="29133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6285" cy="259080"/>
    <xdr:sp macro="" textlink="">
      <xdr:nvSpPr>
        <xdr:cNvPr id="141" name="テキスト ボックス 140"/>
        <xdr:cNvSpPr txBox="1"/>
      </xdr:nvSpPr>
      <xdr:spPr>
        <a:xfrm>
          <a:off x="162941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0095" cy="259080"/>
    <xdr:sp macro="" textlink="">
      <xdr:nvSpPr>
        <xdr:cNvPr id="142" name="テキスト ボックス 141"/>
        <xdr:cNvSpPr txBox="1"/>
      </xdr:nvSpPr>
      <xdr:spPr>
        <a:xfrm>
          <a:off x="15455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0095" cy="259080"/>
    <xdr:sp macro="" textlink="">
      <xdr:nvSpPr>
        <xdr:cNvPr id="143" name="テキスト ボックス 142"/>
        <xdr:cNvSpPr txBox="1"/>
      </xdr:nvSpPr>
      <xdr:spPr>
        <a:xfrm>
          <a:off x="14566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56285" cy="259080"/>
    <xdr:sp macro="" textlink="">
      <xdr:nvSpPr>
        <xdr:cNvPr id="144" name="テキスト ボックス 143"/>
        <xdr:cNvSpPr txBox="1"/>
      </xdr:nvSpPr>
      <xdr:spPr>
        <a:xfrm>
          <a:off x="13677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24</xdr:row>
      <xdr:rowOff>10160</xdr:rowOff>
    </xdr:from>
    <xdr:ext cx="760095" cy="259080"/>
    <xdr:sp macro="" textlink="">
      <xdr:nvSpPr>
        <xdr:cNvPr id="145" name="テキスト ボックス 144"/>
        <xdr:cNvSpPr txBox="1"/>
      </xdr:nvSpPr>
      <xdr:spPr>
        <a:xfrm>
          <a:off x="12784455"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144780</xdr:rowOff>
    </xdr:from>
    <xdr:to xmlns:xdr="http://schemas.openxmlformats.org/drawingml/2006/spreadsheetDrawing">
      <xdr:col>82</xdr:col>
      <xdr:colOff>158750</xdr:colOff>
      <xdr:row>15</xdr:row>
      <xdr:rowOff>74930</xdr:rowOff>
    </xdr:to>
    <xdr:sp macro="" textlink="">
      <xdr:nvSpPr>
        <xdr:cNvPr id="146" name="楕円 145"/>
        <xdr:cNvSpPr/>
      </xdr:nvSpPr>
      <xdr:spPr>
        <a:xfrm>
          <a:off x="164592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13</xdr:row>
      <xdr:rowOff>161290</xdr:rowOff>
    </xdr:from>
    <xdr:ext cx="760095" cy="259080"/>
    <xdr:sp macro="" textlink="">
      <xdr:nvSpPr>
        <xdr:cNvPr id="147" name="物件費該当値テキスト"/>
        <xdr:cNvSpPr txBox="1"/>
      </xdr:nvSpPr>
      <xdr:spPr>
        <a:xfrm>
          <a:off x="16584930" y="23901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121920</xdr:rowOff>
    </xdr:from>
    <xdr:to xmlns:xdr="http://schemas.openxmlformats.org/drawingml/2006/spreadsheetDrawing">
      <xdr:col>78</xdr:col>
      <xdr:colOff>120650</xdr:colOff>
      <xdr:row>15</xdr:row>
      <xdr:rowOff>52070</xdr:rowOff>
    </xdr:to>
    <xdr:sp macro="" textlink="">
      <xdr:nvSpPr>
        <xdr:cNvPr id="148" name="楕円 147"/>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62230</xdr:rowOff>
    </xdr:from>
    <xdr:ext cx="730885" cy="259080"/>
    <xdr:sp macro="" textlink="">
      <xdr:nvSpPr>
        <xdr:cNvPr id="149" name="テキスト ボックス 148"/>
        <xdr:cNvSpPr txBox="1"/>
      </xdr:nvSpPr>
      <xdr:spPr>
        <a:xfrm>
          <a:off x="15290800" y="22910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114300</xdr:rowOff>
    </xdr:from>
    <xdr:to xmlns:xdr="http://schemas.openxmlformats.org/drawingml/2006/spreadsheetDrawing">
      <xdr:col>74</xdr:col>
      <xdr:colOff>31750</xdr:colOff>
      <xdr:row>15</xdr:row>
      <xdr:rowOff>44450</xdr:rowOff>
    </xdr:to>
    <xdr:sp macro="" textlink="">
      <xdr:nvSpPr>
        <xdr:cNvPr id="150" name="楕円 149"/>
        <xdr:cNvSpPr/>
      </xdr:nvSpPr>
      <xdr:spPr>
        <a:xfrm>
          <a:off x="14732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54610</xdr:rowOff>
    </xdr:from>
    <xdr:ext cx="762000" cy="251460"/>
    <xdr:sp macro="" textlink="">
      <xdr:nvSpPr>
        <xdr:cNvPr id="151" name="テキスト ボックス 150"/>
        <xdr:cNvSpPr txBox="1"/>
      </xdr:nvSpPr>
      <xdr:spPr>
        <a:xfrm>
          <a:off x="14401800" y="2283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38100</xdr:rowOff>
    </xdr:from>
    <xdr:to xmlns:xdr="http://schemas.openxmlformats.org/drawingml/2006/spreadsheetDrawing">
      <xdr:col>69</xdr:col>
      <xdr:colOff>142875</xdr:colOff>
      <xdr:row>14</xdr:row>
      <xdr:rowOff>139700</xdr:rowOff>
    </xdr:to>
    <xdr:sp macro="" textlink="">
      <xdr:nvSpPr>
        <xdr:cNvPr id="152" name="楕円 151"/>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149860</xdr:rowOff>
    </xdr:from>
    <xdr:ext cx="760095" cy="259080"/>
    <xdr:sp macro="" textlink="">
      <xdr:nvSpPr>
        <xdr:cNvPr id="153" name="テキスト ボックス 152"/>
        <xdr:cNvSpPr txBox="1"/>
      </xdr:nvSpPr>
      <xdr:spPr>
        <a:xfrm>
          <a:off x="13512800" y="22072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13</xdr:row>
      <xdr:rowOff>72390</xdr:rowOff>
    </xdr:from>
    <xdr:to xmlns:xdr="http://schemas.openxmlformats.org/drawingml/2006/spreadsheetDrawing">
      <xdr:col>65</xdr:col>
      <xdr:colOff>53975</xdr:colOff>
      <xdr:row>14</xdr:row>
      <xdr:rowOff>2540</xdr:rowOff>
    </xdr:to>
    <xdr:sp macro="" textlink="">
      <xdr:nvSpPr>
        <xdr:cNvPr id="154" name="楕円 153"/>
        <xdr:cNvSpPr/>
      </xdr:nvSpPr>
      <xdr:spPr>
        <a:xfrm>
          <a:off x="12954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12700</xdr:rowOff>
    </xdr:from>
    <xdr:ext cx="756285" cy="259080"/>
    <xdr:sp macro="" textlink="">
      <xdr:nvSpPr>
        <xdr:cNvPr id="155" name="テキスト ボックス 154"/>
        <xdr:cNvSpPr txBox="1"/>
      </xdr:nvSpPr>
      <xdr:spPr>
        <a:xfrm>
          <a:off x="12623800" y="20701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182880</xdr:colOff>
      <xdr:row>49</xdr:row>
      <xdr:rowOff>44450</xdr:rowOff>
    </xdr:to>
    <xdr:sp macro="" textlink="">
      <xdr:nvSpPr>
        <xdr:cNvPr id="156" name="正方形/長方形 155"/>
        <xdr:cNvSpPr/>
      </xdr:nvSpPr>
      <xdr:spPr>
        <a:xfrm>
          <a:off x="762000" y="8128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182880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83530" y="8191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83530" y="8382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63" name="正方形/長方形 162"/>
        <xdr:cNvSpPr/>
      </xdr:nvSpPr>
      <xdr:spPr>
        <a:xfrm>
          <a:off x="762000" y="8699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182880</xdr:colOff>
      <xdr:row>52</xdr:row>
      <xdr:rowOff>38100</xdr:rowOff>
    </xdr:to>
    <xdr:sp macro="" textlink="">
      <xdr:nvSpPr>
        <xdr:cNvPr id="165" name="正方形/長方形 164"/>
        <xdr:cNvSpPr/>
      </xdr:nvSpPr>
      <xdr:spPr>
        <a:xfrm>
          <a:off x="5778500" y="8699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扶助費に係る経常収支比率は前年度と同水準であり</a:t>
          </a:r>
          <a:r>
            <a:rPr kumimoji="1" lang="ja-JP" altLang="en-US" sz="1300">
              <a:latin typeface="ＭＳ Ｐゴシック"/>
              <a:ea typeface="ＭＳ Ｐゴシック"/>
            </a:rPr>
            <a:t>、類似団体平均を</a:t>
          </a:r>
          <a:r>
            <a:rPr kumimoji="1" lang="en-US" altLang="ja-JP" sz="1300">
              <a:latin typeface="ＭＳ Ｐゴシック"/>
              <a:ea typeface="ＭＳ Ｐゴシック"/>
            </a:rPr>
            <a:t>0.1</a:t>
          </a:r>
          <a:r>
            <a:rPr kumimoji="1" lang="ja-JP" altLang="en-US" sz="1300">
              <a:latin typeface="ＭＳ Ｐゴシック"/>
              <a:ea typeface="ＭＳ Ｐゴシック"/>
            </a:rPr>
            <a:t>ポイント下回った。今後は高齢化等に伴い、上昇傾向で推移する見込みである。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6545" cy="225425"/>
    <xdr:sp macro="" textlink="">
      <xdr:nvSpPr>
        <xdr:cNvPr id="167" name="テキスト ボックス 166"/>
        <xdr:cNvSpPr txBox="1"/>
      </xdr:nvSpPr>
      <xdr:spPr>
        <a:xfrm>
          <a:off x="72390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182880</xdr:colOff>
      <xdr:row>64</xdr:row>
      <xdr:rowOff>12700</xdr:rowOff>
    </xdr:to>
    <xdr:cxnSp macro="">
      <xdr:nvCxnSpPr>
        <xdr:cNvPr id="168" name="直線コネクタ 167"/>
        <xdr:cNvCxnSpPr/>
      </xdr:nvCxnSpPr>
      <xdr:spPr>
        <a:xfrm>
          <a:off x="762000" y="10985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6095" cy="251460"/>
    <xdr:sp macro="" textlink="">
      <xdr:nvSpPr>
        <xdr:cNvPr id="169" name="テキスト ボックス 168"/>
        <xdr:cNvSpPr txBox="1"/>
      </xdr:nvSpPr>
      <xdr:spPr>
        <a:xfrm>
          <a:off x="254000" y="10843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182880</xdr:colOff>
      <xdr:row>62</xdr:row>
      <xdr:rowOff>29210</xdr:rowOff>
    </xdr:to>
    <xdr:cxnSp macro="">
      <xdr:nvCxnSpPr>
        <xdr:cNvPr id="170" name="直線コネクタ 169"/>
        <xdr:cNvCxnSpPr/>
      </xdr:nvCxnSpPr>
      <xdr:spPr>
        <a:xfrm>
          <a:off x="762000" y="1065911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6095" cy="259080"/>
    <xdr:sp macro="" textlink="">
      <xdr:nvSpPr>
        <xdr:cNvPr id="171" name="テキスト ボックス 170"/>
        <xdr:cNvSpPr txBox="1"/>
      </xdr:nvSpPr>
      <xdr:spPr>
        <a:xfrm>
          <a:off x="254000" y="10516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182880</xdr:colOff>
      <xdr:row>60</xdr:row>
      <xdr:rowOff>45085</xdr:rowOff>
    </xdr:to>
    <xdr:cxnSp macro="">
      <xdr:nvCxnSpPr>
        <xdr:cNvPr id="172" name="直線コネクタ 171"/>
        <xdr:cNvCxnSpPr/>
      </xdr:nvCxnSpPr>
      <xdr:spPr>
        <a:xfrm>
          <a:off x="762000" y="1033208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6095" cy="251460"/>
    <xdr:sp macro="" textlink="">
      <xdr:nvSpPr>
        <xdr:cNvPr id="173" name="テキスト ボックス 172"/>
        <xdr:cNvSpPr txBox="1"/>
      </xdr:nvSpPr>
      <xdr:spPr>
        <a:xfrm>
          <a:off x="254000" y="1019048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182880</xdr:colOff>
      <xdr:row>58</xdr:row>
      <xdr:rowOff>61595</xdr:rowOff>
    </xdr:to>
    <xdr:cxnSp macro="">
      <xdr:nvCxnSpPr>
        <xdr:cNvPr id="174" name="直線コネクタ 173"/>
        <xdr:cNvCxnSpPr/>
      </xdr:nvCxnSpPr>
      <xdr:spPr>
        <a:xfrm>
          <a:off x="762000" y="1000569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6095" cy="258445"/>
    <xdr:sp macro="" textlink="">
      <xdr:nvSpPr>
        <xdr:cNvPr id="175" name="テキスト ボックス 174"/>
        <xdr:cNvSpPr txBox="1"/>
      </xdr:nvSpPr>
      <xdr:spPr>
        <a:xfrm>
          <a:off x="254000" y="9863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182880</xdr:colOff>
      <xdr:row>56</xdr:row>
      <xdr:rowOff>78105</xdr:rowOff>
    </xdr:to>
    <xdr:cxnSp macro="">
      <xdr:nvCxnSpPr>
        <xdr:cNvPr id="176" name="直線コネクタ 175"/>
        <xdr:cNvCxnSpPr/>
      </xdr:nvCxnSpPr>
      <xdr:spPr>
        <a:xfrm>
          <a:off x="762000" y="967930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6095" cy="259080"/>
    <xdr:sp macro="" textlink="">
      <xdr:nvSpPr>
        <xdr:cNvPr id="177" name="テキスト ボックス 176"/>
        <xdr:cNvSpPr txBox="1"/>
      </xdr:nvSpPr>
      <xdr:spPr>
        <a:xfrm>
          <a:off x="254000" y="9537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182880</xdr:colOff>
      <xdr:row>54</xdr:row>
      <xdr:rowOff>94615</xdr:rowOff>
    </xdr:to>
    <xdr:cxnSp macro="">
      <xdr:nvCxnSpPr>
        <xdr:cNvPr id="178" name="直線コネクタ 177"/>
        <xdr:cNvCxnSpPr/>
      </xdr:nvCxnSpPr>
      <xdr:spPr>
        <a:xfrm>
          <a:off x="762000" y="935291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6095" cy="251460"/>
    <xdr:sp macro="" textlink="">
      <xdr:nvSpPr>
        <xdr:cNvPr id="179" name="テキスト ボックス 178"/>
        <xdr:cNvSpPr txBox="1"/>
      </xdr:nvSpPr>
      <xdr:spPr>
        <a:xfrm>
          <a:off x="254000" y="9210675"/>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182880</xdr:colOff>
      <xdr:row>52</xdr:row>
      <xdr:rowOff>110490</xdr:rowOff>
    </xdr:to>
    <xdr:cxnSp macro="">
      <xdr:nvCxnSpPr>
        <xdr:cNvPr id="180" name="直線コネクタ 179"/>
        <xdr:cNvCxnSpPr/>
      </xdr:nvCxnSpPr>
      <xdr:spPr>
        <a:xfrm>
          <a:off x="762000" y="902589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6095" cy="259080"/>
    <xdr:sp macro="" textlink="">
      <xdr:nvSpPr>
        <xdr:cNvPr id="181" name="テキスト ボックス 180"/>
        <xdr:cNvSpPr txBox="1"/>
      </xdr:nvSpPr>
      <xdr:spPr>
        <a:xfrm>
          <a:off x="254000" y="8883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50</xdr:row>
      <xdr:rowOff>127000</xdr:rowOff>
    </xdr:to>
    <xdr:cxnSp macro="">
      <xdr:nvCxnSpPr>
        <xdr:cNvPr id="182" name="直線コネクタ 181"/>
        <xdr:cNvCxnSpPr/>
      </xdr:nvCxnSpPr>
      <xdr:spPr>
        <a:xfrm>
          <a:off x="762000" y="869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6095" cy="251460"/>
    <xdr:sp macro="" textlink="">
      <xdr:nvSpPr>
        <xdr:cNvPr id="183" name="テキスト ボックス 182"/>
        <xdr:cNvSpPr txBox="1"/>
      </xdr:nvSpPr>
      <xdr:spPr>
        <a:xfrm>
          <a:off x="254000" y="8557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84" name="扶助費グラフ枠"/>
        <xdr:cNvSpPr/>
      </xdr:nvSpPr>
      <xdr:spPr>
        <a:xfrm>
          <a:off x="762000" y="8699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62</xdr:row>
      <xdr:rowOff>78105</xdr:rowOff>
    </xdr:to>
    <xdr:cxnSp macro="">
      <xdr:nvCxnSpPr>
        <xdr:cNvPr id="185" name="直線コネクタ 184"/>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50165</xdr:rowOff>
    </xdr:from>
    <xdr:ext cx="756285" cy="259080"/>
    <xdr:sp macro="" textlink="">
      <xdr:nvSpPr>
        <xdr:cNvPr id="186" name="扶助費最小値テキスト"/>
        <xdr:cNvSpPr txBox="1"/>
      </xdr:nvSpPr>
      <xdr:spPr>
        <a:xfrm>
          <a:off x="4914900" y="1068006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78105</xdr:rowOff>
    </xdr:from>
    <xdr:to xmlns:xdr="http://schemas.openxmlformats.org/drawingml/2006/spreadsheetDrawing">
      <xdr:col>24</xdr:col>
      <xdr:colOff>114300</xdr:colOff>
      <xdr:row>62</xdr:row>
      <xdr:rowOff>78105</xdr:rowOff>
    </xdr:to>
    <xdr:cxnSp macro="">
      <xdr:nvCxnSpPr>
        <xdr:cNvPr id="187" name="直線コネクタ 186"/>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56285" cy="258445"/>
    <xdr:sp macro="" textlink="">
      <xdr:nvSpPr>
        <xdr:cNvPr id="188" name="扶助費最大値テキスト"/>
        <xdr:cNvSpPr txBox="1"/>
      </xdr:nvSpPr>
      <xdr:spPr>
        <a:xfrm>
          <a:off x="4914900" y="883475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9" name="直線コネクタ 188"/>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56</xdr:row>
      <xdr:rowOff>127000</xdr:rowOff>
    </xdr:from>
    <xdr:to xmlns:xdr="http://schemas.openxmlformats.org/drawingml/2006/spreadsheetDrawing">
      <xdr:col>24</xdr:col>
      <xdr:colOff>25400</xdr:colOff>
      <xdr:row>56</xdr:row>
      <xdr:rowOff>127000</xdr:rowOff>
    </xdr:to>
    <xdr:cxnSp macro="">
      <xdr:nvCxnSpPr>
        <xdr:cNvPr id="190" name="直線コネクタ 189"/>
        <xdr:cNvCxnSpPr/>
      </xdr:nvCxnSpPr>
      <xdr:spPr>
        <a:xfrm>
          <a:off x="3983355" y="9728200"/>
          <a:ext cx="8426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64770</xdr:rowOff>
    </xdr:from>
    <xdr:ext cx="756285" cy="251460"/>
    <xdr:sp macro="" textlink="">
      <xdr:nvSpPr>
        <xdr:cNvPr id="191" name="扶助費平均値テキスト"/>
        <xdr:cNvSpPr txBox="1"/>
      </xdr:nvSpPr>
      <xdr:spPr>
        <a:xfrm>
          <a:off x="4914900" y="9665970"/>
          <a:ext cx="75628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92710</xdr:rowOff>
    </xdr:from>
    <xdr:to xmlns:xdr="http://schemas.openxmlformats.org/drawingml/2006/spreadsheetDrawing">
      <xdr:col>24</xdr:col>
      <xdr:colOff>76200</xdr:colOff>
      <xdr:row>57</xdr:row>
      <xdr:rowOff>22860</xdr:rowOff>
    </xdr:to>
    <xdr:sp macro="" textlink="">
      <xdr:nvSpPr>
        <xdr:cNvPr id="192" name="フローチャート: 判断 191"/>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127000</xdr:rowOff>
    </xdr:from>
    <xdr:to xmlns:xdr="http://schemas.openxmlformats.org/drawingml/2006/spreadsheetDrawing">
      <xdr:col>19</xdr:col>
      <xdr:colOff>182880</xdr:colOff>
      <xdr:row>57</xdr:row>
      <xdr:rowOff>20955</xdr:rowOff>
    </xdr:to>
    <xdr:cxnSp macro="">
      <xdr:nvCxnSpPr>
        <xdr:cNvPr id="193" name="直線コネクタ 192"/>
        <xdr:cNvCxnSpPr/>
      </xdr:nvCxnSpPr>
      <xdr:spPr>
        <a:xfrm flipV="1">
          <a:off x="3098800" y="9728200"/>
          <a:ext cx="88455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92710</xdr:rowOff>
    </xdr:from>
    <xdr:to xmlns:xdr="http://schemas.openxmlformats.org/drawingml/2006/spreadsheetDrawing">
      <xdr:col>20</xdr:col>
      <xdr:colOff>38100</xdr:colOff>
      <xdr:row>57</xdr:row>
      <xdr:rowOff>22860</xdr:rowOff>
    </xdr:to>
    <xdr:sp macro="" textlink="">
      <xdr:nvSpPr>
        <xdr:cNvPr id="194" name="フローチャート: 判断 193"/>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7620</xdr:rowOff>
    </xdr:from>
    <xdr:ext cx="734695" cy="251460"/>
    <xdr:sp macro="" textlink="">
      <xdr:nvSpPr>
        <xdr:cNvPr id="195" name="テキスト ボックス 194"/>
        <xdr:cNvSpPr txBox="1"/>
      </xdr:nvSpPr>
      <xdr:spPr>
        <a:xfrm>
          <a:off x="3606800" y="9780270"/>
          <a:ext cx="7346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127000</xdr:rowOff>
    </xdr:from>
    <xdr:to xmlns:xdr="http://schemas.openxmlformats.org/drawingml/2006/spreadsheetDrawing">
      <xdr:col>15</xdr:col>
      <xdr:colOff>98425</xdr:colOff>
      <xdr:row>57</xdr:row>
      <xdr:rowOff>20955</xdr:rowOff>
    </xdr:to>
    <xdr:cxnSp macro="">
      <xdr:nvCxnSpPr>
        <xdr:cNvPr id="196" name="直線コネクタ 195"/>
        <xdr:cNvCxnSpPr/>
      </xdr:nvCxnSpPr>
      <xdr:spPr>
        <a:xfrm>
          <a:off x="2209800" y="97282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10795</xdr:rowOff>
    </xdr:from>
    <xdr:to xmlns:xdr="http://schemas.openxmlformats.org/drawingml/2006/spreadsheetDrawing">
      <xdr:col>15</xdr:col>
      <xdr:colOff>149225</xdr:colOff>
      <xdr:row>56</xdr:row>
      <xdr:rowOff>112395</xdr:rowOff>
    </xdr:to>
    <xdr:sp macro="" textlink="">
      <xdr:nvSpPr>
        <xdr:cNvPr id="197" name="フローチャート: 判断 196"/>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122555</xdr:rowOff>
    </xdr:from>
    <xdr:ext cx="756285" cy="251460"/>
    <xdr:sp macro="" textlink="">
      <xdr:nvSpPr>
        <xdr:cNvPr id="198" name="テキスト ボックス 197"/>
        <xdr:cNvSpPr txBox="1"/>
      </xdr:nvSpPr>
      <xdr:spPr>
        <a:xfrm>
          <a:off x="2717800" y="9380855"/>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127000</xdr:rowOff>
    </xdr:from>
    <xdr:to xmlns:xdr="http://schemas.openxmlformats.org/drawingml/2006/spreadsheetDrawing">
      <xdr:col>11</xdr:col>
      <xdr:colOff>9525</xdr:colOff>
      <xdr:row>57</xdr:row>
      <xdr:rowOff>20955</xdr:rowOff>
    </xdr:to>
    <xdr:cxnSp macro="">
      <xdr:nvCxnSpPr>
        <xdr:cNvPr id="199" name="直線コネクタ 198"/>
        <xdr:cNvCxnSpPr/>
      </xdr:nvCxnSpPr>
      <xdr:spPr>
        <a:xfrm flipV="1">
          <a:off x="1320800" y="97282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149860</xdr:rowOff>
    </xdr:from>
    <xdr:to xmlns:xdr="http://schemas.openxmlformats.org/drawingml/2006/spreadsheetDrawing">
      <xdr:col>11</xdr:col>
      <xdr:colOff>60325</xdr:colOff>
      <xdr:row>56</xdr:row>
      <xdr:rowOff>80010</xdr:rowOff>
    </xdr:to>
    <xdr:sp macro="" textlink="">
      <xdr:nvSpPr>
        <xdr:cNvPr id="200" name="フローチャート: 判断 199"/>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90170</xdr:rowOff>
    </xdr:from>
    <xdr:ext cx="760095" cy="259080"/>
    <xdr:sp macro="" textlink="">
      <xdr:nvSpPr>
        <xdr:cNvPr id="201" name="テキスト ボックス 200"/>
        <xdr:cNvSpPr txBox="1"/>
      </xdr:nvSpPr>
      <xdr:spPr>
        <a:xfrm>
          <a:off x="1828800" y="93484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59690</xdr:rowOff>
    </xdr:from>
    <xdr:to xmlns:xdr="http://schemas.openxmlformats.org/drawingml/2006/spreadsheetDrawing">
      <xdr:col>6</xdr:col>
      <xdr:colOff>171450</xdr:colOff>
      <xdr:row>56</xdr:row>
      <xdr:rowOff>161290</xdr:rowOff>
    </xdr:to>
    <xdr:sp macro="" textlink="">
      <xdr:nvSpPr>
        <xdr:cNvPr id="202" name="フローチャート: 判断 201"/>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0</xdr:rowOff>
    </xdr:from>
    <xdr:ext cx="754380" cy="259080"/>
    <xdr:sp macro="" textlink="">
      <xdr:nvSpPr>
        <xdr:cNvPr id="203" name="テキスト ボックス 202"/>
        <xdr:cNvSpPr txBox="1"/>
      </xdr:nvSpPr>
      <xdr:spPr>
        <a:xfrm>
          <a:off x="939800" y="942975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6285" cy="259080"/>
    <xdr:sp macro="" textlink="">
      <xdr:nvSpPr>
        <xdr:cNvPr id="204" name="テキスト ボックス 203"/>
        <xdr:cNvSpPr txBox="1"/>
      </xdr:nvSpPr>
      <xdr:spPr>
        <a:xfrm>
          <a:off x="46101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6285" cy="259080"/>
    <xdr:sp macro="" textlink="">
      <xdr:nvSpPr>
        <xdr:cNvPr id="205" name="テキスト ボックス 204"/>
        <xdr:cNvSpPr txBox="1"/>
      </xdr:nvSpPr>
      <xdr:spPr>
        <a:xfrm>
          <a:off x="3771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0095" cy="259080"/>
    <xdr:sp macro="" textlink="">
      <xdr:nvSpPr>
        <xdr:cNvPr id="206" name="テキスト ボックス 205"/>
        <xdr:cNvSpPr txBox="1"/>
      </xdr:nvSpPr>
      <xdr:spPr>
        <a:xfrm>
          <a:off x="2882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64</xdr:row>
      <xdr:rowOff>10160</xdr:rowOff>
    </xdr:from>
    <xdr:ext cx="760095" cy="259080"/>
    <xdr:sp macro="" textlink="">
      <xdr:nvSpPr>
        <xdr:cNvPr id="207" name="テキスト ボックス 206"/>
        <xdr:cNvSpPr txBox="1"/>
      </xdr:nvSpPr>
      <xdr:spPr>
        <a:xfrm>
          <a:off x="1983105"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6285" cy="259080"/>
    <xdr:sp macro="" textlink="">
      <xdr:nvSpPr>
        <xdr:cNvPr id="208" name="テキスト ボックス 207"/>
        <xdr:cNvSpPr txBox="1"/>
      </xdr:nvSpPr>
      <xdr:spPr>
        <a:xfrm>
          <a:off x="1104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76200</xdr:rowOff>
    </xdr:from>
    <xdr:to xmlns:xdr="http://schemas.openxmlformats.org/drawingml/2006/spreadsheetDrawing">
      <xdr:col>24</xdr:col>
      <xdr:colOff>76200</xdr:colOff>
      <xdr:row>57</xdr:row>
      <xdr:rowOff>6350</xdr:rowOff>
    </xdr:to>
    <xdr:sp macro="" textlink="">
      <xdr:nvSpPr>
        <xdr:cNvPr id="209" name="楕円 208"/>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92710</xdr:rowOff>
    </xdr:from>
    <xdr:ext cx="756285" cy="259080"/>
    <xdr:sp macro="" textlink="">
      <xdr:nvSpPr>
        <xdr:cNvPr id="210" name="扶助費該当値テキスト"/>
        <xdr:cNvSpPr txBox="1"/>
      </xdr:nvSpPr>
      <xdr:spPr>
        <a:xfrm>
          <a:off x="4914900" y="95224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76200</xdr:rowOff>
    </xdr:from>
    <xdr:to xmlns:xdr="http://schemas.openxmlformats.org/drawingml/2006/spreadsheetDrawing">
      <xdr:col>20</xdr:col>
      <xdr:colOff>38100</xdr:colOff>
      <xdr:row>57</xdr:row>
      <xdr:rowOff>6350</xdr:rowOff>
    </xdr:to>
    <xdr:sp macro="" textlink="">
      <xdr:nvSpPr>
        <xdr:cNvPr id="211" name="楕円 210"/>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16510</xdr:rowOff>
    </xdr:from>
    <xdr:ext cx="734695" cy="259080"/>
    <xdr:sp macro="" textlink="">
      <xdr:nvSpPr>
        <xdr:cNvPr id="212" name="テキスト ボックス 211"/>
        <xdr:cNvSpPr txBox="1"/>
      </xdr:nvSpPr>
      <xdr:spPr>
        <a:xfrm>
          <a:off x="3606800" y="94462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141605</xdr:rowOff>
    </xdr:from>
    <xdr:to xmlns:xdr="http://schemas.openxmlformats.org/drawingml/2006/spreadsheetDrawing">
      <xdr:col>15</xdr:col>
      <xdr:colOff>149225</xdr:colOff>
      <xdr:row>57</xdr:row>
      <xdr:rowOff>71755</xdr:rowOff>
    </xdr:to>
    <xdr:sp macro="" textlink="">
      <xdr:nvSpPr>
        <xdr:cNvPr id="213" name="楕円 212"/>
        <xdr:cNvSpPr/>
      </xdr:nvSpPr>
      <xdr:spPr>
        <a:xfrm>
          <a:off x="30480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56515</xdr:rowOff>
    </xdr:from>
    <xdr:ext cx="756285" cy="258445"/>
    <xdr:sp macro="" textlink="">
      <xdr:nvSpPr>
        <xdr:cNvPr id="214" name="テキスト ボックス 213"/>
        <xdr:cNvSpPr txBox="1"/>
      </xdr:nvSpPr>
      <xdr:spPr>
        <a:xfrm>
          <a:off x="2717800" y="982916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76200</xdr:rowOff>
    </xdr:from>
    <xdr:to xmlns:xdr="http://schemas.openxmlformats.org/drawingml/2006/spreadsheetDrawing">
      <xdr:col>11</xdr:col>
      <xdr:colOff>60325</xdr:colOff>
      <xdr:row>57</xdr:row>
      <xdr:rowOff>6350</xdr:rowOff>
    </xdr:to>
    <xdr:sp macro="" textlink="">
      <xdr:nvSpPr>
        <xdr:cNvPr id="215" name="楕円 214"/>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162560</xdr:rowOff>
    </xdr:from>
    <xdr:ext cx="760095" cy="259080"/>
    <xdr:sp macro="" textlink="">
      <xdr:nvSpPr>
        <xdr:cNvPr id="216" name="テキスト ボックス 215"/>
        <xdr:cNvSpPr txBox="1"/>
      </xdr:nvSpPr>
      <xdr:spPr>
        <a:xfrm>
          <a:off x="1828800" y="9763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141605</xdr:rowOff>
    </xdr:from>
    <xdr:to xmlns:xdr="http://schemas.openxmlformats.org/drawingml/2006/spreadsheetDrawing">
      <xdr:col>6</xdr:col>
      <xdr:colOff>171450</xdr:colOff>
      <xdr:row>57</xdr:row>
      <xdr:rowOff>71755</xdr:rowOff>
    </xdr:to>
    <xdr:sp macro="" textlink="">
      <xdr:nvSpPr>
        <xdr:cNvPr id="217" name="楕円 216"/>
        <xdr:cNvSpPr/>
      </xdr:nvSpPr>
      <xdr:spPr>
        <a:xfrm>
          <a:off x="12700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56515</xdr:rowOff>
    </xdr:from>
    <xdr:ext cx="754380" cy="258445"/>
    <xdr:sp macro="" textlink="">
      <xdr:nvSpPr>
        <xdr:cNvPr id="218" name="テキスト ボックス 217"/>
        <xdr:cNvSpPr txBox="1"/>
      </xdr:nvSpPr>
      <xdr:spPr>
        <a:xfrm>
          <a:off x="939800" y="982916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85030" y="8699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令和６年度は0.8ポイント増加し</a:t>
          </a:r>
          <a:r>
            <a:rPr kumimoji="1" lang="ja-JP" altLang="en-US" sz="1300">
              <a:latin typeface="ＭＳ Ｐゴシック"/>
              <a:ea typeface="ＭＳ Ｐゴシック"/>
            </a:rPr>
            <a:t>、類似団体平均を1.0ポイント上回った。介護保険事業及び後期高齢者医療事業に対する繰出金については、事業の運営負担の増加が危惧されるため、医療費の抑制や徴収率の向上等に取り組み、運営の安定を図っていくとともに、事業の効率化と経費削減を図り、一般会計の負担額を減らしていく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6545" cy="225425"/>
    <xdr:sp macro="" textlink="">
      <xdr:nvSpPr>
        <xdr:cNvPr id="230" name="テキスト ボックス 229"/>
        <xdr:cNvSpPr txBox="1"/>
      </xdr:nvSpPr>
      <xdr:spPr>
        <a:xfrm>
          <a:off x="1240790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6095" cy="251460"/>
    <xdr:sp macro="" textlink="">
      <xdr:nvSpPr>
        <xdr:cNvPr id="232" name="テキスト ボックス 231"/>
        <xdr:cNvSpPr txBox="1"/>
      </xdr:nvSpPr>
      <xdr:spPr>
        <a:xfrm>
          <a:off x="11938000" y="10843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3" name="直線コネクタ 232"/>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6095" cy="251460"/>
    <xdr:sp macro="" textlink="">
      <xdr:nvSpPr>
        <xdr:cNvPr id="234" name="テキスト ボックス 233"/>
        <xdr:cNvSpPr txBox="1"/>
      </xdr:nvSpPr>
      <xdr:spPr>
        <a:xfrm>
          <a:off x="11938000" y="103860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5" name="直線コネクタ 234"/>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6095" cy="251460"/>
    <xdr:sp macro="" textlink="">
      <xdr:nvSpPr>
        <xdr:cNvPr id="236" name="テキスト ボックス 235"/>
        <xdr:cNvSpPr txBox="1"/>
      </xdr:nvSpPr>
      <xdr:spPr>
        <a:xfrm>
          <a:off x="11938000" y="99288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7" name="直線コネクタ 236"/>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6095" cy="251460"/>
    <xdr:sp macro="" textlink="">
      <xdr:nvSpPr>
        <xdr:cNvPr id="238" name="テキスト ボックス 237"/>
        <xdr:cNvSpPr txBox="1"/>
      </xdr:nvSpPr>
      <xdr:spPr>
        <a:xfrm>
          <a:off x="11938000" y="94716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9" name="直線コネクタ 238"/>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6095" cy="251460"/>
    <xdr:sp macro="" textlink="">
      <xdr:nvSpPr>
        <xdr:cNvPr id="240" name="テキスト ボックス 239"/>
        <xdr:cNvSpPr txBox="1"/>
      </xdr:nvSpPr>
      <xdr:spPr>
        <a:xfrm>
          <a:off x="11938000" y="90144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6095" cy="251460"/>
    <xdr:sp macro="" textlink="">
      <xdr:nvSpPr>
        <xdr:cNvPr id="242" name="テキスト ボックス 241"/>
        <xdr:cNvSpPr txBox="1"/>
      </xdr:nvSpPr>
      <xdr:spPr>
        <a:xfrm>
          <a:off x="11938000" y="8557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149860</xdr:rowOff>
    </xdr:from>
    <xdr:to xmlns:xdr="http://schemas.openxmlformats.org/drawingml/2006/spreadsheetDrawing">
      <xdr:col>82</xdr:col>
      <xdr:colOff>107950</xdr:colOff>
      <xdr:row>61</xdr:row>
      <xdr:rowOff>146050</xdr:rowOff>
    </xdr:to>
    <xdr:cxnSp macro="">
      <xdr:nvCxnSpPr>
        <xdr:cNvPr id="244" name="直線コネクタ 243"/>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61</xdr:row>
      <xdr:rowOff>118110</xdr:rowOff>
    </xdr:from>
    <xdr:ext cx="760095" cy="259080"/>
    <xdr:sp macro="" textlink="">
      <xdr:nvSpPr>
        <xdr:cNvPr id="245" name="その他最小値テキスト"/>
        <xdr:cNvSpPr txBox="1"/>
      </xdr:nvSpPr>
      <xdr:spPr>
        <a:xfrm>
          <a:off x="16584930" y="10576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146050</xdr:rowOff>
    </xdr:from>
    <xdr:to xmlns:xdr="http://schemas.openxmlformats.org/drawingml/2006/spreadsheetDrawing">
      <xdr:col>82</xdr:col>
      <xdr:colOff>182880</xdr:colOff>
      <xdr:row>61</xdr:row>
      <xdr:rowOff>146050</xdr:rowOff>
    </xdr:to>
    <xdr:cxnSp macro="">
      <xdr:nvCxnSpPr>
        <xdr:cNvPr id="246" name="直線コネクタ 245"/>
        <xdr:cNvCxnSpPr/>
      </xdr:nvCxnSpPr>
      <xdr:spPr>
        <a:xfrm>
          <a:off x="16421100" y="106045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51</xdr:row>
      <xdr:rowOff>64770</xdr:rowOff>
    </xdr:from>
    <xdr:ext cx="760095" cy="251460"/>
    <xdr:sp macro="" textlink="">
      <xdr:nvSpPr>
        <xdr:cNvPr id="247" name="その他最大値テキスト"/>
        <xdr:cNvSpPr txBox="1"/>
      </xdr:nvSpPr>
      <xdr:spPr>
        <a:xfrm>
          <a:off x="16584930" y="880872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149860</xdr:rowOff>
    </xdr:from>
    <xdr:to xmlns:xdr="http://schemas.openxmlformats.org/drawingml/2006/spreadsheetDrawing">
      <xdr:col>82</xdr:col>
      <xdr:colOff>182880</xdr:colOff>
      <xdr:row>52</xdr:row>
      <xdr:rowOff>149860</xdr:rowOff>
    </xdr:to>
    <xdr:cxnSp macro="">
      <xdr:nvCxnSpPr>
        <xdr:cNvPr id="248" name="直線コネクタ 247"/>
        <xdr:cNvCxnSpPr/>
      </xdr:nvCxnSpPr>
      <xdr:spPr>
        <a:xfrm>
          <a:off x="16421100" y="906526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149860</xdr:rowOff>
    </xdr:from>
    <xdr:to xmlns:xdr="http://schemas.openxmlformats.org/drawingml/2006/spreadsheetDrawing">
      <xdr:col>82</xdr:col>
      <xdr:colOff>107950</xdr:colOff>
      <xdr:row>57</xdr:row>
      <xdr:rowOff>100330</xdr:rowOff>
    </xdr:to>
    <xdr:cxnSp macro="">
      <xdr:nvCxnSpPr>
        <xdr:cNvPr id="249" name="直線コネクタ 248"/>
        <xdr:cNvCxnSpPr/>
      </xdr:nvCxnSpPr>
      <xdr:spPr>
        <a:xfrm>
          <a:off x="15671800" y="975106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55</xdr:row>
      <xdr:rowOff>85090</xdr:rowOff>
    </xdr:from>
    <xdr:ext cx="760095" cy="259080"/>
    <xdr:sp macro="" textlink="">
      <xdr:nvSpPr>
        <xdr:cNvPr id="250" name="その他平均値テキスト"/>
        <xdr:cNvSpPr txBox="1"/>
      </xdr:nvSpPr>
      <xdr:spPr>
        <a:xfrm>
          <a:off x="16584930" y="951484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68580</xdr:rowOff>
    </xdr:from>
    <xdr:to xmlns:xdr="http://schemas.openxmlformats.org/drawingml/2006/spreadsheetDrawing">
      <xdr:col>82</xdr:col>
      <xdr:colOff>158750</xdr:colOff>
      <xdr:row>56</xdr:row>
      <xdr:rowOff>170180</xdr:rowOff>
    </xdr:to>
    <xdr:sp macro="" textlink="">
      <xdr:nvSpPr>
        <xdr:cNvPr id="251" name="フローチャート: 判断 250"/>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149860</xdr:rowOff>
    </xdr:from>
    <xdr:to xmlns:xdr="http://schemas.openxmlformats.org/drawingml/2006/spreadsheetDrawing">
      <xdr:col>78</xdr:col>
      <xdr:colOff>69850</xdr:colOff>
      <xdr:row>56</xdr:row>
      <xdr:rowOff>149860</xdr:rowOff>
    </xdr:to>
    <xdr:cxnSp macro="">
      <xdr:nvCxnSpPr>
        <xdr:cNvPr id="252" name="直線コネクタ 251"/>
        <xdr:cNvCxnSpPr/>
      </xdr:nvCxnSpPr>
      <xdr:spPr>
        <a:xfrm>
          <a:off x="14782800" y="97510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68580</xdr:rowOff>
    </xdr:from>
    <xdr:to xmlns:xdr="http://schemas.openxmlformats.org/drawingml/2006/spreadsheetDrawing">
      <xdr:col>78</xdr:col>
      <xdr:colOff>120650</xdr:colOff>
      <xdr:row>56</xdr:row>
      <xdr:rowOff>170180</xdr:rowOff>
    </xdr:to>
    <xdr:sp macro="" textlink="">
      <xdr:nvSpPr>
        <xdr:cNvPr id="253" name="フローチャート: 判断 252"/>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8890</xdr:rowOff>
    </xdr:from>
    <xdr:ext cx="730885" cy="251460"/>
    <xdr:sp macro="" textlink="">
      <xdr:nvSpPr>
        <xdr:cNvPr id="254" name="テキスト ボックス 253"/>
        <xdr:cNvSpPr txBox="1"/>
      </xdr:nvSpPr>
      <xdr:spPr>
        <a:xfrm>
          <a:off x="15290800" y="9438640"/>
          <a:ext cx="7308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88900</xdr:rowOff>
    </xdr:from>
    <xdr:to xmlns:xdr="http://schemas.openxmlformats.org/drawingml/2006/spreadsheetDrawing">
      <xdr:col>73</xdr:col>
      <xdr:colOff>180975</xdr:colOff>
      <xdr:row>56</xdr:row>
      <xdr:rowOff>149860</xdr:rowOff>
    </xdr:to>
    <xdr:cxnSp macro="">
      <xdr:nvCxnSpPr>
        <xdr:cNvPr id="255" name="直線コネクタ 254"/>
        <xdr:cNvCxnSpPr/>
      </xdr:nvCxnSpPr>
      <xdr:spPr>
        <a:xfrm>
          <a:off x="13893800" y="969010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83820</xdr:rowOff>
    </xdr:from>
    <xdr:to xmlns:xdr="http://schemas.openxmlformats.org/drawingml/2006/spreadsheetDrawing">
      <xdr:col>74</xdr:col>
      <xdr:colOff>31750</xdr:colOff>
      <xdr:row>57</xdr:row>
      <xdr:rowOff>13970</xdr:rowOff>
    </xdr:to>
    <xdr:sp macro="" textlink="">
      <xdr:nvSpPr>
        <xdr:cNvPr id="256" name="フローチャート: 判断 255"/>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24130</xdr:rowOff>
    </xdr:from>
    <xdr:ext cx="762000" cy="259080"/>
    <xdr:sp macro="" textlink="">
      <xdr:nvSpPr>
        <xdr:cNvPr id="257" name="テキスト ボックス 256"/>
        <xdr:cNvSpPr txBox="1"/>
      </xdr:nvSpPr>
      <xdr:spPr>
        <a:xfrm>
          <a:off x="1440180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88900</xdr:rowOff>
    </xdr:from>
    <xdr:to xmlns:xdr="http://schemas.openxmlformats.org/drawingml/2006/spreadsheetDrawing">
      <xdr:col>69</xdr:col>
      <xdr:colOff>92075</xdr:colOff>
      <xdr:row>57</xdr:row>
      <xdr:rowOff>100330</xdr:rowOff>
    </xdr:to>
    <xdr:cxnSp macro="">
      <xdr:nvCxnSpPr>
        <xdr:cNvPr id="258" name="直線コネクタ 257"/>
        <xdr:cNvCxnSpPr/>
      </xdr:nvCxnSpPr>
      <xdr:spPr>
        <a:xfrm flipV="1">
          <a:off x="13004800" y="969010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22860</xdr:rowOff>
    </xdr:from>
    <xdr:to xmlns:xdr="http://schemas.openxmlformats.org/drawingml/2006/spreadsheetDrawing">
      <xdr:col>69</xdr:col>
      <xdr:colOff>142875</xdr:colOff>
      <xdr:row>56</xdr:row>
      <xdr:rowOff>124460</xdr:rowOff>
    </xdr:to>
    <xdr:sp macro="" textlink="">
      <xdr:nvSpPr>
        <xdr:cNvPr id="259" name="フローチャート: 判断 258"/>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134620</xdr:rowOff>
    </xdr:from>
    <xdr:ext cx="760095" cy="251460"/>
    <xdr:sp macro="" textlink="">
      <xdr:nvSpPr>
        <xdr:cNvPr id="260" name="テキスト ボックス 259"/>
        <xdr:cNvSpPr txBox="1"/>
      </xdr:nvSpPr>
      <xdr:spPr>
        <a:xfrm>
          <a:off x="13512800" y="939292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99060</xdr:rowOff>
    </xdr:from>
    <xdr:to xmlns:xdr="http://schemas.openxmlformats.org/drawingml/2006/spreadsheetDrawing">
      <xdr:col>65</xdr:col>
      <xdr:colOff>53975</xdr:colOff>
      <xdr:row>57</xdr:row>
      <xdr:rowOff>29210</xdr:rowOff>
    </xdr:to>
    <xdr:sp macro="" textlink="">
      <xdr:nvSpPr>
        <xdr:cNvPr id="261" name="フローチャート: 判断 260"/>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39370</xdr:rowOff>
    </xdr:from>
    <xdr:ext cx="756285" cy="259080"/>
    <xdr:sp macro="" textlink="">
      <xdr:nvSpPr>
        <xdr:cNvPr id="262" name="テキスト ボックス 261"/>
        <xdr:cNvSpPr txBox="1"/>
      </xdr:nvSpPr>
      <xdr:spPr>
        <a:xfrm>
          <a:off x="12623800" y="94691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6285" cy="259080"/>
    <xdr:sp macro="" textlink="">
      <xdr:nvSpPr>
        <xdr:cNvPr id="263" name="テキスト ボックス 262"/>
        <xdr:cNvSpPr txBox="1"/>
      </xdr:nvSpPr>
      <xdr:spPr>
        <a:xfrm>
          <a:off x="162941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0095" cy="259080"/>
    <xdr:sp macro="" textlink="">
      <xdr:nvSpPr>
        <xdr:cNvPr id="264" name="テキスト ボックス 263"/>
        <xdr:cNvSpPr txBox="1"/>
      </xdr:nvSpPr>
      <xdr:spPr>
        <a:xfrm>
          <a:off x="15455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0095" cy="259080"/>
    <xdr:sp macro="" textlink="">
      <xdr:nvSpPr>
        <xdr:cNvPr id="265" name="テキスト ボックス 264"/>
        <xdr:cNvSpPr txBox="1"/>
      </xdr:nvSpPr>
      <xdr:spPr>
        <a:xfrm>
          <a:off x="14566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56285" cy="259080"/>
    <xdr:sp macro="" textlink="">
      <xdr:nvSpPr>
        <xdr:cNvPr id="266" name="テキスト ボックス 265"/>
        <xdr:cNvSpPr txBox="1"/>
      </xdr:nvSpPr>
      <xdr:spPr>
        <a:xfrm>
          <a:off x="13677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64</xdr:row>
      <xdr:rowOff>10160</xdr:rowOff>
    </xdr:from>
    <xdr:ext cx="760095" cy="259080"/>
    <xdr:sp macro="" textlink="">
      <xdr:nvSpPr>
        <xdr:cNvPr id="267" name="テキスト ボックス 266"/>
        <xdr:cNvSpPr txBox="1"/>
      </xdr:nvSpPr>
      <xdr:spPr>
        <a:xfrm>
          <a:off x="12784455"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49530</xdr:rowOff>
    </xdr:from>
    <xdr:to xmlns:xdr="http://schemas.openxmlformats.org/drawingml/2006/spreadsheetDrawing">
      <xdr:col>82</xdr:col>
      <xdr:colOff>158750</xdr:colOff>
      <xdr:row>57</xdr:row>
      <xdr:rowOff>151130</xdr:rowOff>
    </xdr:to>
    <xdr:sp macro="" textlink="">
      <xdr:nvSpPr>
        <xdr:cNvPr id="268" name="楕円 267"/>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57</xdr:row>
      <xdr:rowOff>21590</xdr:rowOff>
    </xdr:from>
    <xdr:ext cx="760095" cy="259080"/>
    <xdr:sp macro="" textlink="">
      <xdr:nvSpPr>
        <xdr:cNvPr id="269" name="その他該当値テキスト"/>
        <xdr:cNvSpPr txBox="1"/>
      </xdr:nvSpPr>
      <xdr:spPr>
        <a:xfrm>
          <a:off x="16584930" y="97942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99060</xdr:rowOff>
    </xdr:from>
    <xdr:to xmlns:xdr="http://schemas.openxmlformats.org/drawingml/2006/spreadsheetDrawing">
      <xdr:col>78</xdr:col>
      <xdr:colOff>120650</xdr:colOff>
      <xdr:row>57</xdr:row>
      <xdr:rowOff>29210</xdr:rowOff>
    </xdr:to>
    <xdr:sp macro="" textlink="">
      <xdr:nvSpPr>
        <xdr:cNvPr id="270" name="楕円 269"/>
        <xdr:cNvSpPr/>
      </xdr:nvSpPr>
      <xdr:spPr>
        <a:xfrm>
          <a:off x="15621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13970</xdr:rowOff>
    </xdr:from>
    <xdr:ext cx="730885" cy="259080"/>
    <xdr:sp macro="" textlink="">
      <xdr:nvSpPr>
        <xdr:cNvPr id="271" name="テキスト ボックス 270"/>
        <xdr:cNvSpPr txBox="1"/>
      </xdr:nvSpPr>
      <xdr:spPr>
        <a:xfrm>
          <a:off x="15290800" y="978662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99060</xdr:rowOff>
    </xdr:from>
    <xdr:to xmlns:xdr="http://schemas.openxmlformats.org/drawingml/2006/spreadsheetDrawing">
      <xdr:col>74</xdr:col>
      <xdr:colOff>31750</xdr:colOff>
      <xdr:row>57</xdr:row>
      <xdr:rowOff>29210</xdr:rowOff>
    </xdr:to>
    <xdr:sp macro="" textlink="">
      <xdr:nvSpPr>
        <xdr:cNvPr id="272" name="楕円 271"/>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13970</xdr:rowOff>
    </xdr:from>
    <xdr:ext cx="762000" cy="259080"/>
    <xdr:sp macro="" textlink="">
      <xdr:nvSpPr>
        <xdr:cNvPr id="273" name="テキスト ボックス 272"/>
        <xdr:cNvSpPr txBox="1"/>
      </xdr:nvSpPr>
      <xdr:spPr>
        <a:xfrm>
          <a:off x="14401800" y="9786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38100</xdr:rowOff>
    </xdr:from>
    <xdr:to xmlns:xdr="http://schemas.openxmlformats.org/drawingml/2006/spreadsheetDrawing">
      <xdr:col>69</xdr:col>
      <xdr:colOff>142875</xdr:colOff>
      <xdr:row>56</xdr:row>
      <xdr:rowOff>139700</xdr:rowOff>
    </xdr:to>
    <xdr:sp macro="" textlink="">
      <xdr:nvSpPr>
        <xdr:cNvPr id="274" name="楕円 273"/>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124460</xdr:rowOff>
    </xdr:from>
    <xdr:ext cx="760095" cy="259080"/>
    <xdr:sp macro="" textlink="">
      <xdr:nvSpPr>
        <xdr:cNvPr id="275" name="テキスト ボックス 274"/>
        <xdr:cNvSpPr txBox="1"/>
      </xdr:nvSpPr>
      <xdr:spPr>
        <a:xfrm>
          <a:off x="13512800" y="97256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49530</xdr:rowOff>
    </xdr:from>
    <xdr:to xmlns:xdr="http://schemas.openxmlformats.org/drawingml/2006/spreadsheetDrawing">
      <xdr:col>65</xdr:col>
      <xdr:colOff>53975</xdr:colOff>
      <xdr:row>57</xdr:row>
      <xdr:rowOff>151130</xdr:rowOff>
    </xdr:to>
    <xdr:sp macro="" textlink="">
      <xdr:nvSpPr>
        <xdr:cNvPr id="276" name="楕円 275"/>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135890</xdr:rowOff>
    </xdr:from>
    <xdr:ext cx="756285" cy="259080"/>
    <xdr:sp macro="" textlink="">
      <xdr:nvSpPr>
        <xdr:cNvPr id="277" name="テキスト ボックス 276"/>
        <xdr:cNvSpPr txBox="1"/>
      </xdr:nvSpPr>
      <xdr:spPr>
        <a:xfrm>
          <a:off x="12623800" y="99085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85030" y="5270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ごみ処理業務及び消防業務を一部事務組合が行っていること等が要因となり、補助費等に係る経常収支比率は類似団体の中でも高くなっている。今後はごみ処理施設の更新により増加する見込みである。補助金の対象や制度について積極的に見直しを行うなどの改善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6545" cy="225425"/>
    <xdr:sp macro="" textlink="">
      <xdr:nvSpPr>
        <xdr:cNvPr id="289" name="テキスト ボックス 288"/>
        <xdr:cNvSpPr txBox="1"/>
      </xdr:nvSpPr>
      <xdr:spPr>
        <a:xfrm>
          <a:off x="1240790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6095" cy="251460"/>
    <xdr:sp macro="" textlink="">
      <xdr:nvSpPr>
        <xdr:cNvPr id="291" name="テキスト ボックス 290"/>
        <xdr:cNvSpPr txBox="1"/>
      </xdr:nvSpPr>
      <xdr:spPr>
        <a:xfrm>
          <a:off x="11938000" y="7414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6095" cy="251460"/>
    <xdr:sp macro="" textlink="">
      <xdr:nvSpPr>
        <xdr:cNvPr id="293" name="テキスト ボックス 292"/>
        <xdr:cNvSpPr txBox="1"/>
      </xdr:nvSpPr>
      <xdr:spPr>
        <a:xfrm>
          <a:off x="11938000" y="69570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6095" cy="251460"/>
    <xdr:sp macro="" textlink="">
      <xdr:nvSpPr>
        <xdr:cNvPr id="295" name="テキスト ボックス 294"/>
        <xdr:cNvSpPr txBox="1"/>
      </xdr:nvSpPr>
      <xdr:spPr>
        <a:xfrm>
          <a:off x="11938000" y="64998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6095" cy="251460"/>
    <xdr:sp macro="" textlink="">
      <xdr:nvSpPr>
        <xdr:cNvPr id="297" name="テキスト ボックス 296"/>
        <xdr:cNvSpPr txBox="1"/>
      </xdr:nvSpPr>
      <xdr:spPr>
        <a:xfrm>
          <a:off x="11938000" y="60426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6095" cy="251460"/>
    <xdr:sp macro="" textlink="">
      <xdr:nvSpPr>
        <xdr:cNvPr id="299" name="テキスト ボックス 298"/>
        <xdr:cNvSpPr txBox="1"/>
      </xdr:nvSpPr>
      <xdr:spPr>
        <a:xfrm>
          <a:off x="11938000" y="55854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140970</xdr:rowOff>
    </xdr:from>
    <xdr:to xmlns:xdr="http://schemas.openxmlformats.org/drawingml/2006/spreadsheetDrawing">
      <xdr:col>82</xdr:col>
      <xdr:colOff>107950</xdr:colOff>
      <xdr:row>41</xdr:row>
      <xdr:rowOff>46990</xdr:rowOff>
    </xdr:to>
    <xdr:cxnSp macro="">
      <xdr:nvCxnSpPr>
        <xdr:cNvPr id="302" name="直線コネクタ 301"/>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41</xdr:row>
      <xdr:rowOff>19050</xdr:rowOff>
    </xdr:from>
    <xdr:ext cx="760095" cy="251460"/>
    <xdr:sp macro="" textlink="">
      <xdr:nvSpPr>
        <xdr:cNvPr id="303" name="補助費等最小値テキスト"/>
        <xdr:cNvSpPr txBox="1"/>
      </xdr:nvSpPr>
      <xdr:spPr>
        <a:xfrm>
          <a:off x="16584930" y="704850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46990</xdr:rowOff>
    </xdr:from>
    <xdr:to xmlns:xdr="http://schemas.openxmlformats.org/drawingml/2006/spreadsheetDrawing">
      <xdr:col>82</xdr:col>
      <xdr:colOff>182880</xdr:colOff>
      <xdr:row>41</xdr:row>
      <xdr:rowOff>46990</xdr:rowOff>
    </xdr:to>
    <xdr:cxnSp macro="">
      <xdr:nvCxnSpPr>
        <xdr:cNvPr id="304" name="直線コネクタ 303"/>
        <xdr:cNvCxnSpPr/>
      </xdr:nvCxnSpPr>
      <xdr:spPr>
        <a:xfrm>
          <a:off x="16421100" y="70764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33</xdr:row>
      <xdr:rowOff>55880</xdr:rowOff>
    </xdr:from>
    <xdr:ext cx="760095" cy="259080"/>
    <xdr:sp macro="" textlink="">
      <xdr:nvSpPr>
        <xdr:cNvPr id="305" name="補助費等最大値テキスト"/>
        <xdr:cNvSpPr txBox="1"/>
      </xdr:nvSpPr>
      <xdr:spPr>
        <a:xfrm>
          <a:off x="16584930" y="571373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140970</xdr:rowOff>
    </xdr:from>
    <xdr:to xmlns:xdr="http://schemas.openxmlformats.org/drawingml/2006/spreadsheetDrawing">
      <xdr:col>82</xdr:col>
      <xdr:colOff>182880</xdr:colOff>
      <xdr:row>34</xdr:row>
      <xdr:rowOff>140970</xdr:rowOff>
    </xdr:to>
    <xdr:cxnSp macro="">
      <xdr:nvCxnSpPr>
        <xdr:cNvPr id="306" name="直線コネクタ 305"/>
        <xdr:cNvCxnSpPr/>
      </xdr:nvCxnSpPr>
      <xdr:spPr>
        <a:xfrm>
          <a:off x="16421100" y="59702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39</xdr:row>
      <xdr:rowOff>161290</xdr:rowOff>
    </xdr:from>
    <xdr:to xmlns:xdr="http://schemas.openxmlformats.org/drawingml/2006/spreadsheetDrawing">
      <xdr:col>82</xdr:col>
      <xdr:colOff>107950</xdr:colOff>
      <xdr:row>40</xdr:row>
      <xdr:rowOff>53975</xdr:rowOff>
    </xdr:to>
    <xdr:cxnSp macro="">
      <xdr:nvCxnSpPr>
        <xdr:cNvPr id="307" name="直線コネクタ 306"/>
        <xdr:cNvCxnSpPr/>
      </xdr:nvCxnSpPr>
      <xdr:spPr>
        <a:xfrm flipV="1">
          <a:off x="15671800" y="684784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36</xdr:row>
      <xdr:rowOff>8255</xdr:rowOff>
    </xdr:from>
    <xdr:ext cx="760095" cy="251460"/>
    <xdr:sp macro="" textlink="">
      <xdr:nvSpPr>
        <xdr:cNvPr id="308" name="補助費等平均値テキスト"/>
        <xdr:cNvSpPr txBox="1"/>
      </xdr:nvSpPr>
      <xdr:spPr>
        <a:xfrm>
          <a:off x="16584930" y="6180455"/>
          <a:ext cx="7600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163195</xdr:rowOff>
    </xdr:from>
    <xdr:to xmlns:xdr="http://schemas.openxmlformats.org/drawingml/2006/spreadsheetDrawing">
      <xdr:col>82</xdr:col>
      <xdr:colOff>158750</xdr:colOff>
      <xdr:row>37</xdr:row>
      <xdr:rowOff>93345</xdr:rowOff>
    </xdr:to>
    <xdr:sp macro="" textlink="">
      <xdr:nvSpPr>
        <xdr:cNvPr id="309" name="フローチャート: 判断 308"/>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40</xdr:row>
      <xdr:rowOff>53975</xdr:rowOff>
    </xdr:from>
    <xdr:to xmlns:xdr="http://schemas.openxmlformats.org/drawingml/2006/spreadsheetDrawing">
      <xdr:col>78</xdr:col>
      <xdr:colOff>69850</xdr:colOff>
      <xdr:row>40</xdr:row>
      <xdr:rowOff>67310</xdr:rowOff>
    </xdr:to>
    <xdr:cxnSp macro="">
      <xdr:nvCxnSpPr>
        <xdr:cNvPr id="310" name="直線コネクタ 309"/>
        <xdr:cNvCxnSpPr/>
      </xdr:nvCxnSpPr>
      <xdr:spPr>
        <a:xfrm flipV="1">
          <a:off x="14782800" y="69119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167640</xdr:rowOff>
    </xdr:from>
    <xdr:to xmlns:xdr="http://schemas.openxmlformats.org/drawingml/2006/spreadsheetDrawing">
      <xdr:col>78</xdr:col>
      <xdr:colOff>120650</xdr:colOff>
      <xdr:row>37</xdr:row>
      <xdr:rowOff>97790</xdr:rowOff>
    </xdr:to>
    <xdr:sp macro="" textlink="">
      <xdr:nvSpPr>
        <xdr:cNvPr id="311" name="フローチャート: 判断 310"/>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107950</xdr:rowOff>
    </xdr:from>
    <xdr:ext cx="730885" cy="259080"/>
    <xdr:sp macro="" textlink="">
      <xdr:nvSpPr>
        <xdr:cNvPr id="312" name="テキスト ボックス 311"/>
        <xdr:cNvSpPr txBox="1"/>
      </xdr:nvSpPr>
      <xdr:spPr>
        <a:xfrm>
          <a:off x="15290800" y="610870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40</xdr:row>
      <xdr:rowOff>44450</xdr:rowOff>
    </xdr:from>
    <xdr:to xmlns:xdr="http://schemas.openxmlformats.org/drawingml/2006/spreadsheetDrawing">
      <xdr:col>73</xdr:col>
      <xdr:colOff>180975</xdr:colOff>
      <xdr:row>40</xdr:row>
      <xdr:rowOff>67310</xdr:rowOff>
    </xdr:to>
    <xdr:cxnSp macro="">
      <xdr:nvCxnSpPr>
        <xdr:cNvPr id="313" name="直線コネクタ 312"/>
        <xdr:cNvCxnSpPr/>
      </xdr:nvCxnSpPr>
      <xdr:spPr>
        <a:xfrm>
          <a:off x="13893800" y="69024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4" name="フローチャート: 判断 313"/>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93980</xdr:rowOff>
    </xdr:from>
    <xdr:ext cx="762000" cy="259080"/>
    <xdr:sp macro="" textlink="">
      <xdr:nvSpPr>
        <xdr:cNvPr id="315" name="テキスト ボックス 314"/>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40</xdr:row>
      <xdr:rowOff>44450</xdr:rowOff>
    </xdr:from>
    <xdr:to xmlns:xdr="http://schemas.openxmlformats.org/drawingml/2006/spreadsheetDrawing">
      <xdr:col>69</xdr:col>
      <xdr:colOff>92075</xdr:colOff>
      <xdr:row>40</xdr:row>
      <xdr:rowOff>154940</xdr:rowOff>
    </xdr:to>
    <xdr:cxnSp macro="">
      <xdr:nvCxnSpPr>
        <xdr:cNvPr id="316" name="直線コネクタ 315"/>
        <xdr:cNvCxnSpPr/>
      </xdr:nvCxnSpPr>
      <xdr:spPr>
        <a:xfrm flipV="1">
          <a:off x="13004800" y="690245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7" name="フローチャート: 判断 316"/>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71120</xdr:rowOff>
    </xdr:from>
    <xdr:ext cx="760095" cy="259080"/>
    <xdr:sp macro="" textlink="">
      <xdr:nvSpPr>
        <xdr:cNvPr id="318" name="テキスト ボックス 317"/>
        <xdr:cNvSpPr txBox="1"/>
      </xdr:nvSpPr>
      <xdr:spPr>
        <a:xfrm>
          <a:off x="13512800" y="60718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14605</xdr:rowOff>
    </xdr:from>
    <xdr:to xmlns:xdr="http://schemas.openxmlformats.org/drawingml/2006/spreadsheetDrawing">
      <xdr:col>65</xdr:col>
      <xdr:colOff>53975</xdr:colOff>
      <xdr:row>37</xdr:row>
      <xdr:rowOff>116205</xdr:rowOff>
    </xdr:to>
    <xdr:sp macro="" textlink="">
      <xdr:nvSpPr>
        <xdr:cNvPr id="319" name="フローチャート: 判断 318"/>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126365</xdr:rowOff>
    </xdr:from>
    <xdr:ext cx="756285" cy="259080"/>
    <xdr:sp macro="" textlink="">
      <xdr:nvSpPr>
        <xdr:cNvPr id="320" name="テキスト ボックス 319"/>
        <xdr:cNvSpPr txBox="1"/>
      </xdr:nvSpPr>
      <xdr:spPr>
        <a:xfrm>
          <a:off x="12623800" y="61271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6285" cy="259080"/>
    <xdr:sp macro="" textlink="">
      <xdr:nvSpPr>
        <xdr:cNvPr id="321" name="テキスト ボックス 320"/>
        <xdr:cNvSpPr txBox="1"/>
      </xdr:nvSpPr>
      <xdr:spPr>
        <a:xfrm>
          <a:off x="162941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0095" cy="259080"/>
    <xdr:sp macro="" textlink="">
      <xdr:nvSpPr>
        <xdr:cNvPr id="322" name="テキスト ボックス 321"/>
        <xdr:cNvSpPr txBox="1"/>
      </xdr:nvSpPr>
      <xdr:spPr>
        <a:xfrm>
          <a:off x="15455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0095" cy="259080"/>
    <xdr:sp macro="" textlink="">
      <xdr:nvSpPr>
        <xdr:cNvPr id="323" name="テキスト ボックス 322"/>
        <xdr:cNvSpPr txBox="1"/>
      </xdr:nvSpPr>
      <xdr:spPr>
        <a:xfrm>
          <a:off x="14566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56285" cy="259080"/>
    <xdr:sp macro="" textlink="">
      <xdr:nvSpPr>
        <xdr:cNvPr id="324" name="テキスト ボックス 323"/>
        <xdr:cNvSpPr txBox="1"/>
      </xdr:nvSpPr>
      <xdr:spPr>
        <a:xfrm>
          <a:off x="13677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44</xdr:row>
      <xdr:rowOff>10160</xdr:rowOff>
    </xdr:from>
    <xdr:ext cx="760095" cy="259080"/>
    <xdr:sp macro="" textlink="">
      <xdr:nvSpPr>
        <xdr:cNvPr id="325" name="テキスト ボックス 324"/>
        <xdr:cNvSpPr txBox="1"/>
      </xdr:nvSpPr>
      <xdr:spPr>
        <a:xfrm>
          <a:off x="12784455"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39</xdr:row>
      <xdr:rowOff>110490</xdr:rowOff>
    </xdr:from>
    <xdr:to xmlns:xdr="http://schemas.openxmlformats.org/drawingml/2006/spreadsheetDrawing">
      <xdr:col>82</xdr:col>
      <xdr:colOff>158750</xdr:colOff>
      <xdr:row>40</xdr:row>
      <xdr:rowOff>40640</xdr:rowOff>
    </xdr:to>
    <xdr:sp macro="" textlink="">
      <xdr:nvSpPr>
        <xdr:cNvPr id="326" name="楕円 325"/>
        <xdr:cNvSpPr/>
      </xdr:nvSpPr>
      <xdr:spPr>
        <a:xfrm>
          <a:off x="164592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39</xdr:row>
      <xdr:rowOff>82550</xdr:rowOff>
    </xdr:from>
    <xdr:ext cx="760095" cy="259080"/>
    <xdr:sp macro="" textlink="">
      <xdr:nvSpPr>
        <xdr:cNvPr id="327" name="補助費等該当値テキスト"/>
        <xdr:cNvSpPr txBox="1"/>
      </xdr:nvSpPr>
      <xdr:spPr>
        <a:xfrm>
          <a:off x="16584930" y="67691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40</xdr:row>
      <xdr:rowOff>3175</xdr:rowOff>
    </xdr:from>
    <xdr:to xmlns:xdr="http://schemas.openxmlformats.org/drawingml/2006/spreadsheetDrawing">
      <xdr:col>78</xdr:col>
      <xdr:colOff>120650</xdr:colOff>
      <xdr:row>40</xdr:row>
      <xdr:rowOff>104775</xdr:rowOff>
    </xdr:to>
    <xdr:sp macro="" textlink="">
      <xdr:nvSpPr>
        <xdr:cNvPr id="328" name="楕円 327"/>
        <xdr:cNvSpPr/>
      </xdr:nvSpPr>
      <xdr:spPr>
        <a:xfrm>
          <a:off x="15621000" y="686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40</xdr:row>
      <xdr:rowOff>89535</xdr:rowOff>
    </xdr:from>
    <xdr:ext cx="730885" cy="251460"/>
    <xdr:sp macro="" textlink="">
      <xdr:nvSpPr>
        <xdr:cNvPr id="329" name="テキスト ボックス 328"/>
        <xdr:cNvSpPr txBox="1"/>
      </xdr:nvSpPr>
      <xdr:spPr>
        <a:xfrm>
          <a:off x="15290800" y="6947535"/>
          <a:ext cx="7308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40</xdr:row>
      <xdr:rowOff>16510</xdr:rowOff>
    </xdr:from>
    <xdr:to xmlns:xdr="http://schemas.openxmlformats.org/drawingml/2006/spreadsheetDrawing">
      <xdr:col>74</xdr:col>
      <xdr:colOff>31750</xdr:colOff>
      <xdr:row>40</xdr:row>
      <xdr:rowOff>118110</xdr:rowOff>
    </xdr:to>
    <xdr:sp macro="" textlink="">
      <xdr:nvSpPr>
        <xdr:cNvPr id="330" name="楕円 329"/>
        <xdr:cNvSpPr/>
      </xdr:nvSpPr>
      <xdr:spPr>
        <a:xfrm>
          <a:off x="14732000" y="687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40</xdr:row>
      <xdr:rowOff>102870</xdr:rowOff>
    </xdr:from>
    <xdr:ext cx="762000" cy="259080"/>
    <xdr:sp macro="" textlink="">
      <xdr:nvSpPr>
        <xdr:cNvPr id="331" name="テキスト ボックス 330"/>
        <xdr:cNvSpPr txBox="1"/>
      </xdr:nvSpPr>
      <xdr:spPr>
        <a:xfrm>
          <a:off x="14401800" y="6960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39</xdr:row>
      <xdr:rowOff>165100</xdr:rowOff>
    </xdr:from>
    <xdr:to xmlns:xdr="http://schemas.openxmlformats.org/drawingml/2006/spreadsheetDrawing">
      <xdr:col>69</xdr:col>
      <xdr:colOff>142875</xdr:colOff>
      <xdr:row>40</xdr:row>
      <xdr:rowOff>95250</xdr:rowOff>
    </xdr:to>
    <xdr:sp macro="" textlink="">
      <xdr:nvSpPr>
        <xdr:cNvPr id="332" name="楕円 331"/>
        <xdr:cNvSpPr/>
      </xdr:nvSpPr>
      <xdr:spPr>
        <a:xfrm>
          <a:off x="13843000" y="685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40</xdr:row>
      <xdr:rowOff>80010</xdr:rowOff>
    </xdr:from>
    <xdr:ext cx="760095" cy="259080"/>
    <xdr:sp macro="" textlink="">
      <xdr:nvSpPr>
        <xdr:cNvPr id="333" name="テキスト ボックス 332"/>
        <xdr:cNvSpPr txBox="1"/>
      </xdr:nvSpPr>
      <xdr:spPr>
        <a:xfrm>
          <a:off x="13512800" y="69380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40</xdr:row>
      <xdr:rowOff>103505</xdr:rowOff>
    </xdr:from>
    <xdr:to xmlns:xdr="http://schemas.openxmlformats.org/drawingml/2006/spreadsheetDrawing">
      <xdr:col>65</xdr:col>
      <xdr:colOff>53975</xdr:colOff>
      <xdr:row>41</xdr:row>
      <xdr:rowOff>33655</xdr:rowOff>
    </xdr:to>
    <xdr:sp macro="" textlink="">
      <xdr:nvSpPr>
        <xdr:cNvPr id="334" name="楕円 333"/>
        <xdr:cNvSpPr/>
      </xdr:nvSpPr>
      <xdr:spPr>
        <a:xfrm>
          <a:off x="129540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41</xdr:row>
      <xdr:rowOff>18415</xdr:rowOff>
    </xdr:from>
    <xdr:ext cx="756285" cy="251460"/>
    <xdr:sp macro="" textlink="">
      <xdr:nvSpPr>
        <xdr:cNvPr id="335" name="テキスト ボックス 334"/>
        <xdr:cNvSpPr txBox="1"/>
      </xdr:nvSpPr>
      <xdr:spPr>
        <a:xfrm>
          <a:off x="12623800" y="7047865"/>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182880</xdr:colOff>
      <xdr:row>69</xdr:row>
      <xdr:rowOff>44450</xdr:rowOff>
    </xdr:to>
    <xdr:sp macro="" textlink="">
      <xdr:nvSpPr>
        <xdr:cNvPr id="336" name="正方形/長方形 335"/>
        <xdr:cNvSpPr/>
      </xdr:nvSpPr>
      <xdr:spPr>
        <a:xfrm>
          <a:off x="762000" y="11557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182880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83530" y="11620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83530" y="11811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43" name="正方形/長方形 342"/>
        <xdr:cNvSpPr/>
      </xdr:nvSpPr>
      <xdr:spPr>
        <a:xfrm>
          <a:off x="762000" y="12128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182880</xdr:colOff>
      <xdr:row>72</xdr:row>
      <xdr:rowOff>38100</xdr:rowOff>
    </xdr:to>
    <xdr:sp macro="" textlink="">
      <xdr:nvSpPr>
        <xdr:cNvPr id="345" name="正方形/長方形 344"/>
        <xdr:cNvSpPr/>
      </xdr:nvSpPr>
      <xdr:spPr>
        <a:xfrm>
          <a:off x="5778500" y="12128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公債費に係る経常収支比率は1</a:t>
          </a:r>
          <a:r>
            <a:rPr kumimoji="1" lang="en-US" altLang="ja-JP" sz="1300">
              <a:latin typeface="ＭＳ Ｐゴシック"/>
              <a:ea typeface="ＭＳ Ｐゴシック"/>
            </a:rPr>
            <a:t>.0</a:t>
          </a:r>
          <a:r>
            <a:rPr kumimoji="1" lang="ja-JP" altLang="en-US" sz="1300">
              <a:latin typeface="ＭＳ Ｐゴシック"/>
              <a:ea typeface="ＭＳ Ｐゴシック"/>
            </a:rPr>
            <a:t>ポイント減少し、類似団体平均を</a:t>
          </a:r>
          <a:r>
            <a:rPr kumimoji="1" lang="en-US" altLang="ja-JP" sz="1300">
              <a:latin typeface="ＭＳ Ｐゴシック"/>
              <a:ea typeface="ＭＳ Ｐゴシック"/>
            </a:rPr>
            <a:t>0.9</a:t>
          </a:r>
          <a:r>
            <a:rPr kumimoji="1" lang="ja-JP" altLang="en-US" sz="1300">
              <a:latin typeface="ＭＳ Ｐゴシック"/>
              <a:ea typeface="ＭＳ Ｐゴシック"/>
            </a:rPr>
            <a:t>ポイント下回った。今後も各種基金の活用や事業の見直しを行い、新たな市債の発行の抑制に努める。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6545" cy="225425"/>
    <xdr:sp macro="" textlink="">
      <xdr:nvSpPr>
        <xdr:cNvPr id="347" name="テキスト ボックス 346"/>
        <xdr:cNvSpPr txBox="1"/>
      </xdr:nvSpPr>
      <xdr:spPr>
        <a:xfrm>
          <a:off x="72390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182880</xdr:colOff>
      <xdr:row>84</xdr:row>
      <xdr:rowOff>12700</xdr:rowOff>
    </xdr:to>
    <xdr:cxnSp macro="">
      <xdr:nvCxnSpPr>
        <xdr:cNvPr id="348" name="直線コネクタ 347"/>
        <xdr:cNvCxnSpPr/>
      </xdr:nvCxnSpPr>
      <xdr:spPr>
        <a:xfrm>
          <a:off x="762000" y="14414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6095" cy="251460"/>
    <xdr:sp macro="" textlink="">
      <xdr:nvSpPr>
        <xdr:cNvPr id="349" name="テキスト ボックス 348"/>
        <xdr:cNvSpPr txBox="1"/>
      </xdr:nvSpPr>
      <xdr:spPr>
        <a:xfrm>
          <a:off x="254000" y="14272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182880</xdr:colOff>
      <xdr:row>81</xdr:row>
      <xdr:rowOff>146050</xdr:rowOff>
    </xdr:to>
    <xdr:cxnSp macro="">
      <xdr:nvCxnSpPr>
        <xdr:cNvPr id="350" name="直線コネクタ 349"/>
        <xdr:cNvCxnSpPr/>
      </xdr:nvCxnSpPr>
      <xdr:spPr>
        <a:xfrm>
          <a:off x="762000" y="14033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6095" cy="259080"/>
    <xdr:sp macro="" textlink="">
      <xdr:nvSpPr>
        <xdr:cNvPr id="351" name="テキスト ボックス 350"/>
        <xdr:cNvSpPr txBox="1"/>
      </xdr:nvSpPr>
      <xdr:spPr>
        <a:xfrm>
          <a:off x="254000" y="1389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182880</xdr:colOff>
      <xdr:row>79</xdr:row>
      <xdr:rowOff>107950</xdr:rowOff>
    </xdr:to>
    <xdr:cxnSp macro="">
      <xdr:nvCxnSpPr>
        <xdr:cNvPr id="352" name="直線コネクタ 351"/>
        <xdr:cNvCxnSpPr/>
      </xdr:nvCxnSpPr>
      <xdr:spPr>
        <a:xfrm>
          <a:off x="762000" y="13652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6095" cy="259080"/>
    <xdr:sp macro="" textlink="">
      <xdr:nvSpPr>
        <xdr:cNvPr id="353" name="テキスト ボックス 352"/>
        <xdr:cNvSpPr txBox="1"/>
      </xdr:nvSpPr>
      <xdr:spPr>
        <a:xfrm>
          <a:off x="254000" y="1351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182880</xdr:colOff>
      <xdr:row>77</xdr:row>
      <xdr:rowOff>69850</xdr:rowOff>
    </xdr:to>
    <xdr:cxnSp macro="">
      <xdr:nvCxnSpPr>
        <xdr:cNvPr id="354" name="直線コネクタ 353"/>
        <xdr:cNvCxnSpPr/>
      </xdr:nvCxnSpPr>
      <xdr:spPr>
        <a:xfrm>
          <a:off x="762000" y="13271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6095" cy="251460"/>
    <xdr:sp macro="" textlink="">
      <xdr:nvSpPr>
        <xdr:cNvPr id="355" name="テキスト ボックス 354"/>
        <xdr:cNvSpPr txBox="1"/>
      </xdr:nvSpPr>
      <xdr:spPr>
        <a:xfrm>
          <a:off x="254000" y="13129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182880</xdr:colOff>
      <xdr:row>75</xdr:row>
      <xdr:rowOff>31750</xdr:rowOff>
    </xdr:to>
    <xdr:cxnSp macro="">
      <xdr:nvCxnSpPr>
        <xdr:cNvPr id="356" name="直線コネクタ 355"/>
        <xdr:cNvCxnSpPr/>
      </xdr:nvCxnSpPr>
      <xdr:spPr>
        <a:xfrm>
          <a:off x="762000" y="1289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6095" cy="259080"/>
    <xdr:sp macro="" textlink="">
      <xdr:nvSpPr>
        <xdr:cNvPr id="357" name="テキスト ボックス 356"/>
        <xdr:cNvSpPr txBox="1"/>
      </xdr:nvSpPr>
      <xdr:spPr>
        <a:xfrm>
          <a:off x="254000" y="12748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182880</xdr:colOff>
      <xdr:row>72</xdr:row>
      <xdr:rowOff>165100</xdr:rowOff>
    </xdr:to>
    <xdr:cxnSp macro="">
      <xdr:nvCxnSpPr>
        <xdr:cNvPr id="358" name="直線コネクタ 357"/>
        <xdr:cNvCxnSpPr/>
      </xdr:nvCxnSpPr>
      <xdr:spPr>
        <a:xfrm>
          <a:off x="762000" y="1250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6095" cy="259080"/>
    <xdr:sp macro="" textlink="">
      <xdr:nvSpPr>
        <xdr:cNvPr id="359" name="テキスト ボックス 358"/>
        <xdr:cNvSpPr txBox="1"/>
      </xdr:nvSpPr>
      <xdr:spPr>
        <a:xfrm>
          <a:off x="254000" y="12367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70</xdr:row>
      <xdr:rowOff>127000</xdr:rowOff>
    </xdr:to>
    <xdr:cxnSp macro="">
      <xdr:nvCxnSpPr>
        <xdr:cNvPr id="360" name="直線コネクタ 359"/>
        <xdr:cNvCxnSpPr/>
      </xdr:nvCxnSpPr>
      <xdr:spPr>
        <a:xfrm>
          <a:off x="762000" y="12128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6095" cy="251460"/>
    <xdr:sp macro="" textlink="">
      <xdr:nvSpPr>
        <xdr:cNvPr id="361" name="テキスト ボックス 360"/>
        <xdr:cNvSpPr txBox="1"/>
      </xdr:nvSpPr>
      <xdr:spPr>
        <a:xfrm>
          <a:off x="254000" y="11986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62" name="公債費グラフ枠"/>
        <xdr:cNvSpPr/>
      </xdr:nvSpPr>
      <xdr:spPr>
        <a:xfrm>
          <a:off x="762000" y="12128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153670</xdr:rowOff>
    </xdr:from>
    <xdr:to xmlns:xdr="http://schemas.openxmlformats.org/drawingml/2006/spreadsheetDrawing">
      <xdr:col>24</xdr:col>
      <xdr:colOff>25400</xdr:colOff>
      <xdr:row>82</xdr:row>
      <xdr:rowOff>50800</xdr:rowOff>
    </xdr:to>
    <xdr:cxnSp macro="">
      <xdr:nvCxnSpPr>
        <xdr:cNvPr id="363" name="直線コネクタ 362"/>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56285" cy="259080"/>
    <xdr:sp macro="" textlink="">
      <xdr:nvSpPr>
        <xdr:cNvPr id="364" name="公債費最小値テキスト"/>
        <xdr:cNvSpPr txBox="1"/>
      </xdr:nvSpPr>
      <xdr:spPr>
        <a:xfrm>
          <a:off x="4914900" y="140817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5" name="直線コネクタ 364"/>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68580</xdr:rowOff>
    </xdr:from>
    <xdr:ext cx="756285" cy="259080"/>
    <xdr:sp macro="" textlink="">
      <xdr:nvSpPr>
        <xdr:cNvPr id="366" name="公債費最大値テキスト"/>
        <xdr:cNvSpPr txBox="1"/>
      </xdr:nvSpPr>
      <xdr:spPr>
        <a:xfrm>
          <a:off x="4914900" y="124129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153670</xdr:rowOff>
    </xdr:from>
    <xdr:to xmlns:xdr="http://schemas.openxmlformats.org/drawingml/2006/spreadsheetDrawing">
      <xdr:col>24</xdr:col>
      <xdr:colOff>114300</xdr:colOff>
      <xdr:row>73</xdr:row>
      <xdr:rowOff>153670</xdr:rowOff>
    </xdr:to>
    <xdr:cxnSp macro="">
      <xdr:nvCxnSpPr>
        <xdr:cNvPr id="367" name="直線コネクタ 366"/>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77</xdr:row>
      <xdr:rowOff>100330</xdr:rowOff>
    </xdr:from>
    <xdr:to xmlns:xdr="http://schemas.openxmlformats.org/drawingml/2006/spreadsheetDrawing">
      <xdr:col>24</xdr:col>
      <xdr:colOff>25400</xdr:colOff>
      <xdr:row>78</xdr:row>
      <xdr:rowOff>5080</xdr:rowOff>
    </xdr:to>
    <xdr:cxnSp macro="">
      <xdr:nvCxnSpPr>
        <xdr:cNvPr id="368" name="直線コネクタ 367"/>
        <xdr:cNvCxnSpPr/>
      </xdr:nvCxnSpPr>
      <xdr:spPr>
        <a:xfrm flipV="1">
          <a:off x="3983355" y="13301980"/>
          <a:ext cx="84264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90170</xdr:rowOff>
    </xdr:from>
    <xdr:ext cx="756285" cy="259080"/>
    <xdr:sp macro="" textlink="">
      <xdr:nvSpPr>
        <xdr:cNvPr id="369" name="公債費平均値テキスト"/>
        <xdr:cNvSpPr txBox="1"/>
      </xdr:nvSpPr>
      <xdr:spPr>
        <a:xfrm>
          <a:off x="4914900" y="1329182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118110</xdr:rowOff>
    </xdr:from>
    <xdr:to xmlns:xdr="http://schemas.openxmlformats.org/drawingml/2006/spreadsheetDrawing">
      <xdr:col>24</xdr:col>
      <xdr:colOff>76200</xdr:colOff>
      <xdr:row>78</xdr:row>
      <xdr:rowOff>48260</xdr:rowOff>
    </xdr:to>
    <xdr:sp macro="" textlink="">
      <xdr:nvSpPr>
        <xdr:cNvPr id="370" name="フローチャート: 判断 369"/>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5080</xdr:rowOff>
    </xdr:from>
    <xdr:to xmlns:xdr="http://schemas.openxmlformats.org/drawingml/2006/spreadsheetDrawing">
      <xdr:col>19</xdr:col>
      <xdr:colOff>182880</xdr:colOff>
      <xdr:row>78</xdr:row>
      <xdr:rowOff>27940</xdr:rowOff>
    </xdr:to>
    <xdr:cxnSp macro="">
      <xdr:nvCxnSpPr>
        <xdr:cNvPr id="371" name="直線コネクタ 370"/>
        <xdr:cNvCxnSpPr/>
      </xdr:nvCxnSpPr>
      <xdr:spPr>
        <a:xfrm flipV="1">
          <a:off x="3098800" y="13378180"/>
          <a:ext cx="88455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7620</xdr:rowOff>
    </xdr:from>
    <xdr:to xmlns:xdr="http://schemas.openxmlformats.org/drawingml/2006/spreadsheetDrawing">
      <xdr:col>20</xdr:col>
      <xdr:colOff>38100</xdr:colOff>
      <xdr:row>78</xdr:row>
      <xdr:rowOff>109220</xdr:rowOff>
    </xdr:to>
    <xdr:sp macro="" textlink="">
      <xdr:nvSpPr>
        <xdr:cNvPr id="372" name="フローチャート: 判断 371"/>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93980</xdr:rowOff>
    </xdr:from>
    <xdr:ext cx="734695" cy="259080"/>
    <xdr:sp macro="" textlink="">
      <xdr:nvSpPr>
        <xdr:cNvPr id="373" name="テキスト ボックス 372"/>
        <xdr:cNvSpPr txBox="1"/>
      </xdr:nvSpPr>
      <xdr:spPr>
        <a:xfrm>
          <a:off x="3606800" y="1346708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54610</xdr:rowOff>
    </xdr:from>
    <xdr:to xmlns:xdr="http://schemas.openxmlformats.org/drawingml/2006/spreadsheetDrawing">
      <xdr:col>15</xdr:col>
      <xdr:colOff>98425</xdr:colOff>
      <xdr:row>78</xdr:row>
      <xdr:rowOff>27940</xdr:rowOff>
    </xdr:to>
    <xdr:cxnSp macro="">
      <xdr:nvCxnSpPr>
        <xdr:cNvPr id="374" name="直線コネクタ 373"/>
        <xdr:cNvCxnSpPr/>
      </xdr:nvCxnSpPr>
      <xdr:spPr>
        <a:xfrm>
          <a:off x="2209800" y="1325626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0</xdr:rowOff>
    </xdr:from>
    <xdr:to xmlns:xdr="http://schemas.openxmlformats.org/drawingml/2006/spreadsheetDrawing">
      <xdr:col>15</xdr:col>
      <xdr:colOff>149225</xdr:colOff>
      <xdr:row>78</xdr:row>
      <xdr:rowOff>101600</xdr:rowOff>
    </xdr:to>
    <xdr:sp macro="" textlink="">
      <xdr:nvSpPr>
        <xdr:cNvPr id="375" name="フローチャート: 判断 374"/>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86360</xdr:rowOff>
    </xdr:from>
    <xdr:ext cx="756285" cy="251460"/>
    <xdr:sp macro="" textlink="">
      <xdr:nvSpPr>
        <xdr:cNvPr id="376" name="テキスト ボックス 375"/>
        <xdr:cNvSpPr txBox="1"/>
      </xdr:nvSpPr>
      <xdr:spPr>
        <a:xfrm>
          <a:off x="2717800" y="13459460"/>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54610</xdr:rowOff>
    </xdr:from>
    <xdr:to xmlns:xdr="http://schemas.openxmlformats.org/drawingml/2006/spreadsheetDrawing">
      <xdr:col>11</xdr:col>
      <xdr:colOff>9525</xdr:colOff>
      <xdr:row>77</xdr:row>
      <xdr:rowOff>62230</xdr:rowOff>
    </xdr:to>
    <xdr:cxnSp macro="">
      <xdr:nvCxnSpPr>
        <xdr:cNvPr id="377" name="直線コネクタ 376"/>
        <xdr:cNvCxnSpPr/>
      </xdr:nvCxnSpPr>
      <xdr:spPr>
        <a:xfrm flipV="1">
          <a:off x="1320800" y="132562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110490</xdr:rowOff>
    </xdr:from>
    <xdr:to xmlns:xdr="http://schemas.openxmlformats.org/drawingml/2006/spreadsheetDrawing">
      <xdr:col>11</xdr:col>
      <xdr:colOff>60325</xdr:colOff>
      <xdr:row>78</xdr:row>
      <xdr:rowOff>40640</xdr:rowOff>
    </xdr:to>
    <xdr:sp macro="" textlink="">
      <xdr:nvSpPr>
        <xdr:cNvPr id="378" name="フローチャート: 判断 377"/>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25400</xdr:rowOff>
    </xdr:from>
    <xdr:ext cx="760095" cy="259080"/>
    <xdr:sp macro="" textlink="">
      <xdr:nvSpPr>
        <xdr:cNvPr id="379" name="テキスト ボックス 378"/>
        <xdr:cNvSpPr txBox="1"/>
      </xdr:nvSpPr>
      <xdr:spPr>
        <a:xfrm>
          <a:off x="1828800" y="133985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xdr:rowOff>
    </xdr:from>
    <xdr:to xmlns:xdr="http://schemas.openxmlformats.org/drawingml/2006/spreadsheetDrawing">
      <xdr:col>6</xdr:col>
      <xdr:colOff>171450</xdr:colOff>
      <xdr:row>78</xdr:row>
      <xdr:rowOff>116840</xdr:rowOff>
    </xdr:to>
    <xdr:sp macro="" textlink="">
      <xdr:nvSpPr>
        <xdr:cNvPr id="380" name="フローチャート: 判断 379"/>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101600</xdr:rowOff>
    </xdr:from>
    <xdr:ext cx="754380" cy="259080"/>
    <xdr:sp macro="" textlink="">
      <xdr:nvSpPr>
        <xdr:cNvPr id="381" name="テキスト ボックス 380"/>
        <xdr:cNvSpPr txBox="1"/>
      </xdr:nvSpPr>
      <xdr:spPr>
        <a:xfrm>
          <a:off x="939800" y="134747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6285" cy="259080"/>
    <xdr:sp macro="" textlink="">
      <xdr:nvSpPr>
        <xdr:cNvPr id="382" name="テキスト ボックス 381"/>
        <xdr:cNvSpPr txBox="1"/>
      </xdr:nvSpPr>
      <xdr:spPr>
        <a:xfrm>
          <a:off x="46101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6285" cy="259080"/>
    <xdr:sp macro="" textlink="">
      <xdr:nvSpPr>
        <xdr:cNvPr id="383" name="テキスト ボックス 382"/>
        <xdr:cNvSpPr txBox="1"/>
      </xdr:nvSpPr>
      <xdr:spPr>
        <a:xfrm>
          <a:off x="3771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0095" cy="259080"/>
    <xdr:sp macro="" textlink="">
      <xdr:nvSpPr>
        <xdr:cNvPr id="384" name="テキスト ボックス 383"/>
        <xdr:cNvSpPr txBox="1"/>
      </xdr:nvSpPr>
      <xdr:spPr>
        <a:xfrm>
          <a:off x="2882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84</xdr:row>
      <xdr:rowOff>10160</xdr:rowOff>
    </xdr:from>
    <xdr:ext cx="760095" cy="259080"/>
    <xdr:sp macro="" textlink="">
      <xdr:nvSpPr>
        <xdr:cNvPr id="385" name="テキスト ボックス 384"/>
        <xdr:cNvSpPr txBox="1"/>
      </xdr:nvSpPr>
      <xdr:spPr>
        <a:xfrm>
          <a:off x="1983105"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6285" cy="259080"/>
    <xdr:sp macro="" textlink="">
      <xdr:nvSpPr>
        <xdr:cNvPr id="386" name="テキスト ボックス 385"/>
        <xdr:cNvSpPr txBox="1"/>
      </xdr:nvSpPr>
      <xdr:spPr>
        <a:xfrm>
          <a:off x="1104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49530</xdr:rowOff>
    </xdr:from>
    <xdr:to xmlns:xdr="http://schemas.openxmlformats.org/drawingml/2006/spreadsheetDrawing">
      <xdr:col>24</xdr:col>
      <xdr:colOff>76200</xdr:colOff>
      <xdr:row>77</xdr:row>
      <xdr:rowOff>151130</xdr:rowOff>
    </xdr:to>
    <xdr:sp macro="" textlink="">
      <xdr:nvSpPr>
        <xdr:cNvPr id="387" name="楕円 386"/>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66040</xdr:rowOff>
    </xdr:from>
    <xdr:ext cx="756285" cy="251460"/>
    <xdr:sp macro="" textlink="">
      <xdr:nvSpPr>
        <xdr:cNvPr id="388" name="公債費該当値テキスト"/>
        <xdr:cNvSpPr txBox="1"/>
      </xdr:nvSpPr>
      <xdr:spPr>
        <a:xfrm>
          <a:off x="4914900" y="13096240"/>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125730</xdr:rowOff>
    </xdr:from>
    <xdr:to xmlns:xdr="http://schemas.openxmlformats.org/drawingml/2006/spreadsheetDrawing">
      <xdr:col>20</xdr:col>
      <xdr:colOff>38100</xdr:colOff>
      <xdr:row>78</xdr:row>
      <xdr:rowOff>55880</xdr:rowOff>
    </xdr:to>
    <xdr:sp macro="" textlink="">
      <xdr:nvSpPr>
        <xdr:cNvPr id="389" name="楕円 388"/>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66040</xdr:rowOff>
    </xdr:from>
    <xdr:ext cx="734695" cy="251460"/>
    <xdr:sp macro="" textlink="">
      <xdr:nvSpPr>
        <xdr:cNvPr id="390" name="テキスト ボックス 389"/>
        <xdr:cNvSpPr txBox="1"/>
      </xdr:nvSpPr>
      <xdr:spPr>
        <a:xfrm>
          <a:off x="3606800" y="13096240"/>
          <a:ext cx="7346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148590</xdr:rowOff>
    </xdr:from>
    <xdr:to xmlns:xdr="http://schemas.openxmlformats.org/drawingml/2006/spreadsheetDrawing">
      <xdr:col>15</xdr:col>
      <xdr:colOff>149225</xdr:colOff>
      <xdr:row>78</xdr:row>
      <xdr:rowOff>78740</xdr:rowOff>
    </xdr:to>
    <xdr:sp macro="" textlink="">
      <xdr:nvSpPr>
        <xdr:cNvPr id="391" name="楕円 390"/>
        <xdr:cNvSpPr/>
      </xdr:nvSpPr>
      <xdr:spPr>
        <a:xfrm>
          <a:off x="30480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88900</xdr:rowOff>
    </xdr:from>
    <xdr:ext cx="756285" cy="251460"/>
    <xdr:sp macro="" textlink="">
      <xdr:nvSpPr>
        <xdr:cNvPr id="392" name="テキスト ボックス 391"/>
        <xdr:cNvSpPr txBox="1"/>
      </xdr:nvSpPr>
      <xdr:spPr>
        <a:xfrm>
          <a:off x="2717800" y="13119100"/>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3810</xdr:rowOff>
    </xdr:from>
    <xdr:to xmlns:xdr="http://schemas.openxmlformats.org/drawingml/2006/spreadsheetDrawing">
      <xdr:col>11</xdr:col>
      <xdr:colOff>60325</xdr:colOff>
      <xdr:row>77</xdr:row>
      <xdr:rowOff>105410</xdr:rowOff>
    </xdr:to>
    <xdr:sp macro="" textlink="">
      <xdr:nvSpPr>
        <xdr:cNvPr id="393" name="楕円 392"/>
        <xdr:cNvSpPr/>
      </xdr:nvSpPr>
      <xdr:spPr>
        <a:xfrm>
          <a:off x="2159000" y="132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115570</xdr:rowOff>
    </xdr:from>
    <xdr:ext cx="760095" cy="259080"/>
    <xdr:sp macro="" textlink="">
      <xdr:nvSpPr>
        <xdr:cNvPr id="394" name="テキスト ボックス 393"/>
        <xdr:cNvSpPr txBox="1"/>
      </xdr:nvSpPr>
      <xdr:spPr>
        <a:xfrm>
          <a:off x="1828800" y="1297432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11430</xdr:rowOff>
    </xdr:from>
    <xdr:to xmlns:xdr="http://schemas.openxmlformats.org/drawingml/2006/spreadsheetDrawing">
      <xdr:col>6</xdr:col>
      <xdr:colOff>171450</xdr:colOff>
      <xdr:row>77</xdr:row>
      <xdr:rowOff>113030</xdr:rowOff>
    </xdr:to>
    <xdr:sp macro="" textlink="">
      <xdr:nvSpPr>
        <xdr:cNvPr id="395" name="楕円 394"/>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123190</xdr:rowOff>
    </xdr:from>
    <xdr:ext cx="754380" cy="251460"/>
    <xdr:sp macro="" textlink="">
      <xdr:nvSpPr>
        <xdr:cNvPr id="396" name="テキスト ボックス 395"/>
        <xdr:cNvSpPr txBox="1"/>
      </xdr:nvSpPr>
      <xdr:spPr>
        <a:xfrm>
          <a:off x="939800" y="1298194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70</xdr:row>
      <xdr:rowOff>127000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7385030" y="12128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人件費及び繰出金に係る経常収支比率が増加したことにより、前年度と比較して</a:t>
          </a:r>
          <a:r>
            <a:rPr kumimoji="1" lang="en-US" altLang="ja-JP" sz="1300">
              <a:latin typeface="ＭＳ Ｐゴシック"/>
              <a:ea typeface="ＭＳ Ｐゴシック"/>
            </a:rPr>
            <a:t>0.3</a:t>
          </a:r>
          <a:r>
            <a:rPr kumimoji="1" lang="ja-JP" altLang="en-US" sz="1300">
              <a:latin typeface="ＭＳ Ｐゴシック"/>
              <a:ea typeface="ＭＳ Ｐゴシック"/>
            </a:rPr>
            <a:t>ポイント増加したが、類似団体と比較すると1.5ポイント下回っている。今後も事業の見直し等によるコストの削減に努める。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6545" cy="225425"/>
    <xdr:sp macro="" textlink="">
      <xdr:nvSpPr>
        <xdr:cNvPr id="408" name="テキスト ボックス 407"/>
        <xdr:cNvSpPr txBox="1"/>
      </xdr:nvSpPr>
      <xdr:spPr>
        <a:xfrm>
          <a:off x="1240790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6095" cy="251460"/>
    <xdr:sp macro="" textlink="">
      <xdr:nvSpPr>
        <xdr:cNvPr id="410" name="テキスト ボックス 409"/>
        <xdr:cNvSpPr txBox="1"/>
      </xdr:nvSpPr>
      <xdr:spPr>
        <a:xfrm>
          <a:off x="11938000" y="14272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11" name="直線コネクタ 410"/>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6095" cy="259080"/>
    <xdr:sp macro="" textlink="">
      <xdr:nvSpPr>
        <xdr:cNvPr id="412" name="テキスト ボックス 411"/>
        <xdr:cNvSpPr txBox="1"/>
      </xdr:nvSpPr>
      <xdr:spPr>
        <a:xfrm>
          <a:off x="11938000" y="13945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13" name="直線コネクタ 412"/>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6095" cy="251460"/>
    <xdr:sp macro="" textlink="">
      <xdr:nvSpPr>
        <xdr:cNvPr id="414" name="テキスト ボックス 413"/>
        <xdr:cNvSpPr txBox="1"/>
      </xdr:nvSpPr>
      <xdr:spPr>
        <a:xfrm>
          <a:off x="11938000" y="1361948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5" name="直線コネクタ 414"/>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6095" cy="258445"/>
    <xdr:sp macro="" textlink="">
      <xdr:nvSpPr>
        <xdr:cNvPr id="416" name="テキスト ボックス 415"/>
        <xdr:cNvSpPr txBox="1"/>
      </xdr:nvSpPr>
      <xdr:spPr>
        <a:xfrm>
          <a:off x="11938000" y="13292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7" name="直線コネクタ 416"/>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6095" cy="259080"/>
    <xdr:sp macro="" textlink="">
      <xdr:nvSpPr>
        <xdr:cNvPr id="418" name="テキスト ボックス 417"/>
        <xdr:cNvSpPr txBox="1"/>
      </xdr:nvSpPr>
      <xdr:spPr>
        <a:xfrm>
          <a:off x="11938000" y="12966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9" name="直線コネクタ 418"/>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6095" cy="251460"/>
    <xdr:sp macro="" textlink="">
      <xdr:nvSpPr>
        <xdr:cNvPr id="420" name="テキスト ボックス 419"/>
        <xdr:cNvSpPr txBox="1"/>
      </xdr:nvSpPr>
      <xdr:spPr>
        <a:xfrm>
          <a:off x="11938000" y="12639675"/>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21" name="直線コネクタ 420"/>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6095" cy="259080"/>
    <xdr:sp macro="" textlink="">
      <xdr:nvSpPr>
        <xdr:cNvPr id="422" name="テキスト ボックス 421"/>
        <xdr:cNvSpPr txBox="1"/>
      </xdr:nvSpPr>
      <xdr:spPr>
        <a:xfrm>
          <a:off x="11938000" y="12312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6095" cy="251460"/>
    <xdr:sp macro="" textlink="">
      <xdr:nvSpPr>
        <xdr:cNvPr id="424" name="テキスト ボックス 423"/>
        <xdr:cNvSpPr txBox="1"/>
      </xdr:nvSpPr>
      <xdr:spPr>
        <a:xfrm>
          <a:off x="11938000" y="11986260"/>
          <a:ext cx="506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89535</xdr:rowOff>
    </xdr:from>
    <xdr:to xmlns:xdr="http://schemas.openxmlformats.org/drawingml/2006/spreadsheetDrawing">
      <xdr:col>82</xdr:col>
      <xdr:colOff>107950</xdr:colOff>
      <xdr:row>81</xdr:row>
      <xdr:rowOff>10795</xdr:rowOff>
    </xdr:to>
    <xdr:cxnSp macro="">
      <xdr:nvCxnSpPr>
        <xdr:cNvPr id="426" name="直線コネクタ 425"/>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80</xdr:row>
      <xdr:rowOff>154940</xdr:rowOff>
    </xdr:from>
    <xdr:ext cx="760095" cy="251460"/>
    <xdr:sp macro="" textlink="">
      <xdr:nvSpPr>
        <xdr:cNvPr id="427" name="公債費以外最小値テキスト"/>
        <xdr:cNvSpPr txBox="1"/>
      </xdr:nvSpPr>
      <xdr:spPr>
        <a:xfrm>
          <a:off x="16584930" y="1387094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10795</xdr:rowOff>
    </xdr:from>
    <xdr:to xmlns:xdr="http://schemas.openxmlformats.org/drawingml/2006/spreadsheetDrawing">
      <xdr:col>82</xdr:col>
      <xdr:colOff>182880</xdr:colOff>
      <xdr:row>81</xdr:row>
      <xdr:rowOff>10795</xdr:rowOff>
    </xdr:to>
    <xdr:cxnSp macro="">
      <xdr:nvCxnSpPr>
        <xdr:cNvPr id="428" name="直線コネクタ 427"/>
        <xdr:cNvCxnSpPr/>
      </xdr:nvCxnSpPr>
      <xdr:spPr>
        <a:xfrm>
          <a:off x="16421100" y="1389824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72</xdr:row>
      <xdr:rowOff>4445</xdr:rowOff>
    </xdr:from>
    <xdr:ext cx="760095" cy="259080"/>
    <xdr:sp macro="" textlink="">
      <xdr:nvSpPr>
        <xdr:cNvPr id="429" name="公債費以外最大値テキスト"/>
        <xdr:cNvSpPr txBox="1"/>
      </xdr:nvSpPr>
      <xdr:spPr>
        <a:xfrm>
          <a:off x="16584930" y="123488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89535</xdr:rowOff>
    </xdr:from>
    <xdr:to xmlns:xdr="http://schemas.openxmlformats.org/drawingml/2006/spreadsheetDrawing">
      <xdr:col>82</xdr:col>
      <xdr:colOff>182880</xdr:colOff>
      <xdr:row>73</xdr:row>
      <xdr:rowOff>89535</xdr:rowOff>
    </xdr:to>
    <xdr:cxnSp macro="">
      <xdr:nvCxnSpPr>
        <xdr:cNvPr id="430" name="直線コネクタ 429"/>
        <xdr:cNvCxnSpPr/>
      </xdr:nvCxnSpPr>
      <xdr:spPr>
        <a:xfrm>
          <a:off x="16421100" y="1260538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38735</xdr:rowOff>
    </xdr:from>
    <xdr:to xmlns:xdr="http://schemas.openxmlformats.org/drawingml/2006/spreadsheetDrawing">
      <xdr:col>82</xdr:col>
      <xdr:colOff>107950</xdr:colOff>
      <xdr:row>76</xdr:row>
      <xdr:rowOff>58420</xdr:rowOff>
    </xdr:to>
    <xdr:cxnSp macro="">
      <xdr:nvCxnSpPr>
        <xdr:cNvPr id="431" name="直線コネクタ 430"/>
        <xdr:cNvCxnSpPr/>
      </xdr:nvCxnSpPr>
      <xdr:spPr>
        <a:xfrm>
          <a:off x="15671800" y="1306893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76</xdr:row>
      <xdr:rowOff>77470</xdr:rowOff>
    </xdr:from>
    <xdr:ext cx="760095" cy="251460"/>
    <xdr:sp macro="" textlink="">
      <xdr:nvSpPr>
        <xdr:cNvPr id="432" name="公債費以外平均値テキスト"/>
        <xdr:cNvSpPr txBox="1"/>
      </xdr:nvSpPr>
      <xdr:spPr>
        <a:xfrm>
          <a:off x="16584930" y="13107670"/>
          <a:ext cx="7600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105410</xdr:rowOff>
    </xdr:from>
    <xdr:to xmlns:xdr="http://schemas.openxmlformats.org/drawingml/2006/spreadsheetDrawing">
      <xdr:col>82</xdr:col>
      <xdr:colOff>158750</xdr:colOff>
      <xdr:row>77</xdr:row>
      <xdr:rowOff>35560</xdr:rowOff>
    </xdr:to>
    <xdr:sp macro="" textlink="">
      <xdr:nvSpPr>
        <xdr:cNvPr id="433" name="フローチャート: 判断 432"/>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38735</xdr:rowOff>
    </xdr:from>
    <xdr:to xmlns:xdr="http://schemas.openxmlformats.org/drawingml/2006/spreadsheetDrawing">
      <xdr:col>78</xdr:col>
      <xdr:colOff>69850</xdr:colOff>
      <xdr:row>76</xdr:row>
      <xdr:rowOff>64770</xdr:rowOff>
    </xdr:to>
    <xdr:cxnSp macro="">
      <xdr:nvCxnSpPr>
        <xdr:cNvPr id="434" name="直線コネクタ 433"/>
        <xdr:cNvCxnSpPr/>
      </xdr:nvCxnSpPr>
      <xdr:spPr>
        <a:xfrm flipV="1">
          <a:off x="14782800" y="130689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20955</xdr:rowOff>
    </xdr:from>
    <xdr:to xmlns:xdr="http://schemas.openxmlformats.org/drawingml/2006/spreadsheetDrawing">
      <xdr:col>78</xdr:col>
      <xdr:colOff>120650</xdr:colOff>
      <xdr:row>76</xdr:row>
      <xdr:rowOff>122555</xdr:rowOff>
    </xdr:to>
    <xdr:sp macro="" textlink="">
      <xdr:nvSpPr>
        <xdr:cNvPr id="435" name="フローチャート: 判断 434"/>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107315</xdr:rowOff>
    </xdr:from>
    <xdr:ext cx="730885" cy="259080"/>
    <xdr:sp macro="" textlink="">
      <xdr:nvSpPr>
        <xdr:cNvPr id="436" name="テキスト ボックス 435"/>
        <xdr:cNvSpPr txBox="1"/>
      </xdr:nvSpPr>
      <xdr:spPr>
        <a:xfrm>
          <a:off x="15290800" y="1313751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86360</xdr:rowOff>
    </xdr:from>
    <xdr:to xmlns:xdr="http://schemas.openxmlformats.org/drawingml/2006/spreadsheetDrawing">
      <xdr:col>73</xdr:col>
      <xdr:colOff>180975</xdr:colOff>
      <xdr:row>76</xdr:row>
      <xdr:rowOff>64770</xdr:rowOff>
    </xdr:to>
    <xdr:cxnSp macro="">
      <xdr:nvCxnSpPr>
        <xdr:cNvPr id="437" name="直線コネクタ 436"/>
        <xdr:cNvCxnSpPr/>
      </xdr:nvCxnSpPr>
      <xdr:spPr>
        <a:xfrm>
          <a:off x="13893800" y="1294511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107315</xdr:rowOff>
    </xdr:from>
    <xdr:to xmlns:xdr="http://schemas.openxmlformats.org/drawingml/2006/spreadsheetDrawing">
      <xdr:col>74</xdr:col>
      <xdr:colOff>31750</xdr:colOff>
      <xdr:row>76</xdr:row>
      <xdr:rowOff>37465</xdr:rowOff>
    </xdr:to>
    <xdr:sp macro="" textlink="">
      <xdr:nvSpPr>
        <xdr:cNvPr id="438" name="フローチャート: 判断 437"/>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47625</xdr:rowOff>
    </xdr:from>
    <xdr:ext cx="762000" cy="259080"/>
    <xdr:sp macro="" textlink="">
      <xdr:nvSpPr>
        <xdr:cNvPr id="439" name="テキスト ボックス 438"/>
        <xdr:cNvSpPr txBox="1"/>
      </xdr:nvSpPr>
      <xdr:spPr>
        <a:xfrm>
          <a:off x="1440180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86360</xdr:rowOff>
    </xdr:from>
    <xdr:to xmlns:xdr="http://schemas.openxmlformats.org/drawingml/2006/spreadsheetDrawing">
      <xdr:col>69</xdr:col>
      <xdr:colOff>92075</xdr:colOff>
      <xdr:row>76</xdr:row>
      <xdr:rowOff>110490</xdr:rowOff>
    </xdr:to>
    <xdr:cxnSp macro="">
      <xdr:nvCxnSpPr>
        <xdr:cNvPr id="440" name="直線コネクタ 439"/>
        <xdr:cNvCxnSpPr/>
      </xdr:nvCxnSpPr>
      <xdr:spPr>
        <a:xfrm flipV="1">
          <a:off x="13004800" y="12945110"/>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95885</xdr:rowOff>
    </xdr:from>
    <xdr:to xmlns:xdr="http://schemas.openxmlformats.org/drawingml/2006/spreadsheetDrawing">
      <xdr:col>69</xdr:col>
      <xdr:colOff>142875</xdr:colOff>
      <xdr:row>75</xdr:row>
      <xdr:rowOff>26035</xdr:rowOff>
    </xdr:to>
    <xdr:sp macro="" textlink="">
      <xdr:nvSpPr>
        <xdr:cNvPr id="441" name="フローチャート: 判断 440"/>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36195</xdr:rowOff>
    </xdr:from>
    <xdr:ext cx="760095" cy="259080"/>
    <xdr:sp macro="" textlink="">
      <xdr:nvSpPr>
        <xdr:cNvPr id="442" name="テキスト ボックス 441"/>
        <xdr:cNvSpPr txBox="1"/>
      </xdr:nvSpPr>
      <xdr:spPr>
        <a:xfrm>
          <a:off x="13512800" y="125520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139700</xdr:rowOff>
    </xdr:from>
    <xdr:to xmlns:xdr="http://schemas.openxmlformats.org/drawingml/2006/spreadsheetDrawing">
      <xdr:col>65</xdr:col>
      <xdr:colOff>53975</xdr:colOff>
      <xdr:row>76</xdr:row>
      <xdr:rowOff>69850</xdr:rowOff>
    </xdr:to>
    <xdr:sp macro="" textlink="">
      <xdr:nvSpPr>
        <xdr:cNvPr id="443" name="フローチャート: 判断 442"/>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80010</xdr:rowOff>
    </xdr:from>
    <xdr:ext cx="756285" cy="259080"/>
    <xdr:sp macro="" textlink="">
      <xdr:nvSpPr>
        <xdr:cNvPr id="444" name="テキスト ボックス 443"/>
        <xdr:cNvSpPr txBox="1"/>
      </xdr:nvSpPr>
      <xdr:spPr>
        <a:xfrm>
          <a:off x="12623800" y="127673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6285" cy="259080"/>
    <xdr:sp macro="" textlink="">
      <xdr:nvSpPr>
        <xdr:cNvPr id="445" name="テキスト ボックス 444"/>
        <xdr:cNvSpPr txBox="1"/>
      </xdr:nvSpPr>
      <xdr:spPr>
        <a:xfrm>
          <a:off x="162941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0095" cy="259080"/>
    <xdr:sp macro="" textlink="">
      <xdr:nvSpPr>
        <xdr:cNvPr id="446" name="テキスト ボックス 445"/>
        <xdr:cNvSpPr txBox="1"/>
      </xdr:nvSpPr>
      <xdr:spPr>
        <a:xfrm>
          <a:off x="15455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0095" cy="259080"/>
    <xdr:sp macro="" textlink="">
      <xdr:nvSpPr>
        <xdr:cNvPr id="447" name="テキスト ボックス 446"/>
        <xdr:cNvSpPr txBox="1"/>
      </xdr:nvSpPr>
      <xdr:spPr>
        <a:xfrm>
          <a:off x="14566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56285" cy="259080"/>
    <xdr:sp macro="" textlink="">
      <xdr:nvSpPr>
        <xdr:cNvPr id="448" name="テキスト ボックス 447"/>
        <xdr:cNvSpPr txBox="1"/>
      </xdr:nvSpPr>
      <xdr:spPr>
        <a:xfrm>
          <a:off x="13677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84</xdr:row>
      <xdr:rowOff>10160</xdr:rowOff>
    </xdr:from>
    <xdr:ext cx="760095" cy="259080"/>
    <xdr:sp macro="" textlink="">
      <xdr:nvSpPr>
        <xdr:cNvPr id="449" name="テキスト ボックス 448"/>
        <xdr:cNvSpPr txBox="1"/>
      </xdr:nvSpPr>
      <xdr:spPr>
        <a:xfrm>
          <a:off x="12784455"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7620</xdr:rowOff>
    </xdr:from>
    <xdr:to xmlns:xdr="http://schemas.openxmlformats.org/drawingml/2006/spreadsheetDrawing">
      <xdr:col>82</xdr:col>
      <xdr:colOff>158750</xdr:colOff>
      <xdr:row>76</xdr:row>
      <xdr:rowOff>109220</xdr:rowOff>
    </xdr:to>
    <xdr:sp macro="" textlink="">
      <xdr:nvSpPr>
        <xdr:cNvPr id="450" name="楕円 449"/>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75</xdr:row>
      <xdr:rowOff>24130</xdr:rowOff>
    </xdr:from>
    <xdr:ext cx="760095" cy="259080"/>
    <xdr:sp macro="" textlink="">
      <xdr:nvSpPr>
        <xdr:cNvPr id="451" name="公債費以外該当値テキスト"/>
        <xdr:cNvSpPr txBox="1"/>
      </xdr:nvSpPr>
      <xdr:spPr>
        <a:xfrm>
          <a:off x="16584930" y="128828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159385</xdr:rowOff>
    </xdr:from>
    <xdr:to xmlns:xdr="http://schemas.openxmlformats.org/drawingml/2006/spreadsheetDrawing">
      <xdr:col>78</xdr:col>
      <xdr:colOff>120650</xdr:colOff>
      <xdr:row>76</xdr:row>
      <xdr:rowOff>89535</xdr:rowOff>
    </xdr:to>
    <xdr:sp macro="" textlink="">
      <xdr:nvSpPr>
        <xdr:cNvPr id="452" name="楕円 451"/>
        <xdr:cNvSpPr/>
      </xdr:nvSpPr>
      <xdr:spPr>
        <a:xfrm>
          <a:off x="15621000" y="130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99695</xdr:rowOff>
    </xdr:from>
    <xdr:ext cx="730885" cy="251460"/>
    <xdr:sp macro="" textlink="">
      <xdr:nvSpPr>
        <xdr:cNvPr id="453" name="テキスト ボックス 452"/>
        <xdr:cNvSpPr txBox="1"/>
      </xdr:nvSpPr>
      <xdr:spPr>
        <a:xfrm>
          <a:off x="15290800" y="12786995"/>
          <a:ext cx="7308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13970</xdr:rowOff>
    </xdr:from>
    <xdr:to xmlns:xdr="http://schemas.openxmlformats.org/drawingml/2006/spreadsheetDrawing">
      <xdr:col>74</xdr:col>
      <xdr:colOff>31750</xdr:colOff>
      <xdr:row>76</xdr:row>
      <xdr:rowOff>115570</xdr:rowOff>
    </xdr:to>
    <xdr:sp macro="" textlink="">
      <xdr:nvSpPr>
        <xdr:cNvPr id="454" name="楕円 453"/>
        <xdr:cNvSpPr/>
      </xdr:nvSpPr>
      <xdr:spPr>
        <a:xfrm>
          <a:off x="14732000" y="1304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100330</xdr:rowOff>
    </xdr:from>
    <xdr:ext cx="762000" cy="251460"/>
    <xdr:sp macro="" textlink="">
      <xdr:nvSpPr>
        <xdr:cNvPr id="455" name="テキスト ボックス 454"/>
        <xdr:cNvSpPr txBox="1"/>
      </xdr:nvSpPr>
      <xdr:spPr>
        <a:xfrm>
          <a:off x="14401800" y="131305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35560</xdr:rowOff>
    </xdr:from>
    <xdr:to xmlns:xdr="http://schemas.openxmlformats.org/drawingml/2006/spreadsheetDrawing">
      <xdr:col>69</xdr:col>
      <xdr:colOff>142875</xdr:colOff>
      <xdr:row>75</xdr:row>
      <xdr:rowOff>137160</xdr:rowOff>
    </xdr:to>
    <xdr:sp macro="" textlink="">
      <xdr:nvSpPr>
        <xdr:cNvPr id="456" name="楕円 455"/>
        <xdr:cNvSpPr/>
      </xdr:nvSpPr>
      <xdr:spPr>
        <a:xfrm>
          <a:off x="13843000" y="128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121920</xdr:rowOff>
    </xdr:from>
    <xdr:ext cx="760095" cy="251460"/>
    <xdr:sp macro="" textlink="">
      <xdr:nvSpPr>
        <xdr:cNvPr id="457" name="テキスト ボックス 456"/>
        <xdr:cNvSpPr txBox="1"/>
      </xdr:nvSpPr>
      <xdr:spPr>
        <a:xfrm>
          <a:off x="13512800" y="129806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59690</xdr:rowOff>
    </xdr:from>
    <xdr:to xmlns:xdr="http://schemas.openxmlformats.org/drawingml/2006/spreadsheetDrawing">
      <xdr:col>65</xdr:col>
      <xdr:colOff>53975</xdr:colOff>
      <xdr:row>76</xdr:row>
      <xdr:rowOff>161290</xdr:rowOff>
    </xdr:to>
    <xdr:sp macro="" textlink="">
      <xdr:nvSpPr>
        <xdr:cNvPr id="458" name="楕円 457"/>
        <xdr:cNvSpPr/>
      </xdr:nvSpPr>
      <xdr:spPr>
        <a:xfrm>
          <a:off x="12954000" y="1308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146050</xdr:rowOff>
    </xdr:from>
    <xdr:ext cx="756285" cy="251460"/>
    <xdr:sp macro="" textlink="">
      <xdr:nvSpPr>
        <xdr:cNvPr id="459" name="テキスト ボックス 458"/>
        <xdr:cNvSpPr txBox="1"/>
      </xdr:nvSpPr>
      <xdr:spPr>
        <a:xfrm>
          <a:off x="12623800" y="13176250"/>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109855</xdr:rowOff>
    </xdr:from>
    <xdr:to xmlns:xdr="http://schemas.openxmlformats.org/drawingml/2006/spreadsheetDrawing">
      <xdr:col>34</xdr:col>
      <xdr:colOff>19050</xdr:colOff>
      <xdr:row>64</xdr:row>
      <xdr:rowOff>109855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85725</xdr:rowOff>
    </xdr:from>
    <xdr:to xmlns:xdr="http://schemas.openxmlformats.org/drawingml/2006/spreadsheetDrawing">
      <xdr:col>40</xdr:col>
      <xdr:colOff>280035</xdr:colOff>
      <xdr:row>3</xdr:row>
      <xdr:rowOff>18415</xdr:rowOff>
    </xdr:to>
    <xdr:sp macro="" textlink="">
      <xdr:nvSpPr>
        <xdr:cNvPr id="3" name="表題ボックス"/>
        <xdr:cNvSpPr/>
      </xdr:nvSpPr>
      <xdr:spPr>
        <a:xfrm>
          <a:off x="0" y="85725"/>
          <a:ext cx="1231963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36830</xdr:rowOff>
    </xdr:to>
    <xdr:sp macro="" textlink="">
      <xdr:nvSpPr>
        <xdr:cNvPr id="4" name="団体名称ボックス1"/>
        <xdr:cNvSpPr/>
      </xdr:nvSpPr>
      <xdr:spPr>
        <a:xfrm>
          <a:off x="14034135" y="0"/>
          <a:ext cx="29845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12065</xdr:rowOff>
    </xdr:from>
    <xdr:to xmlns:xdr="http://schemas.openxmlformats.org/drawingml/2006/spreadsheetDrawing">
      <xdr:col>43</xdr:col>
      <xdr:colOff>1076325</xdr:colOff>
      <xdr:row>2</xdr:row>
      <xdr:rowOff>24765</xdr:rowOff>
    </xdr:to>
    <xdr:sp macro="" textlink="">
      <xdr:nvSpPr>
        <xdr:cNvPr id="5" name="団体名称ボックス2"/>
        <xdr:cNvSpPr/>
      </xdr:nvSpPr>
      <xdr:spPr>
        <a:xfrm>
          <a:off x="14043025" y="12065"/>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30480</xdr:rowOff>
    </xdr:from>
    <xdr:to xmlns:xdr="http://schemas.openxmlformats.org/drawingml/2006/spreadsheetDrawing">
      <xdr:col>43</xdr:col>
      <xdr:colOff>1056005</xdr:colOff>
      <xdr:row>2</xdr:row>
      <xdr:rowOff>12065</xdr:rowOff>
    </xdr:to>
    <xdr:sp macro="" textlink="">
      <xdr:nvSpPr>
        <xdr:cNvPr id="6" name="団体名称ボックス3"/>
        <xdr:cNvSpPr/>
      </xdr:nvSpPr>
      <xdr:spPr>
        <a:xfrm>
          <a:off x="14055725" y="30480"/>
          <a:ext cx="29260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36830</xdr:rowOff>
    </xdr:to>
    <xdr:sp macro="" textlink="">
      <xdr:nvSpPr>
        <xdr:cNvPr id="7" name="正方形/長方形 6"/>
        <xdr:cNvSpPr/>
      </xdr:nvSpPr>
      <xdr:spPr>
        <a:xfrm>
          <a:off x="11810365" y="0"/>
          <a:ext cx="2026285"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12065</xdr:rowOff>
    </xdr:from>
    <xdr:to xmlns:xdr="http://schemas.openxmlformats.org/drawingml/2006/spreadsheetDrawing">
      <xdr:col>41</xdr:col>
      <xdr:colOff>482600</xdr:colOff>
      <xdr:row>2</xdr:row>
      <xdr:rowOff>24765</xdr:rowOff>
    </xdr:to>
    <xdr:sp macro="" textlink="">
      <xdr:nvSpPr>
        <xdr:cNvPr id="8" name="正方形/長方形 7"/>
        <xdr:cNvSpPr/>
      </xdr:nvSpPr>
      <xdr:spPr>
        <a:xfrm>
          <a:off x="11837035" y="12065"/>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30480</xdr:rowOff>
    </xdr:from>
    <xdr:to xmlns:xdr="http://schemas.openxmlformats.org/drawingml/2006/spreadsheetDrawing">
      <xdr:col>41</xdr:col>
      <xdr:colOff>450850</xdr:colOff>
      <xdr:row>2</xdr:row>
      <xdr:rowOff>12065</xdr:rowOff>
    </xdr:to>
    <xdr:sp macro="" textlink="">
      <xdr:nvSpPr>
        <xdr:cNvPr id="9" name="正方形/長方形 8"/>
        <xdr:cNvSpPr/>
      </xdr:nvSpPr>
      <xdr:spPr>
        <a:xfrm>
          <a:off x="11862435" y="30480"/>
          <a:ext cx="19234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27940</xdr:rowOff>
    </xdr:from>
    <xdr:to xmlns:xdr="http://schemas.openxmlformats.org/drawingml/2006/spreadsheetDrawing">
      <xdr:col>33</xdr:col>
      <xdr:colOff>114300</xdr:colOff>
      <xdr:row>64</xdr:row>
      <xdr:rowOff>106680</xdr:rowOff>
    </xdr:to>
    <xdr:sp macro="" textlink="">
      <xdr:nvSpPr>
        <xdr:cNvPr id="10" name="角丸四角形 9"/>
        <xdr:cNvSpPr/>
      </xdr:nvSpPr>
      <xdr:spPr>
        <a:xfrm>
          <a:off x="2159000" y="11708765"/>
          <a:ext cx="424180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64135</xdr:rowOff>
    </xdr:from>
    <xdr:to xmlns:xdr="http://schemas.openxmlformats.org/drawingml/2006/spreadsheetDrawing">
      <xdr:col>21</xdr:col>
      <xdr:colOff>0</xdr:colOff>
      <xdr:row>64</xdr:row>
      <xdr:rowOff>143510</xdr:rowOff>
    </xdr:to>
    <xdr:sp macro="" textlink="">
      <xdr:nvSpPr>
        <xdr:cNvPr id="11" name="正方形/長方形 10"/>
        <xdr:cNvSpPr/>
      </xdr:nvSpPr>
      <xdr:spPr>
        <a:xfrm>
          <a:off x="2730500" y="11744960"/>
          <a:ext cx="1270000"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149860</xdr:rowOff>
    </xdr:from>
    <xdr:to xmlns:xdr="http://schemas.openxmlformats.org/drawingml/2006/spreadsheetDrawing">
      <xdr:col>14</xdr:col>
      <xdr:colOff>38100</xdr:colOff>
      <xdr:row>63</xdr:row>
      <xdr:rowOff>149860</xdr:rowOff>
    </xdr:to>
    <xdr:cxnSp macro="">
      <xdr:nvCxnSpPr>
        <xdr:cNvPr id="12" name="直線コネクタ 11"/>
        <xdr:cNvCxnSpPr/>
      </xdr:nvCxnSpPr>
      <xdr:spPr>
        <a:xfrm>
          <a:off x="2413000" y="11830685"/>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100965</xdr:rowOff>
    </xdr:from>
    <xdr:to xmlns:xdr="http://schemas.openxmlformats.org/drawingml/2006/spreadsheetDrawing">
      <xdr:col>13</xdr:col>
      <xdr:colOff>139700</xdr:colOff>
      <xdr:row>64</xdr:row>
      <xdr:rowOff>33655</xdr:rowOff>
    </xdr:to>
    <xdr:sp macro="" textlink="">
      <xdr:nvSpPr>
        <xdr:cNvPr id="13" name="楕円 12"/>
        <xdr:cNvSpPr/>
      </xdr:nvSpPr>
      <xdr:spPr>
        <a:xfrm>
          <a:off x="2514600"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100965</xdr:rowOff>
    </xdr:from>
    <xdr:to xmlns:xdr="http://schemas.openxmlformats.org/drawingml/2006/spreadsheetDrawing">
      <xdr:col>24</xdr:col>
      <xdr:colOff>12700</xdr:colOff>
      <xdr:row>64</xdr:row>
      <xdr:rowOff>33655</xdr:rowOff>
    </xdr:to>
    <xdr:sp macro="" textlink="">
      <xdr:nvSpPr>
        <xdr:cNvPr id="14" name="フローチャート: 判断 13"/>
        <xdr:cNvSpPr/>
      </xdr:nvSpPr>
      <xdr:spPr>
        <a:xfrm>
          <a:off x="4483100" y="1178179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64135</xdr:rowOff>
    </xdr:from>
    <xdr:to xmlns:xdr="http://schemas.openxmlformats.org/drawingml/2006/spreadsheetDrawing">
      <xdr:col>31</xdr:col>
      <xdr:colOff>76200</xdr:colOff>
      <xdr:row>64</xdr:row>
      <xdr:rowOff>143510</xdr:rowOff>
    </xdr:to>
    <xdr:sp macro="" textlink="">
      <xdr:nvSpPr>
        <xdr:cNvPr id="15" name="正方形/長方形 14"/>
        <xdr:cNvSpPr/>
      </xdr:nvSpPr>
      <xdr:spPr>
        <a:xfrm>
          <a:off x="4711700" y="11744960"/>
          <a:ext cx="1270000"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83185</xdr:rowOff>
    </xdr:to>
    <xdr:sp macro="" textlink="">
      <xdr:nvSpPr>
        <xdr:cNvPr id="16" name="正方形/長方形 15"/>
        <xdr:cNvSpPr/>
      </xdr:nvSpPr>
      <xdr:spPr>
        <a:xfrm>
          <a:off x="2159000" y="1038225"/>
          <a:ext cx="424180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3350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27940</xdr:rowOff>
    </xdr:to>
    <xdr:sp macro="" textlink="">
      <xdr:nvSpPr>
        <xdr:cNvPr id="18" name="正方形/長方形 17"/>
        <xdr:cNvSpPr/>
      </xdr:nvSpPr>
      <xdr:spPr>
        <a:xfrm>
          <a:off x="457200" y="1152525"/>
          <a:ext cx="127000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39370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10970"/>
          <a:ext cx="127000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11325"/>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174625</xdr:colOff>
      <xdr:row>7</xdr:row>
      <xdr:rowOff>8890</xdr:rowOff>
    </xdr:to>
    <xdr:cxnSp macro="">
      <xdr:nvCxnSpPr>
        <xdr:cNvPr id="21" name="直線コネクタ 20"/>
        <xdr:cNvCxnSpPr/>
      </xdr:nvCxnSpPr>
      <xdr:spPr>
        <a:xfrm flipH="1">
          <a:off x="196850" y="12153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174625</xdr:colOff>
      <xdr:row>9</xdr:row>
      <xdr:rowOff>123825</xdr:rowOff>
    </xdr:to>
    <xdr:cxnSp macro="">
      <xdr:nvCxnSpPr>
        <xdr:cNvPr id="23" name="直線コネクタ 22"/>
        <xdr:cNvCxnSpPr/>
      </xdr:nvCxnSpPr>
      <xdr:spPr>
        <a:xfrm flipH="1">
          <a:off x="196850"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174625</xdr:colOff>
      <xdr:row>11</xdr:row>
      <xdr:rowOff>161925</xdr:rowOff>
    </xdr:to>
    <xdr:cxnSp macro="">
      <xdr:nvCxnSpPr>
        <xdr:cNvPr id="25" name="直線コネクタ 24"/>
        <xdr:cNvCxnSpPr/>
      </xdr:nvCxnSpPr>
      <xdr:spPr>
        <a:xfrm flipH="1">
          <a:off x="196850"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58420</xdr:rowOff>
    </xdr:to>
    <xdr:sp macro="" textlink="">
      <xdr:nvSpPr>
        <xdr:cNvPr id="26" name="楕円 25"/>
        <xdr:cNvSpPr/>
      </xdr:nvSpPr>
      <xdr:spPr>
        <a:xfrm>
          <a:off x="231775"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52070</xdr:rowOff>
    </xdr:from>
    <xdr:to xmlns:xdr="http://schemas.openxmlformats.org/drawingml/2006/spreadsheetDrawing">
      <xdr:col>1</xdr:col>
      <xdr:colOff>142875</xdr:colOff>
      <xdr:row>8</xdr:row>
      <xdr:rowOff>149860</xdr:rowOff>
    </xdr:to>
    <xdr:sp macro="" textlink="">
      <xdr:nvSpPr>
        <xdr:cNvPr id="27" name="フローチャート: 判断 26"/>
        <xdr:cNvSpPr/>
      </xdr:nvSpPr>
      <xdr:spPr>
        <a:xfrm>
          <a:off x="231775"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113030</xdr:rowOff>
    </xdr:to>
    <xdr:sp macro="" textlink="">
      <xdr:nvSpPr>
        <xdr:cNvPr id="28" name="正方形/長方形 27"/>
        <xdr:cNvSpPr/>
      </xdr:nvSpPr>
      <xdr:spPr>
        <a:xfrm>
          <a:off x="2159000" y="1597025"/>
          <a:ext cx="424180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9575" cy="259715"/>
    <xdr:sp macro="" textlink="">
      <xdr:nvSpPr>
        <xdr:cNvPr id="29" name="テキスト ボックス 28"/>
        <xdr:cNvSpPr txBox="1"/>
      </xdr:nvSpPr>
      <xdr:spPr>
        <a:xfrm>
          <a:off x="1676400" y="1228090"/>
          <a:ext cx="40957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113030</xdr:rowOff>
    </xdr:from>
    <xdr:to xmlns:xdr="http://schemas.openxmlformats.org/drawingml/2006/spreadsheetDrawing">
      <xdr:col>33</xdr:col>
      <xdr:colOff>114300</xdr:colOff>
      <xdr:row>22</xdr:row>
      <xdr:rowOff>113030</xdr:rowOff>
    </xdr:to>
    <xdr:cxnSp macro="">
      <xdr:nvCxnSpPr>
        <xdr:cNvPr id="30" name="直線コネクタ 29"/>
        <xdr:cNvCxnSpPr/>
      </xdr:nvCxnSpPr>
      <xdr:spPr>
        <a:xfrm>
          <a:off x="2159000" y="383413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140970</xdr:rowOff>
    </xdr:from>
    <xdr:ext cx="762000" cy="249555"/>
    <xdr:sp macro="" textlink="">
      <xdr:nvSpPr>
        <xdr:cNvPr id="31" name="テキスト ボックス 30"/>
        <xdr:cNvSpPr txBox="1"/>
      </xdr:nvSpPr>
      <xdr:spPr>
        <a:xfrm>
          <a:off x="1384300" y="3696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76200</xdr:rowOff>
    </xdr:from>
    <xdr:to xmlns:xdr="http://schemas.openxmlformats.org/drawingml/2006/spreadsheetDrawing">
      <xdr:col>33</xdr:col>
      <xdr:colOff>114300</xdr:colOff>
      <xdr:row>20</xdr:row>
      <xdr:rowOff>76200</xdr:rowOff>
    </xdr:to>
    <xdr:cxnSp macro="">
      <xdr:nvCxnSpPr>
        <xdr:cNvPr id="32" name="直線コネクタ 31"/>
        <xdr:cNvCxnSpPr/>
      </xdr:nvCxnSpPr>
      <xdr:spPr>
        <a:xfrm>
          <a:off x="2159000" y="3467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104775</xdr:rowOff>
    </xdr:from>
    <xdr:ext cx="762000" cy="249555"/>
    <xdr:sp macro="" textlink="">
      <xdr:nvSpPr>
        <xdr:cNvPr id="33" name="テキスト ボックス 32"/>
        <xdr:cNvSpPr txBox="1"/>
      </xdr:nvSpPr>
      <xdr:spPr>
        <a:xfrm>
          <a:off x="1384300" y="33305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39370</xdr:rowOff>
    </xdr:from>
    <xdr:to xmlns:xdr="http://schemas.openxmlformats.org/drawingml/2006/spreadsheetDrawing">
      <xdr:col>33</xdr:col>
      <xdr:colOff>114300</xdr:colOff>
      <xdr:row>18</xdr:row>
      <xdr:rowOff>39370</xdr:rowOff>
    </xdr:to>
    <xdr:cxnSp macro="">
      <xdr:nvCxnSpPr>
        <xdr:cNvPr id="34" name="直線コネクタ 33"/>
        <xdr:cNvCxnSpPr/>
      </xdr:nvCxnSpPr>
      <xdr:spPr>
        <a:xfrm>
          <a:off x="2159000" y="310007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67945</xdr:rowOff>
    </xdr:from>
    <xdr:ext cx="762000" cy="249555"/>
    <xdr:sp macro="" textlink="">
      <xdr:nvSpPr>
        <xdr:cNvPr id="35" name="テキスト ボックス 34"/>
        <xdr:cNvSpPr txBox="1"/>
      </xdr:nvSpPr>
      <xdr:spPr>
        <a:xfrm>
          <a:off x="1384300" y="2963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3367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31115</xdr:rowOff>
    </xdr:from>
    <xdr:ext cx="762000" cy="241935"/>
    <xdr:sp macro="" textlink="">
      <xdr:nvSpPr>
        <xdr:cNvPr id="37" name="テキスト ボックス 36"/>
        <xdr:cNvSpPr txBox="1"/>
      </xdr:nvSpPr>
      <xdr:spPr>
        <a:xfrm>
          <a:off x="1384300" y="25965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3590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174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19780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35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5970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86360</xdr:rowOff>
    </xdr:from>
    <xdr:ext cx="762000" cy="248285"/>
    <xdr:sp macro="" textlink="">
      <xdr:nvSpPr>
        <xdr:cNvPr id="43" name="テキスト ボックス 42"/>
        <xdr:cNvSpPr txBox="1"/>
      </xdr:nvSpPr>
      <xdr:spPr>
        <a:xfrm>
          <a:off x="1384300" y="1457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113030</xdr:rowOff>
    </xdr:to>
    <xdr:sp macro="" textlink="">
      <xdr:nvSpPr>
        <xdr:cNvPr id="44" name="人口1人当たり決算額の推移グラフ枠130"/>
        <xdr:cNvSpPr/>
      </xdr:nvSpPr>
      <xdr:spPr>
        <a:xfrm>
          <a:off x="2159000" y="1597025"/>
          <a:ext cx="424180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115570</xdr:rowOff>
    </xdr:from>
    <xdr:to xmlns:xdr="http://schemas.openxmlformats.org/drawingml/2006/spreadsheetDrawing">
      <xdr:col>29</xdr:col>
      <xdr:colOff>127000</xdr:colOff>
      <xdr:row>20</xdr:row>
      <xdr:rowOff>107315</xdr:rowOff>
    </xdr:to>
    <xdr:cxnSp macro="">
      <xdr:nvCxnSpPr>
        <xdr:cNvPr id="45" name="直線コネクタ 44"/>
        <xdr:cNvCxnSpPr/>
      </xdr:nvCxnSpPr>
      <xdr:spPr>
        <a:xfrm flipV="1">
          <a:off x="5651500" y="2166620"/>
          <a:ext cx="0" cy="13315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80645</xdr:rowOff>
    </xdr:from>
    <xdr:ext cx="760095" cy="249555"/>
    <xdr:sp macro="" textlink="">
      <xdr:nvSpPr>
        <xdr:cNvPr id="46" name="人口1人当たり決算額の推移最小値テキスト130"/>
        <xdr:cNvSpPr txBox="1"/>
      </xdr:nvSpPr>
      <xdr:spPr>
        <a:xfrm>
          <a:off x="5740400" y="347154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107315</xdr:rowOff>
    </xdr:from>
    <xdr:to xmlns:xdr="http://schemas.openxmlformats.org/drawingml/2006/spreadsheetDrawing">
      <xdr:col>30</xdr:col>
      <xdr:colOff>25400</xdr:colOff>
      <xdr:row>20</xdr:row>
      <xdr:rowOff>107315</xdr:rowOff>
    </xdr:to>
    <xdr:cxnSp macro="">
      <xdr:nvCxnSpPr>
        <xdr:cNvPr id="47" name="直線コネクタ 46"/>
        <xdr:cNvCxnSpPr/>
      </xdr:nvCxnSpPr>
      <xdr:spPr>
        <a:xfrm>
          <a:off x="5562600" y="3498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30480</xdr:rowOff>
    </xdr:from>
    <xdr:ext cx="760095" cy="251460"/>
    <xdr:sp macro="" textlink="">
      <xdr:nvSpPr>
        <xdr:cNvPr id="48" name="人口1人当たり決算額の推移最大値テキスト130"/>
        <xdr:cNvSpPr txBox="1"/>
      </xdr:nvSpPr>
      <xdr:spPr>
        <a:xfrm>
          <a:off x="5740400" y="191008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115570</xdr:rowOff>
    </xdr:from>
    <xdr:to xmlns:xdr="http://schemas.openxmlformats.org/drawingml/2006/spreadsheetDrawing">
      <xdr:col>30</xdr:col>
      <xdr:colOff>25400</xdr:colOff>
      <xdr:row>12</xdr:row>
      <xdr:rowOff>115570</xdr:rowOff>
    </xdr:to>
    <xdr:cxnSp macro="">
      <xdr:nvCxnSpPr>
        <xdr:cNvPr id="49" name="直線コネクタ 48"/>
        <xdr:cNvCxnSpPr/>
      </xdr:nvCxnSpPr>
      <xdr:spPr>
        <a:xfrm>
          <a:off x="5562600" y="21666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111760</xdr:rowOff>
    </xdr:from>
    <xdr:to xmlns:xdr="http://schemas.openxmlformats.org/drawingml/2006/spreadsheetDrawing">
      <xdr:col>29</xdr:col>
      <xdr:colOff>127000</xdr:colOff>
      <xdr:row>18</xdr:row>
      <xdr:rowOff>94615</xdr:rowOff>
    </xdr:to>
    <xdr:cxnSp macro="">
      <xdr:nvCxnSpPr>
        <xdr:cNvPr id="50" name="直線コネクタ 49"/>
        <xdr:cNvCxnSpPr/>
      </xdr:nvCxnSpPr>
      <xdr:spPr>
        <a:xfrm flipV="1">
          <a:off x="5003800" y="3007360"/>
          <a:ext cx="647700" cy="147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125095</xdr:rowOff>
    </xdr:from>
    <xdr:ext cx="760095" cy="241935"/>
    <xdr:sp macro="" textlink="">
      <xdr:nvSpPr>
        <xdr:cNvPr id="51" name="人口1人当たり決算額の推移平均値テキスト130"/>
        <xdr:cNvSpPr txBox="1"/>
      </xdr:nvSpPr>
      <xdr:spPr>
        <a:xfrm>
          <a:off x="5740400" y="2690495"/>
          <a:ext cx="76009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108585</xdr:rowOff>
    </xdr:from>
    <xdr:to xmlns:xdr="http://schemas.openxmlformats.org/drawingml/2006/spreadsheetDrawing">
      <xdr:col>29</xdr:col>
      <xdr:colOff>174625</xdr:colOff>
      <xdr:row>17</xdr:row>
      <xdr:rowOff>41275</xdr:rowOff>
    </xdr:to>
    <xdr:sp macro="" textlink="">
      <xdr:nvSpPr>
        <xdr:cNvPr id="52" name="フローチャート: 判断 51"/>
        <xdr:cNvSpPr/>
      </xdr:nvSpPr>
      <xdr:spPr>
        <a:xfrm>
          <a:off x="5600700" y="2839085"/>
          <a:ext cx="984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94615</xdr:rowOff>
    </xdr:from>
    <xdr:to xmlns:xdr="http://schemas.openxmlformats.org/drawingml/2006/spreadsheetDrawing">
      <xdr:col>26</xdr:col>
      <xdr:colOff>50800</xdr:colOff>
      <xdr:row>18</xdr:row>
      <xdr:rowOff>127000</xdr:rowOff>
    </xdr:to>
    <xdr:cxnSp macro="">
      <xdr:nvCxnSpPr>
        <xdr:cNvPr id="53" name="直線コネクタ 52"/>
        <xdr:cNvCxnSpPr/>
      </xdr:nvCxnSpPr>
      <xdr:spPr>
        <a:xfrm flipV="1">
          <a:off x="4305300" y="3155315"/>
          <a:ext cx="6985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36830</xdr:rowOff>
    </xdr:from>
    <xdr:to xmlns:xdr="http://schemas.openxmlformats.org/drawingml/2006/spreadsheetDrawing">
      <xdr:col>26</xdr:col>
      <xdr:colOff>101600</xdr:colOff>
      <xdr:row>17</xdr:row>
      <xdr:rowOff>134620</xdr:rowOff>
    </xdr:to>
    <xdr:sp macro="" textlink="">
      <xdr:nvSpPr>
        <xdr:cNvPr id="54" name="フローチャート: 判断 53"/>
        <xdr:cNvSpPr/>
      </xdr:nvSpPr>
      <xdr:spPr>
        <a:xfrm>
          <a:off x="4953000" y="293243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144145</xdr:rowOff>
    </xdr:from>
    <xdr:ext cx="736600" cy="249555"/>
    <xdr:sp macro="" textlink="">
      <xdr:nvSpPr>
        <xdr:cNvPr id="55" name="テキスト ボックス 54"/>
        <xdr:cNvSpPr txBox="1"/>
      </xdr:nvSpPr>
      <xdr:spPr>
        <a:xfrm>
          <a:off x="4622800" y="27095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18</xdr:row>
      <xdr:rowOff>127000</xdr:rowOff>
    </xdr:from>
    <xdr:to xmlns:xdr="http://schemas.openxmlformats.org/drawingml/2006/spreadsheetDrawing">
      <xdr:col>22</xdr:col>
      <xdr:colOff>114300</xdr:colOff>
      <xdr:row>18</xdr:row>
      <xdr:rowOff>132080</xdr:rowOff>
    </xdr:to>
    <xdr:cxnSp macro="">
      <xdr:nvCxnSpPr>
        <xdr:cNvPr id="56" name="直線コネクタ 55"/>
        <xdr:cNvCxnSpPr/>
      </xdr:nvCxnSpPr>
      <xdr:spPr>
        <a:xfrm flipV="1">
          <a:off x="3603625" y="3187700"/>
          <a:ext cx="701675"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69215</xdr:rowOff>
    </xdr:from>
    <xdr:to xmlns:xdr="http://schemas.openxmlformats.org/drawingml/2006/spreadsheetDrawing">
      <xdr:col>22</xdr:col>
      <xdr:colOff>165100</xdr:colOff>
      <xdr:row>18</xdr:row>
      <xdr:rowOff>1905</xdr:rowOff>
    </xdr:to>
    <xdr:sp macro="" textlink="">
      <xdr:nvSpPr>
        <xdr:cNvPr id="57" name="フローチャート: 判断 56"/>
        <xdr:cNvSpPr/>
      </xdr:nvSpPr>
      <xdr:spPr>
        <a:xfrm>
          <a:off x="4254500" y="296481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11430</xdr:rowOff>
    </xdr:from>
    <xdr:ext cx="762000" cy="249555"/>
    <xdr:sp macro="" textlink="">
      <xdr:nvSpPr>
        <xdr:cNvPr id="58" name="テキスト ボックス 57"/>
        <xdr:cNvSpPr txBox="1"/>
      </xdr:nvSpPr>
      <xdr:spPr>
        <a:xfrm>
          <a:off x="3924300" y="27419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132080</xdr:rowOff>
    </xdr:from>
    <xdr:to xmlns:xdr="http://schemas.openxmlformats.org/drawingml/2006/spreadsheetDrawing">
      <xdr:col>18</xdr:col>
      <xdr:colOff>174625</xdr:colOff>
      <xdr:row>18</xdr:row>
      <xdr:rowOff>146050</xdr:rowOff>
    </xdr:to>
    <xdr:cxnSp macro="">
      <xdr:nvCxnSpPr>
        <xdr:cNvPr id="59" name="直線コネクタ 58"/>
        <xdr:cNvCxnSpPr/>
      </xdr:nvCxnSpPr>
      <xdr:spPr>
        <a:xfrm flipV="1">
          <a:off x="2908300" y="3192780"/>
          <a:ext cx="695325"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89535</xdr:rowOff>
    </xdr:from>
    <xdr:to xmlns:xdr="http://schemas.openxmlformats.org/drawingml/2006/spreadsheetDrawing">
      <xdr:col>19</xdr:col>
      <xdr:colOff>38100</xdr:colOff>
      <xdr:row>18</xdr:row>
      <xdr:rowOff>22225</xdr:rowOff>
    </xdr:to>
    <xdr:sp macro="" textlink="">
      <xdr:nvSpPr>
        <xdr:cNvPr id="60" name="フローチャート: 判断 59"/>
        <xdr:cNvSpPr/>
      </xdr:nvSpPr>
      <xdr:spPr>
        <a:xfrm>
          <a:off x="3556000" y="29851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16</xdr:row>
      <xdr:rowOff>31750</xdr:rowOff>
    </xdr:from>
    <xdr:ext cx="762000" cy="249555"/>
    <xdr:sp macro="" textlink="">
      <xdr:nvSpPr>
        <xdr:cNvPr id="61" name="テキスト ボックス 60"/>
        <xdr:cNvSpPr txBox="1"/>
      </xdr:nvSpPr>
      <xdr:spPr>
        <a:xfrm>
          <a:off x="3222625" y="27622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132715</xdr:rowOff>
    </xdr:from>
    <xdr:to xmlns:xdr="http://schemas.openxmlformats.org/drawingml/2006/spreadsheetDrawing">
      <xdr:col>15</xdr:col>
      <xdr:colOff>101600</xdr:colOff>
      <xdr:row>18</xdr:row>
      <xdr:rowOff>65405</xdr:rowOff>
    </xdr:to>
    <xdr:sp macro="" textlink="">
      <xdr:nvSpPr>
        <xdr:cNvPr id="62" name="フローチャート: 判断 61"/>
        <xdr:cNvSpPr/>
      </xdr:nvSpPr>
      <xdr:spPr>
        <a:xfrm>
          <a:off x="2857500" y="302831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74930</xdr:rowOff>
    </xdr:from>
    <xdr:ext cx="762000" cy="249555"/>
    <xdr:sp macro="" textlink="">
      <xdr:nvSpPr>
        <xdr:cNvPr id="63" name="テキスト ボックス 62"/>
        <xdr:cNvSpPr txBox="1"/>
      </xdr:nvSpPr>
      <xdr:spPr>
        <a:xfrm>
          <a:off x="2527300" y="28054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135255</xdr:rowOff>
    </xdr:from>
    <xdr:ext cx="754380" cy="249555"/>
    <xdr:sp macro="" textlink="">
      <xdr:nvSpPr>
        <xdr:cNvPr id="64" name="テキスト ボックス 63"/>
        <xdr:cNvSpPr txBox="1"/>
      </xdr:nvSpPr>
      <xdr:spPr>
        <a:xfrm>
          <a:off x="5473700" y="385635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135255</xdr:rowOff>
    </xdr:from>
    <xdr:ext cx="762000" cy="249555"/>
    <xdr:sp macro="" textlink="">
      <xdr:nvSpPr>
        <xdr:cNvPr id="65" name="テキスト ボックス 64"/>
        <xdr:cNvSpPr txBox="1"/>
      </xdr:nvSpPr>
      <xdr:spPr>
        <a:xfrm>
          <a:off x="482600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135255</xdr:rowOff>
    </xdr:from>
    <xdr:ext cx="762000" cy="249555"/>
    <xdr:sp macro="" textlink="">
      <xdr:nvSpPr>
        <xdr:cNvPr id="66" name="テキスト ボックス 65"/>
        <xdr:cNvSpPr txBox="1"/>
      </xdr:nvSpPr>
      <xdr:spPr>
        <a:xfrm>
          <a:off x="412750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135255</xdr:rowOff>
    </xdr:from>
    <xdr:ext cx="762000" cy="249555"/>
    <xdr:sp macro="" textlink="">
      <xdr:nvSpPr>
        <xdr:cNvPr id="67" name="テキスト ボックス 66"/>
        <xdr:cNvSpPr txBox="1"/>
      </xdr:nvSpPr>
      <xdr:spPr>
        <a:xfrm>
          <a:off x="342900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135255</xdr:rowOff>
    </xdr:from>
    <xdr:ext cx="762000" cy="249555"/>
    <xdr:sp macro="" textlink="">
      <xdr:nvSpPr>
        <xdr:cNvPr id="68" name="テキスト ボックス 67"/>
        <xdr:cNvSpPr txBox="1"/>
      </xdr:nvSpPr>
      <xdr:spPr>
        <a:xfrm>
          <a:off x="273050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62865</xdr:rowOff>
    </xdr:from>
    <xdr:to xmlns:xdr="http://schemas.openxmlformats.org/drawingml/2006/spreadsheetDrawing">
      <xdr:col>29</xdr:col>
      <xdr:colOff>174625</xdr:colOff>
      <xdr:row>17</xdr:row>
      <xdr:rowOff>160655</xdr:rowOff>
    </xdr:to>
    <xdr:sp macro="" textlink="">
      <xdr:nvSpPr>
        <xdr:cNvPr id="69" name="楕円 68"/>
        <xdr:cNvSpPr/>
      </xdr:nvSpPr>
      <xdr:spPr>
        <a:xfrm>
          <a:off x="5600700" y="2958465"/>
          <a:ext cx="984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36195</xdr:rowOff>
    </xdr:from>
    <xdr:ext cx="760095" cy="249555"/>
    <xdr:sp macro="" textlink="">
      <xdr:nvSpPr>
        <xdr:cNvPr id="70" name="人口1人当たり決算額の推移該当値テキスト130"/>
        <xdr:cNvSpPr txBox="1"/>
      </xdr:nvSpPr>
      <xdr:spPr>
        <a:xfrm>
          <a:off x="5740400" y="293179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45720</xdr:rowOff>
    </xdr:from>
    <xdr:to xmlns:xdr="http://schemas.openxmlformats.org/drawingml/2006/spreadsheetDrawing">
      <xdr:col>26</xdr:col>
      <xdr:colOff>101600</xdr:colOff>
      <xdr:row>18</xdr:row>
      <xdr:rowOff>143510</xdr:rowOff>
    </xdr:to>
    <xdr:sp macro="" textlink="">
      <xdr:nvSpPr>
        <xdr:cNvPr id="71" name="楕円 70"/>
        <xdr:cNvSpPr/>
      </xdr:nvSpPr>
      <xdr:spPr>
        <a:xfrm>
          <a:off x="4953000" y="310642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128905</xdr:rowOff>
    </xdr:from>
    <xdr:ext cx="736600" cy="241935"/>
    <xdr:sp macro="" textlink="">
      <xdr:nvSpPr>
        <xdr:cNvPr id="72" name="テキスト ボックス 71"/>
        <xdr:cNvSpPr txBox="1"/>
      </xdr:nvSpPr>
      <xdr:spPr>
        <a:xfrm>
          <a:off x="4622800" y="3189605"/>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78105</xdr:rowOff>
    </xdr:from>
    <xdr:to xmlns:xdr="http://schemas.openxmlformats.org/drawingml/2006/spreadsheetDrawing">
      <xdr:col>22</xdr:col>
      <xdr:colOff>165100</xdr:colOff>
      <xdr:row>19</xdr:row>
      <xdr:rowOff>10795</xdr:rowOff>
    </xdr:to>
    <xdr:sp macro="" textlink="">
      <xdr:nvSpPr>
        <xdr:cNvPr id="73" name="楕円 72"/>
        <xdr:cNvSpPr/>
      </xdr:nvSpPr>
      <xdr:spPr>
        <a:xfrm>
          <a:off x="4254500" y="31388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161290</xdr:rowOff>
    </xdr:from>
    <xdr:ext cx="762000" cy="241935"/>
    <xdr:sp macro="" textlink="">
      <xdr:nvSpPr>
        <xdr:cNvPr id="74" name="テキスト ボックス 73"/>
        <xdr:cNvSpPr txBox="1"/>
      </xdr:nvSpPr>
      <xdr:spPr>
        <a:xfrm>
          <a:off x="3924300" y="322199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83185</xdr:rowOff>
    </xdr:from>
    <xdr:to xmlns:xdr="http://schemas.openxmlformats.org/drawingml/2006/spreadsheetDrawing">
      <xdr:col>19</xdr:col>
      <xdr:colOff>38100</xdr:colOff>
      <xdr:row>19</xdr:row>
      <xdr:rowOff>15875</xdr:rowOff>
    </xdr:to>
    <xdr:sp macro="" textlink="">
      <xdr:nvSpPr>
        <xdr:cNvPr id="75" name="楕円 74"/>
        <xdr:cNvSpPr/>
      </xdr:nvSpPr>
      <xdr:spPr>
        <a:xfrm>
          <a:off x="3556000" y="314388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19</xdr:row>
      <xdr:rowOff>1270</xdr:rowOff>
    </xdr:from>
    <xdr:ext cx="762000" cy="249555"/>
    <xdr:sp macro="" textlink="">
      <xdr:nvSpPr>
        <xdr:cNvPr id="76" name="テキスト ボックス 75"/>
        <xdr:cNvSpPr txBox="1"/>
      </xdr:nvSpPr>
      <xdr:spPr>
        <a:xfrm>
          <a:off x="3222625" y="32270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97155</xdr:rowOff>
    </xdr:from>
    <xdr:to xmlns:xdr="http://schemas.openxmlformats.org/drawingml/2006/spreadsheetDrawing">
      <xdr:col>15</xdr:col>
      <xdr:colOff>101600</xdr:colOff>
      <xdr:row>19</xdr:row>
      <xdr:rowOff>29845</xdr:rowOff>
    </xdr:to>
    <xdr:sp macro="" textlink="">
      <xdr:nvSpPr>
        <xdr:cNvPr id="77" name="楕円 76"/>
        <xdr:cNvSpPr/>
      </xdr:nvSpPr>
      <xdr:spPr>
        <a:xfrm>
          <a:off x="2857500" y="315785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15240</xdr:rowOff>
    </xdr:from>
    <xdr:ext cx="762000" cy="249555"/>
    <xdr:sp macro="" textlink="">
      <xdr:nvSpPr>
        <xdr:cNvPr id="78" name="テキスト ボックス 77"/>
        <xdr:cNvSpPr txBox="1"/>
      </xdr:nvSpPr>
      <xdr:spPr>
        <a:xfrm>
          <a:off x="2527300" y="32410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92075</xdr:rowOff>
    </xdr:to>
    <xdr:sp macro="" textlink="">
      <xdr:nvSpPr>
        <xdr:cNvPr id="79" name="正方形/長方形 78"/>
        <xdr:cNvSpPr/>
      </xdr:nvSpPr>
      <xdr:spPr>
        <a:xfrm>
          <a:off x="2159000" y="4933950"/>
          <a:ext cx="424180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33350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048250"/>
          <a:ext cx="127000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3086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6134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174625</xdr:colOff>
      <xdr:row>30</xdr:row>
      <xdr:rowOff>18415</xdr:rowOff>
    </xdr:to>
    <xdr:cxnSp macro="">
      <xdr:nvCxnSpPr>
        <xdr:cNvPr id="84" name="直線コネクタ 83"/>
        <xdr:cNvCxnSpPr/>
      </xdr:nvCxnSpPr>
      <xdr:spPr>
        <a:xfrm flipH="1">
          <a:off x="196850"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174625</xdr:colOff>
      <xdr:row>31</xdr:row>
      <xdr:rowOff>305435</xdr:rowOff>
    </xdr:to>
    <xdr:cxnSp macro="">
      <xdr:nvCxnSpPr>
        <xdr:cNvPr id="86" name="直線コネクタ 85"/>
        <xdr:cNvCxnSpPr/>
      </xdr:nvCxnSpPr>
      <xdr:spPr>
        <a:xfrm flipH="1">
          <a:off x="196850"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174625</xdr:colOff>
      <xdr:row>33</xdr:row>
      <xdr:rowOff>172085</xdr:rowOff>
    </xdr:to>
    <xdr:cxnSp macro="">
      <xdr:nvCxnSpPr>
        <xdr:cNvPr id="88" name="直線コネクタ 87"/>
        <xdr:cNvCxnSpPr/>
      </xdr:nvCxnSpPr>
      <xdr:spPr>
        <a:xfrm flipH="1">
          <a:off x="196850"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67310</xdr:rowOff>
    </xdr:to>
    <xdr:sp macro="" textlink="">
      <xdr:nvSpPr>
        <xdr:cNvPr id="89" name="楕円 88"/>
        <xdr:cNvSpPr/>
      </xdr:nvSpPr>
      <xdr:spPr>
        <a:xfrm>
          <a:off x="231775"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498465"/>
          <a:ext cx="424180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30480</xdr:rowOff>
    </xdr:from>
    <xdr:ext cx="409575" cy="270510"/>
    <xdr:sp macro="" textlink="">
      <xdr:nvSpPr>
        <xdr:cNvPr id="92" name="テキスト ボックス 91"/>
        <xdr:cNvSpPr txBox="1"/>
      </xdr:nvSpPr>
      <xdr:spPr>
        <a:xfrm>
          <a:off x="1676400" y="5123180"/>
          <a:ext cx="409575"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778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137795</xdr:rowOff>
    </xdr:from>
    <xdr:to xmlns:xdr="http://schemas.openxmlformats.org/drawingml/2006/spreadsheetDrawing">
      <xdr:col>33</xdr:col>
      <xdr:colOff>114300</xdr:colOff>
      <xdr:row>38</xdr:row>
      <xdr:rowOff>137795</xdr:rowOff>
    </xdr:to>
    <xdr:cxnSp macro="">
      <xdr:nvCxnSpPr>
        <xdr:cNvPr id="94" name="直線コネクタ 93"/>
        <xdr:cNvCxnSpPr/>
      </xdr:nvCxnSpPr>
      <xdr:spPr>
        <a:xfrm>
          <a:off x="2159000" y="74529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2000" cy="252730"/>
    <xdr:sp macro="" textlink="">
      <xdr:nvSpPr>
        <xdr:cNvPr id="95" name="テキスト ボックス 94"/>
        <xdr:cNvSpPr txBox="1"/>
      </xdr:nvSpPr>
      <xdr:spPr>
        <a:xfrm>
          <a:off x="1384300" y="73164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6" name="直線コネクタ 95"/>
        <xdr:cNvCxnSpPr/>
      </xdr:nvCxnSpPr>
      <xdr:spPr>
        <a:xfrm>
          <a:off x="2159000" y="71323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7" name="テキスト ボックス 96"/>
        <xdr:cNvSpPr txBox="1"/>
      </xdr:nvSpPr>
      <xdr:spPr>
        <a:xfrm>
          <a:off x="1384300" y="69900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8" name="直線コネクタ 97"/>
        <xdr:cNvCxnSpPr/>
      </xdr:nvCxnSpPr>
      <xdr:spPr>
        <a:xfrm>
          <a:off x="2159000" y="68052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9" name="テキスト ボックス 98"/>
        <xdr:cNvSpPr txBox="1"/>
      </xdr:nvSpPr>
      <xdr:spPr>
        <a:xfrm>
          <a:off x="1384300" y="6663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0" name="直線コネクタ 99"/>
        <xdr:cNvCxnSpPr/>
      </xdr:nvCxnSpPr>
      <xdr:spPr>
        <a:xfrm>
          <a:off x="2159000" y="64795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1" name="テキスト ボックス 100"/>
        <xdr:cNvSpPr txBox="1"/>
      </xdr:nvSpPr>
      <xdr:spPr>
        <a:xfrm>
          <a:off x="1384300" y="6336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2" name="直線コネクタ 101"/>
        <xdr:cNvCxnSpPr/>
      </xdr:nvCxnSpPr>
      <xdr:spPr>
        <a:xfrm>
          <a:off x="2159000" y="61525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3" name="テキスト ボックス 102"/>
        <xdr:cNvSpPr txBox="1"/>
      </xdr:nvSpPr>
      <xdr:spPr>
        <a:xfrm>
          <a:off x="1384300" y="60102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4" name="直線コネクタ 103"/>
        <xdr:cNvCxnSpPr/>
      </xdr:nvCxnSpPr>
      <xdr:spPr>
        <a:xfrm>
          <a:off x="2159000" y="58261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5" name="テキスト ボックス 104"/>
        <xdr:cNvSpPr txBox="1"/>
      </xdr:nvSpPr>
      <xdr:spPr>
        <a:xfrm>
          <a:off x="1384300" y="56832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59000" y="54984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1460"/>
    <xdr:sp macro="" textlink="">
      <xdr:nvSpPr>
        <xdr:cNvPr id="107" name="テキスト ボックス 106"/>
        <xdr:cNvSpPr txBox="1"/>
      </xdr:nvSpPr>
      <xdr:spPr>
        <a:xfrm>
          <a:off x="1384300" y="53574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59000" y="5498465"/>
          <a:ext cx="424180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172085</xdr:rowOff>
    </xdr:from>
    <xdr:to xmlns:xdr="http://schemas.openxmlformats.org/drawingml/2006/spreadsheetDrawing">
      <xdr:col>29</xdr:col>
      <xdr:colOff>127000</xdr:colOff>
      <xdr:row>37</xdr:row>
      <xdr:rowOff>281305</xdr:rowOff>
    </xdr:to>
    <xdr:cxnSp macro="">
      <xdr:nvCxnSpPr>
        <xdr:cNvPr id="109" name="直線コネクタ 108"/>
        <xdr:cNvCxnSpPr/>
      </xdr:nvCxnSpPr>
      <xdr:spPr>
        <a:xfrm flipV="1">
          <a:off x="5651500" y="59442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252730</xdr:rowOff>
    </xdr:from>
    <xdr:ext cx="760095" cy="252730"/>
    <xdr:sp macro="" textlink="">
      <xdr:nvSpPr>
        <xdr:cNvPr id="110" name="人口1人当たり決算額の推移最小値テキスト445"/>
        <xdr:cNvSpPr txBox="1"/>
      </xdr:nvSpPr>
      <xdr:spPr>
        <a:xfrm>
          <a:off x="5740400" y="722503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281305</xdr:rowOff>
    </xdr:from>
    <xdr:to xmlns:xdr="http://schemas.openxmlformats.org/drawingml/2006/spreadsheetDrawing">
      <xdr:col>30</xdr:col>
      <xdr:colOff>25400</xdr:colOff>
      <xdr:row>37</xdr:row>
      <xdr:rowOff>281305</xdr:rowOff>
    </xdr:to>
    <xdr:cxnSp macro="">
      <xdr:nvCxnSpPr>
        <xdr:cNvPr id="111" name="直線コネクタ 110"/>
        <xdr:cNvCxnSpPr/>
      </xdr:nvCxnSpPr>
      <xdr:spPr>
        <a:xfrm>
          <a:off x="5562600" y="72536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87630</xdr:rowOff>
    </xdr:from>
    <xdr:ext cx="760095" cy="255905"/>
    <xdr:sp macro="" textlink="">
      <xdr:nvSpPr>
        <xdr:cNvPr id="112" name="人口1人当たり決算額の推移最大値テキスト445"/>
        <xdr:cNvSpPr txBox="1"/>
      </xdr:nvSpPr>
      <xdr:spPr>
        <a:xfrm>
          <a:off x="5740400" y="5688330"/>
          <a:ext cx="7600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172085</xdr:rowOff>
    </xdr:from>
    <xdr:to xmlns:xdr="http://schemas.openxmlformats.org/drawingml/2006/spreadsheetDrawing">
      <xdr:col>30</xdr:col>
      <xdr:colOff>25400</xdr:colOff>
      <xdr:row>33</xdr:row>
      <xdr:rowOff>172085</xdr:rowOff>
    </xdr:to>
    <xdr:cxnSp macro="">
      <xdr:nvCxnSpPr>
        <xdr:cNvPr id="113" name="直線コネクタ 112"/>
        <xdr:cNvCxnSpPr/>
      </xdr:nvCxnSpPr>
      <xdr:spPr>
        <a:xfrm>
          <a:off x="5562600" y="59442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137160</xdr:rowOff>
    </xdr:from>
    <xdr:to xmlns:xdr="http://schemas.openxmlformats.org/drawingml/2006/spreadsheetDrawing">
      <xdr:col>29</xdr:col>
      <xdr:colOff>127000</xdr:colOff>
      <xdr:row>35</xdr:row>
      <xdr:rowOff>270510</xdr:rowOff>
    </xdr:to>
    <xdr:cxnSp macro="">
      <xdr:nvCxnSpPr>
        <xdr:cNvPr id="114" name="直線コネクタ 113"/>
        <xdr:cNvCxnSpPr/>
      </xdr:nvCxnSpPr>
      <xdr:spPr>
        <a:xfrm>
          <a:off x="5003800" y="6595110"/>
          <a:ext cx="647700" cy="133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36195</xdr:rowOff>
    </xdr:from>
    <xdr:ext cx="760095" cy="259715"/>
    <xdr:sp macro="" textlink="">
      <xdr:nvSpPr>
        <xdr:cNvPr id="115" name="人口1人当たり決算額の推移平均値テキスト445"/>
        <xdr:cNvSpPr txBox="1"/>
      </xdr:nvSpPr>
      <xdr:spPr>
        <a:xfrm>
          <a:off x="5740400" y="6494145"/>
          <a:ext cx="76009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174625</xdr:colOff>
      <xdr:row>35</xdr:row>
      <xdr:rowOff>293370</xdr:rowOff>
    </xdr:to>
    <xdr:sp macro="" textlink="">
      <xdr:nvSpPr>
        <xdr:cNvPr id="116" name="フローチャート: 判断 115"/>
        <xdr:cNvSpPr/>
      </xdr:nvSpPr>
      <xdr:spPr>
        <a:xfrm>
          <a:off x="5600700" y="6649085"/>
          <a:ext cx="9842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137160</xdr:rowOff>
    </xdr:from>
    <xdr:to xmlns:xdr="http://schemas.openxmlformats.org/drawingml/2006/spreadsheetDrawing">
      <xdr:col>26</xdr:col>
      <xdr:colOff>50800</xdr:colOff>
      <xdr:row>35</xdr:row>
      <xdr:rowOff>139700</xdr:rowOff>
    </xdr:to>
    <xdr:cxnSp macro="">
      <xdr:nvCxnSpPr>
        <xdr:cNvPr id="117" name="直線コネクタ 116"/>
        <xdr:cNvCxnSpPr/>
      </xdr:nvCxnSpPr>
      <xdr:spPr>
        <a:xfrm flipV="1">
          <a:off x="4305300" y="6595110"/>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173355</xdr:rowOff>
    </xdr:from>
    <xdr:to xmlns:xdr="http://schemas.openxmlformats.org/drawingml/2006/spreadsheetDrawing">
      <xdr:col>26</xdr:col>
      <xdr:colOff>101600</xdr:colOff>
      <xdr:row>35</xdr:row>
      <xdr:rowOff>275590</xdr:rowOff>
    </xdr:to>
    <xdr:sp macro="" textlink="">
      <xdr:nvSpPr>
        <xdr:cNvPr id="118" name="フローチャート: 判断 117"/>
        <xdr:cNvSpPr/>
      </xdr:nvSpPr>
      <xdr:spPr>
        <a:xfrm>
          <a:off x="4953000" y="66313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260985</xdr:rowOff>
    </xdr:from>
    <xdr:ext cx="736600" cy="248920"/>
    <xdr:sp macro="" textlink="">
      <xdr:nvSpPr>
        <xdr:cNvPr id="119" name="テキスト ボックス 118"/>
        <xdr:cNvSpPr txBox="1"/>
      </xdr:nvSpPr>
      <xdr:spPr>
        <a:xfrm>
          <a:off x="4622800" y="671893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35</xdr:row>
      <xdr:rowOff>139700</xdr:rowOff>
    </xdr:from>
    <xdr:to xmlns:xdr="http://schemas.openxmlformats.org/drawingml/2006/spreadsheetDrawing">
      <xdr:col>22</xdr:col>
      <xdr:colOff>114300</xdr:colOff>
      <xdr:row>35</xdr:row>
      <xdr:rowOff>264795</xdr:rowOff>
    </xdr:to>
    <xdr:cxnSp macro="">
      <xdr:nvCxnSpPr>
        <xdr:cNvPr id="120" name="直線コネクタ 119"/>
        <xdr:cNvCxnSpPr/>
      </xdr:nvCxnSpPr>
      <xdr:spPr>
        <a:xfrm flipV="1">
          <a:off x="3603625" y="6597650"/>
          <a:ext cx="701675" cy="1250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201930</xdr:rowOff>
    </xdr:from>
    <xdr:to xmlns:xdr="http://schemas.openxmlformats.org/drawingml/2006/spreadsheetDrawing">
      <xdr:col>22</xdr:col>
      <xdr:colOff>165100</xdr:colOff>
      <xdr:row>35</xdr:row>
      <xdr:rowOff>304165</xdr:rowOff>
    </xdr:to>
    <xdr:sp macro="" textlink="">
      <xdr:nvSpPr>
        <xdr:cNvPr id="121" name="フローチャート: 判断 120"/>
        <xdr:cNvSpPr/>
      </xdr:nvSpPr>
      <xdr:spPr>
        <a:xfrm>
          <a:off x="4254500" y="66598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287655</xdr:rowOff>
    </xdr:from>
    <xdr:ext cx="762000" cy="259080"/>
    <xdr:sp macro="" textlink="">
      <xdr:nvSpPr>
        <xdr:cNvPr id="122" name="テキスト ボックス 121"/>
        <xdr:cNvSpPr txBox="1"/>
      </xdr:nvSpPr>
      <xdr:spPr>
        <a:xfrm>
          <a:off x="3924300" y="6745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264795</xdr:rowOff>
    </xdr:from>
    <xdr:to xmlns:xdr="http://schemas.openxmlformats.org/drawingml/2006/spreadsheetDrawing">
      <xdr:col>18</xdr:col>
      <xdr:colOff>174625</xdr:colOff>
      <xdr:row>36</xdr:row>
      <xdr:rowOff>81915</xdr:rowOff>
    </xdr:to>
    <xdr:cxnSp macro="">
      <xdr:nvCxnSpPr>
        <xdr:cNvPr id="123" name="直線コネクタ 122"/>
        <xdr:cNvCxnSpPr/>
      </xdr:nvCxnSpPr>
      <xdr:spPr>
        <a:xfrm flipV="1">
          <a:off x="2908300" y="6722745"/>
          <a:ext cx="695325" cy="160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247650</xdr:rowOff>
    </xdr:from>
    <xdr:to xmlns:xdr="http://schemas.openxmlformats.org/drawingml/2006/spreadsheetDrawing">
      <xdr:col>19</xdr:col>
      <xdr:colOff>38100</xdr:colOff>
      <xdr:row>36</xdr:row>
      <xdr:rowOff>6350</xdr:rowOff>
    </xdr:to>
    <xdr:sp macro="" textlink="">
      <xdr:nvSpPr>
        <xdr:cNvPr id="124" name="フローチャート: 判断 123"/>
        <xdr:cNvSpPr/>
      </xdr:nvSpPr>
      <xdr:spPr>
        <a:xfrm>
          <a:off x="3556000" y="6705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35</xdr:row>
      <xdr:rowOff>333375</xdr:rowOff>
    </xdr:from>
    <xdr:ext cx="762000" cy="259080"/>
    <xdr:sp macro="" textlink="">
      <xdr:nvSpPr>
        <xdr:cNvPr id="125" name="テキスト ボックス 124"/>
        <xdr:cNvSpPr txBox="1"/>
      </xdr:nvSpPr>
      <xdr:spPr>
        <a:xfrm>
          <a:off x="3222625" y="6791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274320</xdr:rowOff>
    </xdr:from>
    <xdr:to xmlns:xdr="http://schemas.openxmlformats.org/drawingml/2006/spreadsheetDrawing">
      <xdr:col>15</xdr:col>
      <xdr:colOff>101600</xdr:colOff>
      <xdr:row>36</xdr:row>
      <xdr:rowOff>33020</xdr:rowOff>
    </xdr:to>
    <xdr:sp macro="" textlink="">
      <xdr:nvSpPr>
        <xdr:cNvPr id="126" name="フローチャート: 判断 125"/>
        <xdr:cNvSpPr/>
      </xdr:nvSpPr>
      <xdr:spPr>
        <a:xfrm>
          <a:off x="2857500" y="6732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43180</xdr:rowOff>
    </xdr:from>
    <xdr:ext cx="762000" cy="254000"/>
    <xdr:sp macro="" textlink="">
      <xdr:nvSpPr>
        <xdr:cNvPr id="127" name="テキスト ボックス 126"/>
        <xdr:cNvSpPr txBox="1"/>
      </xdr:nvSpPr>
      <xdr:spPr>
        <a:xfrm>
          <a:off x="2527300" y="65011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4380" cy="250190"/>
    <xdr:sp macro="" textlink="">
      <xdr:nvSpPr>
        <xdr:cNvPr id="128" name="テキスト ボックス 127"/>
        <xdr:cNvSpPr txBox="1"/>
      </xdr:nvSpPr>
      <xdr:spPr>
        <a:xfrm>
          <a:off x="5473700" y="7801610"/>
          <a:ext cx="754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0190"/>
    <xdr:sp macro="" textlink="">
      <xdr:nvSpPr>
        <xdr:cNvPr id="129" name="テキスト ボックス 128"/>
        <xdr:cNvSpPr txBox="1"/>
      </xdr:nvSpPr>
      <xdr:spPr>
        <a:xfrm>
          <a:off x="482600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0190"/>
    <xdr:sp macro="" textlink="">
      <xdr:nvSpPr>
        <xdr:cNvPr id="130" name="テキスト ボックス 129"/>
        <xdr:cNvSpPr txBox="1"/>
      </xdr:nvSpPr>
      <xdr:spPr>
        <a:xfrm>
          <a:off x="412750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0190"/>
    <xdr:sp macro="" textlink="">
      <xdr:nvSpPr>
        <xdr:cNvPr id="131" name="テキスト ボックス 130"/>
        <xdr:cNvSpPr txBox="1"/>
      </xdr:nvSpPr>
      <xdr:spPr>
        <a:xfrm>
          <a:off x="342900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0190"/>
    <xdr:sp macro="" textlink="">
      <xdr:nvSpPr>
        <xdr:cNvPr id="132" name="テキスト ボックス 131"/>
        <xdr:cNvSpPr txBox="1"/>
      </xdr:nvSpPr>
      <xdr:spPr>
        <a:xfrm>
          <a:off x="273050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219075</xdr:rowOff>
    </xdr:from>
    <xdr:to xmlns:xdr="http://schemas.openxmlformats.org/drawingml/2006/spreadsheetDrawing">
      <xdr:col>29</xdr:col>
      <xdr:colOff>174625</xdr:colOff>
      <xdr:row>35</xdr:row>
      <xdr:rowOff>321310</xdr:rowOff>
    </xdr:to>
    <xdr:sp macro="" textlink="">
      <xdr:nvSpPr>
        <xdr:cNvPr id="133" name="楕円 132"/>
        <xdr:cNvSpPr/>
      </xdr:nvSpPr>
      <xdr:spPr>
        <a:xfrm>
          <a:off x="5600700" y="6677025"/>
          <a:ext cx="984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192405</xdr:rowOff>
    </xdr:from>
    <xdr:ext cx="760095" cy="251460"/>
    <xdr:sp macro="" textlink="">
      <xdr:nvSpPr>
        <xdr:cNvPr id="134" name="人口1人当たり決算額の推移該当値テキスト445"/>
        <xdr:cNvSpPr txBox="1"/>
      </xdr:nvSpPr>
      <xdr:spPr>
        <a:xfrm>
          <a:off x="5740400" y="665035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86360</xdr:rowOff>
    </xdr:from>
    <xdr:to xmlns:xdr="http://schemas.openxmlformats.org/drawingml/2006/spreadsheetDrawing">
      <xdr:col>26</xdr:col>
      <xdr:colOff>101600</xdr:colOff>
      <xdr:row>35</xdr:row>
      <xdr:rowOff>187960</xdr:rowOff>
    </xdr:to>
    <xdr:sp macro="" textlink="">
      <xdr:nvSpPr>
        <xdr:cNvPr id="135" name="楕円 134"/>
        <xdr:cNvSpPr/>
      </xdr:nvSpPr>
      <xdr:spPr>
        <a:xfrm>
          <a:off x="4953000" y="6544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197485</xdr:rowOff>
    </xdr:from>
    <xdr:ext cx="736600" cy="259715"/>
    <xdr:sp macro="" textlink="">
      <xdr:nvSpPr>
        <xdr:cNvPr id="136" name="テキスト ボックス 135"/>
        <xdr:cNvSpPr txBox="1"/>
      </xdr:nvSpPr>
      <xdr:spPr>
        <a:xfrm>
          <a:off x="4622800" y="631253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88900</xdr:rowOff>
    </xdr:from>
    <xdr:to xmlns:xdr="http://schemas.openxmlformats.org/drawingml/2006/spreadsheetDrawing">
      <xdr:col>22</xdr:col>
      <xdr:colOff>165100</xdr:colOff>
      <xdr:row>35</xdr:row>
      <xdr:rowOff>191135</xdr:rowOff>
    </xdr:to>
    <xdr:sp macro="" textlink="">
      <xdr:nvSpPr>
        <xdr:cNvPr id="137" name="楕円 136"/>
        <xdr:cNvSpPr/>
      </xdr:nvSpPr>
      <xdr:spPr>
        <a:xfrm>
          <a:off x="4254500" y="65468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200660</xdr:rowOff>
    </xdr:from>
    <xdr:ext cx="762000" cy="256540"/>
    <xdr:sp macro="" textlink="">
      <xdr:nvSpPr>
        <xdr:cNvPr id="138" name="テキスト ボックス 137"/>
        <xdr:cNvSpPr txBox="1"/>
      </xdr:nvSpPr>
      <xdr:spPr>
        <a:xfrm>
          <a:off x="3924300" y="63157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215265</xdr:rowOff>
    </xdr:from>
    <xdr:to xmlns:xdr="http://schemas.openxmlformats.org/drawingml/2006/spreadsheetDrawing">
      <xdr:col>19</xdr:col>
      <xdr:colOff>38100</xdr:colOff>
      <xdr:row>35</xdr:row>
      <xdr:rowOff>316230</xdr:rowOff>
    </xdr:to>
    <xdr:sp macro="" textlink="">
      <xdr:nvSpPr>
        <xdr:cNvPr id="139" name="楕円 138"/>
        <xdr:cNvSpPr/>
      </xdr:nvSpPr>
      <xdr:spPr>
        <a:xfrm>
          <a:off x="3556000" y="66732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34</xdr:row>
      <xdr:rowOff>327025</xdr:rowOff>
    </xdr:from>
    <xdr:ext cx="762000" cy="256540"/>
    <xdr:sp macro="" textlink="">
      <xdr:nvSpPr>
        <xdr:cNvPr id="140" name="テキスト ボックス 139"/>
        <xdr:cNvSpPr txBox="1"/>
      </xdr:nvSpPr>
      <xdr:spPr>
        <a:xfrm>
          <a:off x="3222625" y="64420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31115</xdr:rowOff>
    </xdr:from>
    <xdr:to xmlns:xdr="http://schemas.openxmlformats.org/drawingml/2006/spreadsheetDrawing">
      <xdr:col>15</xdr:col>
      <xdr:colOff>101600</xdr:colOff>
      <xdr:row>36</xdr:row>
      <xdr:rowOff>132715</xdr:rowOff>
    </xdr:to>
    <xdr:sp macro="" textlink="">
      <xdr:nvSpPr>
        <xdr:cNvPr id="141" name="楕円 140"/>
        <xdr:cNvSpPr/>
      </xdr:nvSpPr>
      <xdr:spPr>
        <a:xfrm>
          <a:off x="2857500" y="6831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117475</xdr:rowOff>
    </xdr:from>
    <xdr:ext cx="762000" cy="259715"/>
    <xdr:sp macro="" textlink="">
      <xdr:nvSpPr>
        <xdr:cNvPr id="142" name="テキスト ボックス 141"/>
        <xdr:cNvSpPr txBox="1"/>
      </xdr:nvSpPr>
      <xdr:spPr>
        <a:xfrm>
          <a:off x="2527300" y="69183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17,625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2436"/>
          <a:ext cx="42570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635000" y="127000"/>
          <a:ext cx="127000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9050000" y="189865"/>
          <a:ext cx="39243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9069050" y="213995"/>
          <a:ext cx="38798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38760"/>
          <a:ext cx="38227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6256000" y="189865"/>
          <a:ext cx="266065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6281400" y="213995"/>
          <a:ext cx="261620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306800" y="238760"/>
          <a:ext cx="255905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762000" y="862330"/>
          <a:ext cx="10096500"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8900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222500" y="892810"/>
          <a:ext cx="1422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556000" y="89281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5080000" y="911225"/>
          <a:ext cx="2032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7112000" y="911225"/>
          <a:ext cx="1270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23925"/>
          <a:ext cx="6350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5080000" y="1657350"/>
          <a:ext cx="2032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7175500" y="1657350"/>
          <a:ext cx="3810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11074400" y="862330"/>
          <a:ext cx="1524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23925"/>
          <a:ext cx="1460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1334750" y="1180465"/>
          <a:ext cx="1460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1334750" y="1497965"/>
          <a:ext cx="1460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1156950" y="103378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1210925" y="98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1210925" y="124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125728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1176000" y="14738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125728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1176000" y="18408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98500"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1935"/>
    <xdr:sp macro="" textlink="">
      <xdr:nvSpPr>
        <xdr:cNvPr id="30" name="テキスト ボックス 29"/>
        <xdr:cNvSpPr txBox="1"/>
      </xdr:nvSpPr>
      <xdr:spPr>
        <a:xfrm>
          <a:off x="698500" y="3063875"/>
          <a:ext cx="60464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1935"/>
    <xdr:sp macro="" textlink="">
      <xdr:nvSpPr>
        <xdr:cNvPr id="31" name="テキスト ボックス 30"/>
        <xdr:cNvSpPr txBox="1"/>
      </xdr:nvSpPr>
      <xdr:spPr>
        <a:xfrm>
          <a:off x="698500" y="3369310"/>
          <a:ext cx="82315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762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90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3048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762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7980" cy="217170"/>
    <xdr:sp macro="" textlink="">
      <xdr:nvSpPr>
        <xdr:cNvPr id="40" name="テキスト ボックス 39"/>
        <xdr:cNvSpPr txBox="1"/>
      </xdr:nvSpPr>
      <xdr:spPr>
        <a:xfrm>
          <a:off x="723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762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107315</xdr:rowOff>
    </xdr:from>
    <xdr:ext cx="247015" cy="249555"/>
    <xdr:sp macro="" textlink="">
      <xdr:nvSpPr>
        <xdr:cNvPr id="42" name="テキスト ボックス 41"/>
        <xdr:cNvSpPr txBox="1"/>
      </xdr:nvSpPr>
      <xdr:spPr>
        <a:xfrm>
          <a:off x="513080" y="6717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42545</xdr:rowOff>
    </xdr:from>
    <xdr:to xmlns:xdr="http://schemas.openxmlformats.org/drawingml/2006/spreadsheetDrawing">
      <xdr:col>28</xdr:col>
      <xdr:colOff>114300</xdr:colOff>
      <xdr:row>39</xdr:row>
      <xdr:rowOff>42545</xdr:rowOff>
    </xdr:to>
    <xdr:cxnSp macro="">
      <xdr:nvCxnSpPr>
        <xdr:cNvPr id="43" name="直線コネクタ 42"/>
        <xdr:cNvCxnSpPr/>
      </xdr:nvCxnSpPr>
      <xdr:spPr>
        <a:xfrm>
          <a:off x="762000" y="6487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71120</xdr:rowOff>
    </xdr:from>
    <xdr:ext cx="525780" cy="249555"/>
    <xdr:sp macro="" textlink="">
      <xdr:nvSpPr>
        <xdr:cNvPr id="44" name="テキスト ボックス 43"/>
        <xdr:cNvSpPr txBox="1"/>
      </xdr:nvSpPr>
      <xdr:spPr>
        <a:xfrm>
          <a:off x="230505" y="635127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62000" y="6120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34290</xdr:rowOff>
    </xdr:from>
    <xdr:ext cx="525780" cy="249555"/>
    <xdr:sp macro="" textlink="">
      <xdr:nvSpPr>
        <xdr:cNvPr id="46" name="テキスト ボックス 45"/>
        <xdr:cNvSpPr txBox="1"/>
      </xdr:nvSpPr>
      <xdr:spPr>
        <a:xfrm>
          <a:off x="230505" y="5984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134620</xdr:rowOff>
    </xdr:from>
    <xdr:to xmlns:xdr="http://schemas.openxmlformats.org/drawingml/2006/spreadsheetDrawing">
      <xdr:col>28</xdr:col>
      <xdr:colOff>114300</xdr:colOff>
      <xdr:row>34</xdr:row>
      <xdr:rowOff>134620</xdr:rowOff>
    </xdr:to>
    <xdr:cxnSp macro="">
      <xdr:nvCxnSpPr>
        <xdr:cNvPr id="47" name="直線コネクタ 46"/>
        <xdr:cNvCxnSpPr/>
      </xdr:nvCxnSpPr>
      <xdr:spPr>
        <a:xfrm>
          <a:off x="762000" y="5754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162560</xdr:rowOff>
    </xdr:from>
    <xdr:ext cx="525780" cy="241935"/>
    <xdr:sp macro="" textlink="">
      <xdr:nvSpPr>
        <xdr:cNvPr id="48" name="テキスト ボックス 47"/>
        <xdr:cNvSpPr txBox="1"/>
      </xdr:nvSpPr>
      <xdr:spPr>
        <a:xfrm>
          <a:off x="230505" y="5617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97790</xdr:rowOff>
    </xdr:from>
    <xdr:to xmlns:xdr="http://schemas.openxmlformats.org/drawingml/2006/spreadsheetDrawing">
      <xdr:col>28</xdr:col>
      <xdr:colOff>114300</xdr:colOff>
      <xdr:row>32</xdr:row>
      <xdr:rowOff>97790</xdr:rowOff>
    </xdr:to>
    <xdr:cxnSp macro="">
      <xdr:nvCxnSpPr>
        <xdr:cNvPr id="49" name="直線コネクタ 48"/>
        <xdr:cNvCxnSpPr/>
      </xdr:nvCxnSpPr>
      <xdr:spPr>
        <a:xfrm>
          <a:off x="762000" y="5387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126365</xdr:rowOff>
    </xdr:from>
    <xdr:ext cx="593725" cy="241935"/>
    <xdr:sp macro="" textlink="">
      <xdr:nvSpPr>
        <xdr:cNvPr id="50" name="テキスト ボックス 49"/>
        <xdr:cNvSpPr txBox="1"/>
      </xdr:nvSpPr>
      <xdr:spPr>
        <a:xfrm>
          <a:off x="166370" y="525081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60960</xdr:rowOff>
    </xdr:from>
    <xdr:to xmlns:xdr="http://schemas.openxmlformats.org/drawingml/2006/spreadsheetDrawing">
      <xdr:col>28</xdr:col>
      <xdr:colOff>114300</xdr:colOff>
      <xdr:row>30</xdr:row>
      <xdr:rowOff>60960</xdr:rowOff>
    </xdr:to>
    <xdr:cxnSp macro="">
      <xdr:nvCxnSpPr>
        <xdr:cNvPr id="51" name="直線コネクタ 50"/>
        <xdr:cNvCxnSpPr/>
      </xdr:nvCxnSpPr>
      <xdr:spPr>
        <a:xfrm>
          <a:off x="762000" y="5020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89535</xdr:rowOff>
    </xdr:from>
    <xdr:ext cx="593725" cy="241935"/>
    <xdr:sp macro="" textlink="">
      <xdr:nvSpPr>
        <xdr:cNvPr id="52" name="テキスト ボックス 51"/>
        <xdr:cNvSpPr txBox="1"/>
      </xdr:nvSpPr>
      <xdr:spPr>
        <a:xfrm>
          <a:off x="166370" y="488378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762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52705</xdr:rowOff>
    </xdr:from>
    <xdr:ext cx="593725" cy="241935"/>
    <xdr:sp macro="" textlink="">
      <xdr:nvSpPr>
        <xdr:cNvPr id="54" name="テキスト ボックス 53"/>
        <xdr:cNvSpPr txBox="1"/>
      </xdr:nvSpPr>
      <xdr:spPr>
        <a:xfrm>
          <a:off x="166370" y="4516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5" name="人件費グラフ枠"/>
        <xdr:cNvSpPr/>
      </xdr:nvSpPr>
      <xdr:spPr>
        <a:xfrm>
          <a:off x="762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24130</xdr:rowOff>
    </xdr:from>
    <xdr:to xmlns:xdr="http://schemas.openxmlformats.org/drawingml/2006/spreadsheetDrawing">
      <xdr:col>24</xdr:col>
      <xdr:colOff>62865</xdr:colOff>
      <xdr:row>38</xdr:row>
      <xdr:rowOff>13970</xdr:rowOff>
    </xdr:to>
    <xdr:cxnSp macro="">
      <xdr:nvCxnSpPr>
        <xdr:cNvPr id="56" name="直線コネクタ 55"/>
        <xdr:cNvCxnSpPr/>
      </xdr:nvCxnSpPr>
      <xdr:spPr>
        <a:xfrm flipV="1">
          <a:off x="4633595" y="498348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17780</xdr:rowOff>
    </xdr:from>
    <xdr:ext cx="534670" cy="241935"/>
    <xdr:sp macro="" textlink="">
      <xdr:nvSpPr>
        <xdr:cNvPr id="57" name="人件費最小値テキスト"/>
        <xdr:cNvSpPr txBox="1"/>
      </xdr:nvSpPr>
      <xdr:spPr>
        <a:xfrm>
          <a:off x="4686300" y="629793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13970</xdr:rowOff>
    </xdr:from>
    <xdr:to xmlns:xdr="http://schemas.openxmlformats.org/drawingml/2006/spreadsheetDrawing">
      <xdr:col>24</xdr:col>
      <xdr:colOff>152400</xdr:colOff>
      <xdr:row>38</xdr:row>
      <xdr:rowOff>13970</xdr:rowOff>
    </xdr:to>
    <xdr:cxnSp macro="">
      <xdr:nvCxnSpPr>
        <xdr:cNvPr id="58" name="直線コネクタ 57"/>
        <xdr:cNvCxnSpPr/>
      </xdr:nvCxnSpPr>
      <xdr:spPr>
        <a:xfrm>
          <a:off x="4546600" y="629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137795</xdr:rowOff>
    </xdr:from>
    <xdr:ext cx="598805" cy="249555"/>
    <xdr:sp macro="" textlink="">
      <xdr:nvSpPr>
        <xdr:cNvPr id="59" name="人件費最大値テキスト"/>
        <xdr:cNvSpPr txBox="1"/>
      </xdr:nvSpPr>
      <xdr:spPr>
        <a:xfrm>
          <a:off x="4686300" y="47669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24130</xdr:rowOff>
    </xdr:from>
    <xdr:to xmlns:xdr="http://schemas.openxmlformats.org/drawingml/2006/spreadsheetDrawing">
      <xdr:col>24</xdr:col>
      <xdr:colOff>152400</xdr:colOff>
      <xdr:row>30</xdr:row>
      <xdr:rowOff>24130</xdr:rowOff>
    </xdr:to>
    <xdr:cxnSp macro="">
      <xdr:nvCxnSpPr>
        <xdr:cNvPr id="60" name="直線コネクタ 59"/>
        <xdr:cNvCxnSpPr/>
      </xdr:nvCxnSpPr>
      <xdr:spPr>
        <a:xfrm>
          <a:off x="4546600" y="4983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35</xdr:row>
      <xdr:rowOff>114935</xdr:rowOff>
    </xdr:from>
    <xdr:to xmlns:xdr="http://schemas.openxmlformats.org/drawingml/2006/spreadsheetDrawing">
      <xdr:col>24</xdr:col>
      <xdr:colOff>63500</xdr:colOff>
      <xdr:row>36</xdr:row>
      <xdr:rowOff>59055</xdr:rowOff>
    </xdr:to>
    <xdr:cxnSp macro="">
      <xdr:nvCxnSpPr>
        <xdr:cNvPr id="61" name="直線コネクタ 60"/>
        <xdr:cNvCxnSpPr/>
      </xdr:nvCxnSpPr>
      <xdr:spPr>
        <a:xfrm flipV="1">
          <a:off x="3794125" y="5899785"/>
          <a:ext cx="841375"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6985</xdr:rowOff>
    </xdr:from>
    <xdr:ext cx="534670" cy="249555"/>
    <xdr:sp macro="" textlink="">
      <xdr:nvSpPr>
        <xdr:cNvPr id="62" name="人件費平均値テキスト"/>
        <xdr:cNvSpPr txBox="1"/>
      </xdr:nvSpPr>
      <xdr:spPr>
        <a:xfrm>
          <a:off x="4686300" y="546163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150495</xdr:rowOff>
    </xdr:from>
    <xdr:to xmlns:xdr="http://schemas.openxmlformats.org/drawingml/2006/spreadsheetDrawing">
      <xdr:col>24</xdr:col>
      <xdr:colOff>114300</xdr:colOff>
      <xdr:row>34</xdr:row>
      <xdr:rowOff>83185</xdr:rowOff>
    </xdr:to>
    <xdr:sp macro="" textlink="">
      <xdr:nvSpPr>
        <xdr:cNvPr id="63" name="フローチャート: 判断 62"/>
        <xdr:cNvSpPr/>
      </xdr:nvSpPr>
      <xdr:spPr>
        <a:xfrm>
          <a:off x="4584700" y="5605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59055</xdr:rowOff>
    </xdr:from>
    <xdr:to xmlns:xdr="http://schemas.openxmlformats.org/drawingml/2006/spreadsheetDrawing">
      <xdr:col>19</xdr:col>
      <xdr:colOff>174625</xdr:colOff>
      <xdr:row>36</xdr:row>
      <xdr:rowOff>81915</xdr:rowOff>
    </xdr:to>
    <xdr:cxnSp macro="">
      <xdr:nvCxnSpPr>
        <xdr:cNvPr id="64" name="直線コネクタ 63"/>
        <xdr:cNvCxnSpPr/>
      </xdr:nvCxnSpPr>
      <xdr:spPr>
        <a:xfrm flipV="1">
          <a:off x="2908300" y="6009005"/>
          <a:ext cx="8858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81280</xdr:rowOff>
    </xdr:from>
    <xdr:to xmlns:xdr="http://schemas.openxmlformats.org/drawingml/2006/spreadsheetDrawing">
      <xdr:col>20</xdr:col>
      <xdr:colOff>38100</xdr:colOff>
      <xdr:row>35</xdr:row>
      <xdr:rowOff>13970</xdr:rowOff>
    </xdr:to>
    <xdr:sp macro="" textlink="">
      <xdr:nvSpPr>
        <xdr:cNvPr id="65" name="フローチャート: 判断 64"/>
        <xdr:cNvSpPr/>
      </xdr:nvSpPr>
      <xdr:spPr>
        <a:xfrm>
          <a:off x="3746500" y="5701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29845</xdr:rowOff>
    </xdr:from>
    <xdr:ext cx="527050" cy="241935"/>
    <xdr:sp macro="" textlink="">
      <xdr:nvSpPr>
        <xdr:cNvPr id="66" name="テキスト ボックス 65"/>
        <xdr:cNvSpPr txBox="1"/>
      </xdr:nvSpPr>
      <xdr:spPr>
        <a:xfrm>
          <a:off x="3529965" y="548449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67310</xdr:rowOff>
    </xdr:from>
    <xdr:to xmlns:xdr="http://schemas.openxmlformats.org/drawingml/2006/spreadsheetDrawing">
      <xdr:col>15</xdr:col>
      <xdr:colOff>50800</xdr:colOff>
      <xdr:row>36</xdr:row>
      <xdr:rowOff>81915</xdr:rowOff>
    </xdr:to>
    <xdr:cxnSp macro="">
      <xdr:nvCxnSpPr>
        <xdr:cNvPr id="67" name="直線コネクタ 66"/>
        <xdr:cNvCxnSpPr/>
      </xdr:nvCxnSpPr>
      <xdr:spPr>
        <a:xfrm>
          <a:off x="2019300" y="601726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105410</xdr:rowOff>
    </xdr:from>
    <xdr:to xmlns:xdr="http://schemas.openxmlformats.org/drawingml/2006/spreadsheetDrawing">
      <xdr:col>15</xdr:col>
      <xdr:colOff>101600</xdr:colOff>
      <xdr:row>35</xdr:row>
      <xdr:rowOff>38735</xdr:rowOff>
    </xdr:to>
    <xdr:sp macro="" textlink="">
      <xdr:nvSpPr>
        <xdr:cNvPr id="68" name="フローチャート: 判断 67"/>
        <xdr:cNvSpPr/>
      </xdr:nvSpPr>
      <xdr:spPr>
        <a:xfrm>
          <a:off x="2857500" y="57251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33</xdr:row>
      <xdr:rowOff>54610</xdr:rowOff>
    </xdr:from>
    <xdr:ext cx="527050" cy="241300"/>
    <xdr:sp macro="" textlink="">
      <xdr:nvSpPr>
        <xdr:cNvPr id="69" name="テキスト ボックス 68"/>
        <xdr:cNvSpPr txBox="1"/>
      </xdr:nvSpPr>
      <xdr:spPr>
        <a:xfrm>
          <a:off x="2640965" y="5509260"/>
          <a:ext cx="5270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36</xdr:row>
      <xdr:rowOff>67310</xdr:rowOff>
    </xdr:from>
    <xdr:to xmlns:xdr="http://schemas.openxmlformats.org/drawingml/2006/spreadsheetDrawing">
      <xdr:col>10</xdr:col>
      <xdr:colOff>114300</xdr:colOff>
      <xdr:row>36</xdr:row>
      <xdr:rowOff>93980</xdr:rowOff>
    </xdr:to>
    <xdr:cxnSp macro="">
      <xdr:nvCxnSpPr>
        <xdr:cNvPr id="70" name="直線コネクタ 69"/>
        <xdr:cNvCxnSpPr/>
      </xdr:nvCxnSpPr>
      <xdr:spPr>
        <a:xfrm flipV="1">
          <a:off x="1127125" y="6017260"/>
          <a:ext cx="89217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118745</xdr:rowOff>
    </xdr:from>
    <xdr:to xmlns:xdr="http://schemas.openxmlformats.org/drawingml/2006/spreadsheetDrawing">
      <xdr:col>10</xdr:col>
      <xdr:colOff>165100</xdr:colOff>
      <xdr:row>35</xdr:row>
      <xdr:rowOff>51435</xdr:rowOff>
    </xdr:to>
    <xdr:sp macro="" textlink="">
      <xdr:nvSpPr>
        <xdr:cNvPr id="71" name="フローチャート: 判断 70"/>
        <xdr:cNvSpPr/>
      </xdr:nvSpPr>
      <xdr:spPr>
        <a:xfrm>
          <a:off x="1968500" y="5738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33</xdr:row>
      <xdr:rowOff>67310</xdr:rowOff>
    </xdr:from>
    <xdr:ext cx="527050" cy="249555"/>
    <xdr:sp macro="" textlink="">
      <xdr:nvSpPr>
        <xdr:cNvPr id="72" name="テキスト ボックス 71"/>
        <xdr:cNvSpPr txBox="1"/>
      </xdr:nvSpPr>
      <xdr:spPr>
        <a:xfrm>
          <a:off x="1751965" y="552196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635</xdr:rowOff>
    </xdr:from>
    <xdr:to xmlns:xdr="http://schemas.openxmlformats.org/drawingml/2006/spreadsheetDrawing">
      <xdr:col>6</xdr:col>
      <xdr:colOff>38100</xdr:colOff>
      <xdr:row>35</xdr:row>
      <xdr:rowOff>98425</xdr:rowOff>
    </xdr:to>
    <xdr:sp macro="" textlink="">
      <xdr:nvSpPr>
        <xdr:cNvPr id="73" name="フローチャート: 判断 72"/>
        <xdr:cNvSpPr/>
      </xdr:nvSpPr>
      <xdr:spPr>
        <a:xfrm>
          <a:off x="1079500" y="5785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33</xdr:row>
      <xdr:rowOff>114300</xdr:rowOff>
    </xdr:from>
    <xdr:ext cx="527050" cy="249555"/>
    <xdr:sp macro="" textlink="">
      <xdr:nvSpPr>
        <xdr:cNvPr id="74" name="テキスト ボックス 73"/>
        <xdr:cNvSpPr txBox="1"/>
      </xdr:nvSpPr>
      <xdr:spPr>
        <a:xfrm>
          <a:off x="862965" y="556895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2000" cy="249555"/>
    <xdr:sp macro="" textlink="">
      <xdr:nvSpPr>
        <xdr:cNvPr id="75" name="テキスト ボックス 74"/>
        <xdr:cNvSpPr txBox="1"/>
      </xdr:nvSpPr>
      <xdr:spPr>
        <a:xfrm>
          <a:off x="4445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76835</xdr:rowOff>
    </xdr:from>
    <xdr:ext cx="762000" cy="249555"/>
    <xdr:sp macro="" textlink="">
      <xdr:nvSpPr>
        <xdr:cNvPr id="76" name="テキスト ボックス 75"/>
        <xdr:cNvSpPr txBox="1"/>
      </xdr:nvSpPr>
      <xdr:spPr>
        <a:xfrm>
          <a:off x="3603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2000" cy="249555"/>
    <xdr:sp macro="" textlink="">
      <xdr:nvSpPr>
        <xdr:cNvPr id="77" name="テキスト ボックス 76"/>
        <xdr:cNvSpPr txBox="1"/>
      </xdr:nvSpPr>
      <xdr:spPr>
        <a:xfrm>
          <a:off x="2717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78" name="テキスト ボックス 77"/>
        <xdr:cNvSpPr txBox="1"/>
      </xdr:nvSpPr>
      <xdr:spPr>
        <a:xfrm>
          <a:off x="182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76835</xdr:rowOff>
    </xdr:from>
    <xdr:ext cx="762000" cy="249555"/>
    <xdr:sp macro="" textlink="">
      <xdr:nvSpPr>
        <xdr:cNvPr id="79" name="テキスト ボックス 78"/>
        <xdr:cNvSpPr txBox="1"/>
      </xdr:nvSpPr>
      <xdr:spPr>
        <a:xfrm>
          <a:off x="93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66040</xdr:rowOff>
    </xdr:from>
    <xdr:to xmlns:xdr="http://schemas.openxmlformats.org/drawingml/2006/spreadsheetDrawing">
      <xdr:col>24</xdr:col>
      <xdr:colOff>114300</xdr:colOff>
      <xdr:row>35</xdr:row>
      <xdr:rowOff>163830</xdr:rowOff>
    </xdr:to>
    <xdr:sp macro="" textlink="">
      <xdr:nvSpPr>
        <xdr:cNvPr id="80" name="楕円 79"/>
        <xdr:cNvSpPr/>
      </xdr:nvSpPr>
      <xdr:spPr>
        <a:xfrm>
          <a:off x="4584700" y="5850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45085</xdr:rowOff>
    </xdr:from>
    <xdr:ext cx="534670" cy="249555"/>
    <xdr:sp macro="" textlink="">
      <xdr:nvSpPr>
        <xdr:cNvPr id="81" name="人件費該当値テキスト"/>
        <xdr:cNvSpPr txBox="1"/>
      </xdr:nvSpPr>
      <xdr:spPr>
        <a:xfrm>
          <a:off x="4686300" y="58299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9525</xdr:rowOff>
    </xdr:from>
    <xdr:to xmlns:xdr="http://schemas.openxmlformats.org/drawingml/2006/spreadsheetDrawing">
      <xdr:col>20</xdr:col>
      <xdr:colOff>38100</xdr:colOff>
      <xdr:row>36</xdr:row>
      <xdr:rowOff>107315</xdr:rowOff>
    </xdr:to>
    <xdr:sp macro="" textlink="">
      <xdr:nvSpPr>
        <xdr:cNvPr id="82" name="楕円 81"/>
        <xdr:cNvSpPr/>
      </xdr:nvSpPr>
      <xdr:spPr>
        <a:xfrm>
          <a:off x="3746500" y="5959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99060</xdr:rowOff>
    </xdr:from>
    <xdr:ext cx="527050" cy="249555"/>
    <xdr:sp macro="" textlink="">
      <xdr:nvSpPr>
        <xdr:cNvPr id="83" name="テキスト ボックス 82"/>
        <xdr:cNvSpPr txBox="1"/>
      </xdr:nvSpPr>
      <xdr:spPr>
        <a:xfrm>
          <a:off x="3529965" y="604901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33020</xdr:rowOff>
    </xdr:from>
    <xdr:to xmlns:xdr="http://schemas.openxmlformats.org/drawingml/2006/spreadsheetDrawing">
      <xdr:col>15</xdr:col>
      <xdr:colOff>101600</xdr:colOff>
      <xdr:row>36</xdr:row>
      <xdr:rowOff>130810</xdr:rowOff>
    </xdr:to>
    <xdr:sp macro="" textlink="">
      <xdr:nvSpPr>
        <xdr:cNvPr id="84" name="楕円 83"/>
        <xdr:cNvSpPr/>
      </xdr:nvSpPr>
      <xdr:spPr>
        <a:xfrm>
          <a:off x="2857500" y="5982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122555</xdr:rowOff>
    </xdr:from>
    <xdr:ext cx="527050" cy="241935"/>
    <xdr:sp macro="" textlink="">
      <xdr:nvSpPr>
        <xdr:cNvPr id="85" name="テキスト ボックス 84"/>
        <xdr:cNvSpPr txBox="1"/>
      </xdr:nvSpPr>
      <xdr:spPr>
        <a:xfrm>
          <a:off x="2640965" y="607250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18415</xdr:rowOff>
    </xdr:from>
    <xdr:to xmlns:xdr="http://schemas.openxmlformats.org/drawingml/2006/spreadsheetDrawing">
      <xdr:col>10</xdr:col>
      <xdr:colOff>165100</xdr:colOff>
      <xdr:row>36</xdr:row>
      <xdr:rowOff>116205</xdr:rowOff>
    </xdr:to>
    <xdr:sp macro="" textlink="">
      <xdr:nvSpPr>
        <xdr:cNvPr id="86" name="楕円 85"/>
        <xdr:cNvSpPr/>
      </xdr:nvSpPr>
      <xdr:spPr>
        <a:xfrm>
          <a:off x="1968500" y="5968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107315</xdr:rowOff>
    </xdr:from>
    <xdr:ext cx="527050" cy="249555"/>
    <xdr:sp macro="" textlink="">
      <xdr:nvSpPr>
        <xdr:cNvPr id="87" name="テキスト ボックス 86"/>
        <xdr:cNvSpPr txBox="1"/>
      </xdr:nvSpPr>
      <xdr:spPr>
        <a:xfrm>
          <a:off x="1751965" y="60572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44450</xdr:rowOff>
    </xdr:from>
    <xdr:to xmlns:xdr="http://schemas.openxmlformats.org/drawingml/2006/spreadsheetDrawing">
      <xdr:col>6</xdr:col>
      <xdr:colOff>38100</xdr:colOff>
      <xdr:row>36</xdr:row>
      <xdr:rowOff>142240</xdr:rowOff>
    </xdr:to>
    <xdr:sp macro="" textlink="">
      <xdr:nvSpPr>
        <xdr:cNvPr id="88" name="楕円 87"/>
        <xdr:cNvSpPr/>
      </xdr:nvSpPr>
      <xdr:spPr>
        <a:xfrm>
          <a:off x="1079500" y="5994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133985</xdr:rowOff>
    </xdr:from>
    <xdr:ext cx="527050" cy="249555"/>
    <xdr:sp macro="" textlink="">
      <xdr:nvSpPr>
        <xdr:cNvPr id="89" name="テキスト ボックス 88"/>
        <xdr:cNvSpPr txBox="1"/>
      </xdr:nvSpPr>
      <xdr:spPr>
        <a:xfrm>
          <a:off x="862965" y="608393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0" name="正方形/長方形 89"/>
        <xdr:cNvSpPr/>
      </xdr:nvSpPr>
      <xdr:spPr>
        <a:xfrm>
          <a:off x="762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1" name="正方形/長方形 90"/>
        <xdr:cNvSpPr/>
      </xdr:nvSpPr>
      <xdr:spPr>
        <a:xfrm>
          <a:off x="8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3" name="正方形/長方形 92"/>
        <xdr:cNvSpPr/>
      </xdr:nvSpPr>
      <xdr:spPr>
        <a:xfrm>
          <a:off x="190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5" name="正方形/長方形 94"/>
        <xdr:cNvSpPr/>
      </xdr:nvSpPr>
      <xdr:spPr>
        <a:xfrm>
          <a:off x="3048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7" name="正方形/長方形 96"/>
        <xdr:cNvSpPr/>
      </xdr:nvSpPr>
      <xdr:spPr>
        <a:xfrm>
          <a:off x="762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7980" cy="217170"/>
    <xdr:sp macro="" textlink="">
      <xdr:nvSpPr>
        <xdr:cNvPr id="98" name="テキスト ボックス 97"/>
        <xdr:cNvSpPr txBox="1"/>
      </xdr:nvSpPr>
      <xdr:spPr>
        <a:xfrm>
          <a:off x="723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99" name="直線コネクタ 98"/>
        <xdr:cNvCxnSpPr/>
      </xdr:nvCxnSpPr>
      <xdr:spPr>
        <a:xfrm>
          <a:off x="762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107315</xdr:rowOff>
    </xdr:from>
    <xdr:ext cx="247015" cy="249555"/>
    <xdr:sp macro="" textlink="">
      <xdr:nvSpPr>
        <xdr:cNvPr id="100" name="テキスト ボックス 99"/>
        <xdr:cNvSpPr txBox="1"/>
      </xdr:nvSpPr>
      <xdr:spPr>
        <a:xfrm>
          <a:off x="513080" y="10019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42545</xdr:rowOff>
    </xdr:from>
    <xdr:to xmlns:xdr="http://schemas.openxmlformats.org/drawingml/2006/spreadsheetDrawing">
      <xdr:col>28</xdr:col>
      <xdr:colOff>114300</xdr:colOff>
      <xdr:row>59</xdr:row>
      <xdr:rowOff>42545</xdr:rowOff>
    </xdr:to>
    <xdr:cxnSp macro="">
      <xdr:nvCxnSpPr>
        <xdr:cNvPr id="101" name="直線コネクタ 100"/>
        <xdr:cNvCxnSpPr/>
      </xdr:nvCxnSpPr>
      <xdr:spPr>
        <a:xfrm>
          <a:off x="762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71120</xdr:rowOff>
    </xdr:from>
    <xdr:ext cx="525780" cy="249555"/>
    <xdr:sp macro="" textlink="">
      <xdr:nvSpPr>
        <xdr:cNvPr id="102" name="テキスト ボックス 101"/>
        <xdr:cNvSpPr txBox="1"/>
      </xdr:nvSpPr>
      <xdr:spPr>
        <a:xfrm>
          <a:off x="230505" y="965327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3" name="直線コネクタ 102"/>
        <xdr:cNvCxnSpPr/>
      </xdr:nvCxnSpPr>
      <xdr:spPr>
        <a:xfrm>
          <a:off x="762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34290</xdr:rowOff>
    </xdr:from>
    <xdr:ext cx="593725" cy="249555"/>
    <xdr:sp macro="" textlink="">
      <xdr:nvSpPr>
        <xdr:cNvPr id="104" name="テキスト ボックス 103"/>
        <xdr:cNvSpPr txBox="1"/>
      </xdr:nvSpPr>
      <xdr:spPr>
        <a:xfrm>
          <a:off x="166370" y="928624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134620</xdr:rowOff>
    </xdr:from>
    <xdr:to xmlns:xdr="http://schemas.openxmlformats.org/drawingml/2006/spreadsheetDrawing">
      <xdr:col>28</xdr:col>
      <xdr:colOff>114300</xdr:colOff>
      <xdr:row>54</xdr:row>
      <xdr:rowOff>134620</xdr:rowOff>
    </xdr:to>
    <xdr:cxnSp macro="">
      <xdr:nvCxnSpPr>
        <xdr:cNvPr id="105" name="直線コネクタ 104"/>
        <xdr:cNvCxnSpPr/>
      </xdr:nvCxnSpPr>
      <xdr:spPr>
        <a:xfrm>
          <a:off x="762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162560</xdr:rowOff>
    </xdr:from>
    <xdr:ext cx="593725" cy="241935"/>
    <xdr:sp macro="" textlink="">
      <xdr:nvSpPr>
        <xdr:cNvPr id="106" name="テキスト ボックス 105"/>
        <xdr:cNvSpPr txBox="1"/>
      </xdr:nvSpPr>
      <xdr:spPr>
        <a:xfrm>
          <a:off x="166370" y="8919210"/>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97790</xdr:rowOff>
    </xdr:from>
    <xdr:to xmlns:xdr="http://schemas.openxmlformats.org/drawingml/2006/spreadsheetDrawing">
      <xdr:col>28</xdr:col>
      <xdr:colOff>114300</xdr:colOff>
      <xdr:row>52</xdr:row>
      <xdr:rowOff>97790</xdr:rowOff>
    </xdr:to>
    <xdr:cxnSp macro="">
      <xdr:nvCxnSpPr>
        <xdr:cNvPr id="107" name="直線コネクタ 106"/>
        <xdr:cNvCxnSpPr/>
      </xdr:nvCxnSpPr>
      <xdr:spPr>
        <a:xfrm>
          <a:off x="762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126365</xdr:rowOff>
    </xdr:from>
    <xdr:ext cx="593725" cy="241935"/>
    <xdr:sp macro="" textlink="">
      <xdr:nvSpPr>
        <xdr:cNvPr id="108" name="テキスト ボックス 107"/>
        <xdr:cNvSpPr txBox="1"/>
      </xdr:nvSpPr>
      <xdr:spPr>
        <a:xfrm>
          <a:off x="166370" y="855281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60960</xdr:rowOff>
    </xdr:from>
    <xdr:to xmlns:xdr="http://schemas.openxmlformats.org/drawingml/2006/spreadsheetDrawing">
      <xdr:col>28</xdr:col>
      <xdr:colOff>114300</xdr:colOff>
      <xdr:row>50</xdr:row>
      <xdr:rowOff>60960</xdr:rowOff>
    </xdr:to>
    <xdr:cxnSp macro="">
      <xdr:nvCxnSpPr>
        <xdr:cNvPr id="109" name="直線コネクタ 108"/>
        <xdr:cNvCxnSpPr/>
      </xdr:nvCxnSpPr>
      <xdr:spPr>
        <a:xfrm>
          <a:off x="762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89535</xdr:rowOff>
    </xdr:from>
    <xdr:ext cx="593725" cy="241935"/>
    <xdr:sp macro="" textlink="">
      <xdr:nvSpPr>
        <xdr:cNvPr id="110" name="テキスト ボックス 109"/>
        <xdr:cNvSpPr txBox="1"/>
      </xdr:nvSpPr>
      <xdr:spPr>
        <a:xfrm>
          <a:off x="166370" y="818578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1" name="直線コネクタ 110"/>
        <xdr:cNvCxnSpPr/>
      </xdr:nvCxnSpPr>
      <xdr:spPr>
        <a:xfrm>
          <a:off x="762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52705</xdr:rowOff>
    </xdr:from>
    <xdr:ext cx="593725" cy="241935"/>
    <xdr:sp macro="" textlink="">
      <xdr:nvSpPr>
        <xdr:cNvPr id="112" name="テキスト ボックス 111"/>
        <xdr:cNvSpPr txBox="1"/>
      </xdr:nvSpPr>
      <xdr:spPr>
        <a:xfrm>
          <a:off x="166370" y="7818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3" name="物件費グラフ枠"/>
        <xdr:cNvSpPr/>
      </xdr:nvSpPr>
      <xdr:spPr>
        <a:xfrm>
          <a:off x="762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106680</xdr:rowOff>
    </xdr:from>
    <xdr:to xmlns:xdr="http://schemas.openxmlformats.org/drawingml/2006/spreadsheetDrawing">
      <xdr:col>24</xdr:col>
      <xdr:colOff>62865</xdr:colOff>
      <xdr:row>58</xdr:row>
      <xdr:rowOff>159385</xdr:rowOff>
    </xdr:to>
    <xdr:cxnSp macro="">
      <xdr:nvCxnSpPr>
        <xdr:cNvPr id="114" name="直線コネクタ 113"/>
        <xdr:cNvCxnSpPr/>
      </xdr:nvCxnSpPr>
      <xdr:spPr>
        <a:xfrm flipV="1">
          <a:off x="4633595" y="8533130"/>
          <a:ext cx="1270" cy="1208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162560</xdr:rowOff>
    </xdr:from>
    <xdr:ext cx="534670" cy="241935"/>
    <xdr:sp macro="" textlink="">
      <xdr:nvSpPr>
        <xdr:cNvPr id="115" name="物件費最小値テキスト"/>
        <xdr:cNvSpPr txBox="1"/>
      </xdr:nvSpPr>
      <xdr:spPr>
        <a:xfrm>
          <a:off x="4686300" y="974471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159385</xdr:rowOff>
    </xdr:from>
    <xdr:to xmlns:xdr="http://schemas.openxmlformats.org/drawingml/2006/spreadsheetDrawing">
      <xdr:col>24</xdr:col>
      <xdr:colOff>152400</xdr:colOff>
      <xdr:row>58</xdr:row>
      <xdr:rowOff>159385</xdr:rowOff>
    </xdr:to>
    <xdr:cxnSp macro="">
      <xdr:nvCxnSpPr>
        <xdr:cNvPr id="116" name="直線コネクタ 115"/>
        <xdr:cNvCxnSpPr/>
      </xdr:nvCxnSpPr>
      <xdr:spPr>
        <a:xfrm>
          <a:off x="4546600" y="9741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55880</xdr:rowOff>
    </xdr:from>
    <xdr:ext cx="598805" cy="241935"/>
    <xdr:sp macro="" textlink="">
      <xdr:nvSpPr>
        <xdr:cNvPr id="117" name="物件費最大値テキスト"/>
        <xdr:cNvSpPr txBox="1"/>
      </xdr:nvSpPr>
      <xdr:spPr>
        <a:xfrm>
          <a:off x="4686300" y="831723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106680</xdr:rowOff>
    </xdr:from>
    <xdr:to xmlns:xdr="http://schemas.openxmlformats.org/drawingml/2006/spreadsheetDrawing">
      <xdr:col>24</xdr:col>
      <xdr:colOff>152400</xdr:colOff>
      <xdr:row>51</xdr:row>
      <xdr:rowOff>106680</xdr:rowOff>
    </xdr:to>
    <xdr:cxnSp macro="">
      <xdr:nvCxnSpPr>
        <xdr:cNvPr id="118" name="直線コネクタ 117"/>
        <xdr:cNvCxnSpPr/>
      </xdr:nvCxnSpPr>
      <xdr:spPr>
        <a:xfrm>
          <a:off x="4546600" y="853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58</xdr:row>
      <xdr:rowOff>36830</xdr:rowOff>
    </xdr:from>
    <xdr:to xmlns:xdr="http://schemas.openxmlformats.org/drawingml/2006/spreadsheetDrawing">
      <xdr:col>24</xdr:col>
      <xdr:colOff>63500</xdr:colOff>
      <xdr:row>58</xdr:row>
      <xdr:rowOff>100330</xdr:rowOff>
    </xdr:to>
    <xdr:cxnSp macro="">
      <xdr:nvCxnSpPr>
        <xdr:cNvPr id="119" name="直線コネクタ 118"/>
        <xdr:cNvCxnSpPr/>
      </xdr:nvCxnSpPr>
      <xdr:spPr>
        <a:xfrm flipV="1">
          <a:off x="3794125" y="9618980"/>
          <a:ext cx="84137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30480</xdr:rowOff>
    </xdr:from>
    <xdr:ext cx="534670" cy="241935"/>
    <xdr:sp macro="" textlink="">
      <xdr:nvSpPr>
        <xdr:cNvPr id="120" name="物件費平均値テキスト"/>
        <xdr:cNvSpPr txBox="1"/>
      </xdr:nvSpPr>
      <xdr:spPr>
        <a:xfrm>
          <a:off x="4686300" y="928243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8255</xdr:rowOff>
    </xdr:from>
    <xdr:to xmlns:xdr="http://schemas.openxmlformats.org/drawingml/2006/spreadsheetDrawing">
      <xdr:col>24</xdr:col>
      <xdr:colOff>114300</xdr:colOff>
      <xdr:row>57</xdr:row>
      <xdr:rowOff>106045</xdr:rowOff>
    </xdr:to>
    <xdr:sp macro="" textlink="">
      <xdr:nvSpPr>
        <xdr:cNvPr id="121" name="フローチャート: 判断 120"/>
        <xdr:cNvSpPr/>
      </xdr:nvSpPr>
      <xdr:spPr>
        <a:xfrm>
          <a:off x="4584700" y="9425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99060</xdr:rowOff>
    </xdr:from>
    <xdr:to xmlns:xdr="http://schemas.openxmlformats.org/drawingml/2006/spreadsheetDrawing">
      <xdr:col>19</xdr:col>
      <xdr:colOff>174625</xdr:colOff>
      <xdr:row>58</xdr:row>
      <xdr:rowOff>100330</xdr:rowOff>
    </xdr:to>
    <xdr:cxnSp macro="">
      <xdr:nvCxnSpPr>
        <xdr:cNvPr id="122" name="直線コネクタ 121"/>
        <xdr:cNvCxnSpPr/>
      </xdr:nvCxnSpPr>
      <xdr:spPr>
        <a:xfrm>
          <a:off x="2908300" y="9681210"/>
          <a:ext cx="885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66675</xdr:rowOff>
    </xdr:from>
    <xdr:to xmlns:xdr="http://schemas.openxmlformats.org/drawingml/2006/spreadsheetDrawing">
      <xdr:col>20</xdr:col>
      <xdr:colOff>38100</xdr:colOff>
      <xdr:row>57</xdr:row>
      <xdr:rowOff>164465</xdr:rowOff>
    </xdr:to>
    <xdr:sp macro="" textlink="">
      <xdr:nvSpPr>
        <xdr:cNvPr id="123" name="フローチャート: 判断 122"/>
        <xdr:cNvSpPr/>
      </xdr:nvSpPr>
      <xdr:spPr>
        <a:xfrm>
          <a:off x="3746500" y="9483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15240</xdr:rowOff>
    </xdr:from>
    <xdr:ext cx="527050" cy="249555"/>
    <xdr:sp macro="" textlink="">
      <xdr:nvSpPr>
        <xdr:cNvPr id="124" name="テキスト ボックス 123"/>
        <xdr:cNvSpPr txBox="1"/>
      </xdr:nvSpPr>
      <xdr:spPr>
        <a:xfrm>
          <a:off x="3529965" y="926719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87630</xdr:rowOff>
    </xdr:from>
    <xdr:to xmlns:xdr="http://schemas.openxmlformats.org/drawingml/2006/spreadsheetDrawing">
      <xdr:col>15</xdr:col>
      <xdr:colOff>50800</xdr:colOff>
      <xdr:row>58</xdr:row>
      <xdr:rowOff>99060</xdr:rowOff>
    </xdr:to>
    <xdr:cxnSp macro="">
      <xdr:nvCxnSpPr>
        <xdr:cNvPr id="125" name="直線コネクタ 124"/>
        <xdr:cNvCxnSpPr/>
      </xdr:nvCxnSpPr>
      <xdr:spPr>
        <a:xfrm>
          <a:off x="2019300" y="96697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47625</xdr:rowOff>
    </xdr:from>
    <xdr:to xmlns:xdr="http://schemas.openxmlformats.org/drawingml/2006/spreadsheetDrawing">
      <xdr:col>15</xdr:col>
      <xdr:colOff>101600</xdr:colOff>
      <xdr:row>57</xdr:row>
      <xdr:rowOff>145415</xdr:rowOff>
    </xdr:to>
    <xdr:sp macro="" textlink="">
      <xdr:nvSpPr>
        <xdr:cNvPr id="126" name="フローチャート: 判断 125"/>
        <xdr:cNvSpPr/>
      </xdr:nvSpPr>
      <xdr:spPr>
        <a:xfrm>
          <a:off x="2857500" y="9464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161290</xdr:rowOff>
    </xdr:from>
    <xdr:ext cx="527050" cy="241935"/>
    <xdr:sp macro="" textlink="">
      <xdr:nvSpPr>
        <xdr:cNvPr id="127" name="テキスト ボックス 126"/>
        <xdr:cNvSpPr txBox="1"/>
      </xdr:nvSpPr>
      <xdr:spPr>
        <a:xfrm>
          <a:off x="2640965" y="924814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58</xdr:row>
      <xdr:rowOff>87630</xdr:rowOff>
    </xdr:from>
    <xdr:to xmlns:xdr="http://schemas.openxmlformats.org/drawingml/2006/spreadsheetDrawing">
      <xdr:col>10</xdr:col>
      <xdr:colOff>114300</xdr:colOff>
      <xdr:row>59</xdr:row>
      <xdr:rowOff>17145</xdr:rowOff>
    </xdr:to>
    <xdr:cxnSp macro="">
      <xdr:nvCxnSpPr>
        <xdr:cNvPr id="128" name="直線コネクタ 127"/>
        <xdr:cNvCxnSpPr/>
      </xdr:nvCxnSpPr>
      <xdr:spPr>
        <a:xfrm flipV="1">
          <a:off x="1127125" y="9669780"/>
          <a:ext cx="892175"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99695</xdr:rowOff>
    </xdr:from>
    <xdr:to xmlns:xdr="http://schemas.openxmlformats.org/drawingml/2006/spreadsheetDrawing">
      <xdr:col>10</xdr:col>
      <xdr:colOff>165100</xdr:colOff>
      <xdr:row>58</xdr:row>
      <xdr:rowOff>32385</xdr:rowOff>
    </xdr:to>
    <xdr:sp macro="" textlink="">
      <xdr:nvSpPr>
        <xdr:cNvPr id="129" name="フローチャート: 判断 128"/>
        <xdr:cNvSpPr/>
      </xdr:nvSpPr>
      <xdr:spPr>
        <a:xfrm>
          <a:off x="1968500" y="9516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48260</xdr:rowOff>
    </xdr:from>
    <xdr:ext cx="527050" cy="249555"/>
    <xdr:sp macro="" textlink="">
      <xdr:nvSpPr>
        <xdr:cNvPr id="130" name="テキスト ボックス 129"/>
        <xdr:cNvSpPr txBox="1"/>
      </xdr:nvSpPr>
      <xdr:spPr>
        <a:xfrm>
          <a:off x="1751965" y="930021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149225</xdr:rowOff>
    </xdr:from>
    <xdr:to xmlns:xdr="http://schemas.openxmlformats.org/drawingml/2006/spreadsheetDrawing">
      <xdr:col>6</xdr:col>
      <xdr:colOff>38100</xdr:colOff>
      <xdr:row>58</xdr:row>
      <xdr:rowOff>81915</xdr:rowOff>
    </xdr:to>
    <xdr:sp macro="" textlink="">
      <xdr:nvSpPr>
        <xdr:cNvPr id="131" name="フローチャート: 判断 130"/>
        <xdr:cNvSpPr/>
      </xdr:nvSpPr>
      <xdr:spPr>
        <a:xfrm>
          <a:off x="1079500" y="9566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97790</xdr:rowOff>
    </xdr:from>
    <xdr:ext cx="527050" cy="249555"/>
    <xdr:sp macro="" textlink="">
      <xdr:nvSpPr>
        <xdr:cNvPr id="132" name="テキスト ボックス 131"/>
        <xdr:cNvSpPr txBox="1"/>
      </xdr:nvSpPr>
      <xdr:spPr>
        <a:xfrm>
          <a:off x="862965" y="93497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2000" cy="249555"/>
    <xdr:sp macro="" textlink="">
      <xdr:nvSpPr>
        <xdr:cNvPr id="133" name="テキスト ボックス 132"/>
        <xdr:cNvSpPr txBox="1"/>
      </xdr:nvSpPr>
      <xdr:spPr>
        <a:xfrm>
          <a:off x="4445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76835</xdr:rowOff>
    </xdr:from>
    <xdr:ext cx="762000" cy="249555"/>
    <xdr:sp macro="" textlink="">
      <xdr:nvSpPr>
        <xdr:cNvPr id="134" name="テキスト ボックス 133"/>
        <xdr:cNvSpPr txBox="1"/>
      </xdr:nvSpPr>
      <xdr:spPr>
        <a:xfrm>
          <a:off x="3603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2000" cy="249555"/>
    <xdr:sp macro="" textlink="">
      <xdr:nvSpPr>
        <xdr:cNvPr id="135" name="テキスト ボックス 134"/>
        <xdr:cNvSpPr txBox="1"/>
      </xdr:nvSpPr>
      <xdr:spPr>
        <a:xfrm>
          <a:off x="2717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6" name="テキスト ボックス 135"/>
        <xdr:cNvSpPr txBox="1"/>
      </xdr:nvSpPr>
      <xdr:spPr>
        <a:xfrm>
          <a:off x="182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76835</xdr:rowOff>
    </xdr:from>
    <xdr:ext cx="762000" cy="249555"/>
    <xdr:sp macro="" textlink="">
      <xdr:nvSpPr>
        <xdr:cNvPr id="137" name="テキスト ボックス 136"/>
        <xdr:cNvSpPr txBox="1"/>
      </xdr:nvSpPr>
      <xdr:spPr>
        <a:xfrm>
          <a:off x="93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153035</xdr:rowOff>
    </xdr:from>
    <xdr:to xmlns:xdr="http://schemas.openxmlformats.org/drawingml/2006/spreadsheetDrawing">
      <xdr:col>24</xdr:col>
      <xdr:colOff>114300</xdr:colOff>
      <xdr:row>58</xdr:row>
      <xdr:rowOff>85725</xdr:rowOff>
    </xdr:to>
    <xdr:sp macro="" textlink="">
      <xdr:nvSpPr>
        <xdr:cNvPr id="138" name="楕円 137"/>
        <xdr:cNvSpPr/>
      </xdr:nvSpPr>
      <xdr:spPr>
        <a:xfrm>
          <a:off x="4584700" y="9570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71120</xdr:rowOff>
    </xdr:from>
    <xdr:ext cx="534670" cy="249555"/>
    <xdr:sp macro="" textlink="">
      <xdr:nvSpPr>
        <xdr:cNvPr id="139" name="物件費該当値テキスト"/>
        <xdr:cNvSpPr txBox="1"/>
      </xdr:nvSpPr>
      <xdr:spPr>
        <a:xfrm>
          <a:off x="4686300" y="948817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51435</xdr:rowOff>
    </xdr:from>
    <xdr:to xmlns:xdr="http://schemas.openxmlformats.org/drawingml/2006/spreadsheetDrawing">
      <xdr:col>20</xdr:col>
      <xdr:colOff>38100</xdr:colOff>
      <xdr:row>58</xdr:row>
      <xdr:rowOff>149225</xdr:rowOff>
    </xdr:to>
    <xdr:sp macro="" textlink="">
      <xdr:nvSpPr>
        <xdr:cNvPr id="140" name="楕円 139"/>
        <xdr:cNvSpPr/>
      </xdr:nvSpPr>
      <xdr:spPr>
        <a:xfrm>
          <a:off x="3746500" y="9633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140335</xdr:rowOff>
    </xdr:from>
    <xdr:ext cx="527050" cy="249555"/>
    <xdr:sp macro="" textlink="">
      <xdr:nvSpPr>
        <xdr:cNvPr id="141" name="テキスト ボックス 140"/>
        <xdr:cNvSpPr txBox="1"/>
      </xdr:nvSpPr>
      <xdr:spPr>
        <a:xfrm>
          <a:off x="3529965" y="972248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50165</xdr:rowOff>
    </xdr:from>
    <xdr:to xmlns:xdr="http://schemas.openxmlformats.org/drawingml/2006/spreadsheetDrawing">
      <xdr:col>15</xdr:col>
      <xdr:colOff>101600</xdr:colOff>
      <xdr:row>58</xdr:row>
      <xdr:rowOff>147955</xdr:rowOff>
    </xdr:to>
    <xdr:sp macro="" textlink="">
      <xdr:nvSpPr>
        <xdr:cNvPr id="142" name="楕円 141"/>
        <xdr:cNvSpPr/>
      </xdr:nvSpPr>
      <xdr:spPr>
        <a:xfrm>
          <a:off x="2857500" y="963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139065</xdr:rowOff>
    </xdr:from>
    <xdr:ext cx="527050" cy="249555"/>
    <xdr:sp macro="" textlink="">
      <xdr:nvSpPr>
        <xdr:cNvPr id="143" name="テキスト ボックス 142"/>
        <xdr:cNvSpPr txBox="1"/>
      </xdr:nvSpPr>
      <xdr:spPr>
        <a:xfrm>
          <a:off x="2640965" y="972121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38735</xdr:rowOff>
    </xdr:from>
    <xdr:to xmlns:xdr="http://schemas.openxmlformats.org/drawingml/2006/spreadsheetDrawing">
      <xdr:col>10</xdr:col>
      <xdr:colOff>165100</xdr:colOff>
      <xdr:row>58</xdr:row>
      <xdr:rowOff>136525</xdr:rowOff>
    </xdr:to>
    <xdr:sp macro="" textlink="">
      <xdr:nvSpPr>
        <xdr:cNvPr id="144" name="楕円 143"/>
        <xdr:cNvSpPr/>
      </xdr:nvSpPr>
      <xdr:spPr>
        <a:xfrm>
          <a:off x="1968500" y="962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127635</xdr:rowOff>
    </xdr:from>
    <xdr:ext cx="527050" cy="241935"/>
    <xdr:sp macro="" textlink="">
      <xdr:nvSpPr>
        <xdr:cNvPr id="145" name="テキスト ボックス 144"/>
        <xdr:cNvSpPr txBox="1"/>
      </xdr:nvSpPr>
      <xdr:spPr>
        <a:xfrm>
          <a:off x="1751965" y="970978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133350</xdr:rowOff>
    </xdr:from>
    <xdr:to xmlns:xdr="http://schemas.openxmlformats.org/drawingml/2006/spreadsheetDrawing">
      <xdr:col>6</xdr:col>
      <xdr:colOff>38100</xdr:colOff>
      <xdr:row>59</xdr:row>
      <xdr:rowOff>66040</xdr:rowOff>
    </xdr:to>
    <xdr:sp macro="" textlink="">
      <xdr:nvSpPr>
        <xdr:cNvPr id="146" name="楕円 145"/>
        <xdr:cNvSpPr/>
      </xdr:nvSpPr>
      <xdr:spPr>
        <a:xfrm>
          <a:off x="1079500" y="9715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59</xdr:row>
      <xdr:rowOff>57785</xdr:rowOff>
    </xdr:from>
    <xdr:ext cx="527050" cy="241935"/>
    <xdr:sp macro="" textlink="">
      <xdr:nvSpPr>
        <xdr:cNvPr id="147" name="テキスト ボックス 146"/>
        <xdr:cNvSpPr txBox="1"/>
      </xdr:nvSpPr>
      <xdr:spPr>
        <a:xfrm>
          <a:off x="862965" y="980503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8" name="正方形/長方形 147"/>
        <xdr:cNvSpPr/>
      </xdr:nvSpPr>
      <xdr:spPr>
        <a:xfrm>
          <a:off x="762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9" name="正方形/長方形 148"/>
        <xdr:cNvSpPr/>
      </xdr:nvSpPr>
      <xdr:spPr>
        <a:xfrm>
          <a:off x="8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1" name="正方形/長方形 150"/>
        <xdr:cNvSpPr/>
      </xdr:nvSpPr>
      <xdr:spPr>
        <a:xfrm>
          <a:off x="1905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3" name="正方形/長方形 152"/>
        <xdr:cNvSpPr/>
      </xdr:nvSpPr>
      <xdr:spPr>
        <a:xfrm>
          <a:off x="3048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5" name="正方形/長方形 154"/>
        <xdr:cNvSpPr/>
      </xdr:nvSpPr>
      <xdr:spPr>
        <a:xfrm>
          <a:off x="762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7980" cy="217170"/>
    <xdr:sp macro="" textlink="">
      <xdr:nvSpPr>
        <xdr:cNvPr id="156" name="テキスト ボックス 155"/>
        <xdr:cNvSpPr txBox="1"/>
      </xdr:nvSpPr>
      <xdr:spPr>
        <a:xfrm>
          <a:off x="723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7" name="直線コネクタ 156"/>
        <xdr:cNvCxnSpPr/>
      </xdr:nvCxnSpPr>
      <xdr:spPr>
        <a:xfrm>
          <a:off x="762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42545</xdr:rowOff>
    </xdr:from>
    <xdr:to xmlns:xdr="http://schemas.openxmlformats.org/drawingml/2006/spreadsheetDrawing">
      <xdr:col>28</xdr:col>
      <xdr:colOff>114300</xdr:colOff>
      <xdr:row>79</xdr:row>
      <xdr:rowOff>42545</xdr:rowOff>
    </xdr:to>
    <xdr:cxnSp macro="">
      <xdr:nvCxnSpPr>
        <xdr:cNvPr id="158" name="直線コネクタ 157"/>
        <xdr:cNvCxnSpPr/>
      </xdr:nvCxnSpPr>
      <xdr:spPr>
        <a:xfrm>
          <a:off x="762000" y="13091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71120</xdr:rowOff>
    </xdr:from>
    <xdr:ext cx="247015" cy="249555"/>
    <xdr:sp macro="" textlink="">
      <xdr:nvSpPr>
        <xdr:cNvPr id="159" name="テキスト ボックス 158"/>
        <xdr:cNvSpPr txBox="1"/>
      </xdr:nvSpPr>
      <xdr:spPr>
        <a:xfrm>
          <a:off x="513080" y="12955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0" name="直線コネクタ 159"/>
        <xdr:cNvCxnSpPr/>
      </xdr:nvCxnSpPr>
      <xdr:spPr>
        <a:xfrm>
          <a:off x="762000" y="12724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34290</xdr:rowOff>
    </xdr:from>
    <xdr:ext cx="525780" cy="249555"/>
    <xdr:sp macro="" textlink="">
      <xdr:nvSpPr>
        <xdr:cNvPr id="161" name="テキスト ボックス 160"/>
        <xdr:cNvSpPr txBox="1"/>
      </xdr:nvSpPr>
      <xdr:spPr>
        <a:xfrm>
          <a:off x="230505" y="12588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134620</xdr:rowOff>
    </xdr:from>
    <xdr:to xmlns:xdr="http://schemas.openxmlformats.org/drawingml/2006/spreadsheetDrawing">
      <xdr:col>28</xdr:col>
      <xdr:colOff>114300</xdr:colOff>
      <xdr:row>74</xdr:row>
      <xdr:rowOff>134620</xdr:rowOff>
    </xdr:to>
    <xdr:cxnSp macro="">
      <xdr:nvCxnSpPr>
        <xdr:cNvPr id="162" name="直線コネクタ 161"/>
        <xdr:cNvCxnSpPr/>
      </xdr:nvCxnSpPr>
      <xdr:spPr>
        <a:xfrm>
          <a:off x="762000" y="12358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162560</xdr:rowOff>
    </xdr:from>
    <xdr:ext cx="525780" cy="241935"/>
    <xdr:sp macro="" textlink="">
      <xdr:nvSpPr>
        <xdr:cNvPr id="163" name="テキスト ボックス 162"/>
        <xdr:cNvSpPr txBox="1"/>
      </xdr:nvSpPr>
      <xdr:spPr>
        <a:xfrm>
          <a:off x="230505" y="12221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97790</xdr:rowOff>
    </xdr:from>
    <xdr:to xmlns:xdr="http://schemas.openxmlformats.org/drawingml/2006/spreadsheetDrawing">
      <xdr:col>28</xdr:col>
      <xdr:colOff>114300</xdr:colOff>
      <xdr:row>72</xdr:row>
      <xdr:rowOff>97790</xdr:rowOff>
    </xdr:to>
    <xdr:cxnSp macro="">
      <xdr:nvCxnSpPr>
        <xdr:cNvPr id="164" name="直線コネクタ 163"/>
        <xdr:cNvCxnSpPr/>
      </xdr:nvCxnSpPr>
      <xdr:spPr>
        <a:xfrm>
          <a:off x="762000" y="11991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126365</xdr:rowOff>
    </xdr:from>
    <xdr:ext cx="525780" cy="241935"/>
    <xdr:sp macro="" textlink="">
      <xdr:nvSpPr>
        <xdr:cNvPr id="165" name="テキスト ボックス 164"/>
        <xdr:cNvSpPr txBox="1"/>
      </xdr:nvSpPr>
      <xdr:spPr>
        <a:xfrm>
          <a:off x="230505" y="11854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60960</xdr:rowOff>
    </xdr:from>
    <xdr:to xmlns:xdr="http://schemas.openxmlformats.org/drawingml/2006/spreadsheetDrawing">
      <xdr:col>28</xdr:col>
      <xdr:colOff>114300</xdr:colOff>
      <xdr:row>70</xdr:row>
      <xdr:rowOff>60960</xdr:rowOff>
    </xdr:to>
    <xdr:cxnSp macro="">
      <xdr:nvCxnSpPr>
        <xdr:cNvPr id="166" name="直線コネクタ 165"/>
        <xdr:cNvCxnSpPr/>
      </xdr:nvCxnSpPr>
      <xdr:spPr>
        <a:xfrm>
          <a:off x="762000" y="11624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89535</xdr:rowOff>
    </xdr:from>
    <xdr:ext cx="525780" cy="241935"/>
    <xdr:sp macro="" textlink="">
      <xdr:nvSpPr>
        <xdr:cNvPr id="167" name="テキスト ボックス 166"/>
        <xdr:cNvSpPr txBox="1"/>
      </xdr:nvSpPr>
      <xdr:spPr>
        <a:xfrm>
          <a:off x="230505" y="11487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8" name="直線コネクタ 167"/>
        <xdr:cNvCxnSpPr/>
      </xdr:nvCxnSpPr>
      <xdr:spPr>
        <a:xfrm>
          <a:off x="762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52705</xdr:rowOff>
    </xdr:from>
    <xdr:ext cx="593725" cy="241935"/>
    <xdr:sp macro="" textlink="">
      <xdr:nvSpPr>
        <xdr:cNvPr id="169" name="テキスト ボックス 168"/>
        <xdr:cNvSpPr txBox="1"/>
      </xdr:nvSpPr>
      <xdr:spPr>
        <a:xfrm>
          <a:off x="166370" y="11120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70" name="維持補修費グラフ枠"/>
        <xdr:cNvSpPr/>
      </xdr:nvSpPr>
      <xdr:spPr>
        <a:xfrm>
          <a:off x="762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31750</xdr:rowOff>
    </xdr:from>
    <xdr:to xmlns:xdr="http://schemas.openxmlformats.org/drawingml/2006/spreadsheetDrawing">
      <xdr:col>24</xdr:col>
      <xdr:colOff>62865</xdr:colOff>
      <xdr:row>79</xdr:row>
      <xdr:rowOff>24765</xdr:rowOff>
    </xdr:to>
    <xdr:cxnSp macro="">
      <xdr:nvCxnSpPr>
        <xdr:cNvPr id="171" name="直線コネクタ 170"/>
        <xdr:cNvCxnSpPr/>
      </xdr:nvCxnSpPr>
      <xdr:spPr>
        <a:xfrm flipV="1">
          <a:off x="4633595" y="11595100"/>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27940</xdr:rowOff>
    </xdr:from>
    <xdr:ext cx="469900" cy="241935"/>
    <xdr:sp macro="" textlink="">
      <xdr:nvSpPr>
        <xdr:cNvPr id="172" name="維持補修費最小値テキスト"/>
        <xdr:cNvSpPr txBox="1"/>
      </xdr:nvSpPr>
      <xdr:spPr>
        <a:xfrm>
          <a:off x="4686300" y="1307719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24765</xdr:rowOff>
    </xdr:from>
    <xdr:to xmlns:xdr="http://schemas.openxmlformats.org/drawingml/2006/spreadsheetDrawing">
      <xdr:col>24</xdr:col>
      <xdr:colOff>152400</xdr:colOff>
      <xdr:row>79</xdr:row>
      <xdr:rowOff>24765</xdr:rowOff>
    </xdr:to>
    <xdr:cxnSp macro="">
      <xdr:nvCxnSpPr>
        <xdr:cNvPr id="173" name="直線コネクタ 172"/>
        <xdr:cNvCxnSpPr/>
      </xdr:nvCxnSpPr>
      <xdr:spPr>
        <a:xfrm>
          <a:off x="4546600" y="13074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145415</xdr:rowOff>
    </xdr:from>
    <xdr:ext cx="534670" cy="249555"/>
    <xdr:sp macro="" textlink="">
      <xdr:nvSpPr>
        <xdr:cNvPr id="174" name="維持補修費最大値テキスト"/>
        <xdr:cNvSpPr txBox="1"/>
      </xdr:nvSpPr>
      <xdr:spPr>
        <a:xfrm>
          <a:off x="4686300" y="113785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31750</xdr:rowOff>
    </xdr:from>
    <xdr:to xmlns:xdr="http://schemas.openxmlformats.org/drawingml/2006/spreadsheetDrawing">
      <xdr:col>24</xdr:col>
      <xdr:colOff>152400</xdr:colOff>
      <xdr:row>70</xdr:row>
      <xdr:rowOff>31750</xdr:rowOff>
    </xdr:to>
    <xdr:cxnSp macro="">
      <xdr:nvCxnSpPr>
        <xdr:cNvPr id="175" name="直線コネクタ 174"/>
        <xdr:cNvCxnSpPr/>
      </xdr:nvCxnSpPr>
      <xdr:spPr>
        <a:xfrm>
          <a:off x="45466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78</xdr:row>
      <xdr:rowOff>149860</xdr:rowOff>
    </xdr:from>
    <xdr:to xmlns:xdr="http://schemas.openxmlformats.org/drawingml/2006/spreadsheetDrawing">
      <xdr:col>24</xdr:col>
      <xdr:colOff>63500</xdr:colOff>
      <xdr:row>78</xdr:row>
      <xdr:rowOff>158115</xdr:rowOff>
    </xdr:to>
    <xdr:cxnSp macro="">
      <xdr:nvCxnSpPr>
        <xdr:cNvPr id="176" name="直線コネクタ 175"/>
        <xdr:cNvCxnSpPr/>
      </xdr:nvCxnSpPr>
      <xdr:spPr>
        <a:xfrm>
          <a:off x="3794125" y="13034010"/>
          <a:ext cx="8413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154940</xdr:rowOff>
    </xdr:from>
    <xdr:ext cx="534670" cy="241935"/>
    <xdr:sp macro="" textlink="">
      <xdr:nvSpPr>
        <xdr:cNvPr id="177" name="維持補修費平均値テキスト"/>
        <xdr:cNvSpPr txBox="1"/>
      </xdr:nvSpPr>
      <xdr:spPr>
        <a:xfrm>
          <a:off x="4686300" y="1270889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132715</xdr:rowOff>
    </xdr:from>
    <xdr:to xmlns:xdr="http://schemas.openxmlformats.org/drawingml/2006/spreadsheetDrawing">
      <xdr:col>24</xdr:col>
      <xdr:colOff>114300</xdr:colOff>
      <xdr:row>78</xdr:row>
      <xdr:rowOff>65405</xdr:rowOff>
    </xdr:to>
    <xdr:sp macro="" textlink="">
      <xdr:nvSpPr>
        <xdr:cNvPr id="178" name="フローチャート: 判断 177"/>
        <xdr:cNvSpPr/>
      </xdr:nvSpPr>
      <xdr:spPr>
        <a:xfrm>
          <a:off x="4584700" y="12851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149860</xdr:rowOff>
    </xdr:from>
    <xdr:to xmlns:xdr="http://schemas.openxmlformats.org/drawingml/2006/spreadsheetDrawing">
      <xdr:col>19</xdr:col>
      <xdr:colOff>174625</xdr:colOff>
      <xdr:row>78</xdr:row>
      <xdr:rowOff>155575</xdr:rowOff>
    </xdr:to>
    <xdr:cxnSp macro="">
      <xdr:nvCxnSpPr>
        <xdr:cNvPr id="179" name="直線コネクタ 178"/>
        <xdr:cNvCxnSpPr/>
      </xdr:nvCxnSpPr>
      <xdr:spPr>
        <a:xfrm flipV="1">
          <a:off x="2908300" y="13034010"/>
          <a:ext cx="8858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15240</xdr:rowOff>
    </xdr:from>
    <xdr:to xmlns:xdr="http://schemas.openxmlformats.org/drawingml/2006/spreadsheetDrawing">
      <xdr:col>20</xdr:col>
      <xdr:colOff>38100</xdr:colOff>
      <xdr:row>78</xdr:row>
      <xdr:rowOff>113030</xdr:rowOff>
    </xdr:to>
    <xdr:sp macro="" textlink="">
      <xdr:nvSpPr>
        <xdr:cNvPr id="180" name="フローチャート: 判断 179"/>
        <xdr:cNvSpPr/>
      </xdr:nvSpPr>
      <xdr:spPr>
        <a:xfrm>
          <a:off x="3746500" y="12899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128905</xdr:rowOff>
    </xdr:from>
    <xdr:ext cx="462280" cy="241935"/>
    <xdr:sp macro="" textlink="">
      <xdr:nvSpPr>
        <xdr:cNvPr id="181" name="テキスト ボックス 180"/>
        <xdr:cNvSpPr txBox="1"/>
      </xdr:nvSpPr>
      <xdr:spPr>
        <a:xfrm>
          <a:off x="3562350" y="1268285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150495</xdr:rowOff>
    </xdr:from>
    <xdr:to xmlns:xdr="http://schemas.openxmlformats.org/drawingml/2006/spreadsheetDrawing">
      <xdr:col>15</xdr:col>
      <xdr:colOff>50800</xdr:colOff>
      <xdr:row>78</xdr:row>
      <xdr:rowOff>155575</xdr:rowOff>
    </xdr:to>
    <xdr:cxnSp macro="">
      <xdr:nvCxnSpPr>
        <xdr:cNvPr id="182" name="直線コネクタ 181"/>
        <xdr:cNvCxnSpPr/>
      </xdr:nvCxnSpPr>
      <xdr:spPr>
        <a:xfrm>
          <a:off x="2019300" y="1303464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12065</xdr:rowOff>
    </xdr:from>
    <xdr:to xmlns:xdr="http://schemas.openxmlformats.org/drawingml/2006/spreadsheetDrawing">
      <xdr:col>15</xdr:col>
      <xdr:colOff>101600</xdr:colOff>
      <xdr:row>78</xdr:row>
      <xdr:rowOff>109855</xdr:rowOff>
    </xdr:to>
    <xdr:sp macro="" textlink="">
      <xdr:nvSpPr>
        <xdr:cNvPr id="183" name="フローチャート: 判断 182"/>
        <xdr:cNvSpPr/>
      </xdr:nvSpPr>
      <xdr:spPr>
        <a:xfrm>
          <a:off x="2857500" y="12896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126365</xdr:rowOff>
    </xdr:from>
    <xdr:ext cx="462280" cy="241935"/>
    <xdr:sp macro="" textlink="">
      <xdr:nvSpPr>
        <xdr:cNvPr id="184" name="テキスト ボックス 183"/>
        <xdr:cNvSpPr txBox="1"/>
      </xdr:nvSpPr>
      <xdr:spPr>
        <a:xfrm>
          <a:off x="2673350" y="1268031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78</xdr:row>
      <xdr:rowOff>150495</xdr:rowOff>
    </xdr:from>
    <xdr:to xmlns:xdr="http://schemas.openxmlformats.org/drawingml/2006/spreadsheetDrawing">
      <xdr:col>10</xdr:col>
      <xdr:colOff>114300</xdr:colOff>
      <xdr:row>79</xdr:row>
      <xdr:rowOff>3175</xdr:rowOff>
    </xdr:to>
    <xdr:cxnSp macro="">
      <xdr:nvCxnSpPr>
        <xdr:cNvPr id="185" name="直線コネクタ 184"/>
        <xdr:cNvCxnSpPr/>
      </xdr:nvCxnSpPr>
      <xdr:spPr>
        <a:xfrm flipV="1">
          <a:off x="1127125" y="13034645"/>
          <a:ext cx="8921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164465</xdr:rowOff>
    </xdr:from>
    <xdr:to xmlns:xdr="http://schemas.openxmlformats.org/drawingml/2006/spreadsheetDrawing">
      <xdr:col>10</xdr:col>
      <xdr:colOff>165100</xdr:colOff>
      <xdr:row>78</xdr:row>
      <xdr:rowOff>97155</xdr:rowOff>
    </xdr:to>
    <xdr:sp macro="" textlink="">
      <xdr:nvSpPr>
        <xdr:cNvPr id="186" name="フローチャート: 判断 185"/>
        <xdr:cNvSpPr/>
      </xdr:nvSpPr>
      <xdr:spPr>
        <a:xfrm>
          <a:off x="1968500" y="12883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113030</xdr:rowOff>
    </xdr:from>
    <xdr:ext cx="462280" cy="249555"/>
    <xdr:sp macro="" textlink="">
      <xdr:nvSpPr>
        <xdr:cNvPr id="187" name="テキスト ボックス 186"/>
        <xdr:cNvSpPr txBox="1"/>
      </xdr:nvSpPr>
      <xdr:spPr>
        <a:xfrm>
          <a:off x="1784350" y="1266698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10160</xdr:rowOff>
    </xdr:from>
    <xdr:to xmlns:xdr="http://schemas.openxmlformats.org/drawingml/2006/spreadsheetDrawing">
      <xdr:col>6</xdr:col>
      <xdr:colOff>38100</xdr:colOff>
      <xdr:row>78</xdr:row>
      <xdr:rowOff>107950</xdr:rowOff>
    </xdr:to>
    <xdr:sp macro="" textlink="">
      <xdr:nvSpPr>
        <xdr:cNvPr id="188" name="フローチャート: 判断 187"/>
        <xdr:cNvSpPr/>
      </xdr:nvSpPr>
      <xdr:spPr>
        <a:xfrm>
          <a:off x="1079500" y="12894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124460</xdr:rowOff>
    </xdr:from>
    <xdr:ext cx="462280" cy="241935"/>
    <xdr:sp macro="" textlink="">
      <xdr:nvSpPr>
        <xdr:cNvPr id="189" name="テキスト ボックス 188"/>
        <xdr:cNvSpPr txBox="1"/>
      </xdr:nvSpPr>
      <xdr:spPr>
        <a:xfrm>
          <a:off x="895350" y="1267841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2000" cy="249555"/>
    <xdr:sp macro="" textlink="">
      <xdr:nvSpPr>
        <xdr:cNvPr id="190" name="テキスト ボックス 189"/>
        <xdr:cNvSpPr txBox="1"/>
      </xdr:nvSpPr>
      <xdr:spPr>
        <a:xfrm>
          <a:off x="4445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76835</xdr:rowOff>
    </xdr:from>
    <xdr:ext cx="762000" cy="249555"/>
    <xdr:sp macro="" textlink="">
      <xdr:nvSpPr>
        <xdr:cNvPr id="191" name="テキスト ボックス 190"/>
        <xdr:cNvSpPr txBox="1"/>
      </xdr:nvSpPr>
      <xdr:spPr>
        <a:xfrm>
          <a:off x="3603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2000" cy="249555"/>
    <xdr:sp macro="" textlink="">
      <xdr:nvSpPr>
        <xdr:cNvPr id="192" name="テキスト ボックス 191"/>
        <xdr:cNvSpPr txBox="1"/>
      </xdr:nvSpPr>
      <xdr:spPr>
        <a:xfrm>
          <a:off x="2717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3" name="テキスト ボックス 192"/>
        <xdr:cNvSpPr txBox="1"/>
      </xdr:nvSpPr>
      <xdr:spPr>
        <a:xfrm>
          <a:off x="182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76835</xdr:rowOff>
    </xdr:from>
    <xdr:ext cx="762000" cy="249555"/>
    <xdr:sp macro="" textlink="">
      <xdr:nvSpPr>
        <xdr:cNvPr id="194" name="テキスト ボックス 193"/>
        <xdr:cNvSpPr txBox="1"/>
      </xdr:nvSpPr>
      <xdr:spPr>
        <a:xfrm>
          <a:off x="93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108585</xdr:rowOff>
    </xdr:from>
    <xdr:to xmlns:xdr="http://schemas.openxmlformats.org/drawingml/2006/spreadsheetDrawing">
      <xdr:col>24</xdr:col>
      <xdr:colOff>114300</xdr:colOff>
      <xdr:row>79</xdr:row>
      <xdr:rowOff>41275</xdr:rowOff>
    </xdr:to>
    <xdr:sp macro="" textlink="">
      <xdr:nvSpPr>
        <xdr:cNvPr id="195" name="楕円 194"/>
        <xdr:cNvSpPr/>
      </xdr:nvSpPr>
      <xdr:spPr>
        <a:xfrm>
          <a:off x="4584700" y="12992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27305</xdr:rowOff>
    </xdr:from>
    <xdr:ext cx="469900" cy="241935"/>
    <xdr:sp macro="" textlink="">
      <xdr:nvSpPr>
        <xdr:cNvPr id="196" name="維持補修費該当値テキスト"/>
        <xdr:cNvSpPr txBox="1"/>
      </xdr:nvSpPr>
      <xdr:spPr>
        <a:xfrm>
          <a:off x="4686300" y="1291145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100965</xdr:rowOff>
    </xdr:from>
    <xdr:to xmlns:xdr="http://schemas.openxmlformats.org/drawingml/2006/spreadsheetDrawing">
      <xdr:col>20</xdr:col>
      <xdr:colOff>38100</xdr:colOff>
      <xdr:row>79</xdr:row>
      <xdr:rowOff>33655</xdr:rowOff>
    </xdr:to>
    <xdr:sp macro="" textlink="">
      <xdr:nvSpPr>
        <xdr:cNvPr id="197" name="楕円 196"/>
        <xdr:cNvSpPr/>
      </xdr:nvSpPr>
      <xdr:spPr>
        <a:xfrm>
          <a:off x="3746500" y="1298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25400</xdr:rowOff>
    </xdr:from>
    <xdr:ext cx="462280" cy="241935"/>
    <xdr:sp macro="" textlink="">
      <xdr:nvSpPr>
        <xdr:cNvPr id="198" name="テキスト ボックス 197"/>
        <xdr:cNvSpPr txBox="1"/>
      </xdr:nvSpPr>
      <xdr:spPr>
        <a:xfrm>
          <a:off x="3562350" y="1307465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106045</xdr:rowOff>
    </xdr:from>
    <xdr:to xmlns:xdr="http://schemas.openxmlformats.org/drawingml/2006/spreadsheetDrawing">
      <xdr:col>15</xdr:col>
      <xdr:colOff>101600</xdr:colOff>
      <xdr:row>79</xdr:row>
      <xdr:rowOff>38735</xdr:rowOff>
    </xdr:to>
    <xdr:sp macro="" textlink="">
      <xdr:nvSpPr>
        <xdr:cNvPr id="199" name="楕円 198"/>
        <xdr:cNvSpPr/>
      </xdr:nvSpPr>
      <xdr:spPr>
        <a:xfrm>
          <a:off x="2857500" y="12990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30480</xdr:rowOff>
    </xdr:from>
    <xdr:ext cx="462280" cy="241935"/>
    <xdr:sp macro="" textlink="">
      <xdr:nvSpPr>
        <xdr:cNvPr id="200" name="テキスト ボックス 199"/>
        <xdr:cNvSpPr txBox="1"/>
      </xdr:nvSpPr>
      <xdr:spPr>
        <a:xfrm>
          <a:off x="2673350" y="1307973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101600</xdr:rowOff>
    </xdr:from>
    <xdr:to xmlns:xdr="http://schemas.openxmlformats.org/drawingml/2006/spreadsheetDrawing">
      <xdr:col>10</xdr:col>
      <xdr:colOff>165100</xdr:colOff>
      <xdr:row>79</xdr:row>
      <xdr:rowOff>34290</xdr:rowOff>
    </xdr:to>
    <xdr:sp macro="" textlink="">
      <xdr:nvSpPr>
        <xdr:cNvPr id="201" name="楕円 200"/>
        <xdr:cNvSpPr/>
      </xdr:nvSpPr>
      <xdr:spPr>
        <a:xfrm>
          <a:off x="1968500" y="1298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26035</xdr:rowOff>
    </xdr:from>
    <xdr:ext cx="462280" cy="241935"/>
    <xdr:sp macro="" textlink="">
      <xdr:nvSpPr>
        <xdr:cNvPr id="202" name="テキスト ボックス 201"/>
        <xdr:cNvSpPr txBox="1"/>
      </xdr:nvSpPr>
      <xdr:spPr>
        <a:xfrm>
          <a:off x="1784350" y="1307528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119380</xdr:rowOff>
    </xdr:from>
    <xdr:to xmlns:xdr="http://schemas.openxmlformats.org/drawingml/2006/spreadsheetDrawing">
      <xdr:col>6</xdr:col>
      <xdr:colOff>38100</xdr:colOff>
      <xdr:row>79</xdr:row>
      <xdr:rowOff>52070</xdr:rowOff>
    </xdr:to>
    <xdr:sp macro="" textlink="">
      <xdr:nvSpPr>
        <xdr:cNvPr id="203" name="楕円 202"/>
        <xdr:cNvSpPr/>
      </xdr:nvSpPr>
      <xdr:spPr>
        <a:xfrm>
          <a:off x="1079500" y="1300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43180</xdr:rowOff>
    </xdr:from>
    <xdr:ext cx="462280" cy="248920"/>
    <xdr:sp macro="" textlink="">
      <xdr:nvSpPr>
        <xdr:cNvPr id="204" name="テキスト ボックス 203"/>
        <xdr:cNvSpPr txBox="1"/>
      </xdr:nvSpPr>
      <xdr:spPr>
        <a:xfrm>
          <a:off x="895350" y="13092430"/>
          <a:ext cx="462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5" name="正方形/長方形 204"/>
        <xdr:cNvSpPr/>
      </xdr:nvSpPr>
      <xdr:spPr>
        <a:xfrm>
          <a:off x="762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6" name="正方形/長方形 205"/>
        <xdr:cNvSpPr/>
      </xdr:nvSpPr>
      <xdr:spPr>
        <a:xfrm>
          <a:off x="8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08" name="正方形/長方形 207"/>
        <xdr:cNvSpPr/>
      </xdr:nvSpPr>
      <xdr:spPr>
        <a:xfrm>
          <a:off x="1905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10" name="正方形/長方形 209"/>
        <xdr:cNvSpPr/>
      </xdr:nvSpPr>
      <xdr:spPr>
        <a:xfrm>
          <a:off x="3048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7980" cy="217170"/>
    <xdr:sp macro="" textlink="">
      <xdr:nvSpPr>
        <xdr:cNvPr id="213" name="テキスト ボックス 212"/>
        <xdr:cNvSpPr txBox="1"/>
      </xdr:nvSpPr>
      <xdr:spPr>
        <a:xfrm>
          <a:off x="723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25780" cy="251460"/>
    <xdr:sp macro="" textlink="">
      <xdr:nvSpPr>
        <xdr:cNvPr id="215" name="テキスト ボックス 214"/>
        <xdr:cNvSpPr txBox="1"/>
      </xdr:nvSpPr>
      <xdr:spPr>
        <a:xfrm>
          <a:off x="230505" y="166852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6" name="直線コネクタ 215"/>
        <xdr:cNvCxnSpPr/>
      </xdr:nvCxnSpPr>
      <xdr:spPr>
        <a:xfrm>
          <a:off x="762000" y="165011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25780" cy="259080"/>
    <xdr:sp macro="" textlink="">
      <xdr:nvSpPr>
        <xdr:cNvPr id="217" name="テキスト ボックス 216"/>
        <xdr:cNvSpPr txBox="1"/>
      </xdr:nvSpPr>
      <xdr:spPr>
        <a:xfrm>
          <a:off x="230505" y="163588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8" name="直線コネクタ 217"/>
        <xdr:cNvCxnSpPr/>
      </xdr:nvCxnSpPr>
      <xdr:spPr>
        <a:xfrm>
          <a:off x="762000" y="161740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25780" cy="251460"/>
    <xdr:sp macro="" textlink="">
      <xdr:nvSpPr>
        <xdr:cNvPr id="219" name="テキスト ボックス 218"/>
        <xdr:cNvSpPr txBox="1"/>
      </xdr:nvSpPr>
      <xdr:spPr>
        <a:xfrm>
          <a:off x="230505" y="16031845"/>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0" name="直線コネクタ 219"/>
        <xdr:cNvCxnSpPr/>
      </xdr:nvCxnSpPr>
      <xdr:spPr>
        <a:xfrm>
          <a:off x="762000" y="158483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3725" cy="259080"/>
    <xdr:sp macro="" textlink="">
      <xdr:nvSpPr>
        <xdr:cNvPr id="221" name="テキスト ボックス 220"/>
        <xdr:cNvSpPr txBox="1"/>
      </xdr:nvSpPr>
      <xdr:spPr>
        <a:xfrm>
          <a:off x="166370" y="157054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2" name="直線コネクタ 221"/>
        <xdr:cNvCxnSpPr/>
      </xdr:nvCxnSpPr>
      <xdr:spPr>
        <a:xfrm>
          <a:off x="762000" y="155213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3725" cy="251460"/>
    <xdr:sp macro="" textlink="">
      <xdr:nvSpPr>
        <xdr:cNvPr id="223" name="テキスト ボックス 222"/>
        <xdr:cNvSpPr txBox="1"/>
      </xdr:nvSpPr>
      <xdr:spPr>
        <a:xfrm>
          <a:off x="166370" y="15379700"/>
          <a:ext cx="593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4" name="直線コネクタ 223"/>
        <xdr:cNvCxnSpPr/>
      </xdr:nvCxnSpPr>
      <xdr:spPr>
        <a:xfrm>
          <a:off x="762000" y="15194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3725" cy="258445"/>
    <xdr:sp macro="" textlink="">
      <xdr:nvSpPr>
        <xdr:cNvPr id="225" name="テキスト ボックス 224"/>
        <xdr:cNvSpPr txBox="1"/>
      </xdr:nvSpPr>
      <xdr:spPr>
        <a:xfrm>
          <a:off x="166370" y="150526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6" name="直線コネクタ 225"/>
        <xdr:cNvCxnSpPr/>
      </xdr:nvCxnSpPr>
      <xdr:spPr>
        <a:xfrm>
          <a:off x="762000" y="14873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36830</xdr:rowOff>
    </xdr:from>
    <xdr:ext cx="593725" cy="249555"/>
    <xdr:sp macro="" textlink="">
      <xdr:nvSpPr>
        <xdr:cNvPr id="227" name="テキスト ボックス 226"/>
        <xdr:cNvSpPr txBox="1"/>
      </xdr:nvSpPr>
      <xdr:spPr>
        <a:xfrm>
          <a:off x="166370" y="14737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8" name="直線コネクタ 227"/>
        <xdr:cNvCxnSpPr/>
      </xdr:nvCxnSpPr>
      <xdr:spPr>
        <a:xfrm>
          <a:off x="762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3725" cy="241935"/>
    <xdr:sp macro="" textlink="">
      <xdr:nvSpPr>
        <xdr:cNvPr id="229" name="テキスト ボックス 228"/>
        <xdr:cNvSpPr txBox="1"/>
      </xdr:nvSpPr>
      <xdr:spPr>
        <a:xfrm>
          <a:off x="166370" y="14422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762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20955</xdr:rowOff>
    </xdr:from>
    <xdr:to xmlns:xdr="http://schemas.openxmlformats.org/drawingml/2006/spreadsheetDrawing">
      <xdr:col>24</xdr:col>
      <xdr:colOff>62865</xdr:colOff>
      <xdr:row>99</xdr:row>
      <xdr:rowOff>22225</xdr:rowOff>
    </xdr:to>
    <xdr:cxnSp macro="">
      <xdr:nvCxnSpPr>
        <xdr:cNvPr id="231" name="直線コネクタ 230"/>
        <xdr:cNvCxnSpPr/>
      </xdr:nvCxnSpPr>
      <xdr:spPr>
        <a:xfrm flipV="1">
          <a:off x="4633595" y="150514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26035</xdr:rowOff>
    </xdr:from>
    <xdr:ext cx="534670" cy="259080"/>
    <xdr:sp macro="" textlink="">
      <xdr:nvSpPr>
        <xdr:cNvPr id="232" name="扶助費最小値テキスト"/>
        <xdr:cNvSpPr txBox="1"/>
      </xdr:nvSpPr>
      <xdr:spPr>
        <a:xfrm>
          <a:off x="468630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22225</xdr:rowOff>
    </xdr:from>
    <xdr:to xmlns:xdr="http://schemas.openxmlformats.org/drawingml/2006/spreadsheetDrawing">
      <xdr:col>24</xdr:col>
      <xdr:colOff>152400</xdr:colOff>
      <xdr:row>99</xdr:row>
      <xdr:rowOff>22225</xdr:rowOff>
    </xdr:to>
    <xdr:cxnSp macro="">
      <xdr:nvCxnSpPr>
        <xdr:cNvPr id="233" name="直線コネクタ 232"/>
        <xdr:cNvCxnSpPr/>
      </xdr:nvCxnSpPr>
      <xdr:spPr>
        <a:xfrm>
          <a:off x="4546600" y="16424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133985</xdr:rowOff>
    </xdr:from>
    <xdr:ext cx="598805" cy="251460"/>
    <xdr:sp macro="" textlink="">
      <xdr:nvSpPr>
        <xdr:cNvPr id="234" name="扶助費最大値テキスト"/>
        <xdr:cNvSpPr txBox="1"/>
      </xdr:nvSpPr>
      <xdr:spPr>
        <a:xfrm>
          <a:off x="4686300" y="1483423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20955</xdr:rowOff>
    </xdr:from>
    <xdr:to xmlns:xdr="http://schemas.openxmlformats.org/drawingml/2006/spreadsheetDrawing">
      <xdr:col>24</xdr:col>
      <xdr:colOff>152400</xdr:colOff>
      <xdr:row>91</xdr:row>
      <xdr:rowOff>20955</xdr:rowOff>
    </xdr:to>
    <xdr:cxnSp macro="">
      <xdr:nvCxnSpPr>
        <xdr:cNvPr id="235" name="直線コネクタ 234"/>
        <xdr:cNvCxnSpPr/>
      </xdr:nvCxnSpPr>
      <xdr:spPr>
        <a:xfrm>
          <a:off x="4546600" y="1505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95</xdr:row>
      <xdr:rowOff>140335</xdr:rowOff>
    </xdr:from>
    <xdr:to xmlns:xdr="http://schemas.openxmlformats.org/drawingml/2006/spreadsheetDrawing">
      <xdr:col>24</xdr:col>
      <xdr:colOff>63500</xdr:colOff>
      <xdr:row>96</xdr:row>
      <xdr:rowOff>22225</xdr:rowOff>
    </xdr:to>
    <xdr:cxnSp macro="">
      <xdr:nvCxnSpPr>
        <xdr:cNvPr id="236" name="直線コネクタ 235"/>
        <xdr:cNvCxnSpPr/>
      </xdr:nvCxnSpPr>
      <xdr:spPr>
        <a:xfrm flipV="1">
          <a:off x="3794125" y="15856585"/>
          <a:ext cx="841375"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7620</xdr:rowOff>
    </xdr:from>
    <xdr:ext cx="598805" cy="251460"/>
    <xdr:sp macro="" textlink="">
      <xdr:nvSpPr>
        <xdr:cNvPr id="237" name="扶助費平均値テキスト"/>
        <xdr:cNvSpPr txBox="1"/>
      </xdr:nvSpPr>
      <xdr:spPr>
        <a:xfrm>
          <a:off x="4686300" y="158953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29210</xdr:rowOff>
    </xdr:from>
    <xdr:to xmlns:xdr="http://schemas.openxmlformats.org/drawingml/2006/spreadsheetDrawing">
      <xdr:col>24</xdr:col>
      <xdr:colOff>114300</xdr:colOff>
      <xdr:row>96</xdr:row>
      <xdr:rowOff>130810</xdr:rowOff>
    </xdr:to>
    <xdr:sp macro="" textlink="">
      <xdr:nvSpPr>
        <xdr:cNvPr id="238" name="フローチャート: 判断 237"/>
        <xdr:cNvSpPr/>
      </xdr:nvSpPr>
      <xdr:spPr>
        <a:xfrm>
          <a:off x="458470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22225</xdr:rowOff>
    </xdr:from>
    <xdr:to xmlns:xdr="http://schemas.openxmlformats.org/drawingml/2006/spreadsheetDrawing">
      <xdr:col>19</xdr:col>
      <xdr:colOff>174625</xdr:colOff>
      <xdr:row>96</xdr:row>
      <xdr:rowOff>170815</xdr:rowOff>
    </xdr:to>
    <xdr:cxnSp macro="">
      <xdr:nvCxnSpPr>
        <xdr:cNvPr id="239" name="直線コネクタ 238"/>
        <xdr:cNvCxnSpPr/>
      </xdr:nvCxnSpPr>
      <xdr:spPr>
        <a:xfrm flipV="1">
          <a:off x="2908300" y="15909925"/>
          <a:ext cx="885825"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112395</xdr:rowOff>
    </xdr:from>
    <xdr:to xmlns:xdr="http://schemas.openxmlformats.org/drawingml/2006/spreadsheetDrawing">
      <xdr:col>20</xdr:col>
      <xdr:colOff>38100</xdr:colOff>
      <xdr:row>97</xdr:row>
      <xdr:rowOff>42545</xdr:rowOff>
    </xdr:to>
    <xdr:sp macro="" textlink="">
      <xdr:nvSpPr>
        <xdr:cNvPr id="240" name="フローチャート: 判断 239"/>
        <xdr:cNvSpPr/>
      </xdr:nvSpPr>
      <xdr:spPr>
        <a:xfrm>
          <a:off x="3746500" y="1600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33655</xdr:rowOff>
    </xdr:from>
    <xdr:ext cx="596900" cy="258445"/>
    <xdr:sp macro="" textlink="">
      <xdr:nvSpPr>
        <xdr:cNvPr id="241" name="テキスト ボックス 240"/>
        <xdr:cNvSpPr txBox="1"/>
      </xdr:nvSpPr>
      <xdr:spPr>
        <a:xfrm>
          <a:off x="3497580" y="1609280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15240</xdr:rowOff>
    </xdr:from>
    <xdr:to xmlns:xdr="http://schemas.openxmlformats.org/drawingml/2006/spreadsheetDrawing">
      <xdr:col>15</xdr:col>
      <xdr:colOff>50800</xdr:colOff>
      <xdr:row>96</xdr:row>
      <xdr:rowOff>170815</xdr:rowOff>
    </xdr:to>
    <xdr:cxnSp macro="">
      <xdr:nvCxnSpPr>
        <xdr:cNvPr id="242" name="直線コネクタ 241"/>
        <xdr:cNvCxnSpPr/>
      </xdr:nvCxnSpPr>
      <xdr:spPr>
        <a:xfrm>
          <a:off x="2019300" y="1590294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19050</xdr:rowOff>
    </xdr:from>
    <xdr:to xmlns:xdr="http://schemas.openxmlformats.org/drawingml/2006/spreadsheetDrawing">
      <xdr:col>15</xdr:col>
      <xdr:colOff>101600</xdr:colOff>
      <xdr:row>97</xdr:row>
      <xdr:rowOff>120650</xdr:rowOff>
    </xdr:to>
    <xdr:sp macro="" textlink="">
      <xdr:nvSpPr>
        <xdr:cNvPr id="243" name="フローチャート: 判断 242"/>
        <xdr:cNvSpPr/>
      </xdr:nvSpPr>
      <xdr:spPr>
        <a:xfrm>
          <a:off x="285750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111760</xdr:rowOff>
    </xdr:from>
    <xdr:ext cx="527050" cy="251460"/>
    <xdr:sp macro="" textlink="">
      <xdr:nvSpPr>
        <xdr:cNvPr id="244" name="テキスト ボックス 243"/>
        <xdr:cNvSpPr txBox="1"/>
      </xdr:nvSpPr>
      <xdr:spPr>
        <a:xfrm>
          <a:off x="2640965" y="161709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96</xdr:row>
      <xdr:rowOff>15240</xdr:rowOff>
    </xdr:from>
    <xdr:to xmlns:xdr="http://schemas.openxmlformats.org/drawingml/2006/spreadsheetDrawing">
      <xdr:col>10</xdr:col>
      <xdr:colOff>114300</xdr:colOff>
      <xdr:row>97</xdr:row>
      <xdr:rowOff>118745</xdr:rowOff>
    </xdr:to>
    <xdr:cxnSp macro="">
      <xdr:nvCxnSpPr>
        <xdr:cNvPr id="245" name="直線コネクタ 244"/>
        <xdr:cNvCxnSpPr/>
      </xdr:nvCxnSpPr>
      <xdr:spPr>
        <a:xfrm flipV="1">
          <a:off x="1127125" y="15902940"/>
          <a:ext cx="892175"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64135</xdr:rowOff>
    </xdr:from>
    <xdr:to xmlns:xdr="http://schemas.openxmlformats.org/drawingml/2006/spreadsheetDrawing">
      <xdr:col>10</xdr:col>
      <xdr:colOff>165100</xdr:colOff>
      <xdr:row>96</xdr:row>
      <xdr:rowOff>166370</xdr:rowOff>
    </xdr:to>
    <xdr:sp macro="" textlink="">
      <xdr:nvSpPr>
        <xdr:cNvPr id="246" name="フローチャート: 判断 245"/>
        <xdr:cNvSpPr/>
      </xdr:nvSpPr>
      <xdr:spPr>
        <a:xfrm>
          <a:off x="1968500"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156845</xdr:rowOff>
    </xdr:from>
    <xdr:ext cx="596900" cy="251460"/>
    <xdr:sp macro="" textlink="">
      <xdr:nvSpPr>
        <xdr:cNvPr id="247" name="テキスト ボックス 246"/>
        <xdr:cNvSpPr txBox="1"/>
      </xdr:nvSpPr>
      <xdr:spPr>
        <a:xfrm>
          <a:off x="1719580" y="1604454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133985</xdr:rowOff>
    </xdr:from>
    <xdr:to xmlns:xdr="http://schemas.openxmlformats.org/drawingml/2006/spreadsheetDrawing">
      <xdr:col>6</xdr:col>
      <xdr:colOff>38100</xdr:colOff>
      <xdr:row>98</xdr:row>
      <xdr:rowOff>64135</xdr:rowOff>
    </xdr:to>
    <xdr:sp macro="" textlink="">
      <xdr:nvSpPr>
        <xdr:cNvPr id="248" name="フローチャート: 判断 247"/>
        <xdr:cNvSpPr/>
      </xdr:nvSpPr>
      <xdr:spPr>
        <a:xfrm>
          <a:off x="1079500" y="1619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55245</xdr:rowOff>
    </xdr:from>
    <xdr:ext cx="527050" cy="251460"/>
    <xdr:sp macro="" textlink="">
      <xdr:nvSpPr>
        <xdr:cNvPr id="249" name="テキスト ボックス 248"/>
        <xdr:cNvSpPr txBox="1"/>
      </xdr:nvSpPr>
      <xdr:spPr>
        <a:xfrm>
          <a:off x="862965" y="162858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445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2000" cy="259080"/>
    <xdr:sp macro="" textlink="">
      <xdr:nvSpPr>
        <xdr:cNvPr id="251" name="テキスト ボックス 250"/>
        <xdr:cNvSpPr txBox="1"/>
      </xdr:nvSpPr>
      <xdr:spPr>
        <a:xfrm>
          <a:off x="3603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2" name="テキスト ボックス 251"/>
        <xdr:cNvSpPr txBox="1"/>
      </xdr:nvSpPr>
      <xdr:spPr>
        <a:xfrm>
          <a:off x="2717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82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2000" cy="259080"/>
    <xdr:sp macro="" textlink="">
      <xdr:nvSpPr>
        <xdr:cNvPr id="254" name="テキスト ボックス 253"/>
        <xdr:cNvSpPr txBox="1"/>
      </xdr:nvSpPr>
      <xdr:spPr>
        <a:xfrm>
          <a:off x="93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89535</xdr:rowOff>
    </xdr:from>
    <xdr:to xmlns:xdr="http://schemas.openxmlformats.org/drawingml/2006/spreadsheetDrawing">
      <xdr:col>24</xdr:col>
      <xdr:colOff>114300</xdr:colOff>
      <xdr:row>96</xdr:row>
      <xdr:rowOff>19685</xdr:rowOff>
    </xdr:to>
    <xdr:sp macro="" textlink="">
      <xdr:nvSpPr>
        <xdr:cNvPr id="255" name="楕円 254"/>
        <xdr:cNvSpPr/>
      </xdr:nvSpPr>
      <xdr:spPr>
        <a:xfrm>
          <a:off x="4584700" y="1580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112395</xdr:rowOff>
    </xdr:from>
    <xdr:ext cx="598805" cy="251460"/>
    <xdr:sp macro="" textlink="">
      <xdr:nvSpPr>
        <xdr:cNvPr id="256" name="扶助費該当値テキスト"/>
        <xdr:cNvSpPr txBox="1"/>
      </xdr:nvSpPr>
      <xdr:spPr>
        <a:xfrm>
          <a:off x="4686300" y="1565719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143510</xdr:rowOff>
    </xdr:from>
    <xdr:to xmlns:xdr="http://schemas.openxmlformats.org/drawingml/2006/spreadsheetDrawing">
      <xdr:col>20</xdr:col>
      <xdr:colOff>38100</xdr:colOff>
      <xdr:row>96</xdr:row>
      <xdr:rowOff>73025</xdr:rowOff>
    </xdr:to>
    <xdr:sp macro="" textlink="">
      <xdr:nvSpPr>
        <xdr:cNvPr id="257" name="楕円 256"/>
        <xdr:cNvSpPr/>
      </xdr:nvSpPr>
      <xdr:spPr>
        <a:xfrm>
          <a:off x="3746500" y="15859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89535</xdr:rowOff>
    </xdr:from>
    <xdr:ext cx="596900" cy="251460"/>
    <xdr:sp macro="" textlink="">
      <xdr:nvSpPr>
        <xdr:cNvPr id="258" name="テキスト ボックス 257"/>
        <xdr:cNvSpPr txBox="1"/>
      </xdr:nvSpPr>
      <xdr:spPr>
        <a:xfrm>
          <a:off x="3497580" y="1563433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120650</xdr:rowOff>
    </xdr:from>
    <xdr:to xmlns:xdr="http://schemas.openxmlformats.org/drawingml/2006/spreadsheetDrawing">
      <xdr:col>15</xdr:col>
      <xdr:colOff>101600</xdr:colOff>
      <xdr:row>97</xdr:row>
      <xdr:rowOff>50165</xdr:rowOff>
    </xdr:to>
    <xdr:sp macro="" textlink="">
      <xdr:nvSpPr>
        <xdr:cNvPr id="259" name="楕円 258"/>
        <xdr:cNvSpPr/>
      </xdr:nvSpPr>
      <xdr:spPr>
        <a:xfrm>
          <a:off x="2857500" y="16008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66675</xdr:rowOff>
    </xdr:from>
    <xdr:ext cx="596900" cy="251460"/>
    <xdr:sp macro="" textlink="">
      <xdr:nvSpPr>
        <xdr:cNvPr id="260" name="テキスト ボックス 259"/>
        <xdr:cNvSpPr txBox="1"/>
      </xdr:nvSpPr>
      <xdr:spPr>
        <a:xfrm>
          <a:off x="2608580" y="1578292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135890</xdr:rowOff>
    </xdr:from>
    <xdr:to xmlns:xdr="http://schemas.openxmlformats.org/drawingml/2006/spreadsheetDrawing">
      <xdr:col>10</xdr:col>
      <xdr:colOff>165100</xdr:colOff>
      <xdr:row>96</xdr:row>
      <xdr:rowOff>66040</xdr:rowOff>
    </xdr:to>
    <xdr:sp macro="" textlink="">
      <xdr:nvSpPr>
        <xdr:cNvPr id="261" name="楕円 260"/>
        <xdr:cNvSpPr/>
      </xdr:nvSpPr>
      <xdr:spPr>
        <a:xfrm>
          <a:off x="1968500" y="1585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82550</xdr:rowOff>
    </xdr:from>
    <xdr:ext cx="596900" cy="259080"/>
    <xdr:sp macro="" textlink="">
      <xdr:nvSpPr>
        <xdr:cNvPr id="262" name="テキスト ボックス 261"/>
        <xdr:cNvSpPr txBox="1"/>
      </xdr:nvSpPr>
      <xdr:spPr>
        <a:xfrm>
          <a:off x="1719580" y="156273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67945</xdr:rowOff>
    </xdr:from>
    <xdr:to xmlns:xdr="http://schemas.openxmlformats.org/drawingml/2006/spreadsheetDrawing">
      <xdr:col>6</xdr:col>
      <xdr:colOff>38100</xdr:colOff>
      <xdr:row>97</xdr:row>
      <xdr:rowOff>169545</xdr:rowOff>
    </xdr:to>
    <xdr:sp macro="" textlink="">
      <xdr:nvSpPr>
        <xdr:cNvPr id="263" name="楕円 262"/>
        <xdr:cNvSpPr/>
      </xdr:nvSpPr>
      <xdr:spPr>
        <a:xfrm>
          <a:off x="1079500" y="1612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14605</xdr:rowOff>
    </xdr:from>
    <xdr:ext cx="527050" cy="259080"/>
    <xdr:sp macro="" textlink="">
      <xdr:nvSpPr>
        <xdr:cNvPr id="264" name="テキスト ボックス 263"/>
        <xdr:cNvSpPr txBox="1"/>
      </xdr:nvSpPr>
      <xdr:spPr>
        <a:xfrm>
          <a:off x="862965" y="159023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5" name="正方形/長方形 264"/>
        <xdr:cNvSpPr/>
      </xdr:nvSpPr>
      <xdr:spPr>
        <a:xfrm>
          <a:off x="6604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6" name="正方形/長方形 265"/>
        <xdr:cNvSpPr/>
      </xdr:nvSpPr>
      <xdr:spPr>
        <a:xfrm>
          <a:off x="67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7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8" name="正方形/長方形 267"/>
        <xdr:cNvSpPr/>
      </xdr:nvSpPr>
      <xdr:spPr>
        <a:xfrm>
          <a:off x="7747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747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70" name="正方形/長方形 269"/>
        <xdr:cNvSpPr/>
      </xdr:nvSpPr>
      <xdr:spPr>
        <a:xfrm>
          <a:off x="8890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890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72" name="正方形/長方形 271"/>
        <xdr:cNvSpPr/>
      </xdr:nvSpPr>
      <xdr:spPr>
        <a:xfrm>
          <a:off x="6604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7980" cy="217170"/>
    <xdr:sp macro="" textlink="">
      <xdr:nvSpPr>
        <xdr:cNvPr id="273" name="テキスト ボックス 272"/>
        <xdr:cNvSpPr txBox="1"/>
      </xdr:nvSpPr>
      <xdr:spPr>
        <a:xfrm>
          <a:off x="6565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4" name="直線コネクタ 273"/>
        <xdr:cNvCxnSpPr/>
      </xdr:nvCxnSpPr>
      <xdr:spPr>
        <a:xfrm>
          <a:off x="6604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5" name="直線コネクタ 274"/>
        <xdr:cNvCxnSpPr/>
      </xdr:nvCxnSpPr>
      <xdr:spPr>
        <a:xfrm>
          <a:off x="6604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123825</xdr:rowOff>
    </xdr:from>
    <xdr:ext cx="247015" cy="241935"/>
    <xdr:sp macro="" textlink="">
      <xdr:nvSpPr>
        <xdr:cNvPr id="276" name="テキスト ボックス 275"/>
        <xdr:cNvSpPr txBox="1"/>
      </xdr:nvSpPr>
      <xdr:spPr>
        <a:xfrm>
          <a:off x="6355080" y="640397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7" name="直線コネクタ 276"/>
        <xdr:cNvCxnSpPr/>
      </xdr:nvCxnSpPr>
      <xdr:spPr>
        <a:xfrm>
          <a:off x="6604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138430</xdr:rowOff>
    </xdr:from>
    <xdr:ext cx="525780" cy="249555"/>
    <xdr:sp macro="" textlink="">
      <xdr:nvSpPr>
        <xdr:cNvPr id="278" name="テキスト ボックス 277"/>
        <xdr:cNvSpPr txBox="1"/>
      </xdr:nvSpPr>
      <xdr:spPr>
        <a:xfrm>
          <a:off x="6072505" y="6088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79" name="直線コネクタ 278"/>
        <xdr:cNvCxnSpPr/>
      </xdr:nvCxnSpPr>
      <xdr:spPr>
        <a:xfrm>
          <a:off x="6604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154940</xdr:rowOff>
    </xdr:from>
    <xdr:ext cx="593725" cy="241935"/>
    <xdr:sp macro="" textlink="">
      <xdr:nvSpPr>
        <xdr:cNvPr id="280" name="テキスト ボックス 279"/>
        <xdr:cNvSpPr txBox="1"/>
      </xdr:nvSpPr>
      <xdr:spPr>
        <a:xfrm>
          <a:off x="6008370" y="5774690"/>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81" name="直線コネクタ 280"/>
        <xdr:cNvCxnSpPr/>
      </xdr:nvCxnSpPr>
      <xdr:spPr>
        <a:xfrm>
          <a:off x="6604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3725" cy="249555"/>
    <xdr:sp macro="" textlink="">
      <xdr:nvSpPr>
        <xdr:cNvPr id="282" name="テキスト ボックス 281"/>
        <xdr:cNvSpPr txBox="1"/>
      </xdr:nvSpPr>
      <xdr:spPr>
        <a:xfrm>
          <a:off x="6008370" y="546036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3" name="直線コネクタ 282"/>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3725" cy="241300"/>
    <xdr:sp macro="" textlink="">
      <xdr:nvSpPr>
        <xdr:cNvPr id="284" name="テキスト ボックス 283"/>
        <xdr:cNvSpPr txBox="1"/>
      </xdr:nvSpPr>
      <xdr:spPr>
        <a:xfrm>
          <a:off x="6008370" y="5146040"/>
          <a:ext cx="5937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5" name="直線コネクタ 284"/>
        <xdr:cNvCxnSpPr/>
      </xdr:nvCxnSpPr>
      <xdr:spPr>
        <a:xfrm>
          <a:off x="6604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36830</xdr:rowOff>
    </xdr:from>
    <xdr:ext cx="593725" cy="249555"/>
    <xdr:sp macro="" textlink="">
      <xdr:nvSpPr>
        <xdr:cNvPr id="286" name="テキスト ボックス 285"/>
        <xdr:cNvSpPr txBox="1"/>
      </xdr:nvSpPr>
      <xdr:spPr>
        <a:xfrm>
          <a:off x="6008370" y="4831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7" name="直線コネクタ 286"/>
        <xdr:cNvCxnSpPr/>
      </xdr:nvCxnSpPr>
      <xdr:spPr>
        <a:xfrm>
          <a:off x="6604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52705</xdr:rowOff>
    </xdr:from>
    <xdr:ext cx="593725" cy="241935"/>
    <xdr:sp macro="" textlink="">
      <xdr:nvSpPr>
        <xdr:cNvPr id="288" name="テキスト ボックス 287"/>
        <xdr:cNvSpPr txBox="1"/>
      </xdr:nvSpPr>
      <xdr:spPr>
        <a:xfrm>
          <a:off x="6008370" y="4516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89" name="補助費等グラフ枠"/>
        <xdr:cNvSpPr/>
      </xdr:nvSpPr>
      <xdr:spPr>
        <a:xfrm>
          <a:off x="6604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32</xdr:row>
      <xdr:rowOff>137795</xdr:rowOff>
    </xdr:from>
    <xdr:to xmlns:xdr="http://schemas.openxmlformats.org/drawingml/2006/spreadsheetDrawing">
      <xdr:col>54</xdr:col>
      <xdr:colOff>174625</xdr:colOff>
      <xdr:row>38</xdr:row>
      <xdr:rowOff>38735</xdr:rowOff>
    </xdr:to>
    <xdr:cxnSp macro="">
      <xdr:nvCxnSpPr>
        <xdr:cNvPr id="290" name="直線コネクタ 289"/>
        <xdr:cNvCxnSpPr/>
      </xdr:nvCxnSpPr>
      <xdr:spPr>
        <a:xfrm flipV="1">
          <a:off x="10461625" y="5427345"/>
          <a:ext cx="0" cy="891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41910</xdr:rowOff>
    </xdr:from>
    <xdr:ext cx="534670" cy="249555"/>
    <xdr:sp macro="" textlink="">
      <xdr:nvSpPr>
        <xdr:cNvPr id="291" name="補助費等最小値テキスト"/>
        <xdr:cNvSpPr txBox="1"/>
      </xdr:nvSpPr>
      <xdr:spPr>
        <a:xfrm>
          <a:off x="10528300" y="63220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38735</xdr:rowOff>
    </xdr:from>
    <xdr:to xmlns:xdr="http://schemas.openxmlformats.org/drawingml/2006/spreadsheetDrawing">
      <xdr:col>55</xdr:col>
      <xdr:colOff>88900</xdr:colOff>
      <xdr:row>38</xdr:row>
      <xdr:rowOff>38735</xdr:rowOff>
    </xdr:to>
    <xdr:cxnSp macro="">
      <xdr:nvCxnSpPr>
        <xdr:cNvPr id="292" name="直線コネクタ 291"/>
        <xdr:cNvCxnSpPr/>
      </xdr:nvCxnSpPr>
      <xdr:spPr>
        <a:xfrm>
          <a:off x="10388600" y="631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31</xdr:row>
      <xdr:rowOff>86360</xdr:rowOff>
    </xdr:from>
    <xdr:ext cx="598805" cy="241935"/>
    <xdr:sp macro="" textlink="">
      <xdr:nvSpPr>
        <xdr:cNvPr id="293" name="補助費等最大値テキスト"/>
        <xdr:cNvSpPr txBox="1"/>
      </xdr:nvSpPr>
      <xdr:spPr>
        <a:xfrm>
          <a:off x="10528300" y="521081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137795</xdr:rowOff>
    </xdr:from>
    <xdr:to xmlns:xdr="http://schemas.openxmlformats.org/drawingml/2006/spreadsheetDrawing">
      <xdr:col>55</xdr:col>
      <xdr:colOff>88900</xdr:colOff>
      <xdr:row>32</xdr:row>
      <xdr:rowOff>137795</xdr:rowOff>
    </xdr:to>
    <xdr:cxnSp macro="">
      <xdr:nvCxnSpPr>
        <xdr:cNvPr id="294" name="直線コネクタ 293"/>
        <xdr:cNvCxnSpPr/>
      </xdr:nvCxnSpPr>
      <xdr:spPr>
        <a:xfrm>
          <a:off x="10388600" y="542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102235</xdr:rowOff>
    </xdr:from>
    <xdr:to xmlns:xdr="http://schemas.openxmlformats.org/drawingml/2006/spreadsheetDrawing">
      <xdr:col>55</xdr:col>
      <xdr:colOff>0</xdr:colOff>
      <xdr:row>34</xdr:row>
      <xdr:rowOff>131445</xdr:rowOff>
    </xdr:to>
    <xdr:cxnSp macro="">
      <xdr:nvCxnSpPr>
        <xdr:cNvPr id="295" name="直線コネクタ 294"/>
        <xdr:cNvCxnSpPr/>
      </xdr:nvCxnSpPr>
      <xdr:spPr>
        <a:xfrm flipV="1">
          <a:off x="9639300" y="572198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134620</xdr:rowOff>
    </xdr:from>
    <xdr:ext cx="534670" cy="249555"/>
    <xdr:sp macro="" textlink="">
      <xdr:nvSpPr>
        <xdr:cNvPr id="296" name="補助費等平均値テキスト"/>
        <xdr:cNvSpPr txBox="1"/>
      </xdr:nvSpPr>
      <xdr:spPr>
        <a:xfrm>
          <a:off x="10528300" y="591947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155575</xdr:rowOff>
    </xdr:from>
    <xdr:to xmlns:xdr="http://schemas.openxmlformats.org/drawingml/2006/spreadsheetDrawing">
      <xdr:col>55</xdr:col>
      <xdr:colOff>50800</xdr:colOff>
      <xdr:row>36</xdr:row>
      <xdr:rowOff>88265</xdr:rowOff>
    </xdr:to>
    <xdr:sp macro="" textlink="">
      <xdr:nvSpPr>
        <xdr:cNvPr id="297" name="フローチャート: 判断 296"/>
        <xdr:cNvSpPr/>
      </xdr:nvSpPr>
      <xdr:spPr>
        <a:xfrm>
          <a:off x="10426700" y="5940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34</xdr:row>
      <xdr:rowOff>119380</xdr:rowOff>
    </xdr:from>
    <xdr:to xmlns:xdr="http://schemas.openxmlformats.org/drawingml/2006/spreadsheetDrawing">
      <xdr:col>50</xdr:col>
      <xdr:colOff>114300</xdr:colOff>
      <xdr:row>34</xdr:row>
      <xdr:rowOff>131445</xdr:rowOff>
    </xdr:to>
    <xdr:cxnSp macro="">
      <xdr:nvCxnSpPr>
        <xdr:cNvPr id="298" name="直線コネクタ 297"/>
        <xdr:cNvCxnSpPr/>
      </xdr:nvCxnSpPr>
      <xdr:spPr>
        <a:xfrm>
          <a:off x="8747125" y="5739130"/>
          <a:ext cx="8921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6350</xdr:rowOff>
    </xdr:from>
    <xdr:to xmlns:xdr="http://schemas.openxmlformats.org/drawingml/2006/spreadsheetDrawing">
      <xdr:col>50</xdr:col>
      <xdr:colOff>165100</xdr:colOff>
      <xdr:row>36</xdr:row>
      <xdr:rowOff>104775</xdr:rowOff>
    </xdr:to>
    <xdr:sp macro="" textlink="">
      <xdr:nvSpPr>
        <xdr:cNvPr id="299" name="フローチャート: 判断 298"/>
        <xdr:cNvSpPr/>
      </xdr:nvSpPr>
      <xdr:spPr>
        <a:xfrm>
          <a:off x="9588500" y="59563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95885</xdr:rowOff>
    </xdr:from>
    <xdr:ext cx="527050" cy="241935"/>
    <xdr:sp macro="" textlink="">
      <xdr:nvSpPr>
        <xdr:cNvPr id="300" name="テキスト ボックス 299"/>
        <xdr:cNvSpPr txBox="1"/>
      </xdr:nvSpPr>
      <xdr:spPr>
        <a:xfrm>
          <a:off x="9371965" y="604583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34</xdr:row>
      <xdr:rowOff>119380</xdr:rowOff>
    </xdr:from>
    <xdr:to xmlns:xdr="http://schemas.openxmlformats.org/drawingml/2006/spreadsheetDrawing">
      <xdr:col>45</xdr:col>
      <xdr:colOff>174625</xdr:colOff>
      <xdr:row>35</xdr:row>
      <xdr:rowOff>34290</xdr:rowOff>
    </xdr:to>
    <xdr:cxnSp macro="">
      <xdr:nvCxnSpPr>
        <xdr:cNvPr id="301" name="直線コネクタ 300"/>
        <xdr:cNvCxnSpPr/>
      </xdr:nvCxnSpPr>
      <xdr:spPr>
        <a:xfrm flipV="1">
          <a:off x="7861300" y="5739130"/>
          <a:ext cx="8858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163195</xdr:rowOff>
    </xdr:from>
    <xdr:to xmlns:xdr="http://schemas.openxmlformats.org/drawingml/2006/spreadsheetDrawing">
      <xdr:col>46</xdr:col>
      <xdr:colOff>38100</xdr:colOff>
      <xdr:row>36</xdr:row>
      <xdr:rowOff>95885</xdr:rowOff>
    </xdr:to>
    <xdr:sp macro="" textlink="">
      <xdr:nvSpPr>
        <xdr:cNvPr id="302" name="フローチャート: 判断 301"/>
        <xdr:cNvSpPr/>
      </xdr:nvSpPr>
      <xdr:spPr>
        <a:xfrm>
          <a:off x="8699500" y="594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88265</xdr:rowOff>
    </xdr:from>
    <xdr:ext cx="527050" cy="241935"/>
    <xdr:sp macro="" textlink="">
      <xdr:nvSpPr>
        <xdr:cNvPr id="303" name="テキスト ボックス 302"/>
        <xdr:cNvSpPr txBox="1"/>
      </xdr:nvSpPr>
      <xdr:spPr>
        <a:xfrm>
          <a:off x="8482965" y="603821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153035</xdr:rowOff>
    </xdr:from>
    <xdr:to xmlns:xdr="http://schemas.openxmlformats.org/drawingml/2006/spreadsheetDrawing">
      <xdr:col>41</xdr:col>
      <xdr:colOff>50800</xdr:colOff>
      <xdr:row>35</xdr:row>
      <xdr:rowOff>34290</xdr:rowOff>
    </xdr:to>
    <xdr:cxnSp macro="">
      <xdr:nvCxnSpPr>
        <xdr:cNvPr id="304" name="直線コネクタ 303"/>
        <xdr:cNvCxnSpPr/>
      </xdr:nvCxnSpPr>
      <xdr:spPr>
        <a:xfrm>
          <a:off x="6972300" y="5112385"/>
          <a:ext cx="889000" cy="706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33020</xdr:rowOff>
    </xdr:from>
    <xdr:to xmlns:xdr="http://schemas.openxmlformats.org/drawingml/2006/spreadsheetDrawing">
      <xdr:col>41</xdr:col>
      <xdr:colOff>101600</xdr:colOff>
      <xdr:row>36</xdr:row>
      <xdr:rowOff>130810</xdr:rowOff>
    </xdr:to>
    <xdr:sp macro="" textlink="">
      <xdr:nvSpPr>
        <xdr:cNvPr id="305" name="フローチャート: 判断 304"/>
        <xdr:cNvSpPr/>
      </xdr:nvSpPr>
      <xdr:spPr>
        <a:xfrm>
          <a:off x="7810500" y="598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122555</xdr:rowOff>
    </xdr:from>
    <xdr:ext cx="527050" cy="241935"/>
    <xdr:sp macro="" textlink="">
      <xdr:nvSpPr>
        <xdr:cNvPr id="306" name="テキスト ボックス 305"/>
        <xdr:cNvSpPr txBox="1"/>
      </xdr:nvSpPr>
      <xdr:spPr>
        <a:xfrm>
          <a:off x="7593965" y="607250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34290</xdr:rowOff>
    </xdr:from>
    <xdr:to xmlns:xdr="http://schemas.openxmlformats.org/drawingml/2006/spreadsheetDrawing">
      <xdr:col>36</xdr:col>
      <xdr:colOff>165100</xdr:colOff>
      <xdr:row>32</xdr:row>
      <xdr:rowOff>132080</xdr:rowOff>
    </xdr:to>
    <xdr:sp macro="" textlink="">
      <xdr:nvSpPr>
        <xdr:cNvPr id="307" name="フローチャート: 判断 306"/>
        <xdr:cNvSpPr/>
      </xdr:nvSpPr>
      <xdr:spPr>
        <a:xfrm>
          <a:off x="6921500" y="5323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123825</xdr:rowOff>
    </xdr:from>
    <xdr:ext cx="596900" cy="241935"/>
    <xdr:sp macro="" textlink="">
      <xdr:nvSpPr>
        <xdr:cNvPr id="308" name="テキスト ボックス 307"/>
        <xdr:cNvSpPr txBox="1"/>
      </xdr:nvSpPr>
      <xdr:spPr>
        <a:xfrm>
          <a:off x="6672580" y="541337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09" name="テキスト ボックス 308"/>
        <xdr:cNvSpPr txBox="1"/>
      </xdr:nvSpPr>
      <xdr:spPr>
        <a:xfrm>
          <a:off x="10287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10" name="テキスト ボックス 309"/>
        <xdr:cNvSpPr txBox="1"/>
      </xdr:nvSpPr>
      <xdr:spPr>
        <a:xfrm>
          <a:off x="944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76835</xdr:rowOff>
    </xdr:from>
    <xdr:ext cx="762000" cy="249555"/>
    <xdr:sp macro="" textlink="">
      <xdr:nvSpPr>
        <xdr:cNvPr id="311" name="テキスト ボックス 310"/>
        <xdr:cNvSpPr txBox="1"/>
      </xdr:nvSpPr>
      <xdr:spPr>
        <a:xfrm>
          <a:off x="855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2000" cy="249555"/>
    <xdr:sp macro="" textlink="">
      <xdr:nvSpPr>
        <xdr:cNvPr id="312" name="テキスト ボックス 311"/>
        <xdr:cNvSpPr txBox="1"/>
      </xdr:nvSpPr>
      <xdr:spPr>
        <a:xfrm>
          <a:off x="767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3" name="テキスト ボックス 312"/>
        <xdr:cNvSpPr txBox="1"/>
      </xdr:nvSpPr>
      <xdr:spPr>
        <a:xfrm>
          <a:off x="678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53340</xdr:rowOff>
    </xdr:from>
    <xdr:to xmlns:xdr="http://schemas.openxmlformats.org/drawingml/2006/spreadsheetDrawing">
      <xdr:col>55</xdr:col>
      <xdr:colOff>50800</xdr:colOff>
      <xdr:row>34</xdr:row>
      <xdr:rowOff>151130</xdr:rowOff>
    </xdr:to>
    <xdr:sp macro="" textlink="">
      <xdr:nvSpPr>
        <xdr:cNvPr id="314" name="楕円 313"/>
        <xdr:cNvSpPr/>
      </xdr:nvSpPr>
      <xdr:spPr>
        <a:xfrm>
          <a:off x="10426700" y="5673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74930</xdr:rowOff>
    </xdr:from>
    <xdr:ext cx="598805" cy="249555"/>
    <xdr:sp macro="" textlink="">
      <xdr:nvSpPr>
        <xdr:cNvPr id="315" name="補助費等該当値テキスト"/>
        <xdr:cNvSpPr txBox="1"/>
      </xdr:nvSpPr>
      <xdr:spPr>
        <a:xfrm>
          <a:off x="10528300" y="55295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83185</xdr:rowOff>
    </xdr:from>
    <xdr:to xmlns:xdr="http://schemas.openxmlformats.org/drawingml/2006/spreadsheetDrawing">
      <xdr:col>50</xdr:col>
      <xdr:colOff>165100</xdr:colOff>
      <xdr:row>35</xdr:row>
      <xdr:rowOff>15240</xdr:rowOff>
    </xdr:to>
    <xdr:sp macro="" textlink="">
      <xdr:nvSpPr>
        <xdr:cNvPr id="316" name="楕円 315"/>
        <xdr:cNvSpPr/>
      </xdr:nvSpPr>
      <xdr:spPr>
        <a:xfrm>
          <a:off x="9588500" y="57029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31115</xdr:rowOff>
    </xdr:from>
    <xdr:ext cx="596900" cy="241935"/>
    <xdr:sp macro="" textlink="">
      <xdr:nvSpPr>
        <xdr:cNvPr id="317" name="テキスト ボックス 316"/>
        <xdr:cNvSpPr txBox="1"/>
      </xdr:nvSpPr>
      <xdr:spPr>
        <a:xfrm>
          <a:off x="9339580" y="548576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70485</xdr:rowOff>
    </xdr:from>
    <xdr:to xmlns:xdr="http://schemas.openxmlformats.org/drawingml/2006/spreadsheetDrawing">
      <xdr:col>46</xdr:col>
      <xdr:colOff>38100</xdr:colOff>
      <xdr:row>35</xdr:row>
      <xdr:rowOff>3175</xdr:rowOff>
    </xdr:to>
    <xdr:sp macro="" textlink="">
      <xdr:nvSpPr>
        <xdr:cNvPr id="318" name="楕円 317"/>
        <xdr:cNvSpPr/>
      </xdr:nvSpPr>
      <xdr:spPr>
        <a:xfrm>
          <a:off x="8699500" y="5690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33</xdr:row>
      <xdr:rowOff>19050</xdr:rowOff>
    </xdr:from>
    <xdr:ext cx="596900" cy="241935"/>
    <xdr:sp macro="" textlink="">
      <xdr:nvSpPr>
        <xdr:cNvPr id="319" name="テキスト ボックス 318"/>
        <xdr:cNvSpPr txBox="1"/>
      </xdr:nvSpPr>
      <xdr:spPr>
        <a:xfrm>
          <a:off x="8450580" y="5473700"/>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150495</xdr:rowOff>
    </xdr:from>
    <xdr:to xmlns:xdr="http://schemas.openxmlformats.org/drawingml/2006/spreadsheetDrawing">
      <xdr:col>41</xdr:col>
      <xdr:colOff>101600</xdr:colOff>
      <xdr:row>35</xdr:row>
      <xdr:rowOff>83185</xdr:rowOff>
    </xdr:to>
    <xdr:sp macro="" textlink="">
      <xdr:nvSpPr>
        <xdr:cNvPr id="320" name="楕円 319"/>
        <xdr:cNvSpPr/>
      </xdr:nvSpPr>
      <xdr:spPr>
        <a:xfrm>
          <a:off x="7810500" y="5770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99060</xdr:rowOff>
    </xdr:from>
    <xdr:ext cx="596900" cy="249555"/>
    <xdr:sp macro="" textlink="">
      <xdr:nvSpPr>
        <xdr:cNvPr id="321" name="テキスト ボックス 320"/>
        <xdr:cNvSpPr txBox="1"/>
      </xdr:nvSpPr>
      <xdr:spPr>
        <a:xfrm>
          <a:off x="7561580" y="5553710"/>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104140</xdr:rowOff>
    </xdr:from>
    <xdr:to xmlns:xdr="http://schemas.openxmlformats.org/drawingml/2006/spreadsheetDrawing">
      <xdr:col>36</xdr:col>
      <xdr:colOff>165100</xdr:colOff>
      <xdr:row>31</xdr:row>
      <xdr:rowOff>36830</xdr:rowOff>
    </xdr:to>
    <xdr:sp macro="" textlink="">
      <xdr:nvSpPr>
        <xdr:cNvPr id="322" name="楕円 321"/>
        <xdr:cNvSpPr/>
      </xdr:nvSpPr>
      <xdr:spPr>
        <a:xfrm>
          <a:off x="6921500" y="5063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52705</xdr:rowOff>
    </xdr:from>
    <xdr:ext cx="596900" cy="241935"/>
    <xdr:sp macro="" textlink="">
      <xdr:nvSpPr>
        <xdr:cNvPr id="323" name="テキスト ボックス 322"/>
        <xdr:cNvSpPr txBox="1"/>
      </xdr:nvSpPr>
      <xdr:spPr>
        <a:xfrm>
          <a:off x="6672580" y="484695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4" name="正方形/長方形 323"/>
        <xdr:cNvSpPr/>
      </xdr:nvSpPr>
      <xdr:spPr>
        <a:xfrm>
          <a:off x="6604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5" name="正方形/長方形 324"/>
        <xdr:cNvSpPr/>
      </xdr:nvSpPr>
      <xdr:spPr>
        <a:xfrm>
          <a:off x="67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7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7" name="正方形/長方形 326"/>
        <xdr:cNvSpPr/>
      </xdr:nvSpPr>
      <xdr:spPr>
        <a:xfrm>
          <a:off x="7747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747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29" name="正方形/長方形 328"/>
        <xdr:cNvSpPr/>
      </xdr:nvSpPr>
      <xdr:spPr>
        <a:xfrm>
          <a:off x="8890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890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31" name="正方形/長方形 330"/>
        <xdr:cNvSpPr/>
      </xdr:nvSpPr>
      <xdr:spPr>
        <a:xfrm>
          <a:off x="6604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7980" cy="217170"/>
    <xdr:sp macro="" textlink="">
      <xdr:nvSpPr>
        <xdr:cNvPr id="332" name="テキスト ボックス 331"/>
        <xdr:cNvSpPr txBox="1"/>
      </xdr:nvSpPr>
      <xdr:spPr>
        <a:xfrm>
          <a:off x="6565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3" name="直線コネクタ 332"/>
        <xdr:cNvCxnSpPr/>
      </xdr:nvCxnSpPr>
      <xdr:spPr>
        <a:xfrm>
          <a:off x="6604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42545</xdr:rowOff>
    </xdr:from>
    <xdr:to xmlns:xdr="http://schemas.openxmlformats.org/drawingml/2006/spreadsheetDrawing">
      <xdr:col>59</xdr:col>
      <xdr:colOff>50800</xdr:colOff>
      <xdr:row>59</xdr:row>
      <xdr:rowOff>42545</xdr:rowOff>
    </xdr:to>
    <xdr:cxnSp macro="">
      <xdr:nvCxnSpPr>
        <xdr:cNvPr id="334" name="直線コネクタ 333"/>
        <xdr:cNvCxnSpPr/>
      </xdr:nvCxnSpPr>
      <xdr:spPr>
        <a:xfrm>
          <a:off x="6604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71120</xdr:rowOff>
    </xdr:from>
    <xdr:ext cx="247015" cy="249555"/>
    <xdr:sp macro="" textlink="">
      <xdr:nvSpPr>
        <xdr:cNvPr id="335" name="テキスト ボックス 334"/>
        <xdr:cNvSpPr txBox="1"/>
      </xdr:nvSpPr>
      <xdr:spPr>
        <a:xfrm>
          <a:off x="6355080" y="9653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6" name="直線コネクタ 335"/>
        <xdr:cNvCxnSpPr/>
      </xdr:nvCxnSpPr>
      <xdr:spPr>
        <a:xfrm>
          <a:off x="6604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34290</xdr:rowOff>
    </xdr:from>
    <xdr:ext cx="525780" cy="249555"/>
    <xdr:sp macro="" textlink="">
      <xdr:nvSpPr>
        <xdr:cNvPr id="337" name="テキスト ボックス 336"/>
        <xdr:cNvSpPr txBox="1"/>
      </xdr:nvSpPr>
      <xdr:spPr>
        <a:xfrm>
          <a:off x="6072505" y="9286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134620</xdr:rowOff>
    </xdr:from>
    <xdr:to xmlns:xdr="http://schemas.openxmlformats.org/drawingml/2006/spreadsheetDrawing">
      <xdr:col>59</xdr:col>
      <xdr:colOff>50800</xdr:colOff>
      <xdr:row>54</xdr:row>
      <xdr:rowOff>134620</xdr:rowOff>
    </xdr:to>
    <xdr:cxnSp macro="">
      <xdr:nvCxnSpPr>
        <xdr:cNvPr id="338" name="直線コネクタ 337"/>
        <xdr:cNvCxnSpPr/>
      </xdr:nvCxnSpPr>
      <xdr:spPr>
        <a:xfrm>
          <a:off x="6604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162560</xdr:rowOff>
    </xdr:from>
    <xdr:ext cx="593725" cy="241935"/>
    <xdr:sp macro="" textlink="">
      <xdr:nvSpPr>
        <xdr:cNvPr id="339" name="テキスト ボックス 338"/>
        <xdr:cNvSpPr txBox="1"/>
      </xdr:nvSpPr>
      <xdr:spPr>
        <a:xfrm>
          <a:off x="6008370" y="8919210"/>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97790</xdr:rowOff>
    </xdr:from>
    <xdr:to xmlns:xdr="http://schemas.openxmlformats.org/drawingml/2006/spreadsheetDrawing">
      <xdr:col>59</xdr:col>
      <xdr:colOff>50800</xdr:colOff>
      <xdr:row>52</xdr:row>
      <xdr:rowOff>97790</xdr:rowOff>
    </xdr:to>
    <xdr:cxnSp macro="">
      <xdr:nvCxnSpPr>
        <xdr:cNvPr id="340" name="直線コネクタ 339"/>
        <xdr:cNvCxnSpPr/>
      </xdr:nvCxnSpPr>
      <xdr:spPr>
        <a:xfrm>
          <a:off x="6604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126365</xdr:rowOff>
    </xdr:from>
    <xdr:ext cx="593725" cy="241935"/>
    <xdr:sp macro="" textlink="">
      <xdr:nvSpPr>
        <xdr:cNvPr id="341" name="テキスト ボックス 340"/>
        <xdr:cNvSpPr txBox="1"/>
      </xdr:nvSpPr>
      <xdr:spPr>
        <a:xfrm>
          <a:off x="6008370" y="855281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60960</xdr:rowOff>
    </xdr:from>
    <xdr:to xmlns:xdr="http://schemas.openxmlformats.org/drawingml/2006/spreadsheetDrawing">
      <xdr:col>59</xdr:col>
      <xdr:colOff>50800</xdr:colOff>
      <xdr:row>50</xdr:row>
      <xdr:rowOff>60960</xdr:rowOff>
    </xdr:to>
    <xdr:cxnSp macro="">
      <xdr:nvCxnSpPr>
        <xdr:cNvPr id="342" name="直線コネクタ 341"/>
        <xdr:cNvCxnSpPr/>
      </xdr:nvCxnSpPr>
      <xdr:spPr>
        <a:xfrm>
          <a:off x="6604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89535</xdr:rowOff>
    </xdr:from>
    <xdr:ext cx="593725" cy="241935"/>
    <xdr:sp macro="" textlink="">
      <xdr:nvSpPr>
        <xdr:cNvPr id="343" name="テキスト ボックス 342"/>
        <xdr:cNvSpPr txBox="1"/>
      </xdr:nvSpPr>
      <xdr:spPr>
        <a:xfrm>
          <a:off x="6008370" y="818578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4" name="直線コネクタ 343"/>
        <xdr:cNvCxnSpPr/>
      </xdr:nvCxnSpPr>
      <xdr:spPr>
        <a:xfrm>
          <a:off x="6604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3725" cy="241935"/>
    <xdr:sp macro="" textlink="">
      <xdr:nvSpPr>
        <xdr:cNvPr id="345" name="テキスト ボックス 344"/>
        <xdr:cNvSpPr txBox="1"/>
      </xdr:nvSpPr>
      <xdr:spPr>
        <a:xfrm>
          <a:off x="6008370" y="7818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6" name="普通建設事業費グラフ枠"/>
        <xdr:cNvSpPr/>
      </xdr:nvSpPr>
      <xdr:spPr>
        <a:xfrm>
          <a:off x="6604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50</xdr:row>
      <xdr:rowOff>153670</xdr:rowOff>
    </xdr:from>
    <xdr:to xmlns:xdr="http://schemas.openxmlformats.org/drawingml/2006/spreadsheetDrawing">
      <xdr:col>54</xdr:col>
      <xdr:colOff>174625</xdr:colOff>
      <xdr:row>58</xdr:row>
      <xdr:rowOff>67945</xdr:rowOff>
    </xdr:to>
    <xdr:cxnSp macro="">
      <xdr:nvCxnSpPr>
        <xdr:cNvPr id="347" name="直線コネクタ 346"/>
        <xdr:cNvCxnSpPr/>
      </xdr:nvCxnSpPr>
      <xdr:spPr>
        <a:xfrm flipV="1">
          <a:off x="10461625" y="8415020"/>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71755</xdr:rowOff>
    </xdr:from>
    <xdr:ext cx="534670" cy="249555"/>
    <xdr:sp macro="" textlink="">
      <xdr:nvSpPr>
        <xdr:cNvPr id="348" name="普通建設事業費最小値テキスト"/>
        <xdr:cNvSpPr txBox="1"/>
      </xdr:nvSpPr>
      <xdr:spPr>
        <a:xfrm>
          <a:off x="10528300" y="96539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67945</xdr:rowOff>
    </xdr:from>
    <xdr:to xmlns:xdr="http://schemas.openxmlformats.org/drawingml/2006/spreadsheetDrawing">
      <xdr:col>55</xdr:col>
      <xdr:colOff>88900</xdr:colOff>
      <xdr:row>58</xdr:row>
      <xdr:rowOff>67945</xdr:rowOff>
    </xdr:to>
    <xdr:cxnSp macro="">
      <xdr:nvCxnSpPr>
        <xdr:cNvPr id="349" name="直線コネクタ 348"/>
        <xdr:cNvCxnSpPr/>
      </xdr:nvCxnSpPr>
      <xdr:spPr>
        <a:xfrm>
          <a:off x="10388600" y="965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102235</xdr:rowOff>
    </xdr:from>
    <xdr:ext cx="598805" cy="249555"/>
    <xdr:sp macro="" textlink="">
      <xdr:nvSpPr>
        <xdr:cNvPr id="350" name="普通建設事業費最大値テキスト"/>
        <xdr:cNvSpPr txBox="1"/>
      </xdr:nvSpPr>
      <xdr:spPr>
        <a:xfrm>
          <a:off x="10528300" y="81984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153670</xdr:rowOff>
    </xdr:from>
    <xdr:to xmlns:xdr="http://schemas.openxmlformats.org/drawingml/2006/spreadsheetDrawing">
      <xdr:col>55</xdr:col>
      <xdr:colOff>88900</xdr:colOff>
      <xdr:row>50</xdr:row>
      <xdr:rowOff>153670</xdr:rowOff>
    </xdr:to>
    <xdr:cxnSp macro="">
      <xdr:nvCxnSpPr>
        <xdr:cNvPr id="351" name="直線コネクタ 350"/>
        <xdr:cNvCxnSpPr/>
      </xdr:nvCxnSpPr>
      <xdr:spPr>
        <a:xfrm>
          <a:off x="10388600" y="841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67945</xdr:rowOff>
    </xdr:from>
    <xdr:to xmlns:xdr="http://schemas.openxmlformats.org/drawingml/2006/spreadsheetDrawing">
      <xdr:col>55</xdr:col>
      <xdr:colOff>0</xdr:colOff>
      <xdr:row>58</xdr:row>
      <xdr:rowOff>69215</xdr:rowOff>
    </xdr:to>
    <xdr:cxnSp macro="">
      <xdr:nvCxnSpPr>
        <xdr:cNvPr id="352" name="直線コネクタ 351"/>
        <xdr:cNvCxnSpPr/>
      </xdr:nvCxnSpPr>
      <xdr:spPr>
        <a:xfrm flipV="1">
          <a:off x="9639300" y="965009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114300</xdr:rowOff>
    </xdr:from>
    <xdr:ext cx="534670" cy="249555"/>
    <xdr:sp macro="" textlink="">
      <xdr:nvSpPr>
        <xdr:cNvPr id="353" name="普通建設事業費平均値テキスト"/>
        <xdr:cNvSpPr txBox="1"/>
      </xdr:nvSpPr>
      <xdr:spPr>
        <a:xfrm>
          <a:off x="10528300" y="903605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92710</xdr:rowOff>
    </xdr:from>
    <xdr:to xmlns:xdr="http://schemas.openxmlformats.org/drawingml/2006/spreadsheetDrawing">
      <xdr:col>55</xdr:col>
      <xdr:colOff>50800</xdr:colOff>
      <xdr:row>56</xdr:row>
      <xdr:rowOff>25400</xdr:rowOff>
    </xdr:to>
    <xdr:sp macro="" textlink="">
      <xdr:nvSpPr>
        <xdr:cNvPr id="354" name="フローチャート: 判断 353"/>
        <xdr:cNvSpPr/>
      </xdr:nvSpPr>
      <xdr:spPr>
        <a:xfrm>
          <a:off x="10426700" y="9179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58</xdr:row>
      <xdr:rowOff>43180</xdr:rowOff>
    </xdr:from>
    <xdr:to xmlns:xdr="http://schemas.openxmlformats.org/drawingml/2006/spreadsheetDrawing">
      <xdr:col>50</xdr:col>
      <xdr:colOff>114300</xdr:colOff>
      <xdr:row>58</xdr:row>
      <xdr:rowOff>69215</xdr:rowOff>
    </xdr:to>
    <xdr:cxnSp macro="">
      <xdr:nvCxnSpPr>
        <xdr:cNvPr id="355" name="直線コネクタ 354"/>
        <xdr:cNvCxnSpPr/>
      </xdr:nvCxnSpPr>
      <xdr:spPr>
        <a:xfrm>
          <a:off x="8747125" y="9625330"/>
          <a:ext cx="89217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118745</xdr:rowOff>
    </xdr:from>
    <xdr:to xmlns:xdr="http://schemas.openxmlformats.org/drawingml/2006/spreadsheetDrawing">
      <xdr:col>50</xdr:col>
      <xdr:colOff>165100</xdr:colOff>
      <xdr:row>56</xdr:row>
      <xdr:rowOff>51435</xdr:rowOff>
    </xdr:to>
    <xdr:sp macro="" textlink="">
      <xdr:nvSpPr>
        <xdr:cNvPr id="356" name="フローチャート: 判断 355"/>
        <xdr:cNvSpPr/>
      </xdr:nvSpPr>
      <xdr:spPr>
        <a:xfrm>
          <a:off x="9588500" y="9205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67310</xdr:rowOff>
    </xdr:from>
    <xdr:ext cx="527050" cy="249555"/>
    <xdr:sp macro="" textlink="">
      <xdr:nvSpPr>
        <xdr:cNvPr id="357" name="テキスト ボックス 356"/>
        <xdr:cNvSpPr txBox="1"/>
      </xdr:nvSpPr>
      <xdr:spPr>
        <a:xfrm>
          <a:off x="9371965" y="898906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105410</xdr:rowOff>
    </xdr:from>
    <xdr:to xmlns:xdr="http://schemas.openxmlformats.org/drawingml/2006/spreadsheetDrawing">
      <xdr:col>45</xdr:col>
      <xdr:colOff>174625</xdr:colOff>
      <xdr:row>58</xdr:row>
      <xdr:rowOff>43180</xdr:rowOff>
    </xdr:to>
    <xdr:cxnSp macro="">
      <xdr:nvCxnSpPr>
        <xdr:cNvPr id="358" name="直線コネクタ 357"/>
        <xdr:cNvCxnSpPr/>
      </xdr:nvCxnSpPr>
      <xdr:spPr>
        <a:xfrm>
          <a:off x="7861300" y="9522460"/>
          <a:ext cx="885825"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152400</xdr:rowOff>
    </xdr:from>
    <xdr:to xmlns:xdr="http://schemas.openxmlformats.org/drawingml/2006/spreadsheetDrawing">
      <xdr:col>46</xdr:col>
      <xdr:colOff>38100</xdr:colOff>
      <xdr:row>56</xdr:row>
      <xdr:rowOff>85090</xdr:rowOff>
    </xdr:to>
    <xdr:sp macro="" textlink="">
      <xdr:nvSpPr>
        <xdr:cNvPr id="359" name="フローチャート: 判断 358"/>
        <xdr:cNvSpPr/>
      </xdr:nvSpPr>
      <xdr:spPr>
        <a:xfrm>
          <a:off x="8699500" y="9239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100965</xdr:rowOff>
    </xdr:from>
    <xdr:ext cx="527050" cy="249555"/>
    <xdr:sp macro="" textlink="">
      <xdr:nvSpPr>
        <xdr:cNvPr id="360" name="テキスト ボックス 359"/>
        <xdr:cNvSpPr txBox="1"/>
      </xdr:nvSpPr>
      <xdr:spPr>
        <a:xfrm>
          <a:off x="8482965" y="902271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50</xdr:row>
      <xdr:rowOff>98425</xdr:rowOff>
    </xdr:from>
    <xdr:to xmlns:xdr="http://schemas.openxmlformats.org/drawingml/2006/spreadsheetDrawing">
      <xdr:col>41</xdr:col>
      <xdr:colOff>50800</xdr:colOff>
      <xdr:row>57</xdr:row>
      <xdr:rowOff>105410</xdr:rowOff>
    </xdr:to>
    <xdr:cxnSp macro="">
      <xdr:nvCxnSpPr>
        <xdr:cNvPr id="361" name="直線コネクタ 360"/>
        <xdr:cNvCxnSpPr/>
      </xdr:nvCxnSpPr>
      <xdr:spPr>
        <a:xfrm>
          <a:off x="6972300" y="8359775"/>
          <a:ext cx="889000" cy="1162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143510</xdr:rowOff>
    </xdr:from>
    <xdr:to xmlns:xdr="http://schemas.openxmlformats.org/drawingml/2006/spreadsheetDrawing">
      <xdr:col>41</xdr:col>
      <xdr:colOff>101600</xdr:colOff>
      <xdr:row>56</xdr:row>
      <xdr:rowOff>76200</xdr:rowOff>
    </xdr:to>
    <xdr:sp macro="" textlink="">
      <xdr:nvSpPr>
        <xdr:cNvPr id="362" name="フローチャート: 判断 361"/>
        <xdr:cNvSpPr/>
      </xdr:nvSpPr>
      <xdr:spPr>
        <a:xfrm>
          <a:off x="7810500" y="9230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92710</xdr:rowOff>
    </xdr:from>
    <xdr:ext cx="527050" cy="241935"/>
    <xdr:sp macro="" textlink="">
      <xdr:nvSpPr>
        <xdr:cNvPr id="363" name="テキスト ボックス 362"/>
        <xdr:cNvSpPr txBox="1"/>
      </xdr:nvSpPr>
      <xdr:spPr>
        <a:xfrm>
          <a:off x="7593965" y="901446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93980</xdr:rowOff>
    </xdr:from>
    <xdr:to xmlns:xdr="http://schemas.openxmlformats.org/drawingml/2006/spreadsheetDrawing">
      <xdr:col>36</xdr:col>
      <xdr:colOff>165100</xdr:colOff>
      <xdr:row>56</xdr:row>
      <xdr:rowOff>27305</xdr:rowOff>
    </xdr:to>
    <xdr:sp macro="" textlink="">
      <xdr:nvSpPr>
        <xdr:cNvPr id="364" name="フローチャート: 判断 363"/>
        <xdr:cNvSpPr/>
      </xdr:nvSpPr>
      <xdr:spPr>
        <a:xfrm>
          <a:off x="6921500" y="91808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18415</xdr:rowOff>
    </xdr:from>
    <xdr:ext cx="527050" cy="241935"/>
    <xdr:sp macro="" textlink="">
      <xdr:nvSpPr>
        <xdr:cNvPr id="365" name="テキスト ボックス 364"/>
        <xdr:cNvSpPr txBox="1"/>
      </xdr:nvSpPr>
      <xdr:spPr>
        <a:xfrm>
          <a:off x="6704965" y="927036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6" name="テキスト ボックス 365"/>
        <xdr:cNvSpPr txBox="1"/>
      </xdr:nvSpPr>
      <xdr:spPr>
        <a:xfrm>
          <a:off x="10287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7" name="テキスト ボックス 366"/>
        <xdr:cNvSpPr txBox="1"/>
      </xdr:nvSpPr>
      <xdr:spPr>
        <a:xfrm>
          <a:off x="944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76835</xdr:rowOff>
    </xdr:from>
    <xdr:ext cx="762000" cy="249555"/>
    <xdr:sp macro="" textlink="">
      <xdr:nvSpPr>
        <xdr:cNvPr id="368" name="テキスト ボックス 367"/>
        <xdr:cNvSpPr txBox="1"/>
      </xdr:nvSpPr>
      <xdr:spPr>
        <a:xfrm>
          <a:off x="855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2000" cy="249555"/>
    <xdr:sp macro="" textlink="">
      <xdr:nvSpPr>
        <xdr:cNvPr id="369" name="テキスト ボックス 368"/>
        <xdr:cNvSpPr txBox="1"/>
      </xdr:nvSpPr>
      <xdr:spPr>
        <a:xfrm>
          <a:off x="767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70" name="テキスト ボックス 369"/>
        <xdr:cNvSpPr txBox="1"/>
      </xdr:nvSpPr>
      <xdr:spPr>
        <a:xfrm>
          <a:off x="678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19050</xdr:rowOff>
    </xdr:from>
    <xdr:to xmlns:xdr="http://schemas.openxmlformats.org/drawingml/2006/spreadsheetDrawing">
      <xdr:col>55</xdr:col>
      <xdr:colOff>50800</xdr:colOff>
      <xdr:row>58</xdr:row>
      <xdr:rowOff>116840</xdr:rowOff>
    </xdr:to>
    <xdr:sp macro="" textlink="">
      <xdr:nvSpPr>
        <xdr:cNvPr id="371" name="楕円 370"/>
        <xdr:cNvSpPr/>
      </xdr:nvSpPr>
      <xdr:spPr>
        <a:xfrm>
          <a:off x="10426700" y="9601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102235</xdr:rowOff>
    </xdr:from>
    <xdr:ext cx="534670" cy="249555"/>
    <xdr:sp macro="" textlink="">
      <xdr:nvSpPr>
        <xdr:cNvPr id="372" name="普通建設事業費該当値テキスト"/>
        <xdr:cNvSpPr txBox="1"/>
      </xdr:nvSpPr>
      <xdr:spPr>
        <a:xfrm>
          <a:off x="10528300" y="95192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20320</xdr:rowOff>
    </xdr:from>
    <xdr:to xmlns:xdr="http://schemas.openxmlformats.org/drawingml/2006/spreadsheetDrawing">
      <xdr:col>50</xdr:col>
      <xdr:colOff>165100</xdr:colOff>
      <xdr:row>58</xdr:row>
      <xdr:rowOff>118110</xdr:rowOff>
    </xdr:to>
    <xdr:sp macro="" textlink="">
      <xdr:nvSpPr>
        <xdr:cNvPr id="373" name="楕円 372"/>
        <xdr:cNvSpPr/>
      </xdr:nvSpPr>
      <xdr:spPr>
        <a:xfrm>
          <a:off x="9588500" y="9602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109220</xdr:rowOff>
    </xdr:from>
    <xdr:ext cx="527050" cy="248920"/>
    <xdr:sp macro="" textlink="">
      <xdr:nvSpPr>
        <xdr:cNvPr id="374" name="テキスト ボックス 373"/>
        <xdr:cNvSpPr txBox="1"/>
      </xdr:nvSpPr>
      <xdr:spPr>
        <a:xfrm>
          <a:off x="9371965" y="969137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160020</xdr:rowOff>
    </xdr:from>
    <xdr:to xmlns:xdr="http://schemas.openxmlformats.org/drawingml/2006/spreadsheetDrawing">
      <xdr:col>46</xdr:col>
      <xdr:colOff>38100</xdr:colOff>
      <xdr:row>58</xdr:row>
      <xdr:rowOff>92710</xdr:rowOff>
    </xdr:to>
    <xdr:sp macro="" textlink="">
      <xdr:nvSpPr>
        <xdr:cNvPr id="375" name="楕円 374"/>
        <xdr:cNvSpPr/>
      </xdr:nvSpPr>
      <xdr:spPr>
        <a:xfrm>
          <a:off x="8699500" y="9577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83820</xdr:rowOff>
    </xdr:from>
    <xdr:ext cx="527050" cy="241935"/>
    <xdr:sp macro="" textlink="">
      <xdr:nvSpPr>
        <xdr:cNvPr id="376" name="テキスト ボックス 375"/>
        <xdr:cNvSpPr txBox="1"/>
      </xdr:nvSpPr>
      <xdr:spPr>
        <a:xfrm>
          <a:off x="8482965" y="966597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57150</xdr:rowOff>
    </xdr:from>
    <xdr:to xmlns:xdr="http://schemas.openxmlformats.org/drawingml/2006/spreadsheetDrawing">
      <xdr:col>41</xdr:col>
      <xdr:colOff>101600</xdr:colOff>
      <xdr:row>57</xdr:row>
      <xdr:rowOff>154940</xdr:rowOff>
    </xdr:to>
    <xdr:sp macro="" textlink="">
      <xdr:nvSpPr>
        <xdr:cNvPr id="377" name="楕円 376"/>
        <xdr:cNvSpPr/>
      </xdr:nvSpPr>
      <xdr:spPr>
        <a:xfrm>
          <a:off x="7810500" y="9474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146050</xdr:rowOff>
    </xdr:from>
    <xdr:ext cx="527050" cy="249555"/>
    <xdr:sp macro="" textlink="">
      <xdr:nvSpPr>
        <xdr:cNvPr id="378" name="テキスト ボックス 377"/>
        <xdr:cNvSpPr txBox="1"/>
      </xdr:nvSpPr>
      <xdr:spPr>
        <a:xfrm>
          <a:off x="7593965" y="956310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50</xdr:row>
      <xdr:rowOff>50165</xdr:rowOff>
    </xdr:from>
    <xdr:to xmlns:xdr="http://schemas.openxmlformats.org/drawingml/2006/spreadsheetDrawing">
      <xdr:col>36</xdr:col>
      <xdr:colOff>165100</xdr:colOff>
      <xdr:row>50</xdr:row>
      <xdr:rowOff>147320</xdr:rowOff>
    </xdr:to>
    <xdr:sp macro="" textlink="">
      <xdr:nvSpPr>
        <xdr:cNvPr id="379" name="楕円 378"/>
        <xdr:cNvSpPr/>
      </xdr:nvSpPr>
      <xdr:spPr>
        <a:xfrm>
          <a:off x="6921500" y="83115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48</xdr:row>
      <xdr:rowOff>163195</xdr:rowOff>
    </xdr:from>
    <xdr:ext cx="596900" cy="241935"/>
    <xdr:sp macro="" textlink="">
      <xdr:nvSpPr>
        <xdr:cNvPr id="380" name="テキスト ボックス 379"/>
        <xdr:cNvSpPr txBox="1"/>
      </xdr:nvSpPr>
      <xdr:spPr>
        <a:xfrm>
          <a:off x="6672580" y="809434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81" name="正方形/長方形 380"/>
        <xdr:cNvSpPr/>
      </xdr:nvSpPr>
      <xdr:spPr>
        <a:xfrm>
          <a:off x="6604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82" name="正方形/長方形 381"/>
        <xdr:cNvSpPr/>
      </xdr:nvSpPr>
      <xdr:spPr>
        <a:xfrm>
          <a:off x="6731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84" name="正方形/長方形 383"/>
        <xdr:cNvSpPr/>
      </xdr:nvSpPr>
      <xdr:spPr>
        <a:xfrm>
          <a:off x="7747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6" name="正方形/長方形 385"/>
        <xdr:cNvSpPr/>
      </xdr:nvSpPr>
      <xdr:spPr>
        <a:xfrm>
          <a:off x="8890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8" name="正方形/長方形 387"/>
        <xdr:cNvSpPr/>
      </xdr:nvSpPr>
      <xdr:spPr>
        <a:xfrm>
          <a:off x="6604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7980" cy="217170"/>
    <xdr:sp macro="" textlink="">
      <xdr:nvSpPr>
        <xdr:cNvPr id="389" name="テキスト ボックス 388"/>
        <xdr:cNvSpPr txBox="1"/>
      </xdr:nvSpPr>
      <xdr:spPr>
        <a:xfrm>
          <a:off x="6565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90" name="直線コネクタ 389"/>
        <xdr:cNvCxnSpPr/>
      </xdr:nvCxnSpPr>
      <xdr:spPr>
        <a:xfrm>
          <a:off x="6604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95250</xdr:rowOff>
    </xdr:from>
    <xdr:to xmlns:xdr="http://schemas.openxmlformats.org/drawingml/2006/spreadsheetDrawing">
      <xdr:col>59</xdr:col>
      <xdr:colOff>50800</xdr:colOff>
      <xdr:row>79</xdr:row>
      <xdr:rowOff>95250</xdr:rowOff>
    </xdr:to>
    <xdr:cxnSp macro="">
      <xdr:nvCxnSpPr>
        <xdr:cNvPr id="391" name="直線コネクタ 390"/>
        <xdr:cNvCxnSpPr/>
      </xdr:nvCxnSpPr>
      <xdr:spPr>
        <a:xfrm>
          <a:off x="6604000" y="1314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123825</xdr:rowOff>
    </xdr:from>
    <xdr:ext cx="247015" cy="241935"/>
    <xdr:sp macro="" textlink="">
      <xdr:nvSpPr>
        <xdr:cNvPr id="392" name="テキスト ボックス 391"/>
        <xdr:cNvSpPr txBox="1"/>
      </xdr:nvSpPr>
      <xdr:spPr>
        <a:xfrm>
          <a:off x="6355080" y="1300797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110490</xdr:rowOff>
    </xdr:from>
    <xdr:to xmlns:xdr="http://schemas.openxmlformats.org/drawingml/2006/spreadsheetDrawing">
      <xdr:col>59</xdr:col>
      <xdr:colOff>50800</xdr:colOff>
      <xdr:row>77</xdr:row>
      <xdr:rowOff>110490</xdr:rowOff>
    </xdr:to>
    <xdr:cxnSp macro="">
      <xdr:nvCxnSpPr>
        <xdr:cNvPr id="393" name="直線コネクタ 392"/>
        <xdr:cNvCxnSpPr/>
      </xdr:nvCxnSpPr>
      <xdr:spPr>
        <a:xfrm>
          <a:off x="6604000" y="12829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138430</xdr:rowOff>
    </xdr:from>
    <xdr:ext cx="525780" cy="249555"/>
    <xdr:sp macro="" textlink="">
      <xdr:nvSpPr>
        <xdr:cNvPr id="394" name="テキスト ボックス 393"/>
        <xdr:cNvSpPr txBox="1"/>
      </xdr:nvSpPr>
      <xdr:spPr>
        <a:xfrm>
          <a:off x="6072505" y="12692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127000</xdr:rowOff>
    </xdr:from>
    <xdr:to xmlns:xdr="http://schemas.openxmlformats.org/drawingml/2006/spreadsheetDrawing">
      <xdr:col>59</xdr:col>
      <xdr:colOff>50800</xdr:colOff>
      <xdr:row>75</xdr:row>
      <xdr:rowOff>127000</xdr:rowOff>
    </xdr:to>
    <xdr:cxnSp macro="">
      <xdr:nvCxnSpPr>
        <xdr:cNvPr id="395" name="直線コネクタ 394"/>
        <xdr:cNvCxnSpPr/>
      </xdr:nvCxnSpPr>
      <xdr:spPr>
        <a:xfrm>
          <a:off x="6604000" y="12515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154940</xdr:rowOff>
    </xdr:from>
    <xdr:ext cx="525780" cy="241935"/>
    <xdr:sp macro="" textlink="">
      <xdr:nvSpPr>
        <xdr:cNvPr id="396" name="テキスト ボックス 395"/>
        <xdr:cNvSpPr txBox="1"/>
      </xdr:nvSpPr>
      <xdr:spPr>
        <a:xfrm>
          <a:off x="6072505" y="1237869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142240</xdr:rowOff>
    </xdr:from>
    <xdr:to xmlns:xdr="http://schemas.openxmlformats.org/drawingml/2006/spreadsheetDrawing">
      <xdr:col>59</xdr:col>
      <xdr:colOff>50800</xdr:colOff>
      <xdr:row>73</xdr:row>
      <xdr:rowOff>142240</xdr:rowOff>
    </xdr:to>
    <xdr:cxnSp macro="">
      <xdr:nvCxnSpPr>
        <xdr:cNvPr id="397" name="直線コネクタ 396"/>
        <xdr:cNvCxnSpPr/>
      </xdr:nvCxnSpPr>
      <xdr:spPr>
        <a:xfrm>
          <a:off x="6604000" y="12200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5780" cy="249555"/>
    <xdr:sp macro="" textlink="">
      <xdr:nvSpPr>
        <xdr:cNvPr id="398" name="テキスト ボックス 397"/>
        <xdr:cNvSpPr txBox="1"/>
      </xdr:nvSpPr>
      <xdr:spPr>
        <a:xfrm>
          <a:off x="6072505" y="120643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158750</xdr:rowOff>
    </xdr:from>
    <xdr:to xmlns:xdr="http://schemas.openxmlformats.org/drawingml/2006/spreadsheetDrawing">
      <xdr:col>59</xdr:col>
      <xdr:colOff>50800</xdr:colOff>
      <xdr:row>71</xdr:row>
      <xdr:rowOff>158750</xdr:rowOff>
    </xdr:to>
    <xdr:cxnSp macro="">
      <xdr:nvCxnSpPr>
        <xdr:cNvPr id="399" name="直線コネクタ 398"/>
        <xdr:cNvCxnSpPr/>
      </xdr:nvCxnSpPr>
      <xdr:spPr>
        <a:xfrm>
          <a:off x="6604000" y="11887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21590</xdr:rowOff>
    </xdr:from>
    <xdr:ext cx="593725" cy="241300"/>
    <xdr:sp macro="" textlink="">
      <xdr:nvSpPr>
        <xdr:cNvPr id="400" name="テキスト ボックス 399"/>
        <xdr:cNvSpPr txBox="1"/>
      </xdr:nvSpPr>
      <xdr:spPr>
        <a:xfrm>
          <a:off x="6008370" y="11750040"/>
          <a:ext cx="5937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401" name="直線コネクタ 400"/>
        <xdr:cNvCxnSpPr/>
      </xdr:nvCxnSpPr>
      <xdr:spPr>
        <a:xfrm>
          <a:off x="6604000" y="11571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36830</xdr:rowOff>
    </xdr:from>
    <xdr:ext cx="593725" cy="249555"/>
    <xdr:sp macro="" textlink="">
      <xdr:nvSpPr>
        <xdr:cNvPr id="402" name="テキスト ボックス 401"/>
        <xdr:cNvSpPr txBox="1"/>
      </xdr:nvSpPr>
      <xdr:spPr>
        <a:xfrm>
          <a:off x="6008370" y="11435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3" name="直線コネクタ 402"/>
        <xdr:cNvCxnSpPr/>
      </xdr:nvCxnSpPr>
      <xdr:spPr>
        <a:xfrm>
          <a:off x="6604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3725" cy="241935"/>
    <xdr:sp macro="" textlink="">
      <xdr:nvSpPr>
        <xdr:cNvPr id="404" name="テキスト ボックス 403"/>
        <xdr:cNvSpPr txBox="1"/>
      </xdr:nvSpPr>
      <xdr:spPr>
        <a:xfrm>
          <a:off x="6008370" y="11120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405" name="普通建設事業費 （ うち新規整備　）グラフ枠"/>
        <xdr:cNvSpPr/>
      </xdr:nvSpPr>
      <xdr:spPr>
        <a:xfrm>
          <a:off x="6604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70</xdr:row>
      <xdr:rowOff>41910</xdr:rowOff>
    </xdr:from>
    <xdr:to xmlns:xdr="http://schemas.openxmlformats.org/drawingml/2006/spreadsheetDrawing">
      <xdr:col>54</xdr:col>
      <xdr:colOff>174625</xdr:colOff>
      <xdr:row>79</xdr:row>
      <xdr:rowOff>95250</xdr:rowOff>
    </xdr:to>
    <xdr:cxnSp macro="">
      <xdr:nvCxnSpPr>
        <xdr:cNvPr id="406" name="直線コネクタ 405"/>
        <xdr:cNvCxnSpPr/>
      </xdr:nvCxnSpPr>
      <xdr:spPr>
        <a:xfrm flipV="1">
          <a:off x="10461625" y="1160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99060</xdr:rowOff>
    </xdr:from>
    <xdr:ext cx="249555" cy="249555"/>
    <xdr:sp macro="" textlink="">
      <xdr:nvSpPr>
        <xdr:cNvPr id="407" name="普通建設事業費 （ うち新規整備　）最小値テキスト"/>
        <xdr:cNvSpPr txBox="1"/>
      </xdr:nvSpPr>
      <xdr:spPr>
        <a:xfrm>
          <a:off x="10528300" y="131483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95250</xdr:rowOff>
    </xdr:from>
    <xdr:to xmlns:xdr="http://schemas.openxmlformats.org/drawingml/2006/spreadsheetDrawing">
      <xdr:col>55</xdr:col>
      <xdr:colOff>88900</xdr:colOff>
      <xdr:row>79</xdr:row>
      <xdr:rowOff>95250</xdr:rowOff>
    </xdr:to>
    <xdr:cxnSp macro="">
      <xdr:nvCxnSpPr>
        <xdr:cNvPr id="408" name="直線コネクタ 407"/>
        <xdr:cNvCxnSpPr/>
      </xdr:nvCxnSpPr>
      <xdr:spPr>
        <a:xfrm>
          <a:off x="10388600" y="1314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156210</xdr:rowOff>
    </xdr:from>
    <xdr:ext cx="598805" cy="241935"/>
    <xdr:sp macro="" textlink="">
      <xdr:nvSpPr>
        <xdr:cNvPr id="409" name="普通建設事業費 （ うち新規整備　）最大値テキスト"/>
        <xdr:cNvSpPr txBox="1"/>
      </xdr:nvSpPr>
      <xdr:spPr>
        <a:xfrm>
          <a:off x="10528300" y="1138936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41910</xdr:rowOff>
    </xdr:from>
    <xdr:to xmlns:xdr="http://schemas.openxmlformats.org/drawingml/2006/spreadsheetDrawing">
      <xdr:col>55</xdr:col>
      <xdr:colOff>88900</xdr:colOff>
      <xdr:row>70</xdr:row>
      <xdr:rowOff>41910</xdr:rowOff>
    </xdr:to>
    <xdr:cxnSp macro="">
      <xdr:nvCxnSpPr>
        <xdr:cNvPr id="410" name="直線コネクタ 409"/>
        <xdr:cNvCxnSpPr/>
      </xdr:nvCxnSpPr>
      <xdr:spPr>
        <a:xfrm>
          <a:off x="10388600" y="1160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95250</xdr:rowOff>
    </xdr:from>
    <xdr:to xmlns:xdr="http://schemas.openxmlformats.org/drawingml/2006/spreadsheetDrawing">
      <xdr:col>55</xdr:col>
      <xdr:colOff>0</xdr:colOff>
      <xdr:row>79</xdr:row>
      <xdr:rowOff>95250</xdr:rowOff>
    </xdr:to>
    <xdr:cxnSp macro="">
      <xdr:nvCxnSpPr>
        <xdr:cNvPr id="411" name="直線コネクタ 410"/>
        <xdr:cNvCxnSpPr/>
      </xdr:nvCxnSpPr>
      <xdr:spPr>
        <a:xfrm>
          <a:off x="9639300" y="13144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10160</xdr:rowOff>
    </xdr:from>
    <xdr:ext cx="534670" cy="248920"/>
    <xdr:sp macro="" textlink="">
      <xdr:nvSpPr>
        <xdr:cNvPr id="412" name="普通建設事業費 （ うち新規整備　）平均値テキスト"/>
        <xdr:cNvSpPr txBox="1"/>
      </xdr:nvSpPr>
      <xdr:spPr>
        <a:xfrm>
          <a:off x="10528300" y="1272921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153670</xdr:rowOff>
    </xdr:from>
    <xdr:to xmlns:xdr="http://schemas.openxmlformats.org/drawingml/2006/spreadsheetDrawing">
      <xdr:col>55</xdr:col>
      <xdr:colOff>50800</xdr:colOff>
      <xdr:row>78</xdr:row>
      <xdr:rowOff>86360</xdr:rowOff>
    </xdr:to>
    <xdr:sp macro="" textlink="">
      <xdr:nvSpPr>
        <xdr:cNvPr id="413" name="フローチャート: 判断 412"/>
        <xdr:cNvSpPr/>
      </xdr:nvSpPr>
      <xdr:spPr>
        <a:xfrm>
          <a:off x="10426700" y="1287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79</xdr:row>
      <xdr:rowOff>95250</xdr:rowOff>
    </xdr:from>
    <xdr:to xmlns:xdr="http://schemas.openxmlformats.org/drawingml/2006/spreadsheetDrawing">
      <xdr:col>50</xdr:col>
      <xdr:colOff>114300</xdr:colOff>
      <xdr:row>79</xdr:row>
      <xdr:rowOff>95250</xdr:rowOff>
    </xdr:to>
    <xdr:cxnSp macro="">
      <xdr:nvCxnSpPr>
        <xdr:cNvPr id="414" name="直線コネクタ 413"/>
        <xdr:cNvCxnSpPr/>
      </xdr:nvCxnSpPr>
      <xdr:spPr>
        <a:xfrm>
          <a:off x="8747125" y="131445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15875</xdr:rowOff>
    </xdr:from>
    <xdr:to xmlns:xdr="http://schemas.openxmlformats.org/drawingml/2006/spreadsheetDrawing">
      <xdr:col>50</xdr:col>
      <xdr:colOff>165100</xdr:colOff>
      <xdr:row>78</xdr:row>
      <xdr:rowOff>113665</xdr:rowOff>
    </xdr:to>
    <xdr:sp macro="" textlink="">
      <xdr:nvSpPr>
        <xdr:cNvPr id="415" name="フローチャート: 判断 414"/>
        <xdr:cNvSpPr/>
      </xdr:nvSpPr>
      <xdr:spPr>
        <a:xfrm>
          <a:off x="9588500" y="12900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129540</xdr:rowOff>
    </xdr:from>
    <xdr:ext cx="527050" cy="241935"/>
    <xdr:sp macro="" textlink="">
      <xdr:nvSpPr>
        <xdr:cNvPr id="416" name="テキスト ボックス 415"/>
        <xdr:cNvSpPr txBox="1"/>
      </xdr:nvSpPr>
      <xdr:spPr>
        <a:xfrm>
          <a:off x="9371965" y="1268349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95250</xdr:rowOff>
    </xdr:from>
    <xdr:to xmlns:xdr="http://schemas.openxmlformats.org/drawingml/2006/spreadsheetDrawing">
      <xdr:col>45</xdr:col>
      <xdr:colOff>174625</xdr:colOff>
      <xdr:row>79</xdr:row>
      <xdr:rowOff>95250</xdr:rowOff>
    </xdr:to>
    <xdr:cxnSp macro="">
      <xdr:nvCxnSpPr>
        <xdr:cNvPr id="417" name="直線コネクタ 416"/>
        <xdr:cNvCxnSpPr/>
      </xdr:nvCxnSpPr>
      <xdr:spPr>
        <a:xfrm>
          <a:off x="7861300" y="131445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27940</xdr:rowOff>
    </xdr:from>
    <xdr:to xmlns:xdr="http://schemas.openxmlformats.org/drawingml/2006/spreadsheetDrawing">
      <xdr:col>46</xdr:col>
      <xdr:colOff>38100</xdr:colOff>
      <xdr:row>78</xdr:row>
      <xdr:rowOff>125730</xdr:rowOff>
    </xdr:to>
    <xdr:sp macro="" textlink="">
      <xdr:nvSpPr>
        <xdr:cNvPr id="418" name="フローチャート: 判断 417"/>
        <xdr:cNvSpPr/>
      </xdr:nvSpPr>
      <xdr:spPr>
        <a:xfrm>
          <a:off x="8699500" y="12912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140970</xdr:rowOff>
    </xdr:from>
    <xdr:ext cx="527050" cy="249555"/>
    <xdr:sp macro="" textlink="">
      <xdr:nvSpPr>
        <xdr:cNvPr id="419" name="テキスト ボックス 418"/>
        <xdr:cNvSpPr txBox="1"/>
      </xdr:nvSpPr>
      <xdr:spPr>
        <a:xfrm>
          <a:off x="8482965" y="126949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94615</xdr:rowOff>
    </xdr:from>
    <xdr:to xmlns:xdr="http://schemas.openxmlformats.org/drawingml/2006/spreadsheetDrawing">
      <xdr:col>41</xdr:col>
      <xdr:colOff>50800</xdr:colOff>
      <xdr:row>79</xdr:row>
      <xdr:rowOff>95250</xdr:rowOff>
    </xdr:to>
    <xdr:cxnSp macro="">
      <xdr:nvCxnSpPr>
        <xdr:cNvPr id="420" name="直線コネクタ 419"/>
        <xdr:cNvCxnSpPr/>
      </xdr:nvCxnSpPr>
      <xdr:spPr>
        <a:xfrm>
          <a:off x="6972300" y="131438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7620</xdr:rowOff>
    </xdr:from>
    <xdr:to xmlns:xdr="http://schemas.openxmlformats.org/drawingml/2006/spreadsheetDrawing">
      <xdr:col>41</xdr:col>
      <xdr:colOff>101600</xdr:colOff>
      <xdr:row>78</xdr:row>
      <xdr:rowOff>105410</xdr:rowOff>
    </xdr:to>
    <xdr:sp macro="" textlink="">
      <xdr:nvSpPr>
        <xdr:cNvPr id="421" name="フローチャート: 判断 420"/>
        <xdr:cNvSpPr/>
      </xdr:nvSpPr>
      <xdr:spPr>
        <a:xfrm>
          <a:off x="7810500" y="12891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121920</xdr:rowOff>
    </xdr:from>
    <xdr:ext cx="527050" cy="241935"/>
    <xdr:sp macro="" textlink="">
      <xdr:nvSpPr>
        <xdr:cNvPr id="422" name="テキスト ボックス 421"/>
        <xdr:cNvSpPr txBox="1"/>
      </xdr:nvSpPr>
      <xdr:spPr>
        <a:xfrm>
          <a:off x="7593965" y="1267587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151130</xdr:rowOff>
    </xdr:from>
    <xdr:to xmlns:xdr="http://schemas.openxmlformats.org/drawingml/2006/spreadsheetDrawing">
      <xdr:col>36</xdr:col>
      <xdr:colOff>165100</xdr:colOff>
      <xdr:row>78</xdr:row>
      <xdr:rowOff>83820</xdr:rowOff>
    </xdr:to>
    <xdr:sp macro="" textlink="">
      <xdr:nvSpPr>
        <xdr:cNvPr id="423" name="フローチャート: 判断 422"/>
        <xdr:cNvSpPr/>
      </xdr:nvSpPr>
      <xdr:spPr>
        <a:xfrm>
          <a:off x="6921500" y="12870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99695</xdr:rowOff>
    </xdr:from>
    <xdr:ext cx="527050" cy="249555"/>
    <xdr:sp macro="" textlink="">
      <xdr:nvSpPr>
        <xdr:cNvPr id="424" name="テキスト ボックス 423"/>
        <xdr:cNvSpPr txBox="1"/>
      </xdr:nvSpPr>
      <xdr:spPr>
        <a:xfrm>
          <a:off x="6704965" y="1265364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25" name="テキスト ボックス 424"/>
        <xdr:cNvSpPr txBox="1"/>
      </xdr:nvSpPr>
      <xdr:spPr>
        <a:xfrm>
          <a:off x="10287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26" name="テキスト ボックス 425"/>
        <xdr:cNvSpPr txBox="1"/>
      </xdr:nvSpPr>
      <xdr:spPr>
        <a:xfrm>
          <a:off x="944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76835</xdr:rowOff>
    </xdr:from>
    <xdr:ext cx="762000" cy="249555"/>
    <xdr:sp macro="" textlink="">
      <xdr:nvSpPr>
        <xdr:cNvPr id="427" name="テキスト ボックス 426"/>
        <xdr:cNvSpPr txBox="1"/>
      </xdr:nvSpPr>
      <xdr:spPr>
        <a:xfrm>
          <a:off x="855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2000" cy="249555"/>
    <xdr:sp macro="" textlink="">
      <xdr:nvSpPr>
        <xdr:cNvPr id="428" name="テキスト ボックス 427"/>
        <xdr:cNvSpPr txBox="1"/>
      </xdr:nvSpPr>
      <xdr:spPr>
        <a:xfrm>
          <a:off x="767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9" name="テキスト ボックス 428"/>
        <xdr:cNvSpPr txBox="1"/>
      </xdr:nvSpPr>
      <xdr:spPr>
        <a:xfrm>
          <a:off x="678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46355</xdr:rowOff>
    </xdr:from>
    <xdr:to xmlns:xdr="http://schemas.openxmlformats.org/drawingml/2006/spreadsheetDrawing">
      <xdr:col>55</xdr:col>
      <xdr:colOff>50800</xdr:colOff>
      <xdr:row>79</xdr:row>
      <xdr:rowOff>144145</xdr:rowOff>
    </xdr:to>
    <xdr:sp macro="" textlink="">
      <xdr:nvSpPr>
        <xdr:cNvPr id="430" name="楕円 429"/>
        <xdr:cNvSpPr/>
      </xdr:nvSpPr>
      <xdr:spPr>
        <a:xfrm>
          <a:off x="10426700" y="1309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129540</xdr:rowOff>
    </xdr:from>
    <xdr:ext cx="249555" cy="241935"/>
    <xdr:sp macro="" textlink="">
      <xdr:nvSpPr>
        <xdr:cNvPr id="431" name="普通建設事業費 （ うち新規整備　）該当値テキスト"/>
        <xdr:cNvSpPr txBox="1"/>
      </xdr:nvSpPr>
      <xdr:spPr>
        <a:xfrm>
          <a:off x="10528300" y="1301369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46355</xdr:rowOff>
    </xdr:from>
    <xdr:to xmlns:xdr="http://schemas.openxmlformats.org/drawingml/2006/spreadsheetDrawing">
      <xdr:col>50</xdr:col>
      <xdr:colOff>165100</xdr:colOff>
      <xdr:row>79</xdr:row>
      <xdr:rowOff>144145</xdr:rowOff>
    </xdr:to>
    <xdr:sp macro="" textlink="">
      <xdr:nvSpPr>
        <xdr:cNvPr id="432" name="楕円 431"/>
        <xdr:cNvSpPr/>
      </xdr:nvSpPr>
      <xdr:spPr>
        <a:xfrm>
          <a:off x="9588500" y="1309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174625</xdr:colOff>
      <xdr:row>79</xdr:row>
      <xdr:rowOff>135890</xdr:rowOff>
    </xdr:from>
    <xdr:ext cx="249555" cy="249555"/>
    <xdr:sp macro="" textlink="">
      <xdr:nvSpPr>
        <xdr:cNvPr id="433" name="テキスト ボックス 432"/>
        <xdr:cNvSpPr txBox="1"/>
      </xdr:nvSpPr>
      <xdr:spPr>
        <a:xfrm>
          <a:off x="9509125" y="13185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79</xdr:row>
      <xdr:rowOff>46355</xdr:rowOff>
    </xdr:from>
    <xdr:to xmlns:xdr="http://schemas.openxmlformats.org/drawingml/2006/spreadsheetDrawing">
      <xdr:col>46</xdr:col>
      <xdr:colOff>38100</xdr:colOff>
      <xdr:row>79</xdr:row>
      <xdr:rowOff>144145</xdr:rowOff>
    </xdr:to>
    <xdr:sp macro="" textlink="">
      <xdr:nvSpPr>
        <xdr:cNvPr id="434" name="楕円 433"/>
        <xdr:cNvSpPr/>
      </xdr:nvSpPr>
      <xdr:spPr>
        <a:xfrm>
          <a:off x="8699500" y="1309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79</xdr:row>
      <xdr:rowOff>135890</xdr:rowOff>
    </xdr:from>
    <xdr:ext cx="241935" cy="249555"/>
    <xdr:sp macro="" textlink="">
      <xdr:nvSpPr>
        <xdr:cNvPr id="435" name="テキスト ボックス 434"/>
        <xdr:cNvSpPr txBox="1"/>
      </xdr:nvSpPr>
      <xdr:spPr>
        <a:xfrm>
          <a:off x="8625840" y="13185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79</xdr:row>
      <xdr:rowOff>46355</xdr:rowOff>
    </xdr:from>
    <xdr:to xmlns:xdr="http://schemas.openxmlformats.org/drawingml/2006/spreadsheetDrawing">
      <xdr:col>41</xdr:col>
      <xdr:colOff>101600</xdr:colOff>
      <xdr:row>79</xdr:row>
      <xdr:rowOff>144145</xdr:rowOff>
    </xdr:to>
    <xdr:sp macro="" textlink="">
      <xdr:nvSpPr>
        <xdr:cNvPr id="436" name="楕円 435"/>
        <xdr:cNvSpPr/>
      </xdr:nvSpPr>
      <xdr:spPr>
        <a:xfrm>
          <a:off x="7810500" y="1309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79</xdr:row>
      <xdr:rowOff>135890</xdr:rowOff>
    </xdr:from>
    <xdr:ext cx="241935" cy="249555"/>
    <xdr:sp macro="" textlink="">
      <xdr:nvSpPr>
        <xdr:cNvPr id="437" name="テキスト ボックス 436"/>
        <xdr:cNvSpPr txBox="1"/>
      </xdr:nvSpPr>
      <xdr:spPr>
        <a:xfrm>
          <a:off x="7736840" y="13185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79</xdr:row>
      <xdr:rowOff>45720</xdr:rowOff>
    </xdr:from>
    <xdr:to xmlns:xdr="http://schemas.openxmlformats.org/drawingml/2006/spreadsheetDrawing">
      <xdr:col>36</xdr:col>
      <xdr:colOff>165100</xdr:colOff>
      <xdr:row>79</xdr:row>
      <xdr:rowOff>143510</xdr:rowOff>
    </xdr:to>
    <xdr:sp macro="" textlink="">
      <xdr:nvSpPr>
        <xdr:cNvPr id="438" name="楕円 437"/>
        <xdr:cNvSpPr/>
      </xdr:nvSpPr>
      <xdr:spPr>
        <a:xfrm>
          <a:off x="6921500" y="13094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79</xdr:row>
      <xdr:rowOff>135255</xdr:rowOff>
    </xdr:from>
    <xdr:ext cx="313690" cy="249555"/>
    <xdr:sp macro="" textlink="">
      <xdr:nvSpPr>
        <xdr:cNvPr id="439" name="テキスト ボックス 438"/>
        <xdr:cNvSpPr txBox="1"/>
      </xdr:nvSpPr>
      <xdr:spPr>
        <a:xfrm>
          <a:off x="6815455" y="131845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40" name="正方形/長方形 439"/>
        <xdr:cNvSpPr/>
      </xdr:nvSpPr>
      <xdr:spPr>
        <a:xfrm>
          <a:off x="6604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41" name="正方形/長方形 440"/>
        <xdr:cNvSpPr/>
      </xdr:nvSpPr>
      <xdr:spPr>
        <a:xfrm>
          <a:off x="6731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42" name="正方形/長方形 441"/>
        <xdr:cNvSpPr/>
      </xdr:nvSpPr>
      <xdr:spPr>
        <a:xfrm>
          <a:off x="6731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43" name="正方形/長方形 442"/>
        <xdr:cNvSpPr/>
      </xdr:nvSpPr>
      <xdr:spPr>
        <a:xfrm>
          <a:off x="7747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44" name="正方形/長方形 443"/>
        <xdr:cNvSpPr/>
      </xdr:nvSpPr>
      <xdr:spPr>
        <a:xfrm>
          <a:off x="7747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45" name="正方形/長方形 444"/>
        <xdr:cNvSpPr/>
      </xdr:nvSpPr>
      <xdr:spPr>
        <a:xfrm>
          <a:off x="8890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46" name="正方形/長方形 445"/>
        <xdr:cNvSpPr/>
      </xdr:nvSpPr>
      <xdr:spPr>
        <a:xfrm>
          <a:off x="8890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7" name="正方形/長方形 446"/>
        <xdr:cNvSpPr/>
      </xdr:nvSpPr>
      <xdr:spPr>
        <a:xfrm>
          <a:off x="6604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7980" cy="217170"/>
    <xdr:sp macro="" textlink="">
      <xdr:nvSpPr>
        <xdr:cNvPr id="448" name="テキスト ボックス 447"/>
        <xdr:cNvSpPr txBox="1"/>
      </xdr:nvSpPr>
      <xdr:spPr>
        <a:xfrm>
          <a:off x="6565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9" name="直線コネクタ 448"/>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0" name="直線コネクタ 449"/>
        <xdr:cNvCxnSpPr/>
      </xdr:nvCxnSpPr>
      <xdr:spPr>
        <a:xfrm>
          <a:off x="6604000" y="1644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7015" cy="259080"/>
    <xdr:sp macro="" textlink="">
      <xdr:nvSpPr>
        <xdr:cNvPr id="451" name="テキスト ボックス 450"/>
        <xdr:cNvSpPr txBox="1"/>
      </xdr:nvSpPr>
      <xdr:spPr>
        <a:xfrm>
          <a:off x="6355080" y="163042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2" name="直線コネクタ 451"/>
        <xdr:cNvCxnSpPr/>
      </xdr:nvCxnSpPr>
      <xdr:spPr>
        <a:xfrm>
          <a:off x="6604000" y="1606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780" cy="259080"/>
    <xdr:sp macro="" textlink="">
      <xdr:nvSpPr>
        <xdr:cNvPr id="453" name="テキスト ボックス 452"/>
        <xdr:cNvSpPr txBox="1"/>
      </xdr:nvSpPr>
      <xdr:spPr>
        <a:xfrm>
          <a:off x="6072505" y="15923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4" name="直線コネクタ 453"/>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3725" cy="251460"/>
    <xdr:sp macro="" textlink="">
      <xdr:nvSpPr>
        <xdr:cNvPr id="455" name="テキスト ボックス 454"/>
        <xdr:cNvSpPr txBox="1"/>
      </xdr:nvSpPr>
      <xdr:spPr>
        <a:xfrm>
          <a:off x="6008370" y="15542260"/>
          <a:ext cx="593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6" name="直線コネクタ 455"/>
        <xdr:cNvCxnSpPr/>
      </xdr:nvCxnSpPr>
      <xdr:spPr>
        <a:xfrm>
          <a:off x="6604000" y="15303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3725" cy="259080"/>
    <xdr:sp macro="" textlink="">
      <xdr:nvSpPr>
        <xdr:cNvPr id="457" name="テキスト ボックス 456"/>
        <xdr:cNvSpPr txBox="1"/>
      </xdr:nvSpPr>
      <xdr:spPr>
        <a:xfrm>
          <a:off x="6008370" y="151612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60960</xdr:rowOff>
    </xdr:from>
    <xdr:to xmlns:xdr="http://schemas.openxmlformats.org/drawingml/2006/spreadsheetDrawing">
      <xdr:col>59</xdr:col>
      <xdr:colOff>50800</xdr:colOff>
      <xdr:row>90</xdr:row>
      <xdr:rowOff>60960</xdr:rowOff>
    </xdr:to>
    <xdr:cxnSp macro="">
      <xdr:nvCxnSpPr>
        <xdr:cNvPr id="458" name="直線コネクタ 457"/>
        <xdr:cNvCxnSpPr/>
      </xdr:nvCxnSpPr>
      <xdr:spPr>
        <a:xfrm>
          <a:off x="6604000" y="1492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89535</xdr:rowOff>
    </xdr:from>
    <xdr:ext cx="593725" cy="247015"/>
    <xdr:sp macro="" textlink="">
      <xdr:nvSpPr>
        <xdr:cNvPr id="459" name="テキスト ボックス 458"/>
        <xdr:cNvSpPr txBox="1"/>
      </xdr:nvSpPr>
      <xdr:spPr>
        <a:xfrm>
          <a:off x="6008370" y="14789785"/>
          <a:ext cx="5937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60" name="直線コネクタ 459"/>
        <xdr:cNvCxnSpPr/>
      </xdr:nvCxnSpPr>
      <xdr:spPr>
        <a:xfrm>
          <a:off x="6604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3725" cy="241935"/>
    <xdr:sp macro="" textlink="">
      <xdr:nvSpPr>
        <xdr:cNvPr id="461" name="テキスト ボックス 460"/>
        <xdr:cNvSpPr txBox="1"/>
      </xdr:nvSpPr>
      <xdr:spPr>
        <a:xfrm>
          <a:off x="6008370" y="14422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2" name="普通建設事業費 （ うち更新整備　）グラフ枠"/>
        <xdr:cNvSpPr/>
      </xdr:nvSpPr>
      <xdr:spPr>
        <a:xfrm>
          <a:off x="6604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93</xdr:row>
      <xdr:rowOff>95885</xdr:rowOff>
    </xdr:from>
    <xdr:to xmlns:xdr="http://schemas.openxmlformats.org/drawingml/2006/spreadsheetDrawing">
      <xdr:col>54</xdr:col>
      <xdr:colOff>174625</xdr:colOff>
      <xdr:row>98</xdr:row>
      <xdr:rowOff>167005</xdr:rowOff>
    </xdr:to>
    <xdr:cxnSp macro="">
      <xdr:nvCxnSpPr>
        <xdr:cNvPr id="463" name="直線コネクタ 462"/>
        <xdr:cNvCxnSpPr/>
      </xdr:nvCxnSpPr>
      <xdr:spPr>
        <a:xfrm flipV="1">
          <a:off x="10461625" y="15469235"/>
          <a:ext cx="0" cy="928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170815</xdr:rowOff>
    </xdr:from>
    <xdr:ext cx="469900" cy="258445"/>
    <xdr:sp macro="" textlink="">
      <xdr:nvSpPr>
        <xdr:cNvPr id="464" name="普通建設事業費 （ うち更新整備　）最小値テキスト"/>
        <xdr:cNvSpPr txBox="1"/>
      </xdr:nvSpPr>
      <xdr:spPr>
        <a:xfrm>
          <a:off x="10528300" y="16401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167005</xdr:rowOff>
    </xdr:from>
    <xdr:to xmlns:xdr="http://schemas.openxmlformats.org/drawingml/2006/spreadsheetDrawing">
      <xdr:col>55</xdr:col>
      <xdr:colOff>88900</xdr:colOff>
      <xdr:row>98</xdr:row>
      <xdr:rowOff>167005</xdr:rowOff>
    </xdr:to>
    <xdr:cxnSp macro="">
      <xdr:nvCxnSpPr>
        <xdr:cNvPr id="465" name="直線コネクタ 464"/>
        <xdr:cNvCxnSpPr/>
      </xdr:nvCxnSpPr>
      <xdr:spPr>
        <a:xfrm>
          <a:off x="10388600" y="1639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92</xdr:row>
      <xdr:rowOff>43180</xdr:rowOff>
    </xdr:from>
    <xdr:ext cx="598805" cy="251460"/>
    <xdr:sp macro="" textlink="">
      <xdr:nvSpPr>
        <xdr:cNvPr id="466" name="普通建設事業費 （ うち更新整備　）最大値テキスト"/>
        <xdr:cNvSpPr txBox="1"/>
      </xdr:nvSpPr>
      <xdr:spPr>
        <a:xfrm>
          <a:off x="10528300" y="1524508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93</xdr:row>
      <xdr:rowOff>95885</xdr:rowOff>
    </xdr:from>
    <xdr:to xmlns:xdr="http://schemas.openxmlformats.org/drawingml/2006/spreadsheetDrawing">
      <xdr:col>55</xdr:col>
      <xdr:colOff>88900</xdr:colOff>
      <xdr:row>93</xdr:row>
      <xdr:rowOff>95885</xdr:rowOff>
    </xdr:to>
    <xdr:cxnSp macro="">
      <xdr:nvCxnSpPr>
        <xdr:cNvPr id="467" name="直線コネクタ 466"/>
        <xdr:cNvCxnSpPr/>
      </xdr:nvCxnSpPr>
      <xdr:spPr>
        <a:xfrm>
          <a:off x="10388600" y="15469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77470</xdr:rowOff>
    </xdr:from>
    <xdr:to xmlns:xdr="http://schemas.openxmlformats.org/drawingml/2006/spreadsheetDrawing">
      <xdr:col>55</xdr:col>
      <xdr:colOff>0</xdr:colOff>
      <xdr:row>98</xdr:row>
      <xdr:rowOff>83185</xdr:rowOff>
    </xdr:to>
    <xdr:cxnSp macro="">
      <xdr:nvCxnSpPr>
        <xdr:cNvPr id="468" name="直線コネクタ 467"/>
        <xdr:cNvCxnSpPr/>
      </xdr:nvCxnSpPr>
      <xdr:spPr>
        <a:xfrm>
          <a:off x="9639300" y="1630807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17780</xdr:rowOff>
    </xdr:from>
    <xdr:ext cx="534670" cy="251460"/>
    <xdr:sp macro="" textlink="">
      <xdr:nvSpPr>
        <xdr:cNvPr id="469" name="普通建設事業費 （ うち更新整備　）平均値テキスト"/>
        <xdr:cNvSpPr txBox="1"/>
      </xdr:nvSpPr>
      <xdr:spPr>
        <a:xfrm>
          <a:off x="10528300" y="159054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166370</xdr:rowOff>
    </xdr:from>
    <xdr:to xmlns:xdr="http://schemas.openxmlformats.org/drawingml/2006/spreadsheetDrawing">
      <xdr:col>55</xdr:col>
      <xdr:colOff>50800</xdr:colOff>
      <xdr:row>97</xdr:row>
      <xdr:rowOff>96520</xdr:rowOff>
    </xdr:to>
    <xdr:sp macro="" textlink="">
      <xdr:nvSpPr>
        <xdr:cNvPr id="470" name="フローチャート: 判断 469"/>
        <xdr:cNvSpPr/>
      </xdr:nvSpPr>
      <xdr:spPr>
        <a:xfrm>
          <a:off x="10426700" y="160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98</xdr:row>
      <xdr:rowOff>77470</xdr:rowOff>
    </xdr:from>
    <xdr:to xmlns:xdr="http://schemas.openxmlformats.org/drawingml/2006/spreadsheetDrawing">
      <xdr:col>50</xdr:col>
      <xdr:colOff>114300</xdr:colOff>
      <xdr:row>98</xdr:row>
      <xdr:rowOff>82550</xdr:rowOff>
    </xdr:to>
    <xdr:cxnSp macro="">
      <xdr:nvCxnSpPr>
        <xdr:cNvPr id="471" name="直線コネクタ 470"/>
        <xdr:cNvCxnSpPr/>
      </xdr:nvCxnSpPr>
      <xdr:spPr>
        <a:xfrm flipV="1">
          <a:off x="8747125" y="16308070"/>
          <a:ext cx="8921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6350</xdr:rowOff>
    </xdr:from>
    <xdr:to xmlns:xdr="http://schemas.openxmlformats.org/drawingml/2006/spreadsheetDrawing">
      <xdr:col>50</xdr:col>
      <xdr:colOff>165100</xdr:colOff>
      <xdr:row>97</xdr:row>
      <xdr:rowOff>107950</xdr:rowOff>
    </xdr:to>
    <xdr:sp macro="" textlink="">
      <xdr:nvSpPr>
        <xdr:cNvPr id="472" name="フローチャート: 判断 471"/>
        <xdr:cNvSpPr/>
      </xdr:nvSpPr>
      <xdr:spPr>
        <a:xfrm>
          <a:off x="9588500" y="1606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124460</xdr:rowOff>
    </xdr:from>
    <xdr:ext cx="527050" cy="259080"/>
    <xdr:sp macro="" textlink="">
      <xdr:nvSpPr>
        <xdr:cNvPr id="473" name="テキスト ボックス 472"/>
        <xdr:cNvSpPr txBox="1"/>
      </xdr:nvSpPr>
      <xdr:spPr>
        <a:xfrm>
          <a:off x="9371965" y="158407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123190</xdr:rowOff>
    </xdr:from>
    <xdr:to xmlns:xdr="http://schemas.openxmlformats.org/drawingml/2006/spreadsheetDrawing">
      <xdr:col>45</xdr:col>
      <xdr:colOff>174625</xdr:colOff>
      <xdr:row>98</xdr:row>
      <xdr:rowOff>82550</xdr:rowOff>
    </xdr:to>
    <xdr:cxnSp macro="">
      <xdr:nvCxnSpPr>
        <xdr:cNvPr id="474" name="直線コネクタ 473"/>
        <xdr:cNvCxnSpPr/>
      </xdr:nvCxnSpPr>
      <xdr:spPr>
        <a:xfrm>
          <a:off x="7861300" y="16182340"/>
          <a:ext cx="885825"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27305</xdr:rowOff>
    </xdr:from>
    <xdr:to xmlns:xdr="http://schemas.openxmlformats.org/drawingml/2006/spreadsheetDrawing">
      <xdr:col>46</xdr:col>
      <xdr:colOff>38100</xdr:colOff>
      <xdr:row>97</xdr:row>
      <xdr:rowOff>128905</xdr:rowOff>
    </xdr:to>
    <xdr:sp macro="" textlink="">
      <xdr:nvSpPr>
        <xdr:cNvPr id="475" name="フローチャート: 判断 474"/>
        <xdr:cNvSpPr/>
      </xdr:nvSpPr>
      <xdr:spPr>
        <a:xfrm>
          <a:off x="8699500" y="1608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145415</xdr:rowOff>
    </xdr:from>
    <xdr:ext cx="527050" cy="251460"/>
    <xdr:sp macro="" textlink="">
      <xdr:nvSpPr>
        <xdr:cNvPr id="476" name="テキスト ボックス 475"/>
        <xdr:cNvSpPr txBox="1"/>
      </xdr:nvSpPr>
      <xdr:spPr>
        <a:xfrm>
          <a:off x="8482965" y="158616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91</xdr:row>
      <xdr:rowOff>43180</xdr:rowOff>
    </xdr:from>
    <xdr:to xmlns:xdr="http://schemas.openxmlformats.org/drawingml/2006/spreadsheetDrawing">
      <xdr:col>41</xdr:col>
      <xdr:colOff>50800</xdr:colOff>
      <xdr:row>97</xdr:row>
      <xdr:rowOff>123190</xdr:rowOff>
    </xdr:to>
    <xdr:cxnSp macro="">
      <xdr:nvCxnSpPr>
        <xdr:cNvPr id="477" name="直線コネクタ 476"/>
        <xdr:cNvCxnSpPr/>
      </xdr:nvCxnSpPr>
      <xdr:spPr>
        <a:xfrm>
          <a:off x="6972300" y="15073630"/>
          <a:ext cx="889000" cy="1108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41910</xdr:rowOff>
    </xdr:from>
    <xdr:to xmlns:xdr="http://schemas.openxmlformats.org/drawingml/2006/spreadsheetDrawing">
      <xdr:col>41</xdr:col>
      <xdr:colOff>101600</xdr:colOff>
      <xdr:row>97</xdr:row>
      <xdr:rowOff>143510</xdr:rowOff>
    </xdr:to>
    <xdr:sp macro="" textlink="">
      <xdr:nvSpPr>
        <xdr:cNvPr id="478" name="フローチャート: 判断 477"/>
        <xdr:cNvSpPr/>
      </xdr:nvSpPr>
      <xdr:spPr>
        <a:xfrm>
          <a:off x="7810500" y="1610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160020</xdr:rowOff>
    </xdr:from>
    <xdr:ext cx="527050" cy="259080"/>
    <xdr:sp macro="" textlink="">
      <xdr:nvSpPr>
        <xdr:cNvPr id="479" name="テキスト ボックス 478"/>
        <xdr:cNvSpPr txBox="1"/>
      </xdr:nvSpPr>
      <xdr:spPr>
        <a:xfrm>
          <a:off x="7593965" y="158762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6350</xdr:rowOff>
    </xdr:from>
    <xdr:to xmlns:xdr="http://schemas.openxmlformats.org/drawingml/2006/spreadsheetDrawing">
      <xdr:col>36</xdr:col>
      <xdr:colOff>165100</xdr:colOff>
      <xdr:row>97</xdr:row>
      <xdr:rowOff>107950</xdr:rowOff>
    </xdr:to>
    <xdr:sp macro="" textlink="">
      <xdr:nvSpPr>
        <xdr:cNvPr id="480" name="フローチャート: 判断 479"/>
        <xdr:cNvSpPr/>
      </xdr:nvSpPr>
      <xdr:spPr>
        <a:xfrm>
          <a:off x="6921500" y="1606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99060</xdr:rowOff>
    </xdr:from>
    <xdr:ext cx="527050" cy="251460"/>
    <xdr:sp macro="" textlink="">
      <xdr:nvSpPr>
        <xdr:cNvPr id="481" name="テキスト ボックス 480"/>
        <xdr:cNvSpPr txBox="1"/>
      </xdr:nvSpPr>
      <xdr:spPr>
        <a:xfrm>
          <a:off x="6704965" y="161582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2" name="テキスト ボックス 481"/>
        <xdr:cNvSpPr txBox="1"/>
      </xdr:nvSpPr>
      <xdr:spPr>
        <a:xfrm>
          <a:off x="10287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3" name="テキスト ボックス 482"/>
        <xdr:cNvSpPr txBox="1"/>
      </xdr:nvSpPr>
      <xdr:spPr>
        <a:xfrm>
          <a:off x="944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2000" cy="259080"/>
    <xdr:sp macro="" textlink="">
      <xdr:nvSpPr>
        <xdr:cNvPr id="484" name="テキスト ボックス 483"/>
        <xdr:cNvSpPr txBox="1"/>
      </xdr:nvSpPr>
      <xdr:spPr>
        <a:xfrm>
          <a:off x="855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5" name="テキスト ボックス 484"/>
        <xdr:cNvSpPr txBox="1"/>
      </xdr:nvSpPr>
      <xdr:spPr>
        <a:xfrm>
          <a:off x="767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6" name="テキスト ボックス 485"/>
        <xdr:cNvSpPr txBox="1"/>
      </xdr:nvSpPr>
      <xdr:spPr>
        <a:xfrm>
          <a:off x="678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32385</xdr:rowOff>
    </xdr:from>
    <xdr:to xmlns:xdr="http://schemas.openxmlformats.org/drawingml/2006/spreadsheetDrawing">
      <xdr:col>55</xdr:col>
      <xdr:colOff>50800</xdr:colOff>
      <xdr:row>98</xdr:row>
      <xdr:rowOff>133985</xdr:rowOff>
    </xdr:to>
    <xdr:sp macro="" textlink="">
      <xdr:nvSpPr>
        <xdr:cNvPr id="487" name="楕円 486"/>
        <xdr:cNvSpPr/>
      </xdr:nvSpPr>
      <xdr:spPr>
        <a:xfrm>
          <a:off x="10426700" y="162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118745</xdr:rowOff>
    </xdr:from>
    <xdr:ext cx="534670" cy="259080"/>
    <xdr:sp macro="" textlink="">
      <xdr:nvSpPr>
        <xdr:cNvPr id="488" name="普通建設事業費 （ うち更新整備　）該当値テキスト"/>
        <xdr:cNvSpPr txBox="1"/>
      </xdr:nvSpPr>
      <xdr:spPr>
        <a:xfrm>
          <a:off x="10528300" y="16177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26670</xdr:rowOff>
    </xdr:from>
    <xdr:to xmlns:xdr="http://schemas.openxmlformats.org/drawingml/2006/spreadsheetDrawing">
      <xdr:col>50</xdr:col>
      <xdr:colOff>165100</xdr:colOff>
      <xdr:row>98</xdr:row>
      <xdr:rowOff>128270</xdr:rowOff>
    </xdr:to>
    <xdr:sp macro="" textlink="">
      <xdr:nvSpPr>
        <xdr:cNvPr id="489" name="楕円 488"/>
        <xdr:cNvSpPr/>
      </xdr:nvSpPr>
      <xdr:spPr>
        <a:xfrm>
          <a:off x="9588500" y="162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119380</xdr:rowOff>
    </xdr:from>
    <xdr:ext cx="527050" cy="259080"/>
    <xdr:sp macro="" textlink="">
      <xdr:nvSpPr>
        <xdr:cNvPr id="490" name="テキスト ボックス 489"/>
        <xdr:cNvSpPr txBox="1"/>
      </xdr:nvSpPr>
      <xdr:spPr>
        <a:xfrm>
          <a:off x="9371965" y="1634998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31750</xdr:rowOff>
    </xdr:from>
    <xdr:to xmlns:xdr="http://schemas.openxmlformats.org/drawingml/2006/spreadsheetDrawing">
      <xdr:col>46</xdr:col>
      <xdr:colOff>38100</xdr:colOff>
      <xdr:row>98</xdr:row>
      <xdr:rowOff>133350</xdr:rowOff>
    </xdr:to>
    <xdr:sp macro="" textlink="">
      <xdr:nvSpPr>
        <xdr:cNvPr id="491" name="楕円 490"/>
        <xdr:cNvSpPr/>
      </xdr:nvSpPr>
      <xdr:spPr>
        <a:xfrm>
          <a:off x="8699500" y="162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124460</xdr:rowOff>
    </xdr:from>
    <xdr:ext cx="527050" cy="259080"/>
    <xdr:sp macro="" textlink="">
      <xdr:nvSpPr>
        <xdr:cNvPr id="492" name="テキスト ボックス 491"/>
        <xdr:cNvSpPr txBox="1"/>
      </xdr:nvSpPr>
      <xdr:spPr>
        <a:xfrm>
          <a:off x="8482965" y="163550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72390</xdr:rowOff>
    </xdr:from>
    <xdr:to xmlns:xdr="http://schemas.openxmlformats.org/drawingml/2006/spreadsheetDrawing">
      <xdr:col>41</xdr:col>
      <xdr:colOff>101600</xdr:colOff>
      <xdr:row>98</xdr:row>
      <xdr:rowOff>2540</xdr:rowOff>
    </xdr:to>
    <xdr:sp macro="" textlink="">
      <xdr:nvSpPr>
        <xdr:cNvPr id="493" name="楕円 492"/>
        <xdr:cNvSpPr/>
      </xdr:nvSpPr>
      <xdr:spPr>
        <a:xfrm>
          <a:off x="7810500" y="1613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165100</xdr:rowOff>
    </xdr:from>
    <xdr:ext cx="527050" cy="259080"/>
    <xdr:sp macro="" textlink="">
      <xdr:nvSpPr>
        <xdr:cNvPr id="494" name="テキスト ボックス 493"/>
        <xdr:cNvSpPr txBox="1"/>
      </xdr:nvSpPr>
      <xdr:spPr>
        <a:xfrm>
          <a:off x="7593965" y="162242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90</xdr:row>
      <xdr:rowOff>158115</xdr:rowOff>
    </xdr:from>
    <xdr:to xmlns:xdr="http://schemas.openxmlformats.org/drawingml/2006/spreadsheetDrawing">
      <xdr:col>36</xdr:col>
      <xdr:colOff>165100</xdr:colOff>
      <xdr:row>91</xdr:row>
      <xdr:rowOff>93980</xdr:rowOff>
    </xdr:to>
    <xdr:sp macro="" textlink="">
      <xdr:nvSpPr>
        <xdr:cNvPr id="495" name="楕円 494"/>
        <xdr:cNvSpPr/>
      </xdr:nvSpPr>
      <xdr:spPr>
        <a:xfrm>
          <a:off x="6921500" y="150234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89</xdr:row>
      <xdr:rowOff>106045</xdr:rowOff>
    </xdr:from>
    <xdr:ext cx="596900" cy="250190"/>
    <xdr:sp macro="" textlink="">
      <xdr:nvSpPr>
        <xdr:cNvPr id="496" name="テキスト ボックス 495"/>
        <xdr:cNvSpPr txBox="1"/>
      </xdr:nvSpPr>
      <xdr:spPr>
        <a:xfrm>
          <a:off x="6672580" y="14806295"/>
          <a:ext cx="596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174625</xdr:colOff>
      <xdr:row>25</xdr:row>
      <xdr:rowOff>30480</xdr:rowOff>
    </xdr:to>
    <xdr:sp macro="" textlink="">
      <xdr:nvSpPr>
        <xdr:cNvPr id="497" name="正方形/長方形 496"/>
        <xdr:cNvSpPr/>
      </xdr:nvSpPr>
      <xdr:spPr>
        <a:xfrm>
          <a:off x="12446000" y="3858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98" name="正方形/長方形 497"/>
        <xdr:cNvSpPr/>
      </xdr:nvSpPr>
      <xdr:spPr>
        <a:xfrm>
          <a:off x="12573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9" name="正方形/長方形 498"/>
        <xdr:cNvSpPr/>
      </xdr:nvSpPr>
      <xdr:spPr>
        <a:xfrm>
          <a:off x="12573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500" name="正方形/長方形 499"/>
        <xdr:cNvSpPr/>
      </xdr:nvSpPr>
      <xdr:spPr>
        <a:xfrm>
          <a:off x="135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501" name="正方形/長方形 500"/>
        <xdr:cNvSpPr/>
      </xdr:nvSpPr>
      <xdr:spPr>
        <a:xfrm>
          <a:off x="135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502" name="正方形/長方形 501"/>
        <xdr:cNvSpPr/>
      </xdr:nvSpPr>
      <xdr:spPr>
        <a:xfrm>
          <a:off x="14732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503" name="正方形/長方形 502"/>
        <xdr:cNvSpPr/>
      </xdr:nvSpPr>
      <xdr:spPr>
        <a:xfrm>
          <a:off x="14732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04" name="正方形/長方形 503"/>
        <xdr:cNvSpPr/>
      </xdr:nvSpPr>
      <xdr:spPr>
        <a:xfrm>
          <a:off x="12446000" y="4653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7980" cy="217170"/>
    <xdr:sp macro="" textlink="">
      <xdr:nvSpPr>
        <xdr:cNvPr id="505" name="テキスト ボックス 504"/>
        <xdr:cNvSpPr txBox="1"/>
      </xdr:nvSpPr>
      <xdr:spPr>
        <a:xfrm>
          <a:off x="12407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174625</xdr:colOff>
      <xdr:row>41</xdr:row>
      <xdr:rowOff>79375</xdr:rowOff>
    </xdr:to>
    <xdr:cxnSp macro="">
      <xdr:nvCxnSpPr>
        <xdr:cNvPr id="506" name="直線コネクタ 505"/>
        <xdr:cNvCxnSpPr/>
      </xdr:nvCxnSpPr>
      <xdr:spPr>
        <a:xfrm>
          <a:off x="12446000" y="6854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42545</xdr:rowOff>
    </xdr:from>
    <xdr:to xmlns:xdr="http://schemas.openxmlformats.org/drawingml/2006/spreadsheetDrawing">
      <xdr:col>89</xdr:col>
      <xdr:colOff>174625</xdr:colOff>
      <xdr:row>39</xdr:row>
      <xdr:rowOff>42545</xdr:rowOff>
    </xdr:to>
    <xdr:cxnSp macro="">
      <xdr:nvCxnSpPr>
        <xdr:cNvPr id="507" name="直線コネクタ 506"/>
        <xdr:cNvCxnSpPr/>
      </xdr:nvCxnSpPr>
      <xdr:spPr>
        <a:xfrm>
          <a:off x="12446000" y="64877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71120</xdr:rowOff>
    </xdr:from>
    <xdr:ext cx="247015" cy="249555"/>
    <xdr:sp macro="" textlink="">
      <xdr:nvSpPr>
        <xdr:cNvPr id="508" name="テキスト ボックス 507"/>
        <xdr:cNvSpPr txBox="1"/>
      </xdr:nvSpPr>
      <xdr:spPr>
        <a:xfrm>
          <a:off x="12197080" y="6351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174625</xdr:colOff>
      <xdr:row>37</xdr:row>
      <xdr:rowOff>5715</xdr:rowOff>
    </xdr:to>
    <xdr:cxnSp macro="">
      <xdr:nvCxnSpPr>
        <xdr:cNvPr id="509" name="直線コネクタ 508"/>
        <xdr:cNvCxnSpPr/>
      </xdr:nvCxnSpPr>
      <xdr:spPr>
        <a:xfrm>
          <a:off x="12446000" y="612076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34290</xdr:rowOff>
    </xdr:from>
    <xdr:ext cx="525780" cy="249555"/>
    <xdr:sp macro="" textlink="">
      <xdr:nvSpPr>
        <xdr:cNvPr id="510" name="テキスト ボックス 509"/>
        <xdr:cNvSpPr txBox="1"/>
      </xdr:nvSpPr>
      <xdr:spPr>
        <a:xfrm>
          <a:off x="11914505" y="5984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134620</xdr:rowOff>
    </xdr:from>
    <xdr:to xmlns:xdr="http://schemas.openxmlformats.org/drawingml/2006/spreadsheetDrawing">
      <xdr:col>89</xdr:col>
      <xdr:colOff>174625</xdr:colOff>
      <xdr:row>34</xdr:row>
      <xdr:rowOff>134620</xdr:rowOff>
    </xdr:to>
    <xdr:cxnSp macro="">
      <xdr:nvCxnSpPr>
        <xdr:cNvPr id="511" name="直線コネクタ 510"/>
        <xdr:cNvCxnSpPr/>
      </xdr:nvCxnSpPr>
      <xdr:spPr>
        <a:xfrm>
          <a:off x="12446000" y="5754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162560</xdr:rowOff>
    </xdr:from>
    <xdr:ext cx="525780" cy="241935"/>
    <xdr:sp macro="" textlink="">
      <xdr:nvSpPr>
        <xdr:cNvPr id="512" name="テキスト ボックス 511"/>
        <xdr:cNvSpPr txBox="1"/>
      </xdr:nvSpPr>
      <xdr:spPr>
        <a:xfrm>
          <a:off x="11914505" y="5617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97790</xdr:rowOff>
    </xdr:from>
    <xdr:to xmlns:xdr="http://schemas.openxmlformats.org/drawingml/2006/spreadsheetDrawing">
      <xdr:col>89</xdr:col>
      <xdr:colOff>174625</xdr:colOff>
      <xdr:row>32</xdr:row>
      <xdr:rowOff>97790</xdr:rowOff>
    </xdr:to>
    <xdr:cxnSp macro="">
      <xdr:nvCxnSpPr>
        <xdr:cNvPr id="513" name="直線コネクタ 512"/>
        <xdr:cNvCxnSpPr/>
      </xdr:nvCxnSpPr>
      <xdr:spPr>
        <a:xfrm>
          <a:off x="12446000" y="53873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126365</xdr:rowOff>
    </xdr:from>
    <xdr:ext cx="525780" cy="241935"/>
    <xdr:sp macro="" textlink="">
      <xdr:nvSpPr>
        <xdr:cNvPr id="514" name="テキスト ボックス 513"/>
        <xdr:cNvSpPr txBox="1"/>
      </xdr:nvSpPr>
      <xdr:spPr>
        <a:xfrm>
          <a:off x="11914505" y="5250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60960</xdr:rowOff>
    </xdr:from>
    <xdr:to xmlns:xdr="http://schemas.openxmlformats.org/drawingml/2006/spreadsheetDrawing">
      <xdr:col>89</xdr:col>
      <xdr:colOff>174625</xdr:colOff>
      <xdr:row>30</xdr:row>
      <xdr:rowOff>60960</xdr:rowOff>
    </xdr:to>
    <xdr:cxnSp macro="">
      <xdr:nvCxnSpPr>
        <xdr:cNvPr id="515" name="直線コネクタ 514"/>
        <xdr:cNvCxnSpPr/>
      </xdr:nvCxnSpPr>
      <xdr:spPr>
        <a:xfrm>
          <a:off x="12446000" y="50203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89535</xdr:rowOff>
    </xdr:from>
    <xdr:ext cx="525780" cy="241935"/>
    <xdr:sp macro="" textlink="">
      <xdr:nvSpPr>
        <xdr:cNvPr id="516" name="テキスト ボックス 515"/>
        <xdr:cNvSpPr txBox="1"/>
      </xdr:nvSpPr>
      <xdr:spPr>
        <a:xfrm>
          <a:off x="11914505" y="4883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28</xdr:row>
      <xdr:rowOff>24765</xdr:rowOff>
    </xdr:to>
    <xdr:cxnSp macro="">
      <xdr:nvCxnSpPr>
        <xdr:cNvPr id="517" name="直線コネクタ 516"/>
        <xdr:cNvCxnSpPr/>
      </xdr:nvCxnSpPr>
      <xdr:spPr>
        <a:xfrm>
          <a:off x="12446000" y="4653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52705</xdr:rowOff>
    </xdr:from>
    <xdr:ext cx="525780" cy="241935"/>
    <xdr:sp macro="" textlink="">
      <xdr:nvSpPr>
        <xdr:cNvPr id="518" name="テキスト ボックス 517"/>
        <xdr:cNvSpPr txBox="1"/>
      </xdr:nvSpPr>
      <xdr:spPr>
        <a:xfrm>
          <a:off x="11914505" y="45167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19" name="災害復旧事業費グラフ枠"/>
        <xdr:cNvSpPr/>
      </xdr:nvSpPr>
      <xdr:spPr>
        <a:xfrm>
          <a:off x="12446000" y="4653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50800</xdr:rowOff>
    </xdr:from>
    <xdr:to xmlns:xdr="http://schemas.openxmlformats.org/drawingml/2006/spreadsheetDrawing">
      <xdr:col>85</xdr:col>
      <xdr:colOff>126365</xdr:colOff>
      <xdr:row>39</xdr:row>
      <xdr:rowOff>42545</xdr:rowOff>
    </xdr:to>
    <xdr:cxnSp macro="">
      <xdr:nvCxnSpPr>
        <xdr:cNvPr id="520" name="直線コネクタ 519"/>
        <xdr:cNvCxnSpPr/>
      </xdr:nvCxnSpPr>
      <xdr:spPr>
        <a:xfrm flipV="1">
          <a:off x="16317595" y="5010150"/>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39</xdr:row>
      <xdr:rowOff>46355</xdr:rowOff>
    </xdr:from>
    <xdr:ext cx="249555" cy="249555"/>
    <xdr:sp macro="" textlink="">
      <xdr:nvSpPr>
        <xdr:cNvPr id="521" name="災害復旧事業費最小値テキスト"/>
        <xdr:cNvSpPr txBox="1"/>
      </xdr:nvSpPr>
      <xdr:spPr>
        <a:xfrm>
          <a:off x="16367125" y="6491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42545</xdr:rowOff>
    </xdr:from>
    <xdr:to xmlns:xdr="http://schemas.openxmlformats.org/drawingml/2006/spreadsheetDrawing">
      <xdr:col>86</xdr:col>
      <xdr:colOff>25400</xdr:colOff>
      <xdr:row>39</xdr:row>
      <xdr:rowOff>42545</xdr:rowOff>
    </xdr:to>
    <xdr:cxnSp macro="">
      <xdr:nvCxnSpPr>
        <xdr:cNvPr id="522" name="直線コネクタ 521"/>
        <xdr:cNvCxnSpPr/>
      </xdr:nvCxnSpPr>
      <xdr:spPr>
        <a:xfrm>
          <a:off x="16230600" y="6487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28</xdr:row>
      <xdr:rowOff>164465</xdr:rowOff>
    </xdr:from>
    <xdr:ext cx="534670" cy="248920"/>
    <xdr:sp macro="" textlink="">
      <xdr:nvSpPr>
        <xdr:cNvPr id="523" name="災害復旧事業費最大値テキスト"/>
        <xdr:cNvSpPr txBox="1"/>
      </xdr:nvSpPr>
      <xdr:spPr>
        <a:xfrm>
          <a:off x="16367125" y="479361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50800</xdr:rowOff>
    </xdr:from>
    <xdr:to xmlns:xdr="http://schemas.openxmlformats.org/drawingml/2006/spreadsheetDrawing">
      <xdr:col>86</xdr:col>
      <xdr:colOff>25400</xdr:colOff>
      <xdr:row>30</xdr:row>
      <xdr:rowOff>50800</xdr:rowOff>
    </xdr:to>
    <xdr:cxnSp macro="">
      <xdr:nvCxnSpPr>
        <xdr:cNvPr id="524" name="直線コネクタ 523"/>
        <xdr:cNvCxnSpPr/>
      </xdr:nvCxnSpPr>
      <xdr:spPr>
        <a:xfrm>
          <a:off x="16230600" y="501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36830</xdr:rowOff>
    </xdr:from>
    <xdr:to xmlns:xdr="http://schemas.openxmlformats.org/drawingml/2006/spreadsheetDrawing">
      <xdr:col>85</xdr:col>
      <xdr:colOff>127000</xdr:colOff>
      <xdr:row>39</xdr:row>
      <xdr:rowOff>42545</xdr:rowOff>
    </xdr:to>
    <xdr:cxnSp macro="">
      <xdr:nvCxnSpPr>
        <xdr:cNvPr id="525" name="直線コネクタ 524"/>
        <xdr:cNvCxnSpPr/>
      </xdr:nvCxnSpPr>
      <xdr:spPr>
        <a:xfrm flipV="1">
          <a:off x="15481300" y="648208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37</xdr:row>
      <xdr:rowOff>22225</xdr:rowOff>
    </xdr:from>
    <xdr:ext cx="469900" cy="241935"/>
    <xdr:sp macro="" textlink="">
      <xdr:nvSpPr>
        <xdr:cNvPr id="526" name="災害復旧事業費平均値テキスト"/>
        <xdr:cNvSpPr txBox="1"/>
      </xdr:nvSpPr>
      <xdr:spPr>
        <a:xfrm>
          <a:off x="16367125" y="6137275"/>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0</xdr:rowOff>
    </xdr:from>
    <xdr:to xmlns:xdr="http://schemas.openxmlformats.org/drawingml/2006/spreadsheetDrawing">
      <xdr:col>85</xdr:col>
      <xdr:colOff>174625</xdr:colOff>
      <xdr:row>38</xdr:row>
      <xdr:rowOff>97790</xdr:rowOff>
    </xdr:to>
    <xdr:sp macro="" textlink="">
      <xdr:nvSpPr>
        <xdr:cNvPr id="527" name="フローチャート: 判断 526"/>
        <xdr:cNvSpPr/>
      </xdr:nvSpPr>
      <xdr:spPr>
        <a:xfrm>
          <a:off x="16268700" y="628015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42545</xdr:rowOff>
    </xdr:from>
    <xdr:to xmlns:xdr="http://schemas.openxmlformats.org/drawingml/2006/spreadsheetDrawing">
      <xdr:col>81</xdr:col>
      <xdr:colOff>50800</xdr:colOff>
      <xdr:row>39</xdr:row>
      <xdr:rowOff>42545</xdr:rowOff>
    </xdr:to>
    <xdr:cxnSp macro="">
      <xdr:nvCxnSpPr>
        <xdr:cNvPr id="528" name="直線コネクタ 527"/>
        <xdr:cNvCxnSpPr/>
      </xdr:nvCxnSpPr>
      <xdr:spPr>
        <a:xfrm>
          <a:off x="14592300" y="6487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12065</xdr:rowOff>
    </xdr:from>
    <xdr:to xmlns:xdr="http://schemas.openxmlformats.org/drawingml/2006/spreadsheetDrawing">
      <xdr:col>81</xdr:col>
      <xdr:colOff>101600</xdr:colOff>
      <xdr:row>38</xdr:row>
      <xdr:rowOff>109855</xdr:rowOff>
    </xdr:to>
    <xdr:sp macro="" textlink="">
      <xdr:nvSpPr>
        <xdr:cNvPr id="529" name="フローチャート: 判断 528"/>
        <xdr:cNvSpPr/>
      </xdr:nvSpPr>
      <xdr:spPr>
        <a:xfrm>
          <a:off x="15430500" y="6292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126365</xdr:rowOff>
    </xdr:from>
    <xdr:ext cx="462280" cy="241935"/>
    <xdr:sp macro="" textlink="">
      <xdr:nvSpPr>
        <xdr:cNvPr id="530" name="テキスト ボックス 529"/>
        <xdr:cNvSpPr txBox="1"/>
      </xdr:nvSpPr>
      <xdr:spPr>
        <a:xfrm>
          <a:off x="15246350" y="607631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39</xdr:row>
      <xdr:rowOff>42545</xdr:rowOff>
    </xdr:from>
    <xdr:to xmlns:xdr="http://schemas.openxmlformats.org/drawingml/2006/spreadsheetDrawing">
      <xdr:col>76</xdr:col>
      <xdr:colOff>114300</xdr:colOff>
      <xdr:row>39</xdr:row>
      <xdr:rowOff>42545</xdr:rowOff>
    </xdr:to>
    <xdr:cxnSp macro="">
      <xdr:nvCxnSpPr>
        <xdr:cNvPr id="531" name="直線コネクタ 530"/>
        <xdr:cNvCxnSpPr/>
      </xdr:nvCxnSpPr>
      <xdr:spPr>
        <a:xfrm>
          <a:off x="13700125" y="6487795"/>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31750</xdr:rowOff>
    </xdr:from>
    <xdr:to xmlns:xdr="http://schemas.openxmlformats.org/drawingml/2006/spreadsheetDrawing">
      <xdr:col>76</xdr:col>
      <xdr:colOff>165100</xdr:colOff>
      <xdr:row>38</xdr:row>
      <xdr:rowOff>129540</xdr:rowOff>
    </xdr:to>
    <xdr:sp macro="" textlink="">
      <xdr:nvSpPr>
        <xdr:cNvPr id="532" name="フローチャート: 判断 531"/>
        <xdr:cNvSpPr/>
      </xdr:nvSpPr>
      <xdr:spPr>
        <a:xfrm>
          <a:off x="14541500" y="6311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145415</xdr:rowOff>
    </xdr:from>
    <xdr:ext cx="462280" cy="249555"/>
    <xdr:sp macro="" textlink="">
      <xdr:nvSpPr>
        <xdr:cNvPr id="533" name="テキスト ボックス 532"/>
        <xdr:cNvSpPr txBox="1"/>
      </xdr:nvSpPr>
      <xdr:spPr>
        <a:xfrm>
          <a:off x="14357350" y="60953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25400</xdr:rowOff>
    </xdr:from>
    <xdr:to xmlns:xdr="http://schemas.openxmlformats.org/drawingml/2006/spreadsheetDrawing">
      <xdr:col>71</xdr:col>
      <xdr:colOff>174625</xdr:colOff>
      <xdr:row>39</xdr:row>
      <xdr:rowOff>42545</xdr:rowOff>
    </xdr:to>
    <xdr:cxnSp macro="">
      <xdr:nvCxnSpPr>
        <xdr:cNvPr id="534" name="直線コネクタ 533"/>
        <xdr:cNvCxnSpPr/>
      </xdr:nvCxnSpPr>
      <xdr:spPr>
        <a:xfrm>
          <a:off x="12814300" y="6470650"/>
          <a:ext cx="8858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9525</xdr:rowOff>
    </xdr:from>
    <xdr:to xmlns:xdr="http://schemas.openxmlformats.org/drawingml/2006/spreadsheetDrawing">
      <xdr:col>72</xdr:col>
      <xdr:colOff>38100</xdr:colOff>
      <xdr:row>38</xdr:row>
      <xdr:rowOff>107315</xdr:rowOff>
    </xdr:to>
    <xdr:sp macro="" textlink="">
      <xdr:nvSpPr>
        <xdr:cNvPr id="535" name="フローチャート: 判断 534"/>
        <xdr:cNvSpPr/>
      </xdr:nvSpPr>
      <xdr:spPr>
        <a:xfrm>
          <a:off x="13652500" y="6289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123825</xdr:rowOff>
    </xdr:from>
    <xdr:ext cx="462280" cy="241935"/>
    <xdr:sp macro="" textlink="">
      <xdr:nvSpPr>
        <xdr:cNvPr id="536" name="テキスト ボックス 535"/>
        <xdr:cNvSpPr txBox="1"/>
      </xdr:nvSpPr>
      <xdr:spPr>
        <a:xfrm>
          <a:off x="13468350" y="607377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87630</xdr:rowOff>
    </xdr:from>
    <xdr:to xmlns:xdr="http://schemas.openxmlformats.org/drawingml/2006/spreadsheetDrawing">
      <xdr:col>67</xdr:col>
      <xdr:colOff>101600</xdr:colOff>
      <xdr:row>38</xdr:row>
      <xdr:rowOff>20320</xdr:rowOff>
    </xdr:to>
    <xdr:sp macro="" textlink="">
      <xdr:nvSpPr>
        <xdr:cNvPr id="537" name="フローチャート: 判断 536"/>
        <xdr:cNvSpPr/>
      </xdr:nvSpPr>
      <xdr:spPr>
        <a:xfrm>
          <a:off x="1276350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36195</xdr:rowOff>
    </xdr:from>
    <xdr:ext cx="462280" cy="249555"/>
    <xdr:sp macro="" textlink="">
      <xdr:nvSpPr>
        <xdr:cNvPr id="538" name="テキスト ボックス 537"/>
        <xdr:cNvSpPr txBox="1"/>
      </xdr:nvSpPr>
      <xdr:spPr>
        <a:xfrm>
          <a:off x="12579350" y="598614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39" name="テキスト ボックス 538"/>
        <xdr:cNvSpPr txBox="1"/>
      </xdr:nvSpPr>
      <xdr:spPr>
        <a:xfrm>
          <a:off x="16129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2000" cy="249555"/>
    <xdr:sp macro="" textlink="">
      <xdr:nvSpPr>
        <xdr:cNvPr id="540" name="テキスト ボックス 539"/>
        <xdr:cNvSpPr txBox="1"/>
      </xdr:nvSpPr>
      <xdr:spPr>
        <a:xfrm>
          <a:off x="1529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41" name="テキスト ボックス 540"/>
        <xdr:cNvSpPr txBox="1"/>
      </xdr:nvSpPr>
      <xdr:spPr>
        <a:xfrm>
          <a:off x="1440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76835</xdr:rowOff>
    </xdr:from>
    <xdr:ext cx="762000" cy="249555"/>
    <xdr:sp macro="" textlink="">
      <xdr:nvSpPr>
        <xdr:cNvPr id="542" name="テキスト ボックス 541"/>
        <xdr:cNvSpPr txBox="1"/>
      </xdr:nvSpPr>
      <xdr:spPr>
        <a:xfrm>
          <a:off x="1350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2000" cy="249555"/>
    <xdr:sp macro="" textlink="">
      <xdr:nvSpPr>
        <xdr:cNvPr id="543" name="テキスト ボックス 542"/>
        <xdr:cNvSpPr txBox="1"/>
      </xdr:nvSpPr>
      <xdr:spPr>
        <a:xfrm>
          <a:off x="1262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153035</xdr:rowOff>
    </xdr:from>
    <xdr:to xmlns:xdr="http://schemas.openxmlformats.org/drawingml/2006/spreadsheetDrawing">
      <xdr:col>85</xdr:col>
      <xdr:colOff>174625</xdr:colOff>
      <xdr:row>39</xdr:row>
      <xdr:rowOff>85725</xdr:rowOff>
    </xdr:to>
    <xdr:sp macro="" textlink="">
      <xdr:nvSpPr>
        <xdr:cNvPr id="544" name="楕円 543"/>
        <xdr:cNvSpPr/>
      </xdr:nvSpPr>
      <xdr:spPr>
        <a:xfrm>
          <a:off x="16268700" y="643318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38</xdr:row>
      <xdr:rowOff>71120</xdr:rowOff>
    </xdr:from>
    <xdr:ext cx="378460" cy="249555"/>
    <xdr:sp macro="" textlink="">
      <xdr:nvSpPr>
        <xdr:cNvPr id="545" name="災害復旧事業費該当値テキスト"/>
        <xdr:cNvSpPr txBox="1"/>
      </xdr:nvSpPr>
      <xdr:spPr>
        <a:xfrm>
          <a:off x="16367125" y="635127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159385</xdr:rowOff>
    </xdr:from>
    <xdr:to xmlns:xdr="http://schemas.openxmlformats.org/drawingml/2006/spreadsheetDrawing">
      <xdr:col>81</xdr:col>
      <xdr:colOff>101600</xdr:colOff>
      <xdr:row>39</xdr:row>
      <xdr:rowOff>92075</xdr:rowOff>
    </xdr:to>
    <xdr:sp macro="" textlink="">
      <xdr:nvSpPr>
        <xdr:cNvPr id="546" name="楕円 545"/>
        <xdr:cNvSpPr/>
      </xdr:nvSpPr>
      <xdr:spPr>
        <a:xfrm>
          <a:off x="1543050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83185</xdr:rowOff>
    </xdr:from>
    <xdr:ext cx="241935" cy="241935"/>
    <xdr:sp macro="" textlink="">
      <xdr:nvSpPr>
        <xdr:cNvPr id="547" name="テキスト ボックス 546"/>
        <xdr:cNvSpPr txBox="1"/>
      </xdr:nvSpPr>
      <xdr:spPr>
        <a:xfrm>
          <a:off x="15356840" y="6528435"/>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159385</xdr:rowOff>
    </xdr:from>
    <xdr:to xmlns:xdr="http://schemas.openxmlformats.org/drawingml/2006/spreadsheetDrawing">
      <xdr:col>76</xdr:col>
      <xdr:colOff>165100</xdr:colOff>
      <xdr:row>39</xdr:row>
      <xdr:rowOff>92075</xdr:rowOff>
    </xdr:to>
    <xdr:sp macro="" textlink="">
      <xdr:nvSpPr>
        <xdr:cNvPr id="548" name="楕円 547"/>
        <xdr:cNvSpPr/>
      </xdr:nvSpPr>
      <xdr:spPr>
        <a:xfrm>
          <a:off x="1454150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39</xdr:row>
      <xdr:rowOff>83185</xdr:rowOff>
    </xdr:from>
    <xdr:ext cx="249555" cy="241935"/>
    <xdr:sp macro="" textlink="">
      <xdr:nvSpPr>
        <xdr:cNvPr id="549" name="テキスト ボックス 548"/>
        <xdr:cNvSpPr txBox="1"/>
      </xdr:nvSpPr>
      <xdr:spPr>
        <a:xfrm>
          <a:off x="14462125" y="652843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159385</xdr:rowOff>
    </xdr:from>
    <xdr:to xmlns:xdr="http://schemas.openxmlformats.org/drawingml/2006/spreadsheetDrawing">
      <xdr:col>72</xdr:col>
      <xdr:colOff>38100</xdr:colOff>
      <xdr:row>39</xdr:row>
      <xdr:rowOff>92075</xdr:rowOff>
    </xdr:to>
    <xdr:sp macro="" textlink="">
      <xdr:nvSpPr>
        <xdr:cNvPr id="550" name="楕円 549"/>
        <xdr:cNvSpPr/>
      </xdr:nvSpPr>
      <xdr:spPr>
        <a:xfrm>
          <a:off x="1365250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83185</xdr:rowOff>
    </xdr:from>
    <xdr:ext cx="241935" cy="241935"/>
    <xdr:sp macro="" textlink="">
      <xdr:nvSpPr>
        <xdr:cNvPr id="551" name="テキスト ボックス 550"/>
        <xdr:cNvSpPr txBox="1"/>
      </xdr:nvSpPr>
      <xdr:spPr>
        <a:xfrm>
          <a:off x="13578840" y="6528435"/>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140970</xdr:rowOff>
    </xdr:from>
    <xdr:to xmlns:xdr="http://schemas.openxmlformats.org/drawingml/2006/spreadsheetDrawing">
      <xdr:col>67</xdr:col>
      <xdr:colOff>101600</xdr:colOff>
      <xdr:row>39</xdr:row>
      <xdr:rowOff>73660</xdr:rowOff>
    </xdr:to>
    <xdr:sp macro="" textlink="">
      <xdr:nvSpPr>
        <xdr:cNvPr id="552" name="楕円 551"/>
        <xdr:cNvSpPr/>
      </xdr:nvSpPr>
      <xdr:spPr>
        <a:xfrm>
          <a:off x="12763500" y="6421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65405</xdr:rowOff>
    </xdr:from>
    <xdr:ext cx="372745" cy="248920"/>
    <xdr:sp macro="" textlink="">
      <xdr:nvSpPr>
        <xdr:cNvPr id="553" name="テキスト ボックス 552"/>
        <xdr:cNvSpPr txBox="1"/>
      </xdr:nvSpPr>
      <xdr:spPr>
        <a:xfrm>
          <a:off x="12625070" y="6510655"/>
          <a:ext cx="372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174625</xdr:colOff>
      <xdr:row>45</xdr:row>
      <xdr:rowOff>30480</xdr:rowOff>
    </xdr:to>
    <xdr:sp macro="" textlink="">
      <xdr:nvSpPr>
        <xdr:cNvPr id="554" name="正方形/長方形 553"/>
        <xdr:cNvSpPr/>
      </xdr:nvSpPr>
      <xdr:spPr>
        <a:xfrm>
          <a:off x="12446000" y="7160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55" name="正方形/長方形 554"/>
        <xdr:cNvSpPr/>
      </xdr:nvSpPr>
      <xdr:spPr>
        <a:xfrm>
          <a:off x="12573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2573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57" name="正方形/長方形 556"/>
        <xdr:cNvSpPr/>
      </xdr:nvSpPr>
      <xdr:spPr>
        <a:xfrm>
          <a:off x="135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35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59" name="正方形/長方形 558"/>
        <xdr:cNvSpPr/>
      </xdr:nvSpPr>
      <xdr:spPr>
        <a:xfrm>
          <a:off x="14732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4732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61" name="正方形/長方形 560"/>
        <xdr:cNvSpPr/>
      </xdr:nvSpPr>
      <xdr:spPr>
        <a:xfrm>
          <a:off x="12446000" y="7955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7980" cy="217170"/>
    <xdr:sp macro="" textlink="">
      <xdr:nvSpPr>
        <xdr:cNvPr id="562" name="テキスト ボックス 561"/>
        <xdr:cNvSpPr txBox="1"/>
      </xdr:nvSpPr>
      <xdr:spPr>
        <a:xfrm>
          <a:off x="12407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174625</xdr:colOff>
      <xdr:row>61</xdr:row>
      <xdr:rowOff>79375</xdr:rowOff>
    </xdr:to>
    <xdr:cxnSp macro="">
      <xdr:nvCxnSpPr>
        <xdr:cNvPr id="563" name="直線コネクタ 562"/>
        <xdr:cNvCxnSpPr/>
      </xdr:nvCxnSpPr>
      <xdr:spPr>
        <a:xfrm>
          <a:off x="12446000" y="10156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134620</xdr:rowOff>
    </xdr:from>
    <xdr:to xmlns:xdr="http://schemas.openxmlformats.org/drawingml/2006/spreadsheetDrawing">
      <xdr:col>89</xdr:col>
      <xdr:colOff>174625</xdr:colOff>
      <xdr:row>54</xdr:row>
      <xdr:rowOff>134620</xdr:rowOff>
    </xdr:to>
    <xdr:cxnSp macro="">
      <xdr:nvCxnSpPr>
        <xdr:cNvPr id="564" name="直線コネクタ 563"/>
        <xdr:cNvCxnSpPr/>
      </xdr:nvCxnSpPr>
      <xdr:spPr>
        <a:xfrm>
          <a:off x="12446000" y="9056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162560</xdr:rowOff>
    </xdr:from>
    <xdr:ext cx="247015" cy="241935"/>
    <xdr:sp macro="" textlink="">
      <xdr:nvSpPr>
        <xdr:cNvPr id="565" name="テキスト ボックス 564"/>
        <xdr:cNvSpPr txBox="1"/>
      </xdr:nvSpPr>
      <xdr:spPr>
        <a:xfrm>
          <a:off x="12197080" y="8919210"/>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48</xdr:row>
      <xdr:rowOff>24765</xdr:rowOff>
    </xdr:to>
    <xdr:cxnSp macro="">
      <xdr:nvCxnSpPr>
        <xdr:cNvPr id="566" name="直線コネクタ 565"/>
        <xdr:cNvCxnSpPr/>
      </xdr:nvCxnSpPr>
      <xdr:spPr>
        <a:xfrm>
          <a:off x="12446000" y="7955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52705</xdr:rowOff>
    </xdr:from>
    <xdr:ext cx="247015" cy="241935"/>
    <xdr:sp macro="" textlink="">
      <xdr:nvSpPr>
        <xdr:cNvPr id="567" name="テキスト ボックス 566"/>
        <xdr:cNvSpPr txBox="1"/>
      </xdr:nvSpPr>
      <xdr:spPr>
        <a:xfrm>
          <a:off x="12197080" y="781875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68" name="失業対策事業費グラフ枠"/>
        <xdr:cNvSpPr/>
      </xdr:nvSpPr>
      <xdr:spPr>
        <a:xfrm>
          <a:off x="12446000" y="7955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134620</xdr:rowOff>
    </xdr:from>
    <xdr:to xmlns:xdr="http://schemas.openxmlformats.org/drawingml/2006/spreadsheetDrawing">
      <xdr:col>85</xdr:col>
      <xdr:colOff>126365</xdr:colOff>
      <xdr:row>54</xdr:row>
      <xdr:rowOff>134620</xdr:rowOff>
    </xdr:to>
    <xdr:cxnSp macro="">
      <xdr:nvCxnSpPr>
        <xdr:cNvPr id="569" name="直線コネクタ 568"/>
        <xdr:cNvCxnSpPr/>
      </xdr:nvCxnSpPr>
      <xdr:spPr>
        <a:xfrm>
          <a:off x="1631759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55</xdr:row>
      <xdr:rowOff>9525</xdr:rowOff>
    </xdr:from>
    <xdr:ext cx="249555" cy="249555"/>
    <xdr:sp macro="" textlink="">
      <xdr:nvSpPr>
        <xdr:cNvPr id="570" name="失業対策事業費最小値テキスト"/>
        <xdr:cNvSpPr txBox="1"/>
      </xdr:nvSpPr>
      <xdr:spPr>
        <a:xfrm>
          <a:off x="16367125"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71" name="直線コネクタ 570"/>
        <xdr:cNvCxnSpPr/>
      </xdr:nvCxnSpPr>
      <xdr:spPr>
        <a:xfrm>
          <a:off x="16230600" y="905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53</xdr:row>
      <xdr:rowOff>9525</xdr:rowOff>
    </xdr:from>
    <xdr:ext cx="249555" cy="249555"/>
    <xdr:sp macro="" textlink="">
      <xdr:nvSpPr>
        <xdr:cNvPr id="572" name="失業対策事業費最大値テキスト"/>
        <xdr:cNvSpPr txBox="1"/>
      </xdr:nvSpPr>
      <xdr:spPr>
        <a:xfrm>
          <a:off x="16367125"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73" name="直線コネクタ 572"/>
        <xdr:cNvCxnSpPr/>
      </xdr:nvCxnSpPr>
      <xdr:spPr>
        <a:xfrm>
          <a:off x="16230600" y="905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134620</xdr:rowOff>
    </xdr:from>
    <xdr:to xmlns:xdr="http://schemas.openxmlformats.org/drawingml/2006/spreadsheetDrawing">
      <xdr:col>85</xdr:col>
      <xdr:colOff>127000</xdr:colOff>
      <xdr:row>54</xdr:row>
      <xdr:rowOff>134620</xdr:rowOff>
    </xdr:to>
    <xdr:cxnSp macro="">
      <xdr:nvCxnSpPr>
        <xdr:cNvPr id="574" name="直線コネクタ 573"/>
        <xdr:cNvCxnSpPr/>
      </xdr:nvCxnSpPr>
      <xdr:spPr>
        <a:xfrm>
          <a:off x="15481300" y="90563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54</xdr:row>
      <xdr:rowOff>64770</xdr:rowOff>
    </xdr:from>
    <xdr:ext cx="249555" cy="249555"/>
    <xdr:sp macro="" textlink="">
      <xdr:nvSpPr>
        <xdr:cNvPr id="575" name="失業対策事業費平均値テキスト"/>
        <xdr:cNvSpPr txBox="1"/>
      </xdr:nvSpPr>
      <xdr:spPr>
        <a:xfrm>
          <a:off x="16367125"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174625</xdr:colOff>
      <xdr:row>55</xdr:row>
      <xdr:rowOff>18415</xdr:rowOff>
    </xdr:to>
    <xdr:sp macro="" textlink="">
      <xdr:nvSpPr>
        <xdr:cNvPr id="576" name="フローチャート: 判断 575"/>
        <xdr:cNvSpPr/>
      </xdr:nvSpPr>
      <xdr:spPr>
        <a:xfrm>
          <a:off x="16268700" y="90074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134620</xdr:rowOff>
    </xdr:from>
    <xdr:to xmlns:xdr="http://schemas.openxmlformats.org/drawingml/2006/spreadsheetDrawing">
      <xdr:col>81</xdr:col>
      <xdr:colOff>50800</xdr:colOff>
      <xdr:row>54</xdr:row>
      <xdr:rowOff>134620</xdr:rowOff>
    </xdr:to>
    <xdr:cxnSp macro="">
      <xdr:nvCxnSpPr>
        <xdr:cNvPr id="577" name="直線コネクタ 576"/>
        <xdr:cNvCxnSpPr/>
      </xdr:nvCxnSpPr>
      <xdr:spPr>
        <a:xfrm>
          <a:off x="14592300" y="90563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78" name="フローチャート: 判断 577"/>
        <xdr:cNvSpPr/>
      </xdr:nvSpPr>
      <xdr:spPr>
        <a:xfrm>
          <a:off x="15430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1935" cy="249555"/>
    <xdr:sp macro="" textlink="">
      <xdr:nvSpPr>
        <xdr:cNvPr id="579" name="テキスト ボックス 578"/>
        <xdr:cNvSpPr txBox="1"/>
      </xdr:nvSpPr>
      <xdr:spPr>
        <a:xfrm>
          <a:off x="1535684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54</xdr:row>
      <xdr:rowOff>134620</xdr:rowOff>
    </xdr:from>
    <xdr:to xmlns:xdr="http://schemas.openxmlformats.org/drawingml/2006/spreadsheetDrawing">
      <xdr:col>76</xdr:col>
      <xdr:colOff>114300</xdr:colOff>
      <xdr:row>54</xdr:row>
      <xdr:rowOff>134620</xdr:rowOff>
    </xdr:to>
    <xdr:cxnSp macro="">
      <xdr:nvCxnSpPr>
        <xdr:cNvPr id="580" name="直線コネクタ 579"/>
        <xdr:cNvCxnSpPr/>
      </xdr:nvCxnSpPr>
      <xdr:spPr>
        <a:xfrm>
          <a:off x="13700125" y="905637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81" name="フローチャート: 判断 580"/>
        <xdr:cNvSpPr/>
      </xdr:nvSpPr>
      <xdr:spPr>
        <a:xfrm>
          <a:off x="14541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55</xdr:row>
      <xdr:rowOff>9525</xdr:rowOff>
    </xdr:from>
    <xdr:ext cx="249555" cy="249555"/>
    <xdr:sp macro="" textlink="">
      <xdr:nvSpPr>
        <xdr:cNvPr id="582" name="テキスト ボックス 581"/>
        <xdr:cNvSpPr txBox="1"/>
      </xdr:nvSpPr>
      <xdr:spPr>
        <a:xfrm>
          <a:off x="14462125"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134620</xdr:rowOff>
    </xdr:from>
    <xdr:to xmlns:xdr="http://schemas.openxmlformats.org/drawingml/2006/spreadsheetDrawing">
      <xdr:col>71</xdr:col>
      <xdr:colOff>174625</xdr:colOff>
      <xdr:row>54</xdr:row>
      <xdr:rowOff>134620</xdr:rowOff>
    </xdr:to>
    <xdr:cxnSp macro="">
      <xdr:nvCxnSpPr>
        <xdr:cNvPr id="583" name="直線コネクタ 582"/>
        <xdr:cNvCxnSpPr/>
      </xdr:nvCxnSpPr>
      <xdr:spPr>
        <a:xfrm>
          <a:off x="12814300" y="905637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84" name="フローチャート: 判断 583"/>
        <xdr:cNvSpPr/>
      </xdr:nvSpPr>
      <xdr:spPr>
        <a:xfrm>
          <a:off x="13652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1935" cy="249555"/>
    <xdr:sp macro="" textlink="">
      <xdr:nvSpPr>
        <xdr:cNvPr id="585" name="テキスト ボックス 584"/>
        <xdr:cNvSpPr txBox="1"/>
      </xdr:nvSpPr>
      <xdr:spPr>
        <a:xfrm>
          <a:off x="1357884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586" name="フローチャート: 判断 585"/>
        <xdr:cNvSpPr/>
      </xdr:nvSpPr>
      <xdr:spPr>
        <a:xfrm>
          <a:off x="12763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1935" cy="249555"/>
    <xdr:sp macro="" textlink="">
      <xdr:nvSpPr>
        <xdr:cNvPr id="587" name="テキスト ボックス 586"/>
        <xdr:cNvSpPr txBox="1"/>
      </xdr:nvSpPr>
      <xdr:spPr>
        <a:xfrm>
          <a:off x="1268984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88" name="テキスト ボックス 587"/>
        <xdr:cNvSpPr txBox="1"/>
      </xdr:nvSpPr>
      <xdr:spPr>
        <a:xfrm>
          <a:off x="16129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2000" cy="249555"/>
    <xdr:sp macro="" textlink="">
      <xdr:nvSpPr>
        <xdr:cNvPr id="589" name="テキスト ボックス 588"/>
        <xdr:cNvSpPr txBox="1"/>
      </xdr:nvSpPr>
      <xdr:spPr>
        <a:xfrm>
          <a:off x="1529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90" name="テキスト ボックス 589"/>
        <xdr:cNvSpPr txBox="1"/>
      </xdr:nvSpPr>
      <xdr:spPr>
        <a:xfrm>
          <a:off x="1440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76835</xdr:rowOff>
    </xdr:from>
    <xdr:ext cx="762000" cy="249555"/>
    <xdr:sp macro="" textlink="">
      <xdr:nvSpPr>
        <xdr:cNvPr id="591" name="テキスト ボックス 590"/>
        <xdr:cNvSpPr txBox="1"/>
      </xdr:nvSpPr>
      <xdr:spPr>
        <a:xfrm>
          <a:off x="1350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2000" cy="249555"/>
    <xdr:sp macro="" textlink="">
      <xdr:nvSpPr>
        <xdr:cNvPr id="592" name="テキスト ボックス 591"/>
        <xdr:cNvSpPr txBox="1"/>
      </xdr:nvSpPr>
      <xdr:spPr>
        <a:xfrm>
          <a:off x="1262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174625</xdr:colOff>
      <xdr:row>55</xdr:row>
      <xdr:rowOff>18415</xdr:rowOff>
    </xdr:to>
    <xdr:sp macro="" textlink="">
      <xdr:nvSpPr>
        <xdr:cNvPr id="593" name="楕円 592"/>
        <xdr:cNvSpPr/>
      </xdr:nvSpPr>
      <xdr:spPr>
        <a:xfrm>
          <a:off x="16268700" y="90074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53</xdr:row>
      <xdr:rowOff>120015</xdr:rowOff>
    </xdr:from>
    <xdr:ext cx="249555" cy="241935"/>
    <xdr:sp macro="" textlink="">
      <xdr:nvSpPr>
        <xdr:cNvPr id="594" name="失業対策事業費該当値テキスト"/>
        <xdr:cNvSpPr txBox="1"/>
      </xdr:nvSpPr>
      <xdr:spPr>
        <a:xfrm>
          <a:off x="16367125" y="887666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95" name="楕円 594"/>
        <xdr:cNvSpPr/>
      </xdr:nvSpPr>
      <xdr:spPr>
        <a:xfrm>
          <a:off x="15430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34290</xdr:rowOff>
    </xdr:from>
    <xdr:ext cx="241935" cy="249555"/>
    <xdr:sp macro="" textlink="">
      <xdr:nvSpPr>
        <xdr:cNvPr id="596" name="テキスト ボックス 595"/>
        <xdr:cNvSpPr txBox="1"/>
      </xdr:nvSpPr>
      <xdr:spPr>
        <a:xfrm>
          <a:off x="1535684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97" name="楕円 596"/>
        <xdr:cNvSpPr/>
      </xdr:nvSpPr>
      <xdr:spPr>
        <a:xfrm>
          <a:off x="14541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53</xdr:row>
      <xdr:rowOff>34290</xdr:rowOff>
    </xdr:from>
    <xdr:ext cx="249555" cy="249555"/>
    <xdr:sp macro="" textlink="">
      <xdr:nvSpPr>
        <xdr:cNvPr id="598" name="テキスト ボックス 597"/>
        <xdr:cNvSpPr txBox="1"/>
      </xdr:nvSpPr>
      <xdr:spPr>
        <a:xfrm>
          <a:off x="14462125"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99" name="楕円 598"/>
        <xdr:cNvSpPr/>
      </xdr:nvSpPr>
      <xdr:spPr>
        <a:xfrm>
          <a:off x="13652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34290</xdr:rowOff>
    </xdr:from>
    <xdr:ext cx="241935" cy="249555"/>
    <xdr:sp macro="" textlink="">
      <xdr:nvSpPr>
        <xdr:cNvPr id="600" name="テキスト ボックス 599"/>
        <xdr:cNvSpPr txBox="1"/>
      </xdr:nvSpPr>
      <xdr:spPr>
        <a:xfrm>
          <a:off x="1357884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601" name="楕円 600"/>
        <xdr:cNvSpPr/>
      </xdr:nvSpPr>
      <xdr:spPr>
        <a:xfrm>
          <a:off x="12763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34290</xdr:rowOff>
    </xdr:from>
    <xdr:ext cx="241935" cy="249555"/>
    <xdr:sp macro="" textlink="">
      <xdr:nvSpPr>
        <xdr:cNvPr id="602" name="テキスト ボックス 601"/>
        <xdr:cNvSpPr txBox="1"/>
      </xdr:nvSpPr>
      <xdr:spPr>
        <a:xfrm>
          <a:off x="1268984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174625</xdr:colOff>
      <xdr:row>65</xdr:row>
      <xdr:rowOff>30480</xdr:rowOff>
    </xdr:to>
    <xdr:sp macro="" textlink="">
      <xdr:nvSpPr>
        <xdr:cNvPr id="603" name="正方形/長方形 602"/>
        <xdr:cNvSpPr/>
      </xdr:nvSpPr>
      <xdr:spPr>
        <a:xfrm>
          <a:off x="12446000" y="10462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604" name="正方形/長方形 603"/>
        <xdr:cNvSpPr/>
      </xdr:nvSpPr>
      <xdr:spPr>
        <a:xfrm>
          <a:off x="12573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606" name="正方形/長方形 605"/>
        <xdr:cNvSpPr/>
      </xdr:nvSpPr>
      <xdr:spPr>
        <a:xfrm>
          <a:off x="135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08" name="正方形/長方形 607"/>
        <xdr:cNvSpPr/>
      </xdr:nvSpPr>
      <xdr:spPr>
        <a:xfrm>
          <a:off x="14732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10" name="正方形/長方形 609"/>
        <xdr:cNvSpPr/>
      </xdr:nvSpPr>
      <xdr:spPr>
        <a:xfrm>
          <a:off x="12446000" y="11257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7980" cy="217170"/>
    <xdr:sp macro="" textlink="">
      <xdr:nvSpPr>
        <xdr:cNvPr id="611" name="テキスト ボックス 610"/>
        <xdr:cNvSpPr txBox="1"/>
      </xdr:nvSpPr>
      <xdr:spPr>
        <a:xfrm>
          <a:off x="12407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174625</xdr:colOff>
      <xdr:row>81</xdr:row>
      <xdr:rowOff>79375</xdr:rowOff>
    </xdr:to>
    <xdr:cxnSp macro="">
      <xdr:nvCxnSpPr>
        <xdr:cNvPr id="612" name="直線コネクタ 611"/>
        <xdr:cNvCxnSpPr/>
      </xdr:nvCxnSpPr>
      <xdr:spPr>
        <a:xfrm>
          <a:off x="12446000" y="13458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107315</xdr:rowOff>
    </xdr:from>
    <xdr:ext cx="247015" cy="249555"/>
    <xdr:sp macro="" textlink="">
      <xdr:nvSpPr>
        <xdr:cNvPr id="613" name="テキスト ボックス 612"/>
        <xdr:cNvSpPr txBox="1"/>
      </xdr:nvSpPr>
      <xdr:spPr>
        <a:xfrm>
          <a:off x="12197080" y="13321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95250</xdr:rowOff>
    </xdr:from>
    <xdr:to xmlns:xdr="http://schemas.openxmlformats.org/drawingml/2006/spreadsheetDrawing">
      <xdr:col>89</xdr:col>
      <xdr:colOff>174625</xdr:colOff>
      <xdr:row>79</xdr:row>
      <xdr:rowOff>95250</xdr:rowOff>
    </xdr:to>
    <xdr:cxnSp macro="">
      <xdr:nvCxnSpPr>
        <xdr:cNvPr id="614" name="直線コネクタ 613"/>
        <xdr:cNvCxnSpPr/>
      </xdr:nvCxnSpPr>
      <xdr:spPr>
        <a:xfrm>
          <a:off x="12446000" y="13144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123825</xdr:rowOff>
    </xdr:from>
    <xdr:ext cx="525780" cy="241935"/>
    <xdr:sp macro="" textlink="">
      <xdr:nvSpPr>
        <xdr:cNvPr id="615" name="テキスト ボックス 614"/>
        <xdr:cNvSpPr txBox="1"/>
      </xdr:nvSpPr>
      <xdr:spPr>
        <a:xfrm>
          <a:off x="11914505" y="1300797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110490</xdr:rowOff>
    </xdr:from>
    <xdr:to xmlns:xdr="http://schemas.openxmlformats.org/drawingml/2006/spreadsheetDrawing">
      <xdr:col>89</xdr:col>
      <xdr:colOff>174625</xdr:colOff>
      <xdr:row>77</xdr:row>
      <xdr:rowOff>110490</xdr:rowOff>
    </xdr:to>
    <xdr:cxnSp macro="">
      <xdr:nvCxnSpPr>
        <xdr:cNvPr id="616" name="直線コネクタ 615"/>
        <xdr:cNvCxnSpPr/>
      </xdr:nvCxnSpPr>
      <xdr:spPr>
        <a:xfrm>
          <a:off x="12446000" y="128295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138430</xdr:rowOff>
    </xdr:from>
    <xdr:ext cx="525780" cy="249555"/>
    <xdr:sp macro="" textlink="">
      <xdr:nvSpPr>
        <xdr:cNvPr id="617" name="テキスト ボックス 616"/>
        <xdr:cNvSpPr txBox="1"/>
      </xdr:nvSpPr>
      <xdr:spPr>
        <a:xfrm>
          <a:off x="11914505" y="12692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127000</xdr:rowOff>
    </xdr:from>
    <xdr:to xmlns:xdr="http://schemas.openxmlformats.org/drawingml/2006/spreadsheetDrawing">
      <xdr:col>89</xdr:col>
      <xdr:colOff>174625</xdr:colOff>
      <xdr:row>75</xdr:row>
      <xdr:rowOff>127000</xdr:rowOff>
    </xdr:to>
    <xdr:cxnSp macro="">
      <xdr:nvCxnSpPr>
        <xdr:cNvPr id="618" name="直線コネクタ 617"/>
        <xdr:cNvCxnSpPr/>
      </xdr:nvCxnSpPr>
      <xdr:spPr>
        <a:xfrm>
          <a:off x="12446000" y="125158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154940</xdr:rowOff>
    </xdr:from>
    <xdr:ext cx="525780" cy="241935"/>
    <xdr:sp macro="" textlink="">
      <xdr:nvSpPr>
        <xdr:cNvPr id="619" name="テキスト ボックス 618"/>
        <xdr:cNvSpPr txBox="1"/>
      </xdr:nvSpPr>
      <xdr:spPr>
        <a:xfrm>
          <a:off x="11914505" y="1237869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142240</xdr:rowOff>
    </xdr:from>
    <xdr:to xmlns:xdr="http://schemas.openxmlformats.org/drawingml/2006/spreadsheetDrawing">
      <xdr:col>89</xdr:col>
      <xdr:colOff>174625</xdr:colOff>
      <xdr:row>73</xdr:row>
      <xdr:rowOff>142240</xdr:rowOff>
    </xdr:to>
    <xdr:cxnSp macro="">
      <xdr:nvCxnSpPr>
        <xdr:cNvPr id="620" name="直線コネクタ 619"/>
        <xdr:cNvCxnSpPr/>
      </xdr:nvCxnSpPr>
      <xdr:spPr>
        <a:xfrm>
          <a:off x="12446000" y="122008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25780" cy="249555"/>
    <xdr:sp macro="" textlink="">
      <xdr:nvSpPr>
        <xdr:cNvPr id="621" name="テキスト ボックス 620"/>
        <xdr:cNvSpPr txBox="1"/>
      </xdr:nvSpPr>
      <xdr:spPr>
        <a:xfrm>
          <a:off x="11914505" y="120643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158750</xdr:rowOff>
    </xdr:from>
    <xdr:to xmlns:xdr="http://schemas.openxmlformats.org/drawingml/2006/spreadsheetDrawing">
      <xdr:col>89</xdr:col>
      <xdr:colOff>174625</xdr:colOff>
      <xdr:row>71</xdr:row>
      <xdr:rowOff>158750</xdr:rowOff>
    </xdr:to>
    <xdr:cxnSp macro="">
      <xdr:nvCxnSpPr>
        <xdr:cNvPr id="622" name="直線コネクタ 621"/>
        <xdr:cNvCxnSpPr/>
      </xdr:nvCxnSpPr>
      <xdr:spPr>
        <a:xfrm>
          <a:off x="12446000" y="118872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3725" cy="241300"/>
    <xdr:sp macro="" textlink="">
      <xdr:nvSpPr>
        <xdr:cNvPr id="623" name="テキスト ボックス 622"/>
        <xdr:cNvSpPr txBox="1"/>
      </xdr:nvSpPr>
      <xdr:spPr>
        <a:xfrm>
          <a:off x="11850370" y="11750040"/>
          <a:ext cx="5937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174625</xdr:colOff>
      <xdr:row>70</xdr:row>
      <xdr:rowOff>8255</xdr:rowOff>
    </xdr:to>
    <xdr:cxnSp macro="">
      <xdr:nvCxnSpPr>
        <xdr:cNvPr id="624" name="直線コネクタ 623"/>
        <xdr:cNvCxnSpPr/>
      </xdr:nvCxnSpPr>
      <xdr:spPr>
        <a:xfrm>
          <a:off x="12446000" y="115716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36830</xdr:rowOff>
    </xdr:from>
    <xdr:ext cx="593725" cy="249555"/>
    <xdr:sp macro="" textlink="">
      <xdr:nvSpPr>
        <xdr:cNvPr id="625" name="テキスト ボックス 624"/>
        <xdr:cNvSpPr txBox="1"/>
      </xdr:nvSpPr>
      <xdr:spPr>
        <a:xfrm>
          <a:off x="11850370" y="11435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68</xdr:row>
      <xdr:rowOff>24765</xdr:rowOff>
    </xdr:to>
    <xdr:cxnSp macro="">
      <xdr:nvCxnSpPr>
        <xdr:cNvPr id="626" name="直線コネクタ 625"/>
        <xdr:cNvCxnSpPr/>
      </xdr:nvCxnSpPr>
      <xdr:spPr>
        <a:xfrm>
          <a:off x="12446000" y="11257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52705</xdr:rowOff>
    </xdr:from>
    <xdr:ext cx="593725" cy="241935"/>
    <xdr:sp macro="" textlink="">
      <xdr:nvSpPr>
        <xdr:cNvPr id="627" name="テキスト ボックス 626"/>
        <xdr:cNvSpPr txBox="1"/>
      </xdr:nvSpPr>
      <xdr:spPr>
        <a:xfrm>
          <a:off x="11850370" y="11120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28" name="公債費グラフ枠"/>
        <xdr:cNvSpPr/>
      </xdr:nvSpPr>
      <xdr:spPr>
        <a:xfrm>
          <a:off x="12446000" y="11257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90170</xdr:rowOff>
    </xdr:from>
    <xdr:to xmlns:xdr="http://schemas.openxmlformats.org/drawingml/2006/spreadsheetDrawing">
      <xdr:col>85</xdr:col>
      <xdr:colOff>126365</xdr:colOff>
      <xdr:row>79</xdr:row>
      <xdr:rowOff>99060</xdr:rowOff>
    </xdr:to>
    <xdr:cxnSp macro="">
      <xdr:nvCxnSpPr>
        <xdr:cNvPr id="629" name="直線コネクタ 628"/>
        <xdr:cNvCxnSpPr/>
      </xdr:nvCxnSpPr>
      <xdr:spPr>
        <a:xfrm flipV="1">
          <a:off x="16317595" y="1165352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79</xdr:row>
      <xdr:rowOff>102870</xdr:rowOff>
    </xdr:from>
    <xdr:ext cx="534670" cy="249555"/>
    <xdr:sp macro="" textlink="">
      <xdr:nvSpPr>
        <xdr:cNvPr id="630" name="公債費最小値テキスト"/>
        <xdr:cNvSpPr txBox="1"/>
      </xdr:nvSpPr>
      <xdr:spPr>
        <a:xfrm>
          <a:off x="16367125" y="131521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1" name="直線コネクタ 630"/>
        <xdr:cNvCxnSpPr/>
      </xdr:nvCxnSpPr>
      <xdr:spPr>
        <a:xfrm>
          <a:off x="16230600" y="13148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69</xdr:row>
      <xdr:rowOff>38735</xdr:rowOff>
    </xdr:from>
    <xdr:ext cx="598805" cy="249555"/>
    <xdr:sp macro="" textlink="">
      <xdr:nvSpPr>
        <xdr:cNvPr id="632" name="公債費最大値テキスト"/>
        <xdr:cNvSpPr txBox="1"/>
      </xdr:nvSpPr>
      <xdr:spPr>
        <a:xfrm>
          <a:off x="16367125" y="114369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90170</xdr:rowOff>
    </xdr:from>
    <xdr:to xmlns:xdr="http://schemas.openxmlformats.org/drawingml/2006/spreadsheetDrawing">
      <xdr:col>86</xdr:col>
      <xdr:colOff>25400</xdr:colOff>
      <xdr:row>70</xdr:row>
      <xdr:rowOff>90170</xdr:rowOff>
    </xdr:to>
    <xdr:cxnSp macro="">
      <xdr:nvCxnSpPr>
        <xdr:cNvPr id="633" name="直線コネクタ 632"/>
        <xdr:cNvCxnSpPr/>
      </xdr:nvCxnSpPr>
      <xdr:spPr>
        <a:xfrm>
          <a:off x="16230600" y="1165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78740</xdr:rowOff>
    </xdr:from>
    <xdr:to xmlns:xdr="http://schemas.openxmlformats.org/drawingml/2006/spreadsheetDrawing">
      <xdr:col>85</xdr:col>
      <xdr:colOff>127000</xdr:colOff>
      <xdr:row>76</xdr:row>
      <xdr:rowOff>100330</xdr:rowOff>
    </xdr:to>
    <xdr:cxnSp macro="">
      <xdr:nvCxnSpPr>
        <xdr:cNvPr id="634" name="直線コネクタ 633"/>
        <xdr:cNvCxnSpPr/>
      </xdr:nvCxnSpPr>
      <xdr:spPr>
        <a:xfrm>
          <a:off x="15481300" y="1263269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74</xdr:row>
      <xdr:rowOff>143510</xdr:rowOff>
    </xdr:from>
    <xdr:ext cx="534670" cy="249555"/>
    <xdr:sp macro="" textlink="">
      <xdr:nvSpPr>
        <xdr:cNvPr id="635" name="公債費平均値テキスト"/>
        <xdr:cNvSpPr txBox="1"/>
      </xdr:nvSpPr>
      <xdr:spPr>
        <a:xfrm>
          <a:off x="16367125" y="1236726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121920</xdr:rowOff>
    </xdr:from>
    <xdr:to xmlns:xdr="http://schemas.openxmlformats.org/drawingml/2006/spreadsheetDrawing">
      <xdr:col>85</xdr:col>
      <xdr:colOff>174625</xdr:colOff>
      <xdr:row>76</xdr:row>
      <xdr:rowOff>54610</xdr:rowOff>
    </xdr:to>
    <xdr:sp macro="" textlink="">
      <xdr:nvSpPr>
        <xdr:cNvPr id="636" name="フローチャート: 判断 635"/>
        <xdr:cNvSpPr/>
      </xdr:nvSpPr>
      <xdr:spPr>
        <a:xfrm>
          <a:off x="16268700" y="1251077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75565</xdr:rowOff>
    </xdr:from>
    <xdr:to xmlns:xdr="http://schemas.openxmlformats.org/drawingml/2006/spreadsheetDrawing">
      <xdr:col>81</xdr:col>
      <xdr:colOff>50800</xdr:colOff>
      <xdr:row>76</xdr:row>
      <xdr:rowOff>78740</xdr:rowOff>
    </xdr:to>
    <xdr:cxnSp macro="">
      <xdr:nvCxnSpPr>
        <xdr:cNvPr id="637" name="直線コネクタ 636"/>
        <xdr:cNvCxnSpPr/>
      </xdr:nvCxnSpPr>
      <xdr:spPr>
        <a:xfrm>
          <a:off x="14592300" y="126295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120015</xdr:rowOff>
    </xdr:from>
    <xdr:to xmlns:xdr="http://schemas.openxmlformats.org/drawingml/2006/spreadsheetDrawing">
      <xdr:col>81</xdr:col>
      <xdr:colOff>101600</xdr:colOff>
      <xdr:row>76</xdr:row>
      <xdr:rowOff>52705</xdr:rowOff>
    </xdr:to>
    <xdr:sp macro="" textlink="">
      <xdr:nvSpPr>
        <xdr:cNvPr id="638" name="フローチャート: 判断 637"/>
        <xdr:cNvSpPr/>
      </xdr:nvSpPr>
      <xdr:spPr>
        <a:xfrm>
          <a:off x="15430500" y="12508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68580</xdr:rowOff>
    </xdr:from>
    <xdr:ext cx="527050" cy="249555"/>
    <xdr:sp macro="" textlink="">
      <xdr:nvSpPr>
        <xdr:cNvPr id="639" name="テキスト ボックス 638"/>
        <xdr:cNvSpPr txBox="1"/>
      </xdr:nvSpPr>
      <xdr:spPr>
        <a:xfrm>
          <a:off x="15213965" y="122923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76</xdr:row>
      <xdr:rowOff>75565</xdr:rowOff>
    </xdr:from>
    <xdr:to xmlns:xdr="http://schemas.openxmlformats.org/drawingml/2006/spreadsheetDrawing">
      <xdr:col>76</xdr:col>
      <xdr:colOff>114300</xdr:colOff>
      <xdr:row>76</xdr:row>
      <xdr:rowOff>145415</xdr:rowOff>
    </xdr:to>
    <xdr:cxnSp macro="">
      <xdr:nvCxnSpPr>
        <xdr:cNvPr id="640" name="直線コネクタ 639"/>
        <xdr:cNvCxnSpPr/>
      </xdr:nvCxnSpPr>
      <xdr:spPr>
        <a:xfrm flipV="1">
          <a:off x="13700125" y="12629515"/>
          <a:ext cx="89217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137795</xdr:rowOff>
    </xdr:from>
    <xdr:to xmlns:xdr="http://schemas.openxmlformats.org/drawingml/2006/spreadsheetDrawing">
      <xdr:col>76</xdr:col>
      <xdr:colOff>165100</xdr:colOff>
      <xdr:row>76</xdr:row>
      <xdr:rowOff>70485</xdr:rowOff>
    </xdr:to>
    <xdr:sp macro="" textlink="">
      <xdr:nvSpPr>
        <xdr:cNvPr id="641" name="フローチャート: 判断 640"/>
        <xdr:cNvSpPr/>
      </xdr:nvSpPr>
      <xdr:spPr>
        <a:xfrm>
          <a:off x="14541500" y="12526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86360</xdr:rowOff>
    </xdr:from>
    <xdr:ext cx="527050" cy="241935"/>
    <xdr:sp macro="" textlink="">
      <xdr:nvSpPr>
        <xdr:cNvPr id="642" name="テキスト ボックス 641"/>
        <xdr:cNvSpPr txBox="1"/>
      </xdr:nvSpPr>
      <xdr:spPr>
        <a:xfrm>
          <a:off x="14324965" y="1231011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145415</xdr:rowOff>
    </xdr:from>
    <xdr:to xmlns:xdr="http://schemas.openxmlformats.org/drawingml/2006/spreadsheetDrawing">
      <xdr:col>71</xdr:col>
      <xdr:colOff>174625</xdr:colOff>
      <xdr:row>77</xdr:row>
      <xdr:rowOff>15240</xdr:rowOff>
    </xdr:to>
    <xdr:cxnSp macro="">
      <xdr:nvCxnSpPr>
        <xdr:cNvPr id="643" name="直線コネクタ 642"/>
        <xdr:cNvCxnSpPr/>
      </xdr:nvCxnSpPr>
      <xdr:spPr>
        <a:xfrm flipV="1">
          <a:off x="12814300" y="12699365"/>
          <a:ext cx="8858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144780</xdr:rowOff>
    </xdr:from>
    <xdr:to xmlns:xdr="http://schemas.openxmlformats.org/drawingml/2006/spreadsheetDrawing">
      <xdr:col>72</xdr:col>
      <xdr:colOff>38100</xdr:colOff>
      <xdr:row>76</xdr:row>
      <xdr:rowOff>77470</xdr:rowOff>
    </xdr:to>
    <xdr:sp macro="" textlink="">
      <xdr:nvSpPr>
        <xdr:cNvPr id="644" name="フローチャート: 判断 643"/>
        <xdr:cNvSpPr/>
      </xdr:nvSpPr>
      <xdr:spPr>
        <a:xfrm>
          <a:off x="13652500" y="12533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93980</xdr:rowOff>
    </xdr:from>
    <xdr:ext cx="527050" cy="241935"/>
    <xdr:sp macro="" textlink="">
      <xdr:nvSpPr>
        <xdr:cNvPr id="645" name="テキスト ボックス 644"/>
        <xdr:cNvSpPr txBox="1"/>
      </xdr:nvSpPr>
      <xdr:spPr>
        <a:xfrm>
          <a:off x="13435965" y="123177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158750</xdr:rowOff>
    </xdr:from>
    <xdr:to xmlns:xdr="http://schemas.openxmlformats.org/drawingml/2006/spreadsheetDrawing">
      <xdr:col>67</xdr:col>
      <xdr:colOff>101600</xdr:colOff>
      <xdr:row>76</xdr:row>
      <xdr:rowOff>91440</xdr:rowOff>
    </xdr:to>
    <xdr:sp macro="" textlink="">
      <xdr:nvSpPr>
        <xdr:cNvPr id="646" name="フローチャート: 判断 645"/>
        <xdr:cNvSpPr/>
      </xdr:nvSpPr>
      <xdr:spPr>
        <a:xfrm>
          <a:off x="12763500" y="12547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106680</xdr:rowOff>
    </xdr:from>
    <xdr:ext cx="527050" cy="249555"/>
    <xdr:sp macro="" textlink="">
      <xdr:nvSpPr>
        <xdr:cNvPr id="647" name="テキスト ボックス 646"/>
        <xdr:cNvSpPr txBox="1"/>
      </xdr:nvSpPr>
      <xdr:spPr>
        <a:xfrm>
          <a:off x="12546965" y="123304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48" name="テキスト ボックス 647"/>
        <xdr:cNvSpPr txBox="1"/>
      </xdr:nvSpPr>
      <xdr:spPr>
        <a:xfrm>
          <a:off x="16129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2000" cy="249555"/>
    <xdr:sp macro="" textlink="">
      <xdr:nvSpPr>
        <xdr:cNvPr id="649" name="テキスト ボックス 648"/>
        <xdr:cNvSpPr txBox="1"/>
      </xdr:nvSpPr>
      <xdr:spPr>
        <a:xfrm>
          <a:off x="1529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50" name="テキスト ボックス 649"/>
        <xdr:cNvSpPr txBox="1"/>
      </xdr:nvSpPr>
      <xdr:spPr>
        <a:xfrm>
          <a:off x="1440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76835</xdr:rowOff>
    </xdr:from>
    <xdr:ext cx="762000" cy="249555"/>
    <xdr:sp macro="" textlink="">
      <xdr:nvSpPr>
        <xdr:cNvPr id="651" name="テキスト ボックス 650"/>
        <xdr:cNvSpPr txBox="1"/>
      </xdr:nvSpPr>
      <xdr:spPr>
        <a:xfrm>
          <a:off x="13509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2000" cy="249555"/>
    <xdr:sp macro="" textlink="">
      <xdr:nvSpPr>
        <xdr:cNvPr id="652" name="テキスト ボックス 651"/>
        <xdr:cNvSpPr txBox="1"/>
      </xdr:nvSpPr>
      <xdr:spPr>
        <a:xfrm>
          <a:off x="12623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51435</xdr:rowOff>
    </xdr:from>
    <xdr:to xmlns:xdr="http://schemas.openxmlformats.org/drawingml/2006/spreadsheetDrawing">
      <xdr:col>85</xdr:col>
      <xdr:colOff>174625</xdr:colOff>
      <xdr:row>76</xdr:row>
      <xdr:rowOff>149225</xdr:rowOff>
    </xdr:to>
    <xdr:sp macro="" textlink="">
      <xdr:nvSpPr>
        <xdr:cNvPr id="653" name="楕円 652"/>
        <xdr:cNvSpPr/>
      </xdr:nvSpPr>
      <xdr:spPr>
        <a:xfrm>
          <a:off x="16268700" y="1260538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76</xdr:row>
      <xdr:rowOff>30480</xdr:rowOff>
    </xdr:from>
    <xdr:ext cx="534670" cy="241935"/>
    <xdr:sp macro="" textlink="">
      <xdr:nvSpPr>
        <xdr:cNvPr id="654" name="公債費該当値テキスト"/>
        <xdr:cNvSpPr txBox="1"/>
      </xdr:nvSpPr>
      <xdr:spPr>
        <a:xfrm>
          <a:off x="16367125" y="1258443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29845</xdr:rowOff>
    </xdr:from>
    <xdr:to xmlns:xdr="http://schemas.openxmlformats.org/drawingml/2006/spreadsheetDrawing">
      <xdr:col>81</xdr:col>
      <xdr:colOff>101600</xdr:colOff>
      <xdr:row>76</xdr:row>
      <xdr:rowOff>127635</xdr:rowOff>
    </xdr:to>
    <xdr:sp macro="" textlink="">
      <xdr:nvSpPr>
        <xdr:cNvPr id="655" name="楕円 654"/>
        <xdr:cNvSpPr/>
      </xdr:nvSpPr>
      <xdr:spPr>
        <a:xfrm>
          <a:off x="15430500" y="12583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119380</xdr:rowOff>
    </xdr:from>
    <xdr:ext cx="527050" cy="241935"/>
    <xdr:sp macro="" textlink="">
      <xdr:nvSpPr>
        <xdr:cNvPr id="656" name="テキスト ボックス 655"/>
        <xdr:cNvSpPr txBox="1"/>
      </xdr:nvSpPr>
      <xdr:spPr>
        <a:xfrm>
          <a:off x="15213965" y="126733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27305</xdr:rowOff>
    </xdr:from>
    <xdr:to xmlns:xdr="http://schemas.openxmlformats.org/drawingml/2006/spreadsheetDrawing">
      <xdr:col>76</xdr:col>
      <xdr:colOff>165100</xdr:colOff>
      <xdr:row>76</xdr:row>
      <xdr:rowOff>125095</xdr:rowOff>
    </xdr:to>
    <xdr:sp macro="" textlink="">
      <xdr:nvSpPr>
        <xdr:cNvPr id="657" name="楕円 656"/>
        <xdr:cNvSpPr/>
      </xdr:nvSpPr>
      <xdr:spPr>
        <a:xfrm>
          <a:off x="14541500" y="12581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116205</xdr:rowOff>
    </xdr:from>
    <xdr:ext cx="527050" cy="241935"/>
    <xdr:sp macro="" textlink="">
      <xdr:nvSpPr>
        <xdr:cNvPr id="658" name="テキスト ボックス 657"/>
        <xdr:cNvSpPr txBox="1"/>
      </xdr:nvSpPr>
      <xdr:spPr>
        <a:xfrm>
          <a:off x="14324965" y="126701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96520</xdr:rowOff>
    </xdr:from>
    <xdr:to xmlns:xdr="http://schemas.openxmlformats.org/drawingml/2006/spreadsheetDrawing">
      <xdr:col>72</xdr:col>
      <xdr:colOff>38100</xdr:colOff>
      <xdr:row>77</xdr:row>
      <xdr:rowOff>29210</xdr:rowOff>
    </xdr:to>
    <xdr:sp macro="" textlink="">
      <xdr:nvSpPr>
        <xdr:cNvPr id="659" name="楕円 658"/>
        <xdr:cNvSpPr/>
      </xdr:nvSpPr>
      <xdr:spPr>
        <a:xfrm>
          <a:off x="13652500" y="1265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20955</xdr:rowOff>
    </xdr:from>
    <xdr:ext cx="527050" cy="241935"/>
    <xdr:sp macro="" textlink="">
      <xdr:nvSpPr>
        <xdr:cNvPr id="660" name="テキスト ボックス 659"/>
        <xdr:cNvSpPr txBox="1"/>
      </xdr:nvSpPr>
      <xdr:spPr>
        <a:xfrm>
          <a:off x="13435965" y="1274000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131445</xdr:rowOff>
    </xdr:from>
    <xdr:to xmlns:xdr="http://schemas.openxmlformats.org/drawingml/2006/spreadsheetDrawing">
      <xdr:col>67</xdr:col>
      <xdr:colOff>101600</xdr:colOff>
      <xdr:row>77</xdr:row>
      <xdr:rowOff>64135</xdr:rowOff>
    </xdr:to>
    <xdr:sp macro="" textlink="">
      <xdr:nvSpPr>
        <xdr:cNvPr id="661" name="楕円 660"/>
        <xdr:cNvSpPr/>
      </xdr:nvSpPr>
      <xdr:spPr>
        <a:xfrm>
          <a:off x="12763500" y="12685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55880</xdr:rowOff>
    </xdr:from>
    <xdr:ext cx="527050" cy="241935"/>
    <xdr:sp macro="" textlink="">
      <xdr:nvSpPr>
        <xdr:cNvPr id="662" name="テキスト ボックス 661"/>
        <xdr:cNvSpPr txBox="1"/>
      </xdr:nvSpPr>
      <xdr:spPr>
        <a:xfrm>
          <a:off x="12546965" y="127749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174625</xdr:colOff>
      <xdr:row>85</xdr:row>
      <xdr:rowOff>30480</xdr:rowOff>
    </xdr:to>
    <xdr:sp macro="" textlink="">
      <xdr:nvSpPr>
        <xdr:cNvPr id="663" name="正方形/長方形 662"/>
        <xdr:cNvSpPr/>
      </xdr:nvSpPr>
      <xdr:spPr>
        <a:xfrm>
          <a:off x="12446000" y="13764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64" name="正方形/長方形 663"/>
        <xdr:cNvSpPr/>
      </xdr:nvSpPr>
      <xdr:spPr>
        <a:xfrm>
          <a:off x="12573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66" name="正方形/長方形 665"/>
        <xdr:cNvSpPr/>
      </xdr:nvSpPr>
      <xdr:spPr>
        <a:xfrm>
          <a:off x="135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68" name="正方形/長方形 667"/>
        <xdr:cNvSpPr/>
      </xdr:nvSpPr>
      <xdr:spPr>
        <a:xfrm>
          <a:off x="14732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70" name="正方形/長方形 669"/>
        <xdr:cNvSpPr/>
      </xdr:nvSpPr>
      <xdr:spPr>
        <a:xfrm>
          <a:off x="12446000" y="14559915"/>
          <a:ext cx="4683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7980" cy="217170"/>
    <xdr:sp macro="" textlink="">
      <xdr:nvSpPr>
        <xdr:cNvPr id="671" name="テキスト ボックス 670"/>
        <xdr:cNvSpPr txBox="1"/>
      </xdr:nvSpPr>
      <xdr:spPr>
        <a:xfrm>
          <a:off x="12407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72" name="直線コネクタ 671"/>
        <xdr:cNvCxnSpPr/>
      </xdr:nvCxnSpPr>
      <xdr:spPr>
        <a:xfrm>
          <a:off x="12446000" y="16827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174625</xdr:colOff>
      <xdr:row>98</xdr:row>
      <xdr:rowOff>139700</xdr:rowOff>
    </xdr:to>
    <xdr:cxnSp macro="">
      <xdr:nvCxnSpPr>
        <xdr:cNvPr id="673" name="直線コネクタ 672"/>
        <xdr:cNvCxnSpPr/>
      </xdr:nvCxnSpPr>
      <xdr:spPr>
        <a:xfrm>
          <a:off x="12446000" y="163703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7015" cy="251460"/>
    <xdr:sp macro="" textlink="">
      <xdr:nvSpPr>
        <xdr:cNvPr id="674" name="テキスト ボックス 673"/>
        <xdr:cNvSpPr txBox="1"/>
      </xdr:nvSpPr>
      <xdr:spPr>
        <a:xfrm>
          <a:off x="12197080" y="1622806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174625</xdr:colOff>
      <xdr:row>96</xdr:row>
      <xdr:rowOff>25400</xdr:rowOff>
    </xdr:to>
    <xdr:cxnSp macro="">
      <xdr:nvCxnSpPr>
        <xdr:cNvPr id="675" name="直線コネクタ 674"/>
        <xdr:cNvCxnSpPr/>
      </xdr:nvCxnSpPr>
      <xdr:spPr>
        <a:xfrm>
          <a:off x="12446000" y="159131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25780" cy="251460"/>
    <xdr:sp macro="" textlink="">
      <xdr:nvSpPr>
        <xdr:cNvPr id="676" name="テキスト ボックス 675"/>
        <xdr:cNvSpPr txBox="1"/>
      </xdr:nvSpPr>
      <xdr:spPr>
        <a:xfrm>
          <a:off x="11914505" y="157708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174625</xdr:colOff>
      <xdr:row>93</xdr:row>
      <xdr:rowOff>82550</xdr:rowOff>
    </xdr:to>
    <xdr:cxnSp macro="">
      <xdr:nvCxnSpPr>
        <xdr:cNvPr id="677" name="直線コネクタ 676"/>
        <xdr:cNvCxnSpPr/>
      </xdr:nvCxnSpPr>
      <xdr:spPr>
        <a:xfrm>
          <a:off x="12446000" y="154559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3725" cy="251460"/>
    <xdr:sp macro="" textlink="">
      <xdr:nvSpPr>
        <xdr:cNvPr id="678" name="テキスト ボックス 677"/>
        <xdr:cNvSpPr txBox="1"/>
      </xdr:nvSpPr>
      <xdr:spPr>
        <a:xfrm>
          <a:off x="11850370" y="15313660"/>
          <a:ext cx="593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134620</xdr:rowOff>
    </xdr:from>
    <xdr:to xmlns:xdr="http://schemas.openxmlformats.org/drawingml/2006/spreadsheetDrawing">
      <xdr:col>89</xdr:col>
      <xdr:colOff>174625</xdr:colOff>
      <xdr:row>90</xdr:row>
      <xdr:rowOff>134620</xdr:rowOff>
    </xdr:to>
    <xdr:cxnSp macro="">
      <xdr:nvCxnSpPr>
        <xdr:cNvPr id="679" name="直線コネクタ 678"/>
        <xdr:cNvCxnSpPr/>
      </xdr:nvCxnSpPr>
      <xdr:spPr>
        <a:xfrm>
          <a:off x="12446000" y="149999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162560</xdr:rowOff>
    </xdr:from>
    <xdr:ext cx="593725" cy="245110"/>
    <xdr:sp macro="" textlink="">
      <xdr:nvSpPr>
        <xdr:cNvPr id="680" name="テキスト ボックス 679"/>
        <xdr:cNvSpPr txBox="1"/>
      </xdr:nvSpPr>
      <xdr:spPr>
        <a:xfrm>
          <a:off x="11850370" y="14862810"/>
          <a:ext cx="5937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88</xdr:row>
      <xdr:rowOff>24765</xdr:rowOff>
    </xdr:to>
    <xdr:cxnSp macro="">
      <xdr:nvCxnSpPr>
        <xdr:cNvPr id="681" name="直線コネクタ 680"/>
        <xdr:cNvCxnSpPr/>
      </xdr:nvCxnSpPr>
      <xdr:spPr>
        <a:xfrm>
          <a:off x="12446000" y="14559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3725" cy="241935"/>
    <xdr:sp macro="" textlink="">
      <xdr:nvSpPr>
        <xdr:cNvPr id="682" name="テキスト ボックス 681"/>
        <xdr:cNvSpPr txBox="1"/>
      </xdr:nvSpPr>
      <xdr:spPr>
        <a:xfrm>
          <a:off x="11850370" y="14422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83" name="積立金グラフ枠"/>
        <xdr:cNvSpPr/>
      </xdr:nvSpPr>
      <xdr:spPr>
        <a:xfrm>
          <a:off x="12446000" y="14559915"/>
          <a:ext cx="4683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92710</xdr:rowOff>
    </xdr:from>
    <xdr:to xmlns:xdr="http://schemas.openxmlformats.org/drawingml/2006/spreadsheetDrawing">
      <xdr:col>85</xdr:col>
      <xdr:colOff>126365</xdr:colOff>
      <xdr:row>98</xdr:row>
      <xdr:rowOff>113665</xdr:rowOff>
    </xdr:to>
    <xdr:cxnSp macro="">
      <xdr:nvCxnSpPr>
        <xdr:cNvPr id="684" name="直線コネクタ 683"/>
        <xdr:cNvCxnSpPr/>
      </xdr:nvCxnSpPr>
      <xdr:spPr>
        <a:xfrm flipV="1">
          <a:off x="16317595" y="14958060"/>
          <a:ext cx="127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98</xdr:row>
      <xdr:rowOff>118110</xdr:rowOff>
    </xdr:from>
    <xdr:ext cx="469900" cy="259080"/>
    <xdr:sp macro="" textlink="">
      <xdr:nvSpPr>
        <xdr:cNvPr id="685" name="積立金最小値テキスト"/>
        <xdr:cNvSpPr txBox="1"/>
      </xdr:nvSpPr>
      <xdr:spPr>
        <a:xfrm>
          <a:off x="16367125" y="1634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113665</xdr:rowOff>
    </xdr:from>
    <xdr:to xmlns:xdr="http://schemas.openxmlformats.org/drawingml/2006/spreadsheetDrawing">
      <xdr:col>86</xdr:col>
      <xdr:colOff>25400</xdr:colOff>
      <xdr:row>98</xdr:row>
      <xdr:rowOff>113665</xdr:rowOff>
    </xdr:to>
    <xdr:cxnSp macro="">
      <xdr:nvCxnSpPr>
        <xdr:cNvPr id="686" name="直線コネクタ 685"/>
        <xdr:cNvCxnSpPr/>
      </xdr:nvCxnSpPr>
      <xdr:spPr>
        <a:xfrm>
          <a:off x="16230600" y="16344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89</xdr:row>
      <xdr:rowOff>40640</xdr:rowOff>
    </xdr:from>
    <xdr:ext cx="598805" cy="249555"/>
    <xdr:sp macro="" textlink="">
      <xdr:nvSpPr>
        <xdr:cNvPr id="687" name="積立金最大値テキスト"/>
        <xdr:cNvSpPr txBox="1"/>
      </xdr:nvSpPr>
      <xdr:spPr>
        <a:xfrm>
          <a:off x="16367125" y="1474089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92710</xdr:rowOff>
    </xdr:from>
    <xdr:to xmlns:xdr="http://schemas.openxmlformats.org/drawingml/2006/spreadsheetDrawing">
      <xdr:col>86</xdr:col>
      <xdr:colOff>25400</xdr:colOff>
      <xdr:row>90</xdr:row>
      <xdr:rowOff>92710</xdr:rowOff>
    </xdr:to>
    <xdr:cxnSp macro="">
      <xdr:nvCxnSpPr>
        <xdr:cNvPr id="688" name="直線コネクタ 687"/>
        <xdr:cNvCxnSpPr/>
      </xdr:nvCxnSpPr>
      <xdr:spPr>
        <a:xfrm>
          <a:off x="16230600" y="1495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52705</xdr:rowOff>
    </xdr:from>
    <xdr:to xmlns:xdr="http://schemas.openxmlformats.org/drawingml/2006/spreadsheetDrawing">
      <xdr:col>85</xdr:col>
      <xdr:colOff>127000</xdr:colOff>
      <xdr:row>96</xdr:row>
      <xdr:rowOff>129540</xdr:rowOff>
    </xdr:to>
    <xdr:cxnSp macro="">
      <xdr:nvCxnSpPr>
        <xdr:cNvPr id="689" name="直線コネクタ 688"/>
        <xdr:cNvCxnSpPr/>
      </xdr:nvCxnSpPr>
      <xdr:spPr>
        <a:xfrm>
          <a:off x="15481300" y="1594040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96</xdr:row>
      <xdr:rowOff>158115</xdr:rowOff>
    </xdr:from>
    <xdr:ext cx="534670" cy="251460"/>
    <xdr:sp macro="" textlink="">
      <xdr:nvSpPr>
        <xdr:cNvPr id="690" name="積立金平均値テキスト"/>
        <xdr:cNvSpPr txBox="1"/>
      </xdr:nvSpPr>
      <xdr:spPr>
        <a:xfrm>
          <a:off x="16367125" y="1604581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8255</xdr:rowOff>
    </xdr:from>
    <xdr:to xmlns:xdr="http://schemas.openxmlformats.org/drawingml/2006/spreadsheetDrawing">
      <xdr:col>85</xdr:col>
      <xdr:colOff>174625</xdr:colOff>
      <xdr:row>97</xdr:row>
      <xdr:rowOff>109855</xdr:rowOff>
    </xdr:to>
    <xdr:sp macro="" textlink="">
      <xdr:nvSpPr>
        <xdr:cNvPr id="691" name="フローチャート: 判断 690"/>
        <xdr:cNvSpPr/>
      </xdr:nvSpPr>
      <xdr:spPr>
        <a:xfrm>
          <a:off x="16268700" y="1606740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52705</xdr:rowOff>
    </xdr:from>
    <xdr:to xmlns:xdr="http://schemas.openxmlformats.org/drawingml/2006/spreadsheetDrawing">
      <xdr:col>81</xdr:col>
      <xdr:colOff>50800</xdr:colOff>
      <xdr:row>96</xdr:row>
      <xdr:rowOff>170180</xdr:rowOff>
    </xdr:to>
    <xdr:cxnSp macro="">
      <xdr:nvCxnSpPr>
        <xdr:cNvPr id="692" name="直線コネクタ 691"/>
        <xdr:cNvCxnSpPr/>
      </xdr:nvCxnSpPr>
      <xdr:spPr>
        <a:xfrm flipV="1">
          <a:off x="14592300" y="1594040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24130</xdr:rowOff>
    </xdr:from>
    <xdr:to xmlns:xdr="http://schemas.openxmlformats.org/drawingml/2006/spreadsheetDrawing">
      <xdr:col>81</xdr:col>
      <xdr:colOff>101600</xdr:colOff>
      <xdr:row>97</xdr:row>
      <xdr:rowOff>125730</xdr:rowOff>
    </xdr:to>
    <xdr:sp macro="" textlink="">
      <xdr:nvSpPr>
        <xdr:cNvPr id="693" name="フローチャート: 判断 692"/>
        <xdr:cNvSpPr/>
      </xdr:nvSpPr>
      <xdr:spPr>
        <a:xfrm>
          <a:off x="15430500" y="1608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116840</xdr:rowOff>
    </xdr:from>
    <xdr:ext cx="527050" cy="259080"/>
    <xdr:sp macro="" textlink="">
      <xdr:nvSpPr>
        <xdr:cNvPr id="694" name="テキスト ボックス 693"/>
        <xdr:cNvSpPr txBox="1"/>
      </xdr:nvSpPr>
      <xdr:spPr>
        <a:xfrm>
          <a:off x="15213965" y="161759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96</xdr:row>
      <xdr:rowOff>170180</xdr:rowOff>
    </xdr:from>
    <xdr:to xmlns:xdr="http://schemas.openxmlformats.org/drawingml/2006/spreadsheetDrawing">
      <xdr:col>76</xdr:col>
      <xdr:colOff>114300</xdr:colOff>
      <xdr:row>97</xdr:row>
      <xdr:rowOff>56515</xdr:rowOff>
    </xdr:to>
    <xdr:cxnSp macro="">
      <xdr:nvCxnSpPr>
        <xdr:cNvPr id="695" name="直線コネクタ 694"/>
        <xdr:cNvCxnSpPr/>
      </xdr:nvCxnSpPr>
      <xdr:spPr>
        <a:xfrm flipV="1">
          <a:off x="13700125" y="16057880"/>
          <a:ext cx="89217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21590</xdr:rowOff>
    </xdr:from>
    <xdr:to xmlns:xdr="http://schemas.openxmlformats.org/drawingml/2006/spreadsheetDrawing">
      <xdr:col>76</xdr:col>
      <xdr:colOff>165100</xdr:colOff>
      <xdr:row>97</xdr:row>
      <xdr:rowOff>123190</xdr:rowOff>
    </xdr:to>
    <xdr:sp macro="" textlink="">
      <xdr:nvSpPr>
        <xdr:cNvPr id="696" name="フローチャート: 判断 695"/>
        <xdr:cNvSpPr/>
      </xdr:nvSpPr>
      <xdr:spPr>
        <a:xfrm>
          <a:off x="1454150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114300</xdr:rowOff>
    </xdr:from>
    <xdr:ext cx="527050" cy="259080"/>
    <xdr:sp macro="" textlink="">
      <xdr:nvSpPr>
        <xdr:cNvPr id="697" name="テキスト ボックス 696"/>
        <xdr:cNvSpPr txBox="1"/>
      </xdr:nvSpPr>
      <xdr:spPr>
        <a:xfrm>
          <a:off x="14324965" y="161734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56515</xdr:rowOff>
    </xdr:from>
    <xdr:to xmlns:xdr="http://schemas.openxmlformats.org/drawingml/2006/spreadsheetDrawing">
      <xdr:col>71</xdr:col>
      <xdr:colOff>174625</xdr:colOff>
      <xdr:row>97</xdr:row>
      <xdr:rowOff>134620</xdr:rowOff>
    </xdr:to>
    <xdr:cxnSp macro="">
      <xdr:nvCxnSpPr>
        <xdr:cNvPr id="698" name="直線コネクタ 697"/>
        <xdr:cNvCxnSpPr/>
      </xdr:nvCxnSpPr>
      <xdr:spPr>
        <a:xfrm flipV="1">
          <a:off x="12814300" y="16115665"/>
          <a:ext cx="885825"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166370</xdr:rowOff>
    </xdr:from>
    <xdr:to xmlns:xdr="http://schemas.openxmlformats.org/drawingml/2006/spreadsheetDrawing">
      <xdr:col>72</xdr:col>
      <xdr:colOff>38100</xdr:colOff>
      <xdr:row>97</xdr:row>
      <xdr:rowOff>95885</xdr:rowOff>
    </xdr:to>
    <xdr:sp macro="" textlink="">
      <xdr:nvSpPr>
        <xdr:cNvPr id="699" name="フローチャート: 判断 698"/>
        <xdr:cNvSpPr/>
      </xdr:nvSpPr>
      <xdr:spPr>
        <a:xfrm>
          <a:off x="13652500" y="16054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112395</xdr:rowOff>
    </xdr:from>
    <xdr:ext cx="527050" cy="251460"/>
    <xdr:sp macro="" textlink="">
      <xdr:nvSpPr>
        <xdr:cNvPr id="700" name="テキスト ボックス 699"/>
        <xdr:cNvSpPr txBox="1"/>
      </xdr:nvSpPr>
      <xdr:spPr>
        <a:xfrm>
          <a:off x="13435965" y="158286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66040</xdr:rowOff>
    </xdr:from>
    <xdr:to xmlns:xdr="http://schemas.openxmlformats.org/drawingml/2006/spreadsheetDrawing">
      <xdr:col>67</xdr:col>
      <xdr:colOff>101600</xdr:colOff>
      <xdr:row>97</xdr:row>
      <xdr:rowOff>167640</xdr:rowOff>
    </xdr:to>
    <xdr:sp macro="" textlink="">
      <xdr:nvSpPr>
        <xdr:cNvPr id="701" name="フローチャート: 判断 700"/>
        <xdr:cNvSpPr/>
      </xdr:nvSpPr>
      <xdr:spPr>
        <a:xfrm>
          <a:off x="12763500" y="161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12700</xdr:rowOff>
    </xdr:from>
    <xdr:ext cx="527050" cy="259080"/>
    <xdr:sp macro="" textlink="">
      <xdr:nvSpPr>
        <xdr:cNvPr id="702" name="テキスト ボックス 701"/>
        <xdr:cNvSpPr txBox="1"/>
      </xdr:nvSpPr>
      <xdr:spPr>
        <a:xfrm>
          <a:off x="12546965" y="159004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2000" cy="259080"/>
    <xdr:sp macro="" textlink="">
      <xdr:nvSpPr>
        <xdr:cNvPr id="706" name="テキスト ボックス 705"/>
        <xdr:cNvSpPr txBox="1"/>
      </xdr:nvSpPr>
      <xdr:spPr>
        <a:xfrm>
          <a:off x="13509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78740</xdr:rowOff>
    </xdr:from>
    <xdr:to xmlns:xdr="http://schemas.openxmlformats.org/drawingml/2006/spreadsheetDrawing">
      <xdr:col>85</xdr:col>
      <xdr:colOff>174625</xdr:colOff>
      <xdr:row>97</xdr:row>
      <xdr:rowOff>8890</xdr:rowOff>
    </xdr:to>
    <xdr:sp macro="" textlink="">
      <xdr:nvSpPr>
        <xdr:cNvPr id="708" name="楕円 707"/>
        <xdr:cNvSpPr/>
      </xdr:nvSpPr>
      <xdr:spPr>
        <a:xfrm>
          <a:off x="16268700" y="159664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95</xdr:row>
      <xdr:rowOff>101600</xdr:rowOff>
    </xdr:from>
    <xdr:ext cx="534670" cy="259080"/>
    <xdr:sp macro="" textlink="">
      <xdr:nvSpPr>
        <xdr:cNvPr id="709" name="積立金該当値テキスト"/>
        <xdr:cNvSpPr txBox="1"/>
      </xdr:nvSpPr>
      <xdr:spPr>
        <a:xfrm>
          <a:off x="16367125" y="15817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1905</xdr:rowOff>
    </xdr:from>
    <xdr:to xmlns:xdr="http://schemas.openxmlformats.org/drawingml/2006/spreadsheetDrawing">
      <xdr:col>81</xdr:col>
      <xdr:colOff>101600</xdr:colOff>
      <xdr:row>96</xdr:row>
      <xdr:rowOff>103505</xdr:rowOff>
    </xdr:to>
    <xdr:sp macro="" textlink="">
      <xdr:nvSpPr>
        <xdr:cNvPr id="710" name="楕円 709"/>
        <xdr:cNvSpPr/>
      </xdr:nvSpPr>
      <xdr:spPr>
        <a:xfrm>
          <a:off x="15430500" y="1588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120650</xdr:rowOff>
    </xdr:from>
    <xdr:ext cx="527050" cy="251460"/>
    <xdr:sp macro="" textlink="">
      <xdr:nvSpPr>
        <xdr:cNvPr id="711" name="テキスト ボックス 710"/>
        <xdr:cNvSpPr txBox="1"/>
      </xdr:nvSpPr>
      <xdr:spPr>
        <a:xfrm>
          <a:off x="15213965" y="1566545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119380</xdr:rowOff>
    </xdr:from>
    <xdr:to xmlns:xdr="http://schemas.openxmlformats.org/drawingml/2006/spreadsheetDrawing">
      <xdr:col>76</xdr:col>
      <xdr:colOff>165100</xdr:colOff>
      <xdr:row>97</xdr:row>
      <xdr:rowOff>49530</xdr:rowOff>
    </xdr:to>
    <xdr:sp macro="" textlink="">
      <xdr:nvSpPr>
        <xdr:cNvPr id="712" name="楕円 711"/>
        <xdr:cNvSpPr/>
      </xdr:nvSpPr>
      <xdr:spPr>
        <a:xfrm>
          <a:off x="14541500" y="1600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66040</xdr:rowOff>
    </xdr:from>
    <xdr:ext cx="527050" cy="251460"/>
    <xdr:sp macro="" textlink="">
      <xdr:nvSpPr>
        <xdr:cNvPr id="713" name="テキスト ボックス 712"/>
        <xdr:cNvSpPr txBox="1"/>
      </xdr:nvSpPr>
      <xdr:spPr>
        <a:xfrm>
          <a:off x="14324965" y="157822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6350</xdr:rowOff>
    </xdr:from>
    <xdr:to xmlns:xdr="http://schemas.openxmlformats.org/drawingml/2006/spreadsheetDrawing">
      <xdr:col>72</xdr:col>
      <xdr:colOff>38100</xdr:colOff>
      <xdr:row>97</xdr:row>
      <xdr:rowOff>107315</xdr:rowOff>
    </xdr:to>
    <xdr:sp macro="" textlink="">
      <xdr:nvSpPr>
        <xdr:cNvPr id="714" name="楕円 713"/>
        <xdr:cNvSpPr/>
      </xdr:nvSpPr>
      <xdr:spPr>
        <a:xfrm>
          <a:off x="13652500" y="16065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98425</xdr:rowOff>
    </xdr:from>
    <xdr:ext cx="527050" cy="251460"/>
    <xdr:sp macro="" textlink="">
      <xdr:nvSpPr>
        <xdr:cNvPr id="715" name="テキスト ボックス 714"/>
        <xdr:cNvSpPr txBox="1"/>
      </xdr:nvSpPr>
      <xdr:spPr>
        <a:xfrm>
          <a:off x="13435965" y="1615757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83820</xdr:rowOff>
    </xdr:from>
    <xdr:to xmlns:xdr="http://schemas.openxmlformats.org/drawingml/2006/spreadsheetDrawing">
      <xdr:col>67</xdr:col>
      <xdr:colOff>101600</xdr:colOff>
      <xdr:row>98</xdr:row>
      <xdr:rowOff>13970</xdr:rowOff>
    </xdr:to>
    <xdr:sp macro="" textlink="">
      <xdr:nvSpPr>
        <xdr:cNvPr id="716" name="楕円 715"/>
        <xdr:cNvSpPr/>
      </xdr:nvSpPr>
      <xdr:spPr>
        <a:xfrm>
          <a:off x="12763500" y="1614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5080</xdr:rowOff>
    </xdr:from>
    <xdr:ext cx="527050" cy="259080"/>
    <xdr:sp macro="" textlink="">
      <xdr:nvSpPr>
        <xdr:cNvPr id="717" name="テキスト ボックス 716"/>
        <xdr:cNvSpPr txBox="1"/>
      </xdr:nvSpPr>
      <xdr:spPr>
        <a:xfrm>
          <a:off x="12546965" y="1623568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18" name="正方形/長方形 717"/>
        <xdr:cNvSpPr/>
      </xdr:nvSpPr>
      <xdr:spPr>
        <a:xfrm>
          <a:off x="18288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19" name="正方形/長方形 718"/>
        <xdr:cNvSpPr/>
      </xdr:nvSpPr>
      <xdr:spPr>
        <a:xfrm>
          <a:off x="1841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21" name="正方形/長方形 720"/>
        <xdr:cNvSpPr/>
      </xdr:nvSpPr>
      <xdr:spPr>
        <a:xfrm>
          <a:off x="194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23" name="正方形/長方形 722"/>
        <xdr:cNvSpPr/>
      </xdr:nvSpPr>
      <xdr:spPr>
        <a:xfrm>
          <a:off x="20574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25" name="正方形/長方形 724"/>
        <xdr:cNvSpPr/>
      </xdr:nvSpPr>
      <xdr:spPr>
        <a:xfrm>
          <a:off x="18288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7980" cy="217170"/>
    <xdr:sp macro="" textlink="">
      <xdr:nvSpPr>
        <xdr:cNvPr id="726" name="テキスト ボックス 725"/>
        <xdr:cNvSpPr txBox="1"/>
      </xdr:nvSpPr>
      <xdr:spPr>
        <a:xfrm>
          <a:off x="18249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27" name="直線コネクタ 726"/>
        <xdr:cNvCxnSpPr/>
      </xdr:nvCxnSpPr>
      <xdr:spPr>
        <a:xfrm>
          <a:off x="18288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134620</xdr:rowOff>
    </xdr:from>
    <xdr:to xmlns:xdr="http://schemas.openxmlformats.org/drawingml/2006/spreadsheetDrawing">
      <xdr:col>120</xdr:col>
      <xdr:colOff>114300</xdr:colOff>
      <xdr:row>38</xdr:row>
      <xdr:rowOff>134620</xdr:rowOff>
    </xdr:to>
    <xdr:cxnSp macro="">
      <xdr:nvCxnSpPr>
        <xdr:cNvPr id="728" name="直線コネクタ 727"/>
        <xdr:cNvCxnSpPr/>
      </xdr:nvCxnSpPr>
      <xdr:spPr>
        <a:xfrm>
          <a:off x="18288000" y="64147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162560</xdr:rowOff>
    </xdr:from>
    <xdr:ext cx="247015" cy="241935"/>
    <xdr:sp macro="" textlink="">
      <xdr:nvSpPr>
        <xdr:cNvPr id="729" name="テキスト ボックス 728"/>
        <xdr:cNvSpPr txBox="1"/>
      </xdr:nvSpPr>
      <xdr:spPr>
        <a:xfrm>
          <a:off x="18039080" y="6277610"/>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30" name="直線コネクタ 729"/>
        <xdr:cNvCxnSpPr/>
      </xdr:nvCxnSpPr>
      <xdr:spPr>
        <a:xfrm>
          <a:off x="18288000" y="5974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52705</xdr:rowOff>
    </xdr:from>
    <xdr:ext cx="525780" cy="241935"/>
    <xdr:sp macro="" textlink="">
      <xdr:nvSpPr>
        <xdr:cNvPr id="731" name="テキスト ボックス 730"/>
        <xdr:cNvSpPr txBox="1"/>
      </xdr:nvSpPr>
      <xdr:spPr>
        <a:xfrm>
          <a:off x="17756505" y="58375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79375</xdr:rowOff>
    </xdr:from>
    <xdr:to xmlns:xdr="http://schemas.openxmlformats.org/drawingml/2006/spreadsheetDrawing">
      <xdr:col>120</xdr:col>
      <xdr:colOff>114300</xdr:colOff>
      <xdr:row>33</xdr:row>
      <xdr:rowOff>79375</xdr:rowOff>
    </xdr:to>
    <xdr:cxnSp macro="">
      <xdr:nvCxnSpPr>
        <xdr:cNvPr id="732" name="直線コネクタ 731"/>
        <xdr:cNvCxnSpPr/>
      </xdr:nvCxnSpPr>
      <xdr:spPr>
        <a:xfrm>
          <a:off x="18288000" y="5534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107315</xdr:rowOff>
    </xdr:from>
    <xdr:ext cx="525780" cy="249555"/>
    <xdr:sp macro="" textlink="">
      <xdr:nvSpPr>
        <xdr:cNvPr id="733" name="テキスト ボックス 732"/>
        <xdr:cNvSpPr txBox="1"/>
      </xdr:nvSpPr>
      <xdr:spPr>
        <a:xfrm>
          <a:off x="17756505" y="53968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134620</xdr:rowOff>
    </xdr:from>
    <xdr:to xmlns:xdr="http://schemas.openxmlformats.org/drawingml/2006/spreadsheetDrawing">
      <xdr:col>120</xdr:col>
      <xdr:colOff>114300</xdr:colOff>
      <xdr:row>30</xdr:row>
      <xdr:rowOff>134620</xdr:rowOff>
    </xdr:to>
    <xdr:cxnSp macro="">
      <xdr:nvCxnSpPr>
        <xdr:cNvPr id="734" name="直線コネクタ 733"/>
        <xdr:cNvCxnSpPr/>
      </xdr:nvCxnSpPr>
      <xdr:spPr>
        <a:xfrm>
          <a:off x="18288000" y="50939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162560</xdr:rowOff>
    </xdr:from>
    <xdr:ext cx="525780" cy="241935"/>
    <xdr:sp macro="" textlink="">
      <xdr:nvSpPr>
        <xdr:cNvPr id="735" name="テキスト ボックス 734"/>
        <xdr:cNvSpPr txBox="1"/>
      </xdr:nvSpPr>
      <xdr:spPr>
        <a:xfrm>
          <a:off x="17756505" y="49568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6" name="直線コネクタ 735"/>
        <xdr:cNvCxnSpPr/>
      </xdr:nvCxnSpPr>
      <xdr:spPr>
        <a:xfrm>
          <a:off x="18288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52705</xdr:rowOff>
    </xdr:from>
    <xdr:ext cx="525780" cy="241935"/>
    <xdr:sp macro="" textlink="">
      <xdr:nvSpPr>
        <xdr:cNvPr id="737" name="テキスト ボックス 736"/>
        <xdr:cNvSpPr txBox="1"/>
      </xdr:nvSpPr>
      <xdr:spPr>
        <a:xfrm>
          <a:off x="17756505" y="45167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8" name="投資及び出資金グラフ枠"/>
        <xdr:cNvSpPr/>
      </xdr:nvSpPr>
      <xdr:spPr>
        <a:xfrm>
          <a:off x="18288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5715</xdr:rowOff>
    </xdr:from>
    <xdr:to xmlns:xdr="http://schemas.openxmlformats.org/drawingml/2006/spreadsheetDrawing">
      <xdr:col>116</xdr:col>
      <xdr:colOff>62865</xdr:colOff>
      <xdr:row>38</xdr:row>
      <xdr:rowOff>134620</xdr:rowOff>
    </xdr:to>
    <xdr:cxnSp macro="">
      <xdr:nvCxnSpPr>
        <xdr:cNvPr id="739" name="直線コネクタ 738"/>
        <xdr:cNvCxnSpPr/>
      </xdr:nvCxnSpPr>
      <xdr:spPr>
        <a:xfrm flipV="1">
          <a:off x="22159595" y="4965065"/>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137795</xdr:rowOff>
    </xdr:from>
    <xdr:ext cx="249555" cy="249555"/>
    <xdr:sp macro="" textlink="">
      <xdr:nvSpPr>
        <xdr:cNvPr id="740" name="投資及び出資金最小値テキスト"/>
        <xdr:cNvSpPr txBox="1"/>
      </xdr:nvSpPr>
      <xdr:spPr>
        <a:xfrm>
          <a:off x="2221230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134620</xdr:rowOff>
    </xdr:from>
    <xdr:to xmlns:xdr="http://schemas.openxmlformats.org/drawingml/2006/spreadsheetDrawing">
      <xdr:col>116</xdr:col>
      <xdr:colOff>152400</xdr:colOff>
      <xdr:row>38</xdr:row>
      <xdr:rowOff>134620</xdr:rowOff>
    </xdr:to>
    <xdr:cxnSp macro="">
      <xdr:nvCxnSpPr>
        <xdr:cNvPr id="741" name="直線コネクタ 740"/>
        <xdr:cNvCxnSpPr/>
      </xdr:nvCxnSpPr>
      <xdr:spPr>
        <a:xfrm>
          <a:off x="22072600" y="6414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119380</xdr:rowOff>
    </xdr:from>
    <xdr:ext cx="534670" cy="241935"/>
    <xdr:sp macro="" textlink="">
      <xdr:nvSpPr>
        <xdr:cNvPr id="742" name="投資及び出資金最大値テキスト"/>
        <xdr:cNvSpPr txBox="1"/>
      </xdr:nvSpPr>
      <xdr:spPr>
        <a:xfrm>
          <a:off x="22212300" y="474853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5715</xdr:rowOff>
    </xdr:from>
    <xdr:to xmlns:xdr="http://schemas.openxmlformats.org/drawingml/2006/spreadsheetDrawing">
      <xdr:col>116</xdr:col>
      <xdr:colOff>152400</xdr:colOff>
      <xdr:row>30</xdr:row>
      <xdr:rowOff>5715</xdr:rowOff>
    </xdr:to>
    <xdr:cxnSp macro="">
      <xdr:nvCxnSpPr>
        <xdr:cNvPr id="743" name="直線コネクタ 742"/>
        <xdr:cNvCxnSpPr/>
      </xdr:nvCxnSpPr>
      <xdr:spPr>
        <a:xfrm>
          <a:off x="22072600" y="496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32</xdr:row>
      <xdr:rowOff>160020</xdr:rowOff>
    </xdr:from>
    <xdr:to xmlns:xdr="http://schemas.openxmlformats.org/drawingml/2006/spreadsheetDrawing">
      <xdr:col>116</xdr:col>
      <xdr:colOff>63500</xdr:colOff>
      <xdr:row>33</xdr:row>
      <xdr:rowOff>38735</xdr:rowOff>
    </xdr:to>
    <xdr:cxnSp macro="">
      <xdr:nvCxnSpPr>
        <xdr:cNvPr id="744" name="直線コネクタ 743"/>
        <xdr:cNvCxnSpPr/>
      </xdr:nvCxnSpPr>
      <xdr:spPr>
        <a:xfrm>
          <a:off x="21320125" y="5449570"/>
          <a:ext cx="84137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5715</xdr:rowOff>
    </xdr:from>
    <xdr:ext cx="469900" cy="249555"/>
    <xdr:sp macro="" textlink="">
      <xdr:nvSpPr>
        <xdr:cNvPr id="745" name="投資及び出資金平均値テキスト"/>
        <xdr:cNvSpPr txBox="1"/>
      </xdr:nvSpPr>
      <xdr:spPr>
        <a:xfrm>
          <a:off x="22212300" y="612076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26670</xdr:rowOff>
    </xdr:from>
    <xdr:to xmlns:xdr="http://schemas.openxmlformats.org/drawingml/2006/spreadsheetDrawing">
      <xdr:col>116</xdr:col>
      <xdr:colOff>114300</xdr:colOff>
      <xdr:row>37</xdr:row>
      <xdr:rowOff>124460</xdr:rowOff>
    </xdr:to>
    <xdr:sp macro="" textlink="">
      <xdr:nvSpPr>
        <xdr:cNvPr id="746" name="フローチャート: 判断 745"/>
        <xdr:cNvSpPr/>
      </xdr:nvSpPr>
      <xdr:spPr>
        <a:xfrm>
          <a:off x="22110700" y="6141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32</xdr:row>
      <xdr:rowOff>160020</xdr:rowOff>
    </xdr:from>
    <xdr:to xmlns:xdr="http://schemas.openxmlformats.org/drawingml/2006/spreadsheetDrawing">
      <xdr:col>111</xdr:col>
      <xdr:colOff>174625</xdr:colOff>
      <xdr:row>33</xdr:row>
      <xdr:rowOff>12700</xdr:rowOff>
    </xdr:to>
    <xdr:cxnSp macro="">
      <xdr:nvCxnSpPr>
        <xdr:cNvPr id="747" name="直線コネクタ 746"/>
        <xdr:cNvCxnSpPr/>
      </xdr:nvCxnSpPr>
      <xdr:spPr>
        <a:xfrm flipV="1">
          <a:off x="20434300" y="5449570"/>
          <a:ext cx="8858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1905</xdr:rowOff>
    </xdr:from>
    <xdr:to xmlns:xdr="http://schemas.openxmlformats.org/drawingml/2006/spreadsheetDrawing">
      <xdr:col>112</xdr:col>
      <xdr:colOff>38100</xdr:colOff>
      <xdr:row>37</xdr:row>
      <xdr:rowOff>99695</xdr:rowOff>
    </xdr:to>
    <xdr:sp macro="" textlink="">
      <xdr:nvSpPr>
        <xdr:cNvPr id="748" name="フローチャート: 判断 747"/>
        <xdr:cNvSpPr/>
      </xdr:nvSpPr>
      <xdr:spPr>
        <a:xfrm>
          <a:off x="21272500" y="6116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91440</xdr:rowOff>
    </xdr:from>
    <xdr:ext cx="462280" cy="241935"/>
    <xdr:sp macro="" textlink="">
      <xdr:nvSpPr>
        <xdr:cNvPr id="749" name="テキスト ボックス 748"/>
        <xdr:cNvSpPr txBox="1"/>
      </xdr:nvSpPr>
      <xdr:spPr>
        <a:xfrm>
          <a:off x="21088350" y="620649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33</xdr:row>
      <xdr:rowOff>12700</xdr:rowOff>
    </xdr:from>
    <xdr:to xmlns:xdr="http://schemas.openxmlformats.org/drawingml/2006/spreadsheetDrawing">
      <xdr:col>107</xdr:col>
      <xdr:colOff>50800</xdr:colOff>
      <xdr:row>33</xdr:row>
      <xdr:rowOff>50800</xdr:rowOff>
    </xdr:to>
    <xdr:cxnSp macro="">
      <xdr:nvCxnSpPr>
        <xdr:cNvPr id="750" name="直線コネクタ 749"/>
        <xdr:cNvCxnSpPr/>
      </xdr:nvCxnSpPr>
      <xdr:spPr>
        <a:xfrm flipV="1">
          <a:off x="19545300" y="54673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4445</xdr:rowOff>
    </xdr:from>
    <xdr:to xmlns:xdr="http://schemas.openxmlformats.org/drawingml/2006/spreadsheetDrawing">
      <xdr:col>107</xdr:col>
      <xdr:colOff>101600</xdr:colOff>
      <xdr:row>37</xdr:row>
      <xdr:rowOff>102235</xdr:rowOff>
    </xdr:to>
    <xdr:sp macro="" textlink="">
      <xdr:nvSpPr>
        <xdr:cNvPr id="751" name="フローチャート: 判断 750"/>
        <xdr:cNvSpPr/>
      </xdr:nvSpPr>
      <xdr:spPr>
        <a:xfrm>
          <a:off x="20383500" y="611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93980</xdr:rowOff>
    </xdr:from>
    <xdr:ext cx="462280" cy="241935"/>
    <xdr:sp macro="" textlink="">
      <xdr:nvSpPr>
        <xdr:cNvPr id="752" name="テキスト ボックス 751"/>
        <xdr:cNvSpPr txBox="1"/>
      </xdr:nvSpPr>
      <xdr:spPr>
        <a:xfrm>
          <a:off x="20199350" y="620903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33</xdr:row>
      <xdr:rowOff>50800</xdr:rowOff>
    </xdr:from>
    <xdr:to xmlns:xdr="http://schemas.openxmlformats.org/drawingml/2006/spreadsheetDrawing">
      <xdr:col>102</xdr:col>
      <xdr:colOff>114300</xdr:colOff>
      <xdr:row>33</xdr:row>
      <xdr:rowOff>99695</xdr:rowOff>
    </xdr:to>
    <xdr:cxnSp macro="">
      <xdr:nvCxnSpPr>
        <xdr:cNvPr id="753" name="直線コネクタ 752"/>
        <xdr:cNvCxnSpPr/>
      </xdr:nvCxnSpPr>
      <xdr:spPr>
        <a:xfrm flipV="1">
          <a:off x="18653125" y="5505450"/>
          <a:ext cx="8921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26670</xdr:rowOff>
    </xdr:from>
    <xdr:to xmlns:xdr="http://schemas.openxmlformats.org/drawingml/2006/spreadsheetDrawing">
      <xdr:col>102</xdr:col>
      <xdr:colOff>165100</xdr:colOff>
      <xdr:row>37</xdr:row>
      <xdr:rowOff>124460</xdr:rowOff>
    </xdr:to>
    <xdr:sp macro="" textlink="">
      <xdr:nvSpPr>
        <xdr:cNvPr id="754" name="フローチャート: 判断 753"/>
        <xdr:cNvSpPr/>
      </xdr:nvSpPr>
      <xdr:spPr>
        <a:xfrm>
          <a:off x="19494500" y="6141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116205</xdr:rowOff>
    </xdr:from>
    <xdr:ext cx="462280" cy="241935"/>
    <xdr:sp macro="" textlink="">
      <xdr:nvSpPr>
        <xdr:cNvPr id="755" name="テキスト ボックス 754"/>
        <xdr:cNvSpPr txBox="1"/>
      </xdr:nvSpPr>
      <xdr:spPr>
        <a:xfrm>
          <a:off x="19310350" y="623125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48260</xdr:rowOff>
    </xdr:from>
    <xdr:to xmlns:xdr="http://schemas.openxmlformats.org/drawingml/2006/spreadsheetDrawing">
      <xdr:col>98</xdr:col>
      <xdr:colOff>38100</xdr:colOff>
      <xdr:row>37</xdr:row>
      <xdr:rowOff>146050</xdr:rowOff>
    </xdr:to>
    <xdr:sp macro="" textlink="">
      <xdr:nvSpPr>
        <xdr:cNvPr id="756" name="フローチャート: 判断 755"/>
        <xdr:cNvSpPr/>
      </xdr:nvSpPr>
      <xdr:spPr>
        <a:xfrm>
          <a:off x="1860550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137795</xdr:rowOff>
    </xdr:from>
    <xdr:ext cx="462280" cy="249555"/>
    <xdr:sp macro="" textlink="">
      <xdr:nvSpPr>
        <xdr:cNvPr id="757" name="テキスト ボックス 756"/>
        <xdr:cNvSpPr txBox="1"/>
      </xdr:nvSpPr>
      <xdr:spPr>
        <a:xfrm>
          <a:off x="18421350" y="625284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2000" cy="249555"/>
    <xdr:sp macro="" textlink="">
      <xdr:nvSpPr>
        <xdr:cNvPr id="758" name="テキスト ボックス 757"/>
        <xdr:cNvSpPr txBox="1"/>
      </xdr:nvSpPr>
      <xdr:spPr>
        <a:xfrm>
          <a:off x="21971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76835</xdr:rowOff>
    </xdr:from>
    <xdr:ext cx="762000" cy="249555"/>
    <xdr:sp macro="" textlink="">
      <xdr:nvSpPr>
        <xdr:cNvPr id="759" name="テキスト ボックス 758"/>
        <xdr:cNvSpPr txBox="1"/>
      </xdr:nvSpPr>
      <xdr:spPr>
        <a:xfrm>
          <a:off x="2112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2000" cy="249555"/>
    <xdr:sp macro="" textlink="">
      <xdr:nvSpPr>
        <xdr:cNvPr id="760" name="テキスト ボックス 759"/>
        <xdr:cNvSpPr txBox="1"/>
      </xdr:nvSpPr>
      <xdr:spPr>
        <a:xfrm>
          <a:off x="2024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61" name="テキスト ボックス 760"/>
        <xdr:cNvSpPr txBox="1"/>
      </xdr:nvSpPr>
      <xdr:spPr>
        <a:xfrm>
          <a:off x="19354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76835</xdr:rowOff>
    </xdr:from>
    <xdr:ext cx="762000" cy="249555"/>
    <xdr:sp macro="" textlink="">
      <xdr:nvSpPr>
        <xdr:cNvPr id="762" name="テキスト ボックス 761"/>
        <xdr:cNvSpPr txBox="1"/>
      </xdr:nvSpPr>
      <xdr:spPr>
        <a:xfrm>
          <a:off x="18462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32</xdr:row>
      <xdr:rowOff>155575</xdr:rowOff>
    </xdr:from>
    <xdr:to xmlns:xdr="http://schemas.openxmlformats.org/drawingml/2006/spreadsheetDrawing">
      <xdr:col>116</xdr:col>
      <xdr:colOff>114300</xdr:colOff>
      <xdr:row>33</xdr:row>
      <xdr:rowOff>88265</xdr:rowOff>
    </xdr:to>
    <xdr:sp macro="" textlink="">
      <xdr:nvSpPr>
        <xdr:cNvPr id="763" name="楕円 762"/>
        <xdr:cNvSpPr/>
      </xdr:nvSpPr>
      <xdr:spPr>
        <a:xfrm>
          <a:off x="22110700" y="5445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32</xdr:row>
      <xdr:rowOff>12065</xdr:rowOff>
    </xdr:from>
    <xdr:ext cx="534670" cy="249555"/>
    <xdr:sp macro="" textlink="">
      <xdr:nvSpPr>
        <xdr:cNvPr id="764" name="投資及び出資金該当値テキスト"/>
        <xdr:cNvSpPr txBox="1"/>
      </xdr:nvSpPr>
      <xdr:spPr>
        <a:xfrm>
          <a:off x="22212300" y="53016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32</xdr:row>
      <xdr:rowOff>110490</xdr:rowOff>
    </xdr:from>
    <xdr:to xmlns:xdr="http://schemas.openxmlformats.org/drawingml/2006/spreadsheetDrawing">
      <xdr:col>112</xdr:col>
      <xdr:colOff>38100</xdr:colOff>
      <xdr:row>33</xdr:row>
      <xdr:rowOff>43180</xdr:rowOff>
    </xdr:to>
    <xdr:sp macro="" textlink="">
      <xdr:nvSpPr>
        <xdr:cNvPr id="765" name="楕円 764"/>
        <xdr:cNvSpPr/>
      </xdr:nvSpPr>
      <xdr:spPr>
        <a:xfrm>
          <a:off x="21272500" y="540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31</xdr:row>
      <xdr:rowOff>59690</xdr:rowOff>
    </xdr:from>
    <xdr:ext cx="527050" cy="241935"/>
    <xdr:sp macro="" textlink="">
      <xdr:nvSpPr>
        <xdr:cNvPr id="766" name="テキスト ボックス 765"/>
        <xdr:cNvSpPr txBox="1"/>
      </xdr:nvSpPr>
      <xdr:spPr>
        <a:xfrm>
          <a:off x="21055965" y="518414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32</xdr:row>
      <xdr:rowOff>128905</xdr:rowOff>
    </xdr:from>
    <xdr:to xmlns:xdr="http://schemas.openxmlformats.org/drawingml/2006/spreadsheetDrawing">
      <xdr:col>107</xdr:col>
      <xdr:colOff>101600</xdr:colOff>
      <xdr:row>33</xdr:row>
      <xdr:rowOff>61595</xdr:rowOff>
    </xdr:to>
    <xdr:sp macro="" textlink="">
      <xdr:nvSpPr>
        <xdr:cNvPr id="767" name="楕円 766"/>
        <xdr:cNvSpPr/>
      </xdr:nvSpPr>
      <xdr:spPr>
        <a:xfrm>
          <a:off x="20383500" y="5418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31</xdr:row>
      <xdr:rowOff>77470</xdr:rowOff>
    </xdr:from>
    <xdr:ext cx="527050" cy="249555"/>
    <xdr:sp macro="" textlink="">
      <xdr:nvSpPr>
        <xdr:cNvPr id="768" name="テキスト ボックス 767"/>
        <xdr:cNvSpPr txBox="1"/>
      </xdr:nvSpPr>
      <xdr:spPr>
        <a:xfrm>
          <a:off x="20166965" y="52019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33</xdr:row>
      <xdr:rowOff>1905</xdr:rowOff>
    </xdr:from>
    <xdr:to xmlns:xdr="http://schemas.openxmlformats.org/drawingml/2006/spreadsheetDrawing">
      <xdr:col>102</xdr:col>
      <xdr:colOff>165100</xdr:colOff>
      <xdr:row>33</xdr:row>
      <xdr:rowOff>99695</xdr:rowOff>
    </xdr:to>
    <xdr:sp macro="" textlink="">
      <xdr:nvSpPr>
        <xdr:cNvPr id="769" name="楕円 768"/>
        <xdr:cNvSpPr/>
      </xdr:nvSpPr>
      <xdr:spPr>
        <a:xfrm>
          <a:off x="19494500" y="5456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31</xdr:row>
      <xdr:rowOff>116205</xdr:rowOff>
    </xdr:from>
    <xdr:ext cx="527050" cy="241935"/>
    <xdr:sp macro="" textlink="">
      <xdr:nvSpPr>
        <xdr:cNvPr id="770" name="テキスト ボックス 769"/>
        <xdr:cNvSpPr txBox="1"/>
      </xdr:nvSpPr>
      <xdr:spPr>
        <a:xfrm>
          <a:off x="19277965" y="52406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33</xdr:row>
      <xdr:rowOff>50800</xdr:rowOff>
    </xdr:from>
    <xdr:to xmlns:xdr="http://schemas.openxmlformats.org/drawingml/2006/spreadsheetDrawing">
      <xdr:col>98</xdr:col>
      <xdr:colOff>38100</xdr:colOff>
      <xdr:row>33</xdr:row>
      <xdr:rowOff>149225</xdr:rowOff>
    </xdr:to>
    <xdr:sp macro="" textlink="">
      <xdr:nvSpPr>
        <xdr:cNvPr id="771" name="楕円 770"/>
        <xdr:cNvSpPr/>
      </xdr:nvSpPr>
      <xdr:spPr>
        <a:xfrm>
          <a:off x="18605500" y="55054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31</xdr:row>
      <xdr:rowOff>164465</xdr:rowOff>
    </xdr:from>
    <xdr:ext cx="527050" cy="248920"/>
    <xdr:sp macro="" textlink="">
      <xdr:nvSpPr>
        <xdr:cNvPr id="772" name="テキスト ボックス 771"/>
        <xdr:cNvSpPr txBox="1"/>
      </xdr:nvSpPr>
      <xdr:spPr>
        <a:xfrm>
          <a:off x="18388965" y="528891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73" name="正方形/長方形 772"/>
        <xdr:cNvSpPr/>
      </xdr:nvSpPr>
      <xdr:spPr>
        <a:xfrm>
          <a:off x="18288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74" name="正方形/長方形 773"/>
        <xdr:cNvSpPr/>
      </xdr:nvSpPr>
      <xdr:spPr>
        <a:xfrm>
          <a:off x="1841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41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76" name="正方形/長方形 775"/>
        <xdr:cNvSpPr/>
      </xdr:nvSpPr>
      <xdr:spPr>
        <a:xfrm>
          <a:off x="194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4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78" name="正方形/長方形 777"/>
        <xdr:cNvSpPr/>
      </xdr:nvSpPr>
      <xdr:spPr>
        <a:xfrm>
          <a:off x="20574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574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0" name="正方形/長方形 779"/>
        <xdr:cNvSpPr/>
      </xdr:nvSpPr>
      <xdr:spPr>
        <a:xfrm>
          <a:off x="18288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7980" cy="217170"/>
    <xdr:sp macro="" textlink="">
      <xdr:nvSpPr>
        <xdr:cNvPr id="781" name="テキスト ボックス 780"/>
        <xdr:cNvSpPr txBox="1"/>
      </xdr:nvSpPr>
      <xdr:spPr>
        <a:xfrm>
          <a:off x="18249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82" name="直線コネクタ 781"/>
        <xdr:cNvCxnSpPr/>
      </xdr:nvCxnSpPr>
      <xdr:spPr>
        <a:xfrm>
          <a:off x="18288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42545</xdr:rowOff>
    </xdr:from>
    <xdr:to xmlns:xdr="http://schemas.openxmlformats.org/drawingml/2006/spreadsheetDrawing">
      <xdr:col>120</xdr:col>
      <xdr:colOff>114300</xdr:colOff>
      <xdr:row>59</xdr:row>
      <xdr:rowOff>42545</xdr:rowOff>
    </xdr:to>
    <xdr:cxnSp macro="">
      <xdr:nvCxnSpPr>
        <xdr:cNvPr id="783" name="直線コネクタ 782"/>
        <xdr:cNvCxnSpPr/>
      </xdr:nvCxnSpPr>
      <xdr:spPr>
        <a:xfrm>
          <a:off x="18288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71120</xdr:rowOff>
    </xdr:from>
    <xdr:ext cx="247015" cy="249555"/>
    <xdr:sp macro="" textlink="">
      <xdr:nvSpPr>
        <xdr:cNvPr id="784" name="テキスト ボックス 783"/>
        <xdr:cNvSpPr txBox="1"/>
      </xdr:nvSpPr>
      <xdr:spPr>
        <a:xfrm>
          <a:off x="18039080" y="9653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85" name="直線コネクタ 784"/>
        <xdr:cNvCxnSpPr/>
      </xdr:nvCxnSpPr>
      <xdr:spPr>
        <a:xfrm>
          <a:off x="18288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34290</xdr:rowOff>
    </xdr:from>
    <xdr:ext cx="525780" cy="249555"/>
    <xdr:sp macro="" textlink="">
      <xdr:nvSpPr>
        <xdr:cNvPr id="786" name="テキスト ボックス 785"/>
        <xdr:cNvSpPr txBox="1"/>
      </xdr:nvSpPr>
      <xdr:spPr>
        <a:xfrm>
          <a:off x="17756505" y="9286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134620</xdr:rowOff>
    </xdr:from>
    <xdr:to xmlns:xdr="http://schemas.openxmlformats.org/drawingml/2006/spreadsheetDrawing">
      <xdr:col>120</xdr:col>
      <xdr:colOff>114300</xdr:colOff>
      <xdr:row>54</xdr:row>
      <xdr:rowOff>134620</xdr:rowOff>
    </xdr:to>
    <xdr:cxnSp macro="">
      <xdr:nvCxnSpPr>
        <xdr:cNvPr id="787" name="直線コネクタ 786"/>
        <xdr:cNvCxnSpPr/>
      </xdr:nvCxnSpPr>
      <xdr:spPr>
        <a:xfrm>
          <a:off x="18288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162560</xdr:rowOff>
    </xdr:from>
    <xdr:ext cx="525780" cy="241935"/>
    <xdr:sp macro="" textlink="">
      <xdr:nvSpPr>
        <xdr:cNvPr id="788" name="テキスト ボックス 787"/>
        <xdr:cNvSpPr txBox="1"/>
      </xdr:nvSpPr>
      <xdr:spPr>
        <a:xfrm>
          <a:off x="17756505" y="8919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97790</xdr:rowOff>
    </xdr:from>
    <xdr:to xmlns:xdr="http://schemas.openxmlformats.org/drawingml/2006/spreadsheetDrawing">
      <xdr:col>120</xdr:col>
      <xdr:colOff>114300</xdr:colOff>
      <xdr:row>52</xdr:row>
      <xdr:rowOff>97790</xdr:rowOff>
    </xdr:to>
    <xdr:cxnSp macro="">
      <xdr:nvCxnSpPr>
        <xdr:cNvPr id="789" name="直線コネクタ 788"/>
        <xdr:cNvCxnSpPr/>
      </xdr:nvCxnSpPr>
      <xdr:spPr>
        <a:xfrm>
          <a:off x="18288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126365</xdr:rowOff>
    </xdr:from>
    <xdr:ext cx="525780" cy="241935"/>
    <xdr:sp macro="" textlink="">
      <xdr:nvSpPr>
        <xdr:cNvPr id="790" name="テキスト ボックス 789"/>
        <xdr:cNvSpPr txBox="1"/>
      </xdr:nvSpPr>
      <xdr:spPr>
        <a:xfrm>
          <a:off x="17756505" y="8552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60960</xdr:rowOff>
    </xdr:from>
    <xdr:to xmlns:xdr="http://schemas.openxmlformats.org/drawingml/2006/spreadsheetDrawing">
      <xdr:col>120</xdr:col>
      <xdr:colOff>114300</xdr:colOff>
      <xdr:row>50</xdr:row>
      <xdr:rowOff>60960</xdr:rowOff>
    </xdr:to>
    <xdr:cxnSp macro="">
      <xdr:nvCxnSpPr>
        <xdr:cNvPr id="791" name="直線コネクタ 790"/>
        <xdr:cNvCxnSpPr/>
      </xdr:nvCxnSpPr>
      <xdr:spPr>
        <a:xfrm>
          <a:off x="18288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89535</xdr:rowOff>
    </xdr:from>
    <xdr:ext cx="525780" cy="241935"/>
    <xdr:sp macro="" textlink="">
      <xdr:nvSpPr>
        <xdr:cNvPr id="792" name="テキスト ボックス 791"/>
        <xdr:cNvSpPr txBox="1"/>
      </xdr:nvSpPr>
      <xdr:spPr>
        <a:xfrm>
          <a:off x="17756505" y="8185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3" name="直線コネクタ 792"/>
        <xdr:cNvCxnSpPr/>
      </xdr:nvCxnSpPr>
      <xdr:spPr>
        <a:xfrm>
          <a:off x="18288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52705</xdr:rowOff>
    </xdr:from>
    <xdr:ext cx="525780" cy="241935"/>
    <xdr:sp macro="" textlink="">
      <xdr:nvSpPr>
        <xdr:cNvPr id="794" name="テキスト ボックス 793"/>
        <xdr:cNvSpPr txBox="1"/>
      </xdr:nvSpPr>
      <xdr:spPr>
        <a:xfrm>
          <a:off x="17756505" y="78187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95" name="貸付金グラフ枠"/>
        <xdr:cNvSpPr/>
      </xdr:nvSpPr>
      <xdr:spPr>
        <a:xfrm>
          <a:off x="18288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147955</xdr:rowOff>
    </xdr:from>
    <xdr:to xmlns:xdr="http://schemas.openxmlformats.org/drawingml/2006/spreadsheetDrawing">
      <xdr:col>116</xdr:col>
      <xdr:colOff>62865</xdr:colOff>
      <xdr:row>59</xdr:row>
      <xdr:rowOff>42545</xdr:rowOff>
    </xdr:to>
    <xdr:cxnSp macro="">
      <xdr:nvCxnSpPr>
        <xdr:cNvPr id="796" name="直線コネクタ 795"/>
        <xdr:cNvCxnSpPr/>
      </xdr:nvCxnSpPr>
      <xdr:spPr>
        <a:xfrm flipV="1">
          <a:off x="22159595" y="8574405"/>
          <a:ext cx="127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46355</xdr:rowOff>
    </xdr:from>
    <xdr:ext cx="249555" cy="249555"/>
    <xdr:sp macro="" textlink="">
      <xdr:nvSpPr>
        <xdr:cNvPr id="797" name="貸付金最小値テキスト"/>
        <xdr:cNvSpPr txBox="1"/>
      </xdr:nvSpPr>
      <xdr:spPr>
        <a:xfrm>
          <a:off x="22212300" y="9793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42545</xdr:rowOff>
    </xdr:from>
    <xdr:to xmlns:xdr="http://schemas.openxmlformats.org/drawingml/2006/spreadsheetDrawing">
      <xdr:col>116</xdr:col>
      <xdr:colOff>152400</xdr:colOff>
      <xdr:row>59</xdr:row>
      <xdr:rowOff>42545</xdr:rowOff>
    </xdr:to>
    <xdr:cxnSp macro="">
      <xdr:nvCxnSpPr>
        <xdr:cNvPr id="798" name="直線コネクタ 797"/>
        <xdr:cNvCxnSpPr/>
      </xdr:nvCxnSpPr>
      <xdr:spPr>
        <a:xfrm>
          <a:off x="22072600" y="978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96520</xdr:rowOff>
    </xdr:from>
    <xdr:ext cx="534670" cy="241935"/>
    <xdr:sp macro="" textlink="">
      <xdr:nvSpPr>
        <xdr:cNvPr id="799" name="貸付金最大値テキスト"/>
        <xdr:cNvSpPr txBox="1"/>
      </xdr:nvSpPr>
      <xdr:spPr>
        <a:xfrm>
          <a:off x="22212300" y="835787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147955</xdr:rowOff>
    </xdr:from>
    <xdr:to xmlns:xdr="http://schemas.openxmlformats.org/drawingml/2006/spreadsheetDrawing">
      <xdr:col>116</xdr:col>
      <xdr:colOff>152400</xdr:colOff>
      <xdr:row>51</xdr:row>
      <xdr:rowOff>147955</xdr:rowOff>
    </xdr:to>
    <xdr:cxnSp macro="">
      <xdr:nvCxnSpPr>
        <xdr:cNvPr id="800" name="直線コネクタ 799"/>
        <xdr:cNvCxnSpPr/>
      </xdr:nvCxnSpPr>
      <xdr:spPr>
        <a:xfrm>
          <a:off x="22072600" y="8574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58</xdr:row>
      <xdr:rowOff>34925</xdr:rowOff>
    </xdr:from>
    <xdr:to xmlns:xdr="http://schemas.openxmlformats.org/drawingml/2006/spreadsheetDrawing">
      <xdr:col>116</xdr:col>
      <xdr:colOff>63500</xdr:colOff>
      <xdr:row>58</xdr:row>
      <xdr:rowOff>50165</xdr:rowOff>
    </xdr:to>
    <xdr:cxnSp macro="">
      <xdr:nvCxnSpPr>
        <xdr:cNvPr id="801" name="直線コネクタ 800"/>
        <xdr:cNvCxnSpPr/>
      </xdr:nvCxnSpPr>
      <xdr:spPr>
        <a:xfrm>
          <a:off x="21320125" y="9617075"/>
          <a:ext cx="84137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160020</xdr:rowOff>
    </xdr:from>
    <xdr:ext cx="469900" cy="241935"/>
    <xdr:sp macro="" textlink="">
      <xdr:nvSpPr>
        <xdr:cNvPr id="802" name="貸付金平均値テキスト"/>
        <xdr:cNvSpPr txBox="1"/>
      </xdr:nvSpPr>
      <xdr:spPr>
        <a:xfrm>
          <a:off x="22212300" y="9411970"/>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137795</xdr:rowOff>
    </xdr:from>
    <xdr:to xmlns:xdr="http://schemas.openxmlformats.org/drawingml/2006/spreadsheetDrawing">
      <xdr:col>116</xdr:col>
      <xdr:colOff>114300</xdr:colOff>
      <xdr:row>58</xdr:row>
      <xdr:rowOff>70485</xdr:rowOff>
    </xdr:to>
    <xdr:sp macro="" textlink="">
      <xdr:nvSpPr>
        <xdr:cNvPr id="803" name="フローチャート: 判断 802"/>
        <xdr:cNvSpPr/>
      </xdr:nvSpPr>
      <xdr:spPr>
        <a:xfrm>
          <a:off x="22110700" y="9554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32385</xdr:rowOff>
    </xdr:from>
    <xdr:to xmlns:xdr="http://schemas.openxmlformats.org/drawingml/2006/spreadsheetDrawing">
      <xdr:col>111</xdr:col>
      <xdr:colOff>174625</xdr:colOff>
      <xdr:row>58</xdr:row>
      <xdr:rowOff>34925</xdr:rowOff>
    </xdr:to>
    <xdr:cxnSp macro="">
      <xdr:nvCxnSpPr>
        <xdr:cNvPr id="804" name="直線コネクタ 803"/>
        <xdr:cNvCxnSpPr/>
      </xdr:nvCxnSpPr>
      <xdr:spPr>
        <a:xfrm>
          <a:off x="20434300" y="9614535"/>
          <a:ext cx="8858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119380</xdr:rowOff>
    </xdr:from>
    <xdr:to xmlns:xdr="http://schemas.openxmlformats.org/drawingml/2006/spreadsheetDrawing">
      <xdr:col>112</xdr:col>
      <xdr:colOff>38100</xdr:colOff>
      <xdr:row>58</xdr:row>
      <xdr:rowOff>52070</xdr:rowOff>
    </xdr:to>
    <xdr:sp macro="" textlink="">
      <xdr:nvSpPr>
        <xdr:cNvPr id="805" name="フローチャート: 判断 804"/>
        <xdr:cNvSpPr/>
      </xdr:nvSpPr>
      <xdr:spPr>
        <a:xfrm>
          <a:off x="21272500" y="9536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67945</xdr:rowOff>
    </xdr:from>
    <xdr:ext cx="462280" cy="249555"/>
    <xdr:sp macro="" textlink="">
      <xdr:nvSpPr>
        <xdr:cNvPr id="806" name="テキスト ボックス 805"/>
        <xdr:cNvSpPr txBox="1"/>
      </xdr:nvSpPr>
      <xdr:spPr>
        <a:xfrm>
          <a:off x="21088350" y="931989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15240</xdr:rowOff>
    </xdr:from>
    <xdr:to xmlns:xdr="http://schemas.openxmlformats.org/drawingml/2006/spreadsheetDrawing">
      <xdr:col>107</xdr:col>
      <xdr:colOff>50800</xdr:colOff>
      <xdr:row>58</xdr:row>
      <xdr:rowOff>32385</xdr:rowOff>
    </xdr:to>
    <xdr:cxnSp macro="">
      <xdr:nvCxnSpPr>
        <xdr:cNvPr id="807" name="直線コネクタ 806"/>
        <xdr:cNvCxnSpPr/>
      </xdr:nvCxnSpPr>
      <xdr:spPr>
        <a:xfrm>
          <a:off x="19545300" y="95973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133350</xdr:rowOff>
    </xdr:from>
    <xdr:to xmlns:xdr="http://schemas.openxmlformats.org/drawingml/2006/spreadsheetDrawing">
      <xdr:col>107</xdr:col>
      <xdr:colOff>101600</xdr:colOff>
      <xdr:row>58</xdr:row>
      <xdr:rowOff>66040</xdr:rowOff>
    </xdr:to>
    <xdr:sp macro="" textlink="">
      <xdr:nvSpPr>
        <xdr:cNvPr id="808" name="フローチャート: 判断 807"/>
        <xdr:cNvSpPr/>
      </xdr:nvSpPr>
      <xdr:spPr>
        <a:xfrm>
          <a:off x="20383500" y="9550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81915</xdr:rowOff>
    </xdr:from>
    <xdr:ext cx="462280" cy="249555"/>
    <xdr:sp macro="" textlink="">
      <xdr:nvSpPr>
        <xdr:cNvPr id="809" name="テキスト ボックス 808"/>
        <xdr:cNvSpPr txBox="1"/>
      </xdr:nvSpPr>
      <xdr:spPr>
        <a:xfrm>
          <a:off x="20199350" y="93338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57</xdr:row>
      <xdr:rowOff>159385</xdr:rowOff>
    </xdr:from>
    <xdr:to xmlns:xdr="http://schemas.openxmlformats.org/drawingml/2006/spreadsheetDrawing">
      <xdr:col>102</xdr:col>
      <xdr:colOff>114300</xdr:colOff>
      <xdr:row>58</xdr:row>
      <xdr:rowOff>15240</xdr:rowOff>
    </xdr:to>
    <xdr:cxnSp macro="">
      <xdr:nvCxnSpPr>
        <xdr:cNvPr id="810" name="直線コネクタ 809"/>
        <xdr:cNvCxnSpPr/>
      </xdr:nvCxnSpPr>
      <xdr:spPr>
        <a:xfrm>
          <a:off x="18653125" y="9576435"/>
          <a:ext cx="8921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102235</xdr:rowOff>
    </xdr:from>
    <xdr:to xmlns:xdr="http://schemas.openxmlformats.org/drawingml/2006/spreadsheetDrawing">
      <xdr:col>102</xdr:col>
      <xdr:colOff>165100</xdr:colOff>
      <xdr:row>58</xdr:row>
      <xdr:rowOff>34925</xdr:rowOff>
    </xdr:to>
    <xdr:sp macro="" textlink="">
      <xdr:nvSpPr>
        <xdr:cNvPr id="811" name="フローチャート: 判断 810"/>
        <xdr:cNvSpPr/>
      </xdr:nvSpPr>
      <xdr:spPr>
        <a:xfrm>
          <a:off x="19494500" y="9519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50800</xdr:rowOff>
    </xdr:from>
    <xdr:ext cx="462280" cy="241935"/>
    <xdr:sp macro="" textlink="">
      <xdr:nvSpPr>
        <xdr:cNvPr id="812" name="テキスト ボックス 811"/>
        <xdr:cNvSpPr txBox="1"/>
      </xdr:nvSpPr>
      <xdr:spPr>
        <a:xfrm>
          <a:off x="19310350" y="930275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105410</xdr:rowOff>
    </xdr:from>
    <xdr:to xmlns:xdr="http://schemas.openxmlformats.org/drawingml/2006/spreadsheetDrawing">
      <xdr:col>98</xdr:col>
      <xdr:colOff>38100</xdr:colOff>
      <xdr:row>58</xdr:row>
      <xdr:rowOff>38735</xdr:rowOff>
    </xdr:to>
    <xdr:sp macro="" textlink="">
      <xdr:nvSpPr>
        <xdr:cNvPr id="813" name="フローチャート: 判断 812"/>
        <xdr:cNvSpPr/>
      </xdr:nvSpPr>
      <xdr:spPr>
        <a:xfrm>
          <a:off x="18605500" y="95224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54610</xdr:rowOff>
    </xdr:from>
    <xdr:ext cx="462280" cy="241300"/>
    <xdr:sp macro="" textlink="">
      <xdr:nvSpPr>
        <xdr:cNvPr id="814" name="テキスト ボックス 813"/>
        <xdr:cNvSpPr txBox="1"/>
      </xdr:nvSpPr>
      <xdr:spPr>
        <a:xfrm>
          <a:off x="18421350" y="9306560"/>
          <a:ext cx="4622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2000" cy="249555"/>
    <xdr:sp macro="" textlink="">
      <xdr:nvSpPr>
        <xdr:cNvPr id="815" name="テキスト ボックス 814"/>
        <xdr:cNvSpPr txBox="1"/>
      </xdr:nvSpPr>
      <xdr:spPr>
        <a:xfrm>
          <a:off x="21971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76835</xdr:rowOff>
    </xdr:from>
    <xdr:ext cx="762000" cy="249555"/>
    <xdr:sp macro="" textlink="">
      <xdr:nvSpPr>
        <xdr:cNvPr id="816" name="テキスト ボックス 815"/>
        <xdr:cNvSpPr txBox="1"/>
      </xdr:nvSpPr>
      <xdr:spPr>
        <a:xfrm>
          <a:off x="2112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2000" cy="249555"/>
    <xdr:sp macro="" textlink="">
      <xdr:nvSpPr>
        <xdr:cNvPr id="817" name="テキスト ボックス 816"/>
        <xdr:cNvSpPr txBox="1"/>
      </xdr:nvSpPr>
      <xdr:spPr>
        <a:xfrm>
          <a:off x="2024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18" name="テキスト ボックス 817"/>
        <xdr:cNvSpPr txBox="1"/>
      </xdr:nvSpPr>
      <xdr:spPr>
        <a:xfrm>
          <a:off x="19354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76835</xdr:rowOff>
    </xdr:from>
    <xdr:ext cx="762000" cy="249555"/>
    <xdr:sp macro="" textlink="">
      <xdr:nvSpPr>
        <xdr:cNvPr id="819" name="テキスト ボックス 818"/>
        <xdr:cNvSpPr txBox="1"/>
      </xdr:nvSpPr>
      <xdr:spPr>
        <a:xfrm>
          <a:off x="18462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1270</xdr:rowOff>
    </xdr:from>
    <xdr:to xmlns:xdr="http://schemas.openxmlformats.org/drawingml/2006/spreadsheetDrawing">
      <xdr:col>116</xdr:col>
      <xdr:colOff>114300</xdr:colOff>
      <xdr:row>58</xdr:row>
      <xdr:rowOff>99060</xdr:rowOff>
    </xdr:to>
    <xdr:sp macro="" textlink="">
      <xdr:nvSpPr>
        <xdr:cNvPr id="820" name="楕円 819"/>
        <xdr:cNvSpPr/>
      </xdr:nvSpPr>
      <xdr:spPr>
        <a:xfrm>
          <a:off x="22110700" y="9583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145415</xdr:rowOff>
    </xdr:from>
    <xdr:ext cx="469900" cy="249555"/>
    <xdr:sp macro="" textlink="">
      <xdr:nvSpPr>
        <xdr:cNvPr id="821" name="貸付金該当値テキスト"/>
        <xdr:cNvSpPr txBox="1"/>
      </xdr:nvSpPr>
      <xdr:spPr>
        <a:xfrm>
          <a:off x="22212300" y="95624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151130</xdr:rowOff>
    </xdr:from>
    <xdr:to xmlns:xdr="http://schemas.openxmlformats.org/drawingml/2006/spreadsheetDrawing">
      <xdr:col>112</xdr:col>
      <xdr:colOff>38100</xdr:colOff>
      <xdr:row>58</xdr:row>
      <xdr:rowOff>83820</xdr:rowOff>
    </xdr:to>
    <xdr:sp macro="" textlink="">
      <xdr:nvSpPr>
        <xdr:cNvPr id="822" name="楕円 821"/>
        <xdr:cNvSpPr/>
      </xdr:nvSpPr>
      <xdr:spPr>
        <a:xfrm>
          <a:off x="21272500" y="9568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74930</xdr:rowOff>
    </xdr:from>
    <xdr:ext cx="462280" cy="249555"/>
    <xdr:sp macro="" textlink="">
      <xdr:nvSpPr>
        <xdr:cNvPr id="823" name="テキスト ボックス 822"/>
        <xdr:cNvSpPr txBox="1"/>
      </xdr:nvSpPr>
      <xdr:spPr>
        <a:xfrm>
          <a:off x="21088350" y="965708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149225</xdr:rowOff>
    </xdr:from>
    <xdr:to xmlns:xdr="http://schemas.openxmlformats.org/drawingml/2006/spreadsheetDrawing">
      <xdr:col>107</xdr:col>
      <xdr:colOff>101600</xdr:colOff>
      <xdr:row>58</xdr:row>
      <xdr:rowOff>81280</xdr:rowOff>
    </xdr:to>
    <xdr:sp macro="" textlink="">
      <xdr:nvSpPr>
        <xdr:cNvPr id="824" name="楕円 823"/>
        <xdr:cNvSpPr/>
      </xdr:nvSpPr>
      <xdr:spPr>
        <a:xfrm>
          <a:off x="20383500" y="9566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72390</xdr:rowOff>
    </xdr:from>
    <xdr:ext cx="462280" cy="249555"/>
    <xdr:sp macro="" textlink="">
      <xdr:nvSpPr>
        <xdr:cNvPr id="825" name="テキスト ボックス 824"/>
        <xdr:cNvSpPr txBox="1"/>
      </xdr:nvSpPr>
      <xdr:spPr>
        <a:xfrm>
          <a:off x="20199350" y="965454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131445</xdr:rowOff>
    </xdr:from>
    <xdr:to xmlns:xdr="http://schemas.openxmlformats.org/drawingml/2006/spreadsheetDrawing">
      <xdr:col>102</xdr:col>
      <xdr:colOff>165100</xdr:colOff>
      <xdr:row>58</xdr:row>
      <xdr:rowOff>64135</xdr:rowOff>
    </xdr:to>
    <xdr:sp macro="" textlink="">
      <xdr:nvSpPr>
        <xdr:cNvPr id="826" name="楕円 825"/>
        <xdr:cNvSpPr/>
      </xdr:nvSpPr>
      <xdr:spPr>
        <a:xfrm>
          <a:off x="19494500" y="9548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56515</xdr:rowOff>
    </xdr:from>
    <xdr:ext cx="462280" cy="241935"/>
    <xdr:sp macro="" textlink="">
      <xdr:nvSpPr>
        <xdr:cNvPr id="827" name="テキスト ボックス 826"/>
        <xdr:cNvSpPr txBox="1"/>
      </xdr:nvSpPr>
      <xdr:spPr>
        <a:xfrm>
          <a:off x="19310350" y="963866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109855</xdr:rowOff>
    </xdr:from>
    <xdr:to xmlns:xdr="http://schemas.openxmlformats.org/drawingml/2006/spreadsheetDrawing">
      <xdr:col>98</xdr:col>
      <xdr:colOff>38100</xdr:colOff>
      <xdr:row>58</xdr:row>
      <xdr:rowOff>42545</xdr:rowOff>
    </xdr:to>
    <xdr:sp macro="" textlink="">
      <xdr:nvSpPr>
        <xdr:cNvPr id="828" name="楕円 827"/>
        <xdr:cNvSpPr/>
      </xdr:nvSpPr>
      <xdr:spPr>
        <a:xfrm>
          <a:off x="18605500" y="9526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34290</xdr:rowOff>
    </xdr:from>
    <xdr:ext cx="462280" cy="249555"/>
    <xdr:sp macro="" textlink="">
      <xdr:nvSpPr>
        <xdr:cNvPr id="829" name="テキスト ボックス 828"/>
        <xdr:cNvSpPr txBox="1"/>
      </xdr:nvSpPr>
      <xdr:spPr>
        <a:xfrm>
          <a:off x="18421350" y="961644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55245</xdr:rowOff>
    </xdr:from>
    <xdr:to xmlns:xdr="http://schemas.openxmlformats.org/drawingml/2006/spreadsheetDrawing">
      <xdr:col>120</xdr:col>
      <xdr:colOff>114300</xdr:colOff>
      <xdr:row>65</xdr:row>
      <xdr:rowOff>30480</xdr:rowOff>
    </xdr:to>
    <xdr:sp macro="" textlink="">
      <xdr:nvSpPr>
        <xdr:cNvPr id="830" name="正方形/長方形 829"/>
        <xdr:cNvSpPr/>
      </xdr:nvSpPr>
      <xdr:spPr>
        <a:xfrm>
          <a:off x="18288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55245</xdr:rowOff>
    </xdr:from>
    <xdr:to xmlns:xdr="http://schemas.openxmlformats.org/drawingml/2006/spreadsheetDrawing">
      <xdr:col>104</xdr:col>
      <xdr:colOff>127000</xdr:colOff>
      <xdr:row>66</xdr:row>
      <xdr:rowOff>134620</xdr:rowOff>
    </xdr:to>
    <xdr:sp macro="" textlink="">
      <xdr:nvSpPr>
        <xdr:cNvPr id="831" name="正方形/長方形 830"/>
        <xdr:cNvSpPr/>
      </xdr:nvSpPr>
      <xdr:spPr>
        <a:xfrm>
          <a:off x="18415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85725</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8415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55245</xdr:rowOff>
    </xdr:from>
    <xdr:to xmlns:xdr="http://schemas.openxmlformats.org/drawingml/2006/spreadsheetDrawing">
      <xdr:col>110</xdr:col>
      <xdr:colOff>0</xdr:colOff>
      <xdr:row>66</xdr:row>
      <xdr:rowOff>134620</xdr:rowOff>
    </xdr:to>
    <xdr:sp macro="" textlink="">
      <xdr:nvSpPr>
        <xdr:cNvPr id="833" name="正方形/長方形 832"/>
        <xdr:cNvSpPr/>
      </xdr:nvSpPr>
      <xdr:spPr>
        <a:xfrm>
          <a:off x="19431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85725</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9431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55245</xdr:rowOff>
    </xdr:from>
    <xdr:to xmlns:xdr="http://schemas.openxmlformats.org/drawingml/2006/spreadsheetDrawing">
      <xdr:col>116</xdr:col>
      <xdr:colOff>0</xdr:colOff>
      <xdr:row>66</xdr:row>
      <xdr:rowOff>134620</xdr:rowOff>
    </xdr:to>
    <xdr:sp macro="" textlink="">
      <xdr:nvSpPr>
        <xdr:cNvPr id="835" name="正方形/長方形 834"/>
        <xdr:cNvSpPr/>
      </xdr:nvSpPr>
      <xdr:spPr>
        <a:xfrm>
          <a:off x="20574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66</xdr:row>
      <xdr:rowOff>85725</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20574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37" name="正方形/長方形 836"/>
        <xdr:cNvSpPr/>
      </xdr:nvSpPr>
      <xdr:spPr>
        <a:xfrm>
          <a:off x="18288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7980" cy="217170"/>
    <xdr:sp macro="" textlink="">
      <xdr:nvSpPr>
        <xdr:cNvPr id="838" name="テキスト ボックス 837"/>
        <xdr:cNvSpPr txBox="1"/>
      </xdr:nvSpPr>
      <xdr:spPr>
        <a:xfrm>
          <a:off x="18249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79375</xdr:rowOff>
    </xdr:from>
    <xdr:to xmlns:xdr="http://schemas.openxmlformats.org/drawingml/2006/spreadsheetDrawing">
      <xdr:col>120</xdr:col>
      <xdr:colOff>114300</xdr:colOff>
      <xdr:row>81</xdr:row>
      <xdr:rowOff>79375</xdr:rowOff>
    </xdr:to>
    <xdr:cxnSp macro="">
      <xdr:nvCxnSpPr>
        <xdr:cNvPr id="839" name="直線コネクタ 838"/>
        <xdr:cNvCxnSpPr/>
      </xdr:nvCxnSpPr>
      <xdr:spPr>
        <a:xfrm>
          <a:off x="18288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107315</xdr:rowOff>
    </xdr:from>
    <xdr:ext cx="247015" cy="249555"/>
    <xdr:sp macro="" textlink="">
      <xdr:nvSpPr>
        <xdr:cNvPr id="840" name="テキスト ボックス 839"/>
        <xdr:cNvSpPr txBox="1"/>
      </xdr:nvSpPr>
      <xdr:spPr>
        <a:xfrm>
          <a:off x="18039080" y="13321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134620</xdr:rowOff>
    </xdr:from>
    <xdr:to xmlns:xdr="http://schemas.openxmlformats.org/drawingml/2006/spreadsheetDrawing">
      <xdr:col>120</xdr:col>
      <xdr:colOff>114300</xdr:colOff>
      <xdr:row>78</xdr:row>
      <xdr:rowOff>134620</xdr:rowOff>
    </xdr:to>
    <xdr:cxnSp macro="">
      <xdr:nvCxnSpPr>
        <xdr:cNvPr id="841" name="直線コネクタ 840"/>
        <xdr:cNvCxnSpPr/>
      </xdr:nvCxnSpPr>
      <xdr:spPr>
        <a:xfrm>
          <a:off x="18288000" y="130187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162560</xdr:rowOff>
    </xdr:from>
    <xdr:ext cx="525780" cy="241935"/>
    <xdr:sp macro="" textlink="">
      <xdr:nvSpPr>
        <xdr:cNvPr id="842" name="テキスト ボックス 841"/>
        <xdr:cNvSpPr txBox="1"/>
      </xdr:nvSpPr>
      <xdr:spPr>
        <a:xfrm>
          <a:off x="17756505" y="128816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24765</xdr:rowOff>
    </xdr:from>
    <xdr:to xmlns:xdr="http://schemas.openxmlformats.org/drawingml/2006/spreadsheetDrawing">
      <xdr:col>120</xdr:col>
      <xdr:colOff>114300</xdr:colOff>
      <xdr:row>76</xdr:row>
      <xdr:rowOff>24765</xdr:rowOff>
    </xdr:to>
    <xdr:cxnSp macro="">
      <xdr:nvCxnSpPr>
        <xdr:cNvPr id="843" name="直線コネクタ 842"/>
        <xdr:cNvCxnSpPr/>
      </xdr:nvCxnSpPr>
      <xdr:spPr>
        <a:xfrm>
          <a:off x="18288000" y="12578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52705</xdr:rowOff>
    </xdr:from>
    <xdr:ext cx="525780" cy="241935"/>
    <xdr:sp macro="" textlink="">
      <xdr:nvSpPr>
        <xdr:cNvPr id="844" name="テキスト ボックス 843"/>
        <xdr:cNvSpPr txBox="1"/>
      </xdr:nvSpPr>
      <xdr:spPr>
        <a:xfrm>
          <a:off x="17756505" y="124415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79375</xdr:rowOff>
    </xdr:from>
    <xdr:to xmlns:xdr="http://schemas.openxmlformats.org/drawingml/2006/spreadsheetDrawing">
      <xdr:col>120</xdr:col>
      <xdr:colOff>114300</xdr:colOff>
      <xdr:row>73</xdr:row>
      <xdr:rowOff>79375</xdr:rowOff>
    </xdr:to>
    <xdr:cxnSp macro="">
      <xdr:nvCxnSpPr>
        <xdr:cNvPr id="845" name="直線コネクタ 844"/>
        <xdr:cNvCxnSpPr/>
      </xdr:nvCxnSpPr>
      <xdr:spPr>
        <a:xfrm>
          <a:off x="18288000" y="12138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107315</xdr:rowOff>
    </xdr:from>
    <xdr:ext cx="525780" cy="249555"/>
    <xdr:sp macro="" textlink="">
      <xdr:nvSpPr>
        <xdr:cNvPr id="846" name="テキスト ボックス 845"/>
        <xdr:cNvSpPr txBox="1"/>
      </xdr:nvSpPr>
      <xdr:spPr>
        <a:xfrm>
          <a:off x="17756505" y="120008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134620</xdr:rowOff>
    </xdr:from>
    <xdr:to xmlns:xdr="http://schemas.openxmlformats.org/drawingml/2006/spreadsheetDrawing">
      <xdr:col>120</xdr:col>
      <xdr:colOff>114300</xdr:colOff>
      <xdr:row>70</xdr:row>
      <xdr:rowOff>134620</xdr:rowOff>
    </xdr:to>
    <xdr:cxnSp macro="">
      <xdr:nvCxnSpPr>
        <xdr:cNvPr id="847" name="直線コネクタ 846"/>
        <xdr:cNvCxnSpPr/>
      </xdr:nvCxnSpPr>
      <xdr:spPr>
        <a:xfrm>
          <a:off x="18288000" y="116979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162560</xdr:rowOff>
    </xdr:from>
    <xdr:ext cx="525780" cy="241935"/>
    <xdr:sp macro="" textlink="">
      <xdr:nvSpPr>
        <xdr:cNvPr id="848" name="テキスト ボックス 847"/>
        <xdr:cNvSpPr txBox="1"/>
      </xdr:nvSpPr>
      <xdr:spPr>
        <a:xfrm>
          <a:off x="17756505" y="115608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49" name="直線コネクタ 848"/>
        <xdr:cNvCxnSpPr/>
      </xdr:nvCxnSpPr>
      <xdr:spPr>
        <a:xfrm>
          <a:off x="18288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52705</xdr:rowOff>
    </xdr:from>
    <xdr:ext cx="593725" cy="241935"/>
    <xdr:sp macro="" textlink="">
      <xdr:nvSpPr>
        <xdr:cNvPr id="850" name="テキスト ボックス 849"/>
        <xdr:cNvSpPr txBox="1"/>
      </xdr:nvSpPr>
      <xdr:spPr>
        <a:xfrm>
          <a:off x="17692370" y="11120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51" name="繰出金グラフ枠"/>
        <xdr:cNvSpPr/>
      </xdr:nvSpPr>
      <xdr:spPr>
        <a:xfrm>
          <a:off x="18288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17145</xdr:rowOff>
    </xdr:from>
    <xdr:to xmlns:xdr="http://schemas.openxmlformats.org/drawingml/2006/spreadsheetDrawing">
      <xdr:col>116</xdr:col>
      <xdr:colOff>62865</xdr:colOff>
      <xdr:row>78</xdr:row>
      <xdr:rowOff>76200</xdr:rowOff>
    </xdr:to>
    <xdr:cxnSp macro="">
      <xdr:nvCxnSpPr>
        <xdr:cNvPr id="852" name="直線コネクタ 851"/>
        <xdr:cNvCxnSpPr/>
      </xdr:nvCxnSpPr>
      <xdr:spPr>
        <a:xfrm flipV="1">
          <a:off x="22159595" y="11745595"/>
          <a:ext cx="1270" cy="1214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80010</xdr:rowOff>
    </xdr:from>
    <xdr:ext cx="534670" cy="249555"/>
    <xdr:sp macro="" textlink="">
      <xdr:nvSpPr>
        <xdr:cNvPr id="853" name="繰出金最小値テキスト"/>
        <xdr:cNvSpPr txBox="1"/>
      </xdr:nvSpPr>
      <xdr:spPr>
        <a:xfrm>
          <a:off x="22212300" y="129641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76200</xdr:rowOff>
    </xdr:from>
    <xdr:to xmlns:xdr="http://schemas.openxmlformats.org/drawingml/2006/spreadsheetDrawing">
      <xdr:col>116</xdr:col>
      <xdr:colOff>152400</xdr:colOff>
      <xdr:row>78</xdr:row>
      <xdr:rowOff>76200</xdr:rowOff>
    </xdr:to>
    <xdr:cxnSp macro="">
      <xdr:nvCxnSpPr>
        <xdr:cNvPr id="854" name="直線コネクタ 853"/>
        <xdr:cNvCxnSpPr/>
      </xdr:nvCxnSpPr>
      <xdr:spPr>
        <a:xfrm>
          <a:off x="22072600" y="12960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130810</xdr:rowOff>
    </xdr:from>
    <xdr:ext cx="534670" cy="249555"/>
    <xdr:sp macro="" textlink="">
      <xdr:nvSpPr>
        <xdr:cNvPr id="855" name="繰出金最大値テキスト"/>
        <xdr:cNvSpPr txBox="1"/>
      </xdr:nvSpPr>
      <xdr:spPr>
        <a:xfrm>
          <a:off x="22212300" y="115290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17145</xdr:rowOff>
    </xdr:from>
    <xdr:to xmlns:xdr="http://schemas.openxmlformats.org/drawingml/2006/spreadsheetDrawing">
      <xdr:col>116</xdr:col>
      <xdr:colOff>152400</xdr:colOff>
      <xdr:row>71</xdr:row>
      <xdr:rowOff>17145</xdr:rowOff>
    </xdr:to>
    <xdr:cxnSp macro="">
      <xdr:nvCxnSpPr>
        <xdr:cNvPr id="856" name="直線コネクタ 855"/>
        <xdr:cNvCxnSpPr/>
      </xdr:nvCxnSpPr>
      <xdr:spPr>
        <a:xfrm>
          <a:off x="22072600" y="11745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74</xdr:row>
      <xdr:rowOff>48260</xdr:rowOff>
    </xdr:from>
    <xdr:to xmlns:xdr="http://schemas.openxmlformats.org/drawingml/2006/spreadsheetDrawing">
      <xdr:col>116</xdr:col>
      <xdr:colOff>63500</xdr:colOff>
      <xdr:row>74</xdr:row>
      <xdr:rowOff>106045</xdr:rowOff>
    </xdr:to>
    <xdr:cxnSp macro="">
      <xdr:nvCxnSpPr>
        <xdr:cNvPr id="857" name="直線コネクタ 856"/>
        <xdr:cNvCxnSpPr/>
      </xdr:nvCxnSpPr>
      <xdr:spPr>
        <a:xfrm flipV="1">
          <a:off x="21320125" y="12272010"/>
          <a:ext cx="84137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163830</xdr:rowOff>
    </xdr:from>
    <xdr:ext cx="534670" cy="249555"/>
    <xdr:sp macro="" textlink="">
      <xdr:nvSpPr>
        <xdr:cNvPr id="858" name="繰出金平均値テキスト"/>
        <xdr:cNvSpPr txBox="1"/>
      </xdr:nvSpPr>
      <xdr:spPr>
        <a:xfrm>
          <a:off x="22212300" y="1238758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19685</xdr:rowOff>
    </xdr:from>
    <xdr:to xmlns:xdr="http://schemas.openxmlformats.org/drawingml/2006/spreadsheetDrawing">
      <xdr:col>116</xdr:col>
      <xdr:colOff>114300</xdr:colOff>
      <xdr:row>75</xdr:row>
      <xdr:rowOff>117475</xdr:rowOff>
    </xdr:to>
    <xdr:sp macro="" textlink="">
      <xdr:nvSpPr>
        <xdr:cNvPr id="859" name="フローチャート: 判断 858"/>
        <xdr:cNvSpPr/>
      </xdr:nvSpPr>
      <xdr:spPr>
        <a:xfrm>
          <a:off x="22110700" y="12408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106045</xdr:rowOff>
    </xdr:from>
    <xdr:to xmlns:xdr="http://schemas.openxmlformats.org/drawingml/2006/spreadsheetDrawing">
      <xdr:col>111</xdr:col>
      <xdr:colOff>174625</xdr:colOff>
      <xdr:row>74</xdr:row>
      <xdr:rowOff>132715</xdr:rowOff>
    </xdr:to>
    <xdr:cxnSp macro="">
      <xdr:nvCxnSpPr>
        <xdr:cNvPr id="860" name="直線コネクタ 859"/>
        <xdr:cNvCxnSpPr/>
      </xdr:nvCxnSpPr>
      <xdr:spPr>
        <a:xfrm flipV="1">
          <a:off x="20434300" y="12329795"/>
          <a:ext cx="8858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26670</xdr:rowOff>
    </xdr:from>
    <xdr:to xmlns:xdr="http://schemas.openxmlformats.org/drawingml/2006/spreadsheetDrawing">
      <xdr:col>112</xdr:col>
      <xdr:colOff>38100</xdr:colOff>
      <xdr:row>75</xdr:row>
      <xdr:rowOff>124460</xdr:rowOff>
    </xdr:to>
    <xdr:sp macro="" textlink="">
      <xdr:nvSpPr>
        <xdr:cNvPr id="861" name="フローチャート: 判断 860"/>
        <xdr:cNvSpPr/>
      </xdr:nvSpPr>
      <xdr:spPr>
        <a:xfrm>
          <a:off x="21272500" y="12415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116205</xdr:rowOff>
    </xdr:from>
    <xdr:ext cx="527050" cy="241935"/>
    <xdr:sp macro="" textlink="">
      <xdr:nvSpPr>
        <xdr:cNvPr id="862" name="テキスト ボックス 861"/>
        <xdr:cNvSpPr txBox="1"/>
      </xdr:nvSpPr>
      <xdr:spPr>
        <a:xfrm>
          <a:off x="21055965" y="125050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132715</xdr:rowOff>
    </xdr:from>
    <xdr:to xmlns:xdr="http://schemas.openxmlformats.org/drawingml/2006/spreadsheetDrawing">
      <xdr:col>107</xdr:col>
      <xdr:colOff>50800</xdr:colOff>
      <xdr:row>74</xdr:row>
      <xdr:rowOff>137795</xdr:rowOff>
    </xdr:to>
    <xdr:cxnSp macro="">
      <xdr:nvCxnSpPr>
        <xdr:cNvPr id="863" name="直線コネクタ 862"/>
        <xdr:cNvCxnSpPr/>
      </xdr:nvCxnSpPr>
      <xdr:spPr>
        <a:xfrm flipV="1">
          <a:off x="19545300" y="123564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33655</xdr:rowOff>
    </xdr:from>
    <xdr:to xmlns:xdr="http://schemas.openxmlformats.org/drawingml/2006/spreadsheetDrawing">
      <xdr:col>107</xdr:col>
      <xdr:colOff>101600</xdr:colOff>
      <xdr:row>75</xdr:row>
      <xdr:rowOff>131445</xdr:rowOff>
    </xdr:to>
    <xdr:sp macro="" textlink="">
      <xdr:nvSpPr>
        <xdr:cNvPr id="864" name="フローチャート: 判断 863"/>
        <xdr:cNvSpPr/>
      </xdr:nvSpPr>
      <xdr:spPr>
        <a:xfrm>
          <a:off x="20383500" y="12422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123190</xdr:rowOff>
    </xdr:from>
    <xdr:ext cx="527050" cy="241935"/>
    <xdr:sp macro="" textlink="">
      <xdr:nvSpPr>
        <xdr:cNvPr id="865" name="テキスト ボックス 864"/>
        <xdr:cNvSpPr txBox="1"/>
      </xdr:nvSpPr>
      <xdr:spPr>
        <a:xfrm>
          <a:off x="20166965" y="1251204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74</xdr:row>
      <xdr:rowOff>107950</xdr:rowOff>
    </xdr:from>
    <xdr:to xmlns:xdr="http://schemas.openxmlformats.org/drawingml/2006/spreadsheetDrawing">
      <xdr:col>102</xdr:col>
      <xdr:colOff>114300</xdr:colOff>
      <xdr:row>74</xdr:row>
      <xdr:rowOff>137795</xdr:rowOff>
    </xdr:to>
    <xdr:cxnSp macro="">
      <xdr:nvCxnSpPr>
        <xdr:cNvPr id="866" name="直線コネクタ 865"/>
        <xdr:cNvCxnSpPr/>
      </xdr:nvCxnSpPr>
      <xdr:spPr>
        <a:xfrm>
          <a:off x="18653125" y="12331700"/>
          <a:ext cx="89217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45085</xdr:rowOff>
    </xdr:from>
    <xdr:to xmlns:xdr="http://schemas.openxmlformats.org/drawingml/2006/spreadsheetDrawing">
      <xdr:col>102</xdr:col>
      <xdr:colOff>165100</xdr:colOff>
      <xdr:row>75</xdr:row>
      <xdr:rowOff>142875</xdr:rowOff>
    </xdr:to>
    <xdr:sp macro="" textlink="">
      <xdr:nvSpPr>
        <xdr:cNvPr id="867" name="フローチャート: 判断 866"/>
        <xdr:cNvSpPr/>
      </xdr:nvSpPr>
      <xdr:spPr>
        <a:xfrm>
          <a:off x="19494500" y="12433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134620</xdr:rowOff>
    </xdr:from>
    <xdr:ext cx="527050" cy="249555"/>
    <xdr:sp macro="" textlink="">
      <xdr:nvSpPr>
        <xdr:cNvPr id="868" name="テキスト ボックス 867"/>
        <xdr:cNvSpPr txBox="1"/>
      </xdr:nvSpPr>
      <xdr:spPr>
        <a:xfrm>
          <a:off x="19277965" y="125234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63500</xdr:rowOff>
    </xdr:from>
    <xdr:to xmlns:xdr="http://schemas.openxmlformats.org/drawingml/2006/spreadsheetDrawing">
      <xdr:col>98</xdr:col>
      <xdr:colOff>38100</xdr:colOff>
      <xdr:row>75</xdr:row>
      <xdr:rowOff>161290</xdr:rowOff>
    </xdr:to>
    <xdr:sp macro="" textlink="">
      <xdr:nvSpPr>
        <xdr:cNvPr id="869" name="フローチャート: 判断 868"/>
        <xdr:cNvSpPr/>
      </xdr:nvSpPr>
      <xdr:spPr>
        <a:xfrm>
          <a:off x="18605500" y="12452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153035</xdr:rowOff>
    </xdr:from>
    <xdr:ext cx="527050" cy="241935"/>
    <xdr:sp macro="" textlink="">
      <xdr:nvSpPr>
        <xdr:cNvPr id="870" name="テキスト ボックス 869"/>
        <xdr:cNvSpPr txBox="1"/>
      </xdr:nvSpPr>
      <xdr:spPr>
        <a:xfrm>
          <a:off x="18388965" y="1254188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76835</xdr:rowOff>
    </xdr:from>
    <xdr:ext cx="762000" cy="249555"/>
    <xdr:sp macro="" textlink="">
      <xdr:nvSpPr>
        <xdr:cNvPr id="871" name="テキスト ボックス 870"/>
        <xdr:cNvSpPr txBox="1"/>
      </xdr:nvSpPr>
      <xdr:spPr>
        <a:xfrm>
          <a:off x="21971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81</xdr:row>
      <xdr:rowOff>76835</xdr:rowOff>
    </xdr:from>
    <xdr:ext cx="762000" cy="249555"/>
    <xdr:sp macro="" textlink="">
      <xdr:nvSpPr>
        <xdr:cNvPr id="872" name="テキスト ボックス 871"/>
        <xdr:cNvSpPr txBox="1"/>
      </xdr:nvSpPr>
      <xdr:spPr>
        <a:xfrm>
          <a:off x="21129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76835</xdr:rowOff>
    </xdr:from>
    <xdr:ext cx="762000" cy="249555"/>
    <xdr:sp macro="" textlink="">
      <xdr:nvSpPr>
        <xdr:cNvPr id="873" name="テキスト ボックス 872"/>
        <xdr:cNvSpPr txBox="1"/>
      </xdr:nvSpPr>
      <xdr:spPr>
        <a:xfrm>
          <a:off x="20243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76835</xdr:rowOff>
    </xdr:from>
    <xdr:ext cx="762000" cy="249555"/>
    <xdr:sp macro="" textlink="">
      <xdr:nvSpPr>
        <xdr:cNvPr id="874" name="テキスト ボックス 873"/>
        <xdr:cNvSpPr txBox="1"/>
      </xdr:nvSpPr>
      <xdr:spPr>
        <a:xfrm>
          <a:off x="19354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81</xdr:row>
      <xdr:rowOff>76835</xdr:rowOff>
    </xdr:from>
    <xdr:ext cx="762000" cy="249555"/>
    <xdr:sp macro="" textlink="">
      <xdr:nvSpPr>
        <xdr:cNvPr id="875" name="テキスト ボックス 874"/>
        <xdr:cNvSpPr txBox="1"/>
      </xdr:nvSpPr>
      <xdr:spPr>
        <a:xfrm>
          <a:off x="18462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164465</xdr:rowOff>
    </xdr:from>
    <xdr:to xmlns:xdr="http://schemas.openxmlformats.org/drawingml/2006/spreadsheetDrawing">
      <xdr:col>116</xdr:col>
      <xdr:colOff>114300</xdr:colOff>
      <xdr:row>74</xdr:row>
      <xdr:rowOff>97155</xdr:rowOff>
    </xdr:to>
    <xdr:sp macro="" textlink="">
      <xdr:nvSpPr>
        <xdr:cNvPr id="876" name="楕円 875"/>
        <xdr:cNvSpPr/>
      </xdr:nvSpPr>
      <xdr:spPr>
        <a:xfrm>
          <a:off x="22110700" y="12223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21590</xdr:rowOff>
    </xdr:from>
    <xdr:ext cx="534670" cy="241300"/>
    <xdr:sp macro="" textlink="">
      <xdr:nvSpPr>
        <xdr:cNvPr id="877" name="繰出金該当値テキスト"/>
        <xdr:cNvSpPr txBox="1"/>
      </xdr:nvSpPr>
      <xdr:spPr>
        <a:xfrm>
          <a:off x="22212300" y="12080240"/>
          <a:ext cx="53467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57785</xdr:rowOff>
    </xdr:from>
    <xdr:to xmlns:xdr="http://schemas.openxmlformats.org/drawingml/2006/spreadsheetDrawing">
      <xdr:col>112</xdr:col>
      <xdr:colOff>38100</xdr:colOff>
      <xdr:row>74</xdr:row>
      <xdr:rowOff>155575</xdr:rowOff>
    </xdr:to>
    <xdr:sp macro="" textlink="">
      <xdr:nvSpPr>
        <xdr:cNvPr id="878" name="楕円 877"/>
        <xdr:cNvSpPr/>
      </xdr:nvSpPr>
      <xdr:spPr>
        <a:xfrm>
          <a:off x="21272500" y="12281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5715</xdr:rowOff>
    </xdr:from>
    <xdr:ext cx="527050" cy="249555"/>
    <xdr:sp macro="" textlink="">
      <xdr:nvSpPr>
        <xdr:cNvPr id="879" name="テキスト ボックス 878"/>
        <xdr:cNvSpPr txBox="1"/>
      </xdr:nvSpPr>
      <xdr:spPr>
        <a:xfrm>
          <a:off x="21055965" y="120643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83820</xdr:rowOff>
    </xdr:from>
    <xdr:to xmlns:xdr="http://schemas.openxmlformats.org/drawingml/2006/spreadsheetDrawing">
      <xdr:col>107</xdr:col>
      <xdr:colOff>101600</xdr:colOff>
      <xdr:row>75</xdr:row>
      <xdr:rowOff>17145</xdr:rowOff>
    </xdr:to>
    <xdr:sp macro="" textlink="">
      <xdr:nvSpPr>
        <xdr:cNvPr id="880" name="楕円 879"/>
        <xdr:cNvSpPr/>
      </xdr:nvSpPr>
      <xdr:spPr>
        <a:xfrm>
          <a:off x="20383500" y="123075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32385</xdr:rowOff>
    </xdr:from>
    <xdr:ext cx="527050" cy="248920"/>
    <xdr:sp macro="" textlink="">
      <xdr:nvSpPr>
        <xdr:cNvPr id="881" name="テキスト ボックス 880"/>
        <xdr:cNvSpPr txBox="1"/>
      </xdr:nvSpPr>
      <xdr:spPr>
        <a:xfrm>
          <a:off x="20166965" y="1209103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89535</xdr:rowOff>
    </xdr:from>
    <xdr:to xmlns:xdr="http://schemas.openxmlformats.org/drawingml/2006/spreadsheetDrawing">
      <xdr:col>102</xdr:col>
      <xdr:colOff>165100</xdr:colOff>
      <xdr:row>75</xdr:row>
      <xdr:rowOff>22225</xdr:rowOff>
    </xdr:to>
    <xdr:sp macro="" textlink="">
      <xdr:nvSpPr>
        <xdr:cNvPr id="882" name="楕円 881"/>
        <xdr:cNvSpPr/>
      </xdr:nvSpPr>
      <xdr:spPr>
        <a:xfrm>
          <a:off x="19494500" y="12313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38100</xdr:rowOff>
    </xdr:from>
    <xdr:ext cx="527050" cy="249555"/>
    <xdr:sp macro="" textlink="">
      <xdr:nvSpPr>
        <xdr:cNvPr id="883" name="テキスト ボックス 882"/>
        <xdr:cNvSpPr txBox="1"/>
      </xdr:nvSpPr>
      <xdr:spPr>
        <a:xfrm>
          <a:off x="19277965" y="1209675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59690</xdr:rowOff>
    </xdr:from>
    <xdr:to xmlns:xdr="http://schemas.openxmlformats.org/drawingml/2006/spreadsheetDrawing">
      <xdr:col>98</xdr:col>
      <xdr:colOff>38100</xdr:colOff>
      <xdr:row>74</xdr:row>
      <xdr:rowOff>157480</xdr:rowOff>
    </xdr:to>
    <xdr:sp macro="" textlink="">
      <xdr:nvSpPr>
        <xdr:cNvPr id="884" name="楕円 883"/>
        <xdr:cNvSpPr/>
      </xdr:nvSpPr>
      <xdr:spPr>
        <a:xfrm>
          <a:off x="18605500" y="12283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7620</xdr:rowOff>
    </xdr:from>
    <xdr:ext cx="527050" cy="249555"/>
    <xdr:sp macro="" textlink="">
      <xdr:nvSpPr>
        <xdr:cNvPr id="885" name="テキスト ボックス 884"/>
        <xdr:cNvSpPr txBox="1"/>
      </xdr:nvSpPr>
      <xdr:spPr>
        <a:xfrm>
          <a:off x="18388965" y="120662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55245</xdr:rowOff>
    </xdr:from>
    <xdr:to xmlns:xdr="http://schemas.openxmlformats.org/drawingml/2006/spreadsheetDrawing">
      <xdr:col>120</xdr:col>
      <xdr:colOff>114300</xdr:colOff>
      <xdr:row>85</xdr:row>
      <xdr:rowOff>30480</xdr:rowOff>
    </xdr:to>
    <xdr:sp macro="" textlink="">
      <xdr:nvSpPr>
        <xdr:cNvPr id="886" name="正方形/長方形 885"/>
        <xdr:cNvSpPr/>
      </xdr:nvSpPr>
      <xdr:spPr>
        <a:xfrm>
          <a:off x="18288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55245</xdr:rowOff>
    </xdr:from>
    <xdr:to xmlns:xdr="http://schemas.openxmlformats.org/drawingml/2006/spreadsheetDrawing">
      <xdr:col>104</xdr:col>
      <xdr:colOff>127000</xdr:colOff>
      <xdr:row>86</xdr:row>
      <xdr:rowOff>134620</xdr:rowOff>
    </xdr:to>
    <xdr:sp macro="" textlink="">
      <xdr:nvSpPr>
        <xdr:cNvPr id="887" name="正方形/長方形 886"/>
        <xdr:cNvSpPr/>
      </xdr:nvSpPr>
      <xdr:spPr>
        <a:xfrm>
          <a:off x="18415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85725</xdr:rowOff>
    </xdr:from>
    <xdr:to xmlns:xdr="http://schemas.openxmlformats.org/drawingml/2006/spreadsheetDrawing">
      <xdr:col>104</xdr:col>
      <xdr:colOff>127000</xdr:colOff>
      <xdr:row>88</xdr:row>
      <xdr:rowOff>0</xdr:rowOff>
    </xdr:to>
    <xdr:sp macro="" textlink="">
      <xdr:nvSpPr>
        <xdr:cNvPr id="888" name="正方形/長方形 887"/>
        <xdr:cNvSpPr/>
      </xdr:nvSpPr>
      <xdr:spPr>
        <a:xfrm>
          <a:off x="18415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55245</xdr:rowOff>
    </xdr:from>
    <xdr:to xmlns:xdr="http://schemas.openxmlformats.org/drawingml/2006/spreadsheetDrawing">
      <xdr:col>110</xdr:col>
      <xdr:colOff>0</xdr:colOff>
      <xdr:row>86</xdr:row>
      <xdr:rowOff>134620</xdr:rowOff>
    </xdr:to>
    <xdr:sp macro="" textlink="">
      <xdr:nvSpPr>
        <xdr:cNvPr id="889" name="正方形/長方形 888"/>
        <xdr:cNvSpPr/>
      </xdr:nvSpPr>
      <xdr:spPr>
        <a:xfrm>
          <a:off x="19431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85725</xdr:rowOff>
    </xdr:from>
    <xdr:to xmlns:xdr="http://schemas.openxmlformats.org/drawingml/2006/spreadsheetDrawing">
      <xdr:col>110</xdr:col>
      <xdr:colOff>0</xdr:colOff>
      <xdr:row>88</xdr:row>
      <xdr:rowOff>0</xdr:rowOff>
    </xdr:to>
    <xdr:sp macro="" textlink="">
      <xdr:nvSpPr>
        <xdr:cNvPr id="890" name="正方形/長方形 889"/>
        <xdr:cNvSpPr/>
      </xdr:nvSpPr>
      <xdr:spPr>
        <a:xfrm>
          <a:off x="19431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55245</xdr:rowOff>
    </xdr:from>
    <xdr:to xmlns:xdr="http://schemas.openxmlformats.org/drawingml/2006/spreadsheetDrawing">
      <xdr:col>116</xdr:col>
      <xdr:colOff>0</xdr:colOff>
      <xdr:row>86</xdr:row>
      <xdr:rowOff>134620</xdr:rowOff>
    </xdr:to>
    <xdr:sp macro="" textlink="">
      <xdr:nvSpPr>
        <xdr:cNvPr id="891" name="正方形/長方形 890"/>
        <xdr:cNvSpPr/>
      </xdr:nvSpPr>
      <xdr:spPr>
        <a:xfrm>
          <a:off x="20574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86</xdr:row>
      <xdr:rowOff>85725</xdr:rowOff>
    </xdr:from>
    <xdr:to xmlns:xdr="http://schemas.openxmlformats.org/drawingml/2006/spreadsheetDrawing">
      <xdr:col>116</xdr:col>
      <xdr:colOff>0</xdr:colOff>
      <xdr:row>88</xdr:row>
      <xdr:rowOff>0</xdr:rowOff>
    </xdr:to>
    <xdr:sp macro="" textlink="">
      <xdr:nvSpPr>
        <xdr:cNvPr id="892" name="正方形/長方形 891"/>
        <xdr:cNvSpPr/>
      </xdr:nvSpPr>
      <xdr:spPr>
        <a:xfrm>
          <a:off x="20574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3" name="正方形/長方形 892"/>
        <xdr:cNvSpPr/>
      </xdr:nvSpPr>
      <xdr:spPr>
        <a:xfrm>
          <a:off x="18288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7980" cy="217170"/>
    <xdr:sp macro="" textlink="">
      <xdr:nvSpPr>
        <xdr:cNvPr id="894" name="テキスト ボックス 893"/>
        <xdr:cNvSpPr txBox="1"/>
      </xdr:nvSpPr>
      <xdr:spPr>
        <a:xfrm>
          <a:off x="18249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5" name="直線コネクタ 894"/>
        <xdr:cNvCxnSpPr/>
      </xdr:nvCxnSpPr>
      <xdr:spPr>
        <a:xfrm>
          <a:off x="18288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8288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7015" cy="251460"/>
    <xdr:sp macro="" textlink="">
      <xdr:nvSpPr>
        <xdr:cNvPr id="897" name="テキスト ボックス 896"/>
        <xdr:cNvSpPr txBox="1"/>
      </xdr:nvSpPr>
      <xdr:spPr>
        <a:xfrm>
          <a:off x="18039080" y="1554226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898" name="直線コネクタ 897"/>
        <xdr:cNvCxnSpPr/>
      </xdr:nvCxnSpPr>
      <xdr:spPr>
        <a:xfrm>
          <a:off x="18288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52705</xdr:rowOff>
    </xdr:from>
    <xdr:ext cx="247015" cy="241935"/>
    <xdr:sp macro="" textlink="">
      <xdr:nvSpPr>
        <xdr:cNvPr id="899" name="テキスト ボックス 898"/>
        <xdr:cNvSpPr txBox="1"/>
      </xdr:nvSpPr>
      <xdr:spPr>
        <a:xfrm>
          <a:off x="18039080" y="1442275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0" name="前年度繰上充用金グラフ枠"/>
        <xdr:cNvSpPr/>
      </xdr:nvSpPr>
      <xdr:spPr>
        <a:xfrm>
          <a:off x="18288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1" name="直線コネクタ 900"/>
        <xdr:cNvCxnSpPr/>
      </xdr:nvCxnSpPr>
      <xdr:spPr>
        <a:xfrm>
          <a:off x="221595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2" name="前年度繰上充用金最小値テキスト"/>
        <xdr:cNvSpPr txBox="1"/>
      </xdr:nvSpPr>
      <xdr:spPr>
        <a:xfrm>
          <a:off x="222123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2072600" y="1568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4" name="前年度繰上充用金最大値テキスト"/>
        <xdr:cNvSpPr txBox="1"/>
      </xdr:nvSpPr>
      <xdr:spPr>
        <a:xfrm>
          <a:off x="222123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2072600" y="1568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94</xdr:row>
      <xdr:rowOff>139700</xdr:rowOff>
    </xdr:from>
    <xdr:to xmlns:xdr="http://schemas.openxmlformats.org/drawingml/2006/spreadsheetDrawing">
      <xdr:col>116</xdr:col>
      <xdr:colOff>63500</xdr:colOff>
      <xdr:row>94</xdr:row>
      <xdr:rowOff>139700</xdr:rowOff>
    </xdr:to>
    <xdr:cxnSp macro="">
      <xdr:nvCxnSpPr>
        <xdr:cNvPr id="906" name="直線コネクタ 905"/>
        <xdr:cNvCxnSpPr/>
      </xdr:nvCxnSpPr>
      <xdr:spPr>
        <a:xfrm>
          <a:off x="21320125" y="156845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7" name="前年度繰上充用金平均値テキスト"/>
        <xdr:cNvSpPr txBox="1"/>
      </xdr:nvSpPr>
      <xdr:spPr>
        <a:xfrm>
          <a:off x="222123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8" name="フローチャート: 判断 907"/>
        <xdr:cNvSpPr/>
      </xdr:nvSpPr>
      <xdr:spPr>
        <a:xfrm>
          <a:off x="221107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174625</xdr:colOff>
      <xdr:row>94</xdr:row>
      <xdr:rowOff>139700</xdr:rowOff>
    </xdr:to>
    <xdr:cxnSp macro="">
      <xdr:nvCxnSpPr>
        <xdr:cNvPr id="909" name="直線コネクタ 908"/>
        <xdr:cNvCxnSpPr/>
      </xdr:nvCxnSpPr>
      <xdr:spPr>
        <a:xfrm>
          <a:off x="20434300" y="156845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0" name="フローチャート: 判断 909"/>
        <xdr:cNvSpPr/>
      </xdr:nvSpPr>
      <xdr:spPr>
        <a:xfrm>
          <a:off x="21272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1935" cy="259080"/>
    <xdr:sp macro="" textlink="">
      <xdr:nvSpPr>
        <xdr:cNvPr id="911" name="テキスト ボックス 910"/>
        <xdr:cNvSpPr txBox="1"/>
      </xdr:nvSpPr>
      <xdr:spPr>
        <a:xfrm>
          <a:off x="2119884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2" name="直線コネクタ 911"/>
        <xdr:cNvCxnSpPr/>
      </xdr:nvCxnSpPr>
      <xdr:spPr>
        <a:xfrm>
          <a:off x="19545300" y="15684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フローチャート: 判断 912"/>
        <xdr:cNvSpPr/>
      </xdr:nvSpPr>
      <xdr:spPr>
        <a:xfrm>
          <a:off x="20383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1935" cy="259080"/>
    <xdr:sp macro="" textlink="">
      <xdr:nvSpPr>
        <xdr:cNvPr id="914" name="テキスト ボックス 913"/>
        <xdr:cNvSpPr txBox="1"/>
      </xdr:nvSpPr>
      <xdr:spPr>
        <a:xfrm>
          <a:off x="2030984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94</xdr:row>
      <xdr:rowOff>139700</xdr:rowOff>
    </xdr:from>
    <xdr:to xmlns:xdr="http://schemas.openxmlformats.org/drawingml/2006/spreadsheetDrawing">
      <xdr:col>102</xdr:col>
      <xdr:colOff>114300</xdr:colOff>
      <xdr:row>94</xdr:row>
      <xdr:rowOff>139700</xdr:rowOff>
    </xdr:to>
    <xdr:cxnSp macro="">
      <xdr:nvCxnSpPr>
        <xdr:cNvPr id="915" name="直線コネクタ 914"/>
        <xdr:cNvCxnSpPr/>
      </xdr:nvCxnSpPr>
      <xdr:spPr>
        <a:xfrm>
          <a:off x="18653125" y="156845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6" name="フローチャート: 判断 915"/>
        <xdr:cNvSpPr/>
      </xdr:nvSpPr>
      <xdr:spPr>
        <a:xfrm>
          <a:off x="19494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95</xdr:row>
      <xdr:rowOff>10160</xdr:rowOff>
    </xdr:from>
    <xdr:ext cx="249555" cy="259080"/>
    <xdr:sp macro="" textlink="">
      <xdr:nvSpPr>
        <xdr:cNvPr id="917" name="テキスト ボックス 916"/>
        <xdr:cNvSpPr txBox="1"/>
      </xdr:nvSpPr>
      <xdr:spPr>
        <a:xfrm>
          <a:off x="19415125"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8" name="フローチャート: 判断 917"/>
        <xdr:cNvSpPr/>
      </xdr:nvSpPr>
      <xdr:spPr>
        <a:xfrm>
          <a:off x="18605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1935" cy="259080"/>
    <xdr:sp macro="" textlink="">
      <xdr:nvSpPr>
        <xdr:cNvPr id="919" name="テキスト ボックス 918"/>
        <xdr:cNvSpPr txBox="1"/>
      </xdr:nvSpPr>
      <xdr:spPr>
        <a:xfrm>
          <a:off x="1853184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0" name="テキスト ボックス 919"/>
        <xdr:cNvSpPr txBox="1"/>
      </xdr:nvSpPr>
      <xdr:spPr>
        <a:xfrm>
          <a:off x="21971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101</xdr:row>
      <xdr:rowOff>80010</xdr:rowOff>
    </xdr:from>
    <xdr:ext cx="762000" cy="259080"/>
    <xdr:sp macro="" textlink="">
      <xdr:nvSpPr>
        <xdr:cNvPr id="921" name="テキスト ボックス 920"/>
        <xdr:cNvSpPr txBox="1"/>
      </xdr:nvSpPr>
      <xdr:spPr>
        <a:xfrm>
          <a:off x="21129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2" name="テキスト ボックス 921"/>
        <xdr:cNvSpPr txBox="1"/>
      </xdr:nvSpPr>
      <xdr:spPr>
        <a:xfrm>
          <a:off x="202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3" name="テキスト ボックス 922"/>
        <xdr:cNvSpPr txBox="1"/>
      </xdr:nvSpPr>
      <xdr:spPr>
        <a:xfrm>
          <a:off x="19354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101</xdr:row>
      <xdr:rowOff>80010</xdr:rowOff>
    </xdr:from>
    <xdr:ext cx="762000" cy="259080"/>
    <xdr:sp macro="" textlink="">
      <xdr:nvSpPr>
        <xdr:cNvPr id="924" name="テキスト ボックス 923"/>
        <xdr:cNvSpPr txBox="1"/>
      </xdr:nvSpPr>
      <xdr:spPr>
        <a:xfrm>
          <a:off x="18462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5" name="楕円 924"/>
        <xdr:cNvSpPr/>
      </xdr:nvSpPr>
      <xdr:spPr>
        <a:xfrm>
          <a:off x="221107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6" name="前年度繰上充用金該当値テキスト"/>
        <xdr:cNvSpPr txBox="1"/>
      </xdr:nvSpPr>
      <xdr:spPr>
        <a:xfrm>
          <a:off x="222123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7" name="楕円 926"/>
        <xdr:cNvSpPr/>
      </xdr:nvSpPr>
      <xdr:spPr>
        <a:xfrm>
          <a:off x="212725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1935" cy="259080"/>
    <xdr:sp macro="" textlink="">
      <xdr:nvSpPr>
        <xdr:cNvPr id="928" name="テキスト ボックス 927"/>
        <xdr:cNvSpPr txBox="1"/>
      </xdr:nvSpPr>
      <xdr:spPr>
        <a:xfrm>
          <a:off x="2119884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9" name="楕円 928"/>
        <xdr:cNvSpPr/>
      </xdr:nvSpPr>
      <xdr:spPr>
        <a:xfrm>
          <a:off x="203835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1935" cy="259080"/>
    <xdr:sp macro="" textlink="">
      <xdr:nvSpPr>
        <xdr:cNvPr id="930" name="テキスト ボックス 929"/>
        <xdr:cNvSpPr txBox="1"/>
      </xdr:nvSpPr>
      <xdr:spPr>
        <a:xfrm>
          <a:off x="2030984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1" name="楕円 930"/>
        <xdr:cNvSpPr/>
      </xdr:nvSpPr>
      <xdr:spPr>
        <a:xfrm>
          <a:off x="194945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93</xdr:row>
      <xdr:rowOff>35560</xdr:rowOff>
    </xdr:from>
    <xdr:ext cx="249555" cy="259080"/>
    <xdr:sp macro="" textlink="">
      <xdr:nvSpPr>
        <xdr:cNvPr id="932" name="テキスト ボックス 931"/>
        <xdr:cNvSpPr txBox="1"/>
      </xdr:nvSpPr>
      <xdr:spPr>
        <a:xfrm>
          <a:off x="19415125"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3" name="楕円 932"/>
        <xdr:cNvSpPr/>
      </xdr:nvSpPr>
      <xdr:spPr>
        <a:xfrm>
          <a:off x="186055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1935" cy="259080"/>
    <xdr:sp macro="" textlink="">
      <xdr:nvSpPr>
        <xdr:cNvPr id="934" name="テキスト ボックス 933"/>
        <xdr:cNvSpPr txBox="1"/>
      </xdr:nvSpPr>
      <xdr:spPr>
        <a:xfrm>
          <a:off x="1853184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5" name="正方形/長方形 934"/>
        <xdr:cNvSpPr/>
      </xdr:nvSpPr>
      <xdr:spPr>
        <a:xfrm>
          <a:off x="762000" y="172085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6" name="正方形/長方形 935"/>
        <xdr:cNvSpPr/>
      </xdr:nvSpPr>
      <xdr:spPr>
        <a:xfrm>
          <a:off x="762000" y="172720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7" name="テキスト ボックス 936"/>
        <xdr:cNvSpPr txBox="1"/>
      </xdr:nvSpPr>
      <xdr:spPr>
        <a:xfrm>
          <a:off x="787400" y="175260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歳出決算総額は、住民一人当たり</a:t>
          </a:r>
          <a:r>
            <a:rPr kumimoji="1" lang="en-US" altLang="ja-JP" sz="1300">
              <a:latin typeface="ＭＳ Ｐゴシック"/>
              <a:ea typeface="ＭＳ Ｐゴシック"/>
            </a:rPr>
            <a:t>592</a:t>
          </a:r>
          <a:r>
            <a:rPr kumimoji="1" lang="ja-JP" altLang="en-US" sz="1300">
              <a:latin typeface="ＭＳ Ｐゴシック"/>
              <a:ea typeface="ＭＳ Ｐゴシック"/>
            </a:rPr>
            <a:t>千円となっている。</a:t>
          </a:r>
          <a:r>
            <a:rPr kumimoji="1" lang="ja-JP" altLang="en-US" sz="1300">
              <a:latin typeface="ＭＳ Ｐゴシック"/>
              <a:ea typeface="ＭＳ Ｐゴシック"/>
            </a:rPr>
            <a:t>人件費は住民一人当たり78千円であり、会計年度任用職員の勤勉手当支給開始及び給与改定の実施が増加の主な要因で</a:t>
          </a:r>
          <a:r>
            <a:rPr kumimoji="1" lang="ja-JP" altLang="en-US" sz="1300">
              <a:latin typeface="ＭＳ Ｐゴシック"/>
              <a:ea typeface="ＭＳ Ｐゴシック"/>
            </a:rPr>
            <a:t>前年度と比較して9</a:t>
          </a:r>
          <a:r>
            <a:rPr kumimoji="1" lang="ja-JP" altLang="en-US" sz="1300">
              <a:latin typeface="ＭＳ Ｐゴシック"/>
              <a:ea typeface="ＭＳ Ｐゴシック"/>
            </a:rPr>
            <a:t>千円増加している</a:t>
          </a:r>
          <a:r>
            <a:rPr kumimoji="1" lang="ja-JP" altLang="en-US" sz="1300">
              <a:latin typeface="ＭＳ Ｐゴシック"/>
              <a:ea typeface="ＭＳ Ｐゴシック"/>
            </a:rPr>
            <a:t>。</a:t>
          </a:r>
          <a:r>
            <a:rPr kumimoji="1" lang="ja-JP" altLang="en-US" sz="1300">
              <a:latin typeface="ＭＳ Ｐゴシック"/>
              <a:ea typeface="ＭＳ Ｐゴシック"/>
            </a:rPr>
            <a:t>扶助費は住民一人当たり119</a:t>
          </a:r>
          <a:r>
            <a:rPr kumimoji="1" lang="ja-JP" altLang="en-US" sz="1300">
              <a:latin typeface="ＭＳ Ｐゴシック"/>
              <a:ea typeface="ＭＳ Ｐゴシック"/>
            </a:rPr>
            <a:t>千円であり、国の定額減税調整給付金事業及び物価高騰支援給付金事業の実施が増加の主な要因で前年度と比較して5千円増加している。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635000" y="127000"/>
          <a:ext cx="127000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9050000" y="189865"/>
          <a:ext cx="39243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9069050" y="213995"/>
          <a:ext cx="38798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38760"/>
          <a:ext cx="38227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6256000" y="189865"/>
          <a:ext cx="266065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6281400" y="213995"/>
          <a:ext cx="261620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306800" y="238760"/>
          <a:ext cx="255905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762000" y="862330"/>
          <a:ext cx="10096500"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8900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222500" y="892810"/>
          <a:ext cx="1422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556000" y="89281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5080000" y="911225"/>
          <a:ext cx="2032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7112000" y="911225"/>
          <a:ext cx="1270000"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23925"/>
          <a:ext cx="6350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5080000" y="1657350"/>
          <a:ext cx="2032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7175500" y="1657350"/>
          <a:ext cx="38100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11074400" y="862330"/>
          <a:ext cx="1524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23925"/>
          <a:ext cx="1460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1334750" y="1180465"/>
          <a:ext cx="1460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1334750" y="1497965"/>
          <a:ext cx="1460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1156950" y="103378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1210925" y="98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1210925" y="124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125728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1176000" y="14738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125728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1176000" y="18408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98500"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1935"/>
    <xdr:sp macro="" textlink="">
      <xdr:nvSpPr>
        <xdr:cNvPr id="30" name="テキスト ボックス 29"/>
        <xdr:cNvSpPr txBox="1"/>
      </xdr:nvSpPr>
      <xdr:spPr>
        <a:xfrm>
          <a:off x="698500" y="3063875"/>
          <a:ext cx="60464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1935"/>
    <xdr:sp macro="" textlink="">
      <xdr:nvSpPr>
        <xdr:cNvPr id="31" name="テキスト ボックス 30"/>
        <xdr:cNvSpPr txBox="1"/>
      </xdr:nvSpPr>
      <xdr:spPr>
        <a:xfrm>
          <a:off x="698500" y="3369310"/>
          <a:ext cx="82315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762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90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3048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762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7980" cy="217170"/>
    <xdr:sp macro="" textlink="">
      <xdr:nvSpPr>
        <xdr:cNvPr id="40" name="テキスト ボックス 39"/>
        <xdr:cNvSpPr txBox="1"/>
      </xdr:nvSpPr>
      <xdr:spPr>
        <a:xfrm>
          <a:off x="723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762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107315</xdr:rowOff>
    </xdr:from>
    <xdr:ext cx="247015" cy="249555"/>
    <xdr:sp macro="" textlink="">
      <xdr:nvSpPr>
        <xdr:cNvPr id="42" name="テキスト ボックス 41"/>
        <xdr:cNvSpPr txBox="1"/>
      </xdr:nvSpPr>
      <xdr:spPr>
        <a:xfrm>
          <a:off x="513080" y="6717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42545</xdr:rowOff>
    </xdr:from>
    <xdr:to xmlns:xdr="http://schemas.openxmlformats.org/drawingml/2006/spreadsheetDrawing">
      <xdr:col>28</xdr:col>
      <xdr:colOff>114300</xdr:colOff>
      <xdr:row>39</xdr:row>
      <xdr:rowOff>42545</xdr:rowOff>
    </xdr:to>
    <xdr:cxnSp macro="">
      <xdr:nvCxnSpPr>
        <xdr:cNvPr id="43" name="直線コネクタ 42"/>
        <xdr:cNvCxnSpPr/>
      </xdr:nvCxnSpPr>
      <xdr:spPr>
        <a:xfrm>
          <a:off x="762000" y="6487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71120</xdr:rowOff>
    </xdr:from>
    <xdr:ext cx="459740" cy="249555"/>
    <xdr:sp macro="" textlink="">
      <xdr:nvSpPr>
        <xdr:cNvPr id="44" name="テキスト ボックス 43"/>
        <xdr:cNvSpPr txBox="1"/>
      </xdr:nvSpPr>
      <xdr:spPr>
        <a:xfrm>
          <a:off x="294640" y="635127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62000" y="6120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34290</xdr:rowOff>
    </xdr:from>
    <xdr:ext cx="459740" cy="249555"/>
    <xdr:sp macro="" textlink="">
      <xdr:nvSpPr>
        <xdr:cNvPr id="46" name="テキスト ボックス 45"/>
        <xdr:cNvSpPr txBox="1"/>
      </xdr:nvSpPr>
      <xdr:spPr>
        <a:xfrm>
          <a:off x="294640" y="598424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134620</xdr:rowOff>
    </xdr:from>
    <xdr:to xmlns:xdr="http://schemas.openxmlformats.org/drawingml/2006/spreadsheetDrawing">
      <xdr:col>28</xdr:col>
      <xdr:colOff>114300</xdr:colOff>
      <xdr:row>34</xdr:row>
      <xdr:rowOff>134620</xdr:rowOff>
    </xdr:to>
    <xdr:cxnSp macro="">
      <xdr:nvCxnSpPr>
        <xdr:cNvPr id="47" name="直線コネクタ 46"/>
        <xdr:cNvCxnSpPr/>
      </xdr:nvCxnSpPr>
      <xdr:spPr>
        <a:xfrm>
          <a:off x="762000" y="5754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162560</xdr:rowOff>
    </xdr:from>
    <xdr:ext cx="459740" cy="241935"/>
    <xdr:sp macro="" textlink="">
      <xdr:nvSpPr>
        <xdr:cNvPr id="48" name="テキスト ボックス 47"/>
        <xdr:cNvSpPr txBox="1"/>
      </xdr:nvSpPr>
      <xdr:spPr>
        <a:xfrm>
          <a:off x="294640" y="5617210"/>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97790</xdr:rowOff>
    </xdr:from>
    <xdr:to xmlns:xdr="http://schemas.openxmlformats.org/drawingml/2006/spreadsheetDrawing">
      <xdr:col>28</xdr:col>
      <xdr:colOff>114300</xdr:colOff>
      <xdr:row>32</xdr:row>
      <xdr:rowOff>97790</xdr:rowOff>
    </xdr:to>
    <xdr:cxnSp macro="">
      <xdr:nvCxnSpPr>
        <xdr:cNvPr id="49" name="直線コネクタ 48"/>
        <xdr:cNvCxnSpPr/>
      </xdr:nvCxnSpPr>
      <xdr:spPr>
        <a:xfrm>
          <a:off x="762000" y="5387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126365</xdr:rowOff>
    </xdr:from>
    <xdr:ext cx="459740" cy="241935"/>
    <xdr:sp macro="" textlink="">
      <xdr:nvSpPr>
        <xdr:cNvPr id="50" name="テキスト ボックス 49"/>
        <xdr:cNvSpPr txBox="1"/>
      </xdr:nvSpPr>
      <xdr:spPr>
        <a:xfrm>
          <a:off x="294640" y="5250815"/>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60960</xdr:rowOff>
    </xdr:from>
    <xdr:to xmlns:xdr="http://schemas.openxmlformats.org/drawingml/2006/spreadsheetDrawing">
      <xdr:col>28</xdr:col>
      <xdr:colOff>114300</xdr:colOff>
      <xdr:row>30</xdr:row>
      <xdr:rowOff>60960</xdr:rowOff>
    </xdr:to>
    <xdr:cxnSp macro="">
      <xdr:nvCxnSpPr>
        <xdr:cNvPr id="51" name="直線コネクタ 50"/>
        <xdr:cNvCxnSpPr/>
      </xdr:nvCxnSpPr>
      <xdr:spPr>
        <a:xfrm>
          <a:off x="762000" y="5020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89535</xdr:rowOff>
    </xdr:from>
    <xdr:ext cx="525780" cy="241935"/>
    <xdr:sp macro="" textlink="">
      <xdr:nvSpPr>
        <xdr:cNvPr id="52" name="テキスト ボックス 51"/>
        <xdr:cNvSpPr txBox="1"/>
      </xdr:nvSpPr>
      <xdr:spPr>
        <a:xfrm>
          <a:off x="230505" y="4883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762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52705</xdr:rowOff>
    </xdr:from>
    <xdr:ext cx="525780" cy="241935"/>
    <xdr:sp macro="" textlink="">
      <xdr:nvSpPr>
        <xdr:cNvPr id="54" name="テキスト ボックス 53"/>
        <xdr:cNvSpPr txBox="1"/>
      </xdr:nvSpPr>
      <xdr:spPr>
        <a:xfrm>
          <a:off x="230505" y="45167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5" name="議会費グラフ枠"/>
        <xdr:cNvSpPr/>
      </xdr:nvSpPr>
      <xdr:spPr>
        <a:xfrm>
          <a:off x="762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67945</xdr:rowOff>
    </xdr:from>
    <xdr:to xmlns:xdr="http://schemas.openxmlformats.org/drawingml/2006/spreadsheetDrawing">
      <xdr:col>24</xdr:col>
      <xdr:colOff>62865</xdr:colOff>
      <xdr:row>38</xdr:row>
      <xdr:rowOff>3810</xdr:rowOff>
    </xdr:to>
    <xdr:cxnSp macro="">
      <xdr:nvCxnSpPr>
        <xdr:cNvPr id="56" name="直線コネクタ 55"/>
        <xdr:cNvCxnSpPr/>
      </xdr:nvCxnSpPr>
      <xdr:spPr>
        <a:xfrm flipV="1">
          <a:off x="4633595" y="5192395"/>
          <a:ext cx="1270" cy="1091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6985</xdr:rowOff>
    </xdr:from>
    <xdr:ext cx="469900" cy="249555"/>
    <xdr:sp macro="" textlink="">
      <xdr:nvSpPr>
        <xdr:cNvPr id="57" name="議会費最小値テキスト"/>
        <xdr:cNvSpPr txBox="1"/>
      </xdr:nvSpPr>
      <xdr:spPr>
        <a:xfrm>
          <a:off x="4686300" y="62871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3810</xdr:rowOff>
    </xdr:from>
    <xdr:to xmlns:xdr="http://schemas.openxmlformats.org/drawingml/2006/spreadsheetDrawing">
      <xdr:col>24</xdr:col>
      <xdr:colOff>152400</xdr:colOff>
      <xdr:row>38</xdr:row>
      <xdr:rowOff>3810</xdr:rowOff>
    </xdr:to>
    <xdr:cxnSp macro="">
      <xdr:nvCxnSpPr>
        <xdr:cNvPr id="58" name="直線コネクタ 57"/>
        <xdr:cNvCxnSpPr/>
      </xdr:nvCxnSpPr>
      <xdr:spPr>
        <a:xfrm>
          <a:off x="4546600" y="6283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17145</xdr:rowOff>
    </xdr:from>
    <xdr:ext cx="469900" cy="241935"/>
    <xdr:sp macro="" textlink="">
      <xdr:nvSpPr>
        <xdr:cNvPr id="59" name="議会費最大値テキスト"/>
        <xdr:cNvSpPr txBox="1"/>
      </xdr:nvSpPr>
      <xdr:spPr>
        <a:xfrm>
          <a:off x="4686300" y="497649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67945</xdr:rowOff>
    </xdr:from>
    <xdr:to xmlns:xdr="http://schemas.openxmlformats.org/drawingml/2006/spreadsheetDrawing">
      <xdr:col>24</xdr:col>
      <xdr:colOff>152400</xdr:colOff>
      <xdr:row>31</xdr:row>
      <xdr:rowOff>67945</xdr:rowOff>
    </xdr:to>
    <xdr:cxnSp macro="">
      <xdr:nvCxnSpPr>
        <xdr:cNvPr id="60" name="直線コネクタ 59"/>
        <xdr:cNvCxnSpPr/>
      </xdr:nvCxnSpPr>
      <xdr:spPr>
        <a:xfrm>
          <a:off x="4546600" y="519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36</xdr:row>
      <xdr:rowOff>36195</xdr:rowOff>
    </xdr:from>
    <xdr:to xmlns:xdr="http://schemas.openxmlformats.org/drawingml/2006/spreadsheetDrawing">
      <xdr:col>24</xdr:col>
      <xdr:colOff>63500</xdr:colOff>
      <xdr:row>36</xdr:row>
      <xdr:rowOff>52070</xdr:rowOff>
    </xdr:to>
    <xdr:cxnSp macro="">
      <xdr:nvCxnSpPr>
        <xdr:cNvPr id="61" name="直線コネクタ 60"/>
        <xdr:cNvCxnSpPr/>
      </xdr:nvCxnSpPr>
      <xdr:spPr>
        <a:xfrm flipV="1">
          <a:off x="3794125" y="5986145"/>
          <a:ext cx="84137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2540</xdr:rowOff>
    </xdr:from>
    <xdr:ext cx="469900" cy="249555"/>
    <xdr:sp macro="" textlink="">
      <xdr:nvSpPr>
        <xdr:cNvPr id="62" name="議会費平均値テキスト"/>
        <xdr:cNvSpPr txBox="1"/>
      </xdr:nvSpPr>
      <xdr:spPr>
        <a:xfrm>
          <a:off x="4686300" y="578739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145415</xdr:rowOff>
    </xdr:from>
    <xdr:to xmlns:xdr="http://schemas.openxmlformats.org/drawingml/2006/spreadsheetDrawing">
      <xdr:col>24</xdr:col>
      <xdr:colOff>114300</xdr:colOff>
      <xdr:row>36</xdr:row>
      <xdr:rowOff>78105</xdr:rowOff>
    </xdr:to>
    <xdr:sp macro="" textlink="">
      <xdr:nvSpPr>
        <xdr:cNvPr id="63" name="フローチャート: 判断 62"/>
        <xdr:cNvSpPr/>
      </xdr:nvSpPr>
      <xdr:spPr>
        <a:xfrm>
          <a:off x="4584700" y="5930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52070</xdr:rowOff>
    </xdr:from>
    <xdr:to xmlns:xdr="http://schemas.openxmlformats.org/drawingml/2006/spreadsheetDrawing">
      <xdr:col>19</xdr:col>
      <xdr:colOff>174625</xdr:colOff>
      <xdr:row>36</xdr:row>
      <xdr:rowOff>71120</xdr:rowOff>
    </xdr:to>
    <xdr:cxnSp macro="">
      <xdr:nvCxnSpPr>
        <xdr:cNvPr id="64" name="直線コネクタ 63"/>
        <xdr:cNvCxnSpPr/>
      </xdr:nvCxnSpPr>
      <xdr:spPr>
        <a:xfrm flipV="1">
          <a:off x="2908300" y="6002020"/>
          <a:ext cx="8858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4445</xdr:rowOff>
    </xdr:from>
    <xdr:to xmlns:xdr="http://schemas.openxmlformats.org/drawingml/2006/spreadsheetDrawing">
      <xdr:col>20</xdr:col>
      <xdr:colOff>38100</xdr:colOff>
      <xdr:row>36</xdr:row>
      <xdr:rowOff>102235</xdr:rowOff>
    </xdr:to>
    <xdr:sp macro="" textlink="">
      <xdr:nvSpPr>
        <xdr:cNvPr id="65" name="フローチャート: 判断 64"/>
        <xdr:cNvSpPr/>
      </xdr:nvSpPr>
      <xdr:spPr>
        <a:xfrm>
          <a:off x="3746500" y="5954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93980</xdr:rowOff>
    </xdr:from>
    <xdr:ext cx="462280" cy="241935"/>
    <xdr:sp macro="" textlink="">
      <xdr:nvSpPr>
        <xdr:cNvPr id="66" name="テキスト ボックス 65"/>
        <xdr:cNvSpPr txBox="1"/>
      </xdr:nvSpPr>
      <xdr:spPr>
        <a:xfrm>
          <a:off x="3562350" y="604393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71120</xdr:rowOff>
    </xdr:from>
    <xdr:to xmlns:xdr="http://schemas.openxmlformats.org/drawingml/2006/spreadsheetDrawing">
      <xdr:col>15</xdr:col>
      <xdr:colOff>50800</xdr:colOff>
      <xdr:row>36</xdr:row>
      <xdr:rowOff>136525</xdr:rowOff>
    </xdr:to>
    <xdr:cxnSp macro="">
      <xdr:nvCxnSpPr>
        <xdr:cNvPr id="67" name="直線コネクタ 66"/>
        <xdr:cNvCxnSpPr/>
      </xdr:nvCxnSpPr>
      <xdr:spPr>
        <a:xfrm flipV="1">
          <a:off x="2019300" y="602107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14605</xdr:rowOff>
    </xdr:from>
    <xdr:to xmlns:xdr="http://schemas.openxmlformats.org/drawingml/2006/spreadsheetDrawing">
      <xdr:col>15</xdr:col>
      <xdr:colOff>101600</xdr:colOff>
      <xdr:row>36</xdr:row>
      <xdr:rowOff>112395</xdr:rowOff>
    </xdr:to>
    <xdr:sp macro="" textlink="">
      <xdr:nvSpPr>
        <xdr:cNvPr id="68" name="フローチャート: 判断 67"/>
        <xdr:cNvSpPr/>
      </xdr:nvSpPr>
      <xdr:spPr>
        <a:xfrm>
          <a:off x="2857500" y="5964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128270</xdr:rowOff>
    </xdr:from>
    <xdr:ext cx="462280" cy="241935"/>
    <xdr:sp macro="" textlink="">
      <xdr:nvSpPr>
        <xdr:cNvPr id="69" name="テキスト ボックス 68"/>
        <xdr:cNvSpPr txBox="1"/>
      </xdr:nvSpPr>
      <xdr:spPr>
        <a:xfrm>
          <a:off x="2673350" y="574802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36</xdr:row>
      <xdr:rowOff>136525</xdr:rowOff>
    </xdr:from>
    <xdr:to xmlns:xdr="http://schemas.openxmlformats.org/drawingml/2006/spreadsheetDrawing">
      <xdr:col>10</xdr:col>
      <xdr:colOff>114300</xdr:colOff>
      <xdr:row>37</xdr:row>
      <xdr:rowOff>21590</xdr:rowOff>
    </xdr:to>
    <xdr:cxnSp macro="">
      <xdr:nvCxnSpPr>
        <xdr:cNvPr id="70" name="直線コネクタ 69"/>
        <xdr:cNvCxnSpPr/>
      </xdr:nvCxnSpPr>
      <xdr:spPr>
        <a:xfrm flipV="1">
          <a:off x="1127125" y="6086475"/>
          <a:ext cx="89217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8255</xdr:rowOff>
    </xdr:from>
    <xdr:to xmlns:xdr="http://schemas.openxmlformats.org/drawingml/2006/spreadsheetDrawing">
      <xdr:col>10</xdr:col>
      <xdr:colOff>165100</xdr:colOff>
      <xdr:row>36</xdr:row>
      <xdr:rowOff>106045</xdr:rowOff>
    </xdr:to>
    <xdr:sp macro="" textlink="">
      <xdr:nvSpPr>
        <xdr:cNvPr id="71" name="フローチャート: 判断 70"/>
        <xdr:cNvSpPr/>
      </xdr:nvSpPr>
      <xdr:spPr>
        <a:xfrm>
          <a:off x="1968500" y="5958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122555</xdr:rowOff>
    </xdr:from>
    <xdr:ext cx="462280" cy="241935"/>
    <xdr:sp macro="" textlink="">
      <xdr:nvSpPr>
        <xdr:cNvPr id="72" name="テキスト ボックス 71"/>
        <xdr:cNvSpPr txBox="1"/>
      </xdr:nvSpPr>
      <xdr:spPr>
        <a:xfrm>
          <a:off x="1784350" y="574230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24765</xdr:rowOff>
    </xdr:from>
    <xdr:to xmlns:xdr="http://schemas.openxmlformats.org/drawingml/2006/spreadsheetDrawing">
      <xdr:col>6</xdr:col>
      <xdr:colOff>38100</xdr:colOff>
      <xdr:row>36</xdr:row>
      <xdr:rowOff>122555</xdr:rowOff>
    </xdr:to>
    <xdr:sp macro="" textlink="">
      <xdr:nvSpPr>
        <xdr:cNvPr id="73" name="フローチャート: 判断 72"/>
        <xdr:cNvSpPr/>
      </xdr:nvSpPr>
      <xdr:spPr>
        <a:xfrm>
          <a:off x="1079500" y="5974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137795</xdr:rowOff>
    </xdr:from>
    <xdr:ext cx="462280" cy="249555"/>
    <xdr:sp macro="" textlink="">
      <xdr:nvSpPr>
        <xdr:cNvPr id="74" name="テキスト ボックス 73"/>
        <xdr:cNvSpPr txBox="1"/>
      </xdr:nvSpPr>
      <xdr:spPr>
        <a:xfrm>
          <a:off x="895350" y="575754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2000" cy="249555"/>
    <xdr:sp macro="" textlink="">
      <xdr:nvSpPr>
        <xdr:cNvPr id="75" name="テキスト ボックス 74"/>
        <xdr:cNvSpPr txBox="1"/>
      </xdr:nvSpPr>
      <xdr:spPr>
        <a:xfrm>
          <a:off x="4445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76835</xdr:rowOff>
    </xdr:from>
    <xdr:ext cx="762000" cy="249555"/>
    <xdr:sp macro="" textlink="">
      <xdr:nvSpPr>
        <xdr:cNvPr id="76" name="テキスト ボックス 75"/>
        <xdr:cNvSpPr txBox="1"/>
      </xdr:nvSpPr>
      <xdr:spPr>
        <a:xfrm>
          <a:off x="3603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2000" cy="249555"/>
    <xdr:sp macro="" textlink="">
      <xdr:nvSpPr>
        <xdr:cNvPr id="77" name="テキスト ボックス 76"/>
        <xdr:cNvSpPr txBox="1"/>
      </xdr:nvSpPr>
      <xdr:spPr>
        <a:xfrm>
          <a:off x="2717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78" name="テキスト ボックス 77"/>
        <xdr:cNvSpPr txBox="1"/>
      </xdr:nvSpPr>
      <xdr:spPr>
        <a:xfrm>
          <a:off x="182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76835</xdr:rowOff>
    </xdr:from>
    <xdr:ext cx="762000" cy="249555"/>
    <xdr:sp macro="" textlink="">
      <xdr:nvSpPr>
        <xdr:cNvPr id="79" name="テキスト ボックス 78"/>
        <xdr:cNvSpPr txBox="1"/>
      </xdr:nvSpPr>
      <xdr:spPr>
        <a:xfrm>
          <a:off x="93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152400</xdr:rowOff>
    </xdr:from>
    <xdr:to xmlns:xdr="http://schemas.openxmlformats.org/drawingml/2006/spreadsheetDrawing">
      <xdr:col>24</xdr:col>
      <xdr:colOff>114300</xdr:colOff>
      <xdr:row>36</xdr:row>
      <xdr:rowOff>85090</xdr:rowOff>
    </xdr:to>
    <xdr:sp macro="" textlink="">
      <xdr:nvSpPr>
        <xdr:cNvPr id="80" name="楕円 79"/>
        <xdr:cNvSpPr/>
      </xdr:nvSpPr>
      <xdr:spPr>
        <a:xfrm>
          <a:off x="4584700" y="5937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131445</xdr:rowOff>
    </xdr:from>
    <xdr:ext cx="469900" cy="248920"/>
    <xdr:sp macro="" textlink="">
      <xdr:nvSpPr>
        <xdr:cNvPr id="81" name="議会費該当値テキスト"/>
        <xdr:cNvSpPr txBox="1"/>
      </xdr:nvSpPr>
      <xdr:spPr>
        <a:xfrm>
          <a:off x="4686300" y="591629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3175</xdr:rowOff>
    </xdr:from>
    <xdr:to xmlns:xdr="http://schemas.openxmlformats.org/drawingml/2006/spreadsheetDrawing">
      <xdr:col>20</xdr:col>
      <xdr:colOff>38100</xdr:colOff>
      <xdr:row>36</xdr:row>
      <xdr:rowOff>100965</xdr:rowOff>
    </xdr:to>
    <xdr:sp macro="" textlink="">
      <xdr:nvSpPr>
        <xdr:cNvPr id="82" name="楕円 81"/>
        <xdr:cNvSpPr/>
      </xdr:nvSpPr>
      <xdr:spPr>
        <a:xfrm>
          <a:off x="3746500" y="5953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116840</xdr:rowOff>
    </xdr:from>
    <xdr:ext cx="462280" cy="241935"/>
    <xdr:sp macro="" textlink="">
      <xdr:nvSpPr>
        <xdr:cNvPr id="83" name="テキスト ボックス 82"/>
        <xdr:cNvSpPr txBox="1"/>
      </xdr:nvSpPr>
      <xdr:spPr>
        <a:xfrm>
          <a:off x="3562350" y="573659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22225</xdr:rowOff>
    </xdr:from>
    <xdr:to xmlns:xdr="http://schemas.openxmlformats.org/drawingml/2006/spreadsheetDrawing">
      <xdr:col>15</xdr:col>
      <xdr:colOff>101600</xdr:colOff>
      <xdr:row>36</xdr:row>
      <xdr:rowOff>120015</xdr:rowOff>
    </xdr:to>
    <xdr:sp macro="" textlink="">
      <xdr:nvSpPr>
        <xdr:cNvPr id="84" name="楕円 83"/>
        <xdr:cNvSpPr/>
      </xdr:nvSpPr>
      <xdr:spPr>
        <a:xfrm>
          <a:off x="2857500" y="5972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111125</xdr:rowOff>
    </xdr:from>
    <xdr:ext cx="462280" cy="249555"/>
    <xdr:sp macro="" textlink="">
      <xdr:nvSpPr>
        <xdr:cNvPr id="85" name="テキスト ボックス 84"/>
        <xdr:cNvSpPr txBox="1"/>
      </xdr:nvSpPr>
      <xdr:spPr>
        <a:xfrm>
          <a:off x="2673350" y="606107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87630</xdr:rowOff>
    </xdr:from>
    <xdr:to xmlns:xdr="http://schemas.openxmlformats.org/drawingml/2006/spreadsheetDrawing">
      <xdr:col>10</xdr:col>
      <xdr:colOff>165100</xdr:colOff>
      <xdr:row>37</xdr:row>
      <xdr:rowOff>20320</xdr:rowOff>
    </xdr:to>
    <xdr:sp macro="" textlink="">
      <xdr:nvSpPr>
        <xdr:cNvPr id="86" name="楕円 85"/>
        <xdr:cNvSpPr/>
      </xdr:nvSpPr>
      <xdr:spPr>
        <a:xfrm>
          <a:off x="1968500" y="6037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11430</xdr:rowOff>
    </xdr:from>
    <xdr:ext cx="462280" cy="249555"/>
    <xdr:sp macro="" textlink="">
      <xdr:nvSpPr>
        <xdr:cNvPr id="87" name="テキスト ボックス 86"/>
        <xdr:cNvSpPr txBox="1"/>
      </xdr:nvSpPr>
      <xdr:spPr>
        <a:xfrm>
          <a:off x="1784350" y="612648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137795</xdr:rowOff>
    </xdr:from>
    <xdr:to xmlns:xdr="http://schemas.openxmlformats.org/drawingml/2006/spreadsheetDrawing">
      <xdr:col>6</xdr:col>
      <xdr:colOff>38100</xdr:colOff>
      <xdr:row>37</xdr:row>
      <xdr:rowOff>70485</xdr:rowOff>
    </xdr:to>
    <xdr:sp macro="" textlink="">
      <xdr:nvSpPr>
        <xdr:cNvPr id="88" name="楕円 87"/>
        <xdr:cNvSpPr/>
      </xdr:nvSpPr>
      <xdr:spPr>
        <a:xfrm>
          <a:off x="1079500" y="6087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61595</xdr:rowOff>
    </xdr:from>
    <xdr:ext cx="462280" cy="241935"/>
    <xdr:sp macro="" textlink="">
      <xdr:nvSpPr>
        <xdr:cNvPr id="89" name="テキスト ボックス 88"/>
        <xdr:cNvSpPr txBox="1"/>
      </xdr:nvSpPr>
      <xdr:spPr>
        <a:xfrm>
          <a:off x="895350" y="617664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0" name="正方形/長方形 89"/>
        <xdr:cNvSpPr/>
      </xdr:nvSpPr>
      <xdr:spPr>
        <a:xfrm>
          <a:off x="762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1" name="正方形/長方形 90"/>
        <xdr:cNvSpPr/>
      </xdr:nvSpPr>
      <xdr:spPr>
        <a:xfrm>
          <a:off x="8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3" name="正方形/長方形 92"/>
        <xdr:cNvSpPr/>
      </xdr:nvSpPr>
      <xdr:spPr>
        <a:xfrm>
          <a:off x="190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5" name="正方形/長方形 94"/>
        <xdr:cNvSpPr/>
      </xdr:nvSpPr>
      <xdr:spPr>
        <a:xfrm>
          <a:off x="3048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7" name="正方形/長方形 96"/>
        <xdr:cNvSpPr/>
      </xdr:nvSpPr>
      <xdr:spPr>
        <a:xfrm>
          <a:off x="762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7980" cy="217170"/>
    <xdr:sp macro="" textlink="">
      <xdr:nvSpPr>
        <xdr:cNvPr id="98" name="テキスト ボックス 97"/>
        <xdr:cNvSpPr txBox="1"/>
      </xdr:nvSpPr>
      <xdr:spPr>
        <a:xfrm>
          <a:off x="723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99" name="直線コネクタ 98"/>
        <xdr:cNvCxnSpPr/>
      </xdr:nvCxnSpPr>
      <xdr:spPr>
        <a:xfrm>
          <a:off x="762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42545</xdr:rowOff>
    </xdr:from>
    <xdr:to xmlns:xdr="http://schemas.openxmlformats.org/drawingml/2006/spreadsheetDrawing">
      <xdr:col>28</xdr:col>
      <xdr:colOff>114300</xdr:colOff>
      <xdr:row>59</xdr:row>
      <xdr:rowOff>42545</xdr:rowOff>
    </xdr:to>
    <xdr:cxnSp macro="">
      <xdr:nvCxnSpPr>
        <xdr:cNvPr id="100" name="直線コネクタ 99"/>
        <xdr:cNvCxnSpPr/>
      </xdr:nvCxnSpPr>
      <xdr:spPr>
        <a:xfrm>
          <a:off x="762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71120</xdr:rowOff>
    </xdr:from>
    <xdr:ext cx="247015" cy="249555"/>
    <xdr:sp macro="" textlink="">
      <xdr:nvSpPr>
        <xdr:cNvPr id="101" name="テキスト ボックス 100"/>
        <xdr:cNvSpPr txBox="1"/>
      </xdr:nvSpPr>
      <xdr:spPr>
        <a:xfrm>
          <a:off x="513080" y="9653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762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34290</xdr:rowOff>
    </xdr:from>
    <xdr:ext cx="593725" cy="249555"/>
    <xdr:sp macro="" textlink="">
      <xdr:nvSpPr>
        <xdr:cNvPr id="103" name="テキスト ボックス 102"/>
        <xdr:cNvSpPr txBox="1"/>
      </xdr:nvSpPr>
      <xdr:spPr>
        <a:xfrm>
          <a:off x="166370" y="928624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134620</xdr:rowOff>
    </xdr:from>
    <xdr:to xmlns:xdr="http://schemas.openxmlformats.org/drawingml/2006/spreadsheetDrawing">
      <xdr:col>28</xdr:col>
      <xdr:colOff>114300</xdr:colOff>
      <xdr:row>54</xdr:row>
      <xdr:rowOff>134620</xdr:rowOff>
    </xdr:to>
    <xdr:cxnSp macro="">
      <xdr:nvCxnSpPr>
        <xdr:cNvPr id="104" name="直線コネクタ 103"/>
        <xdr:cNvCxnSpPr/>
      </xdr:nvCxnSpPr>
      <xdr:spPr>
        <a:xfrm>
          <a:off x="762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162560</xdr:rowOff>
    </xdr:from>
    <xdr:ext cx="593725" cy="241935"/>
    <xdr:sp macro="" textlink="">
      <xdr:nvSpPr>
        <xdr:cNvPr id="105" name="テキスト ボックス 104"/>
        <xdr:cNvSpPr txBox="1"/>
      </xdr:nvSpPr>
      <xdr:spPr>
        <a:xfrm>
          <a:off x="166370" y="8919210"/>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97790</xdr:rowOff>
    </xdr:from>
    <xdr:to xmlns:xdr="http://schemas.openxmlformats.org/drawingml/2006/spreadsheetDrawing">
      <xdr:col>28</xdr:col>
      <xdr:colOff>114300</xdr:colOff>
      <xdr:row>52</xdr:row>
      <xdr:rowOff>97790</xdr:rowOff>
    </xdr:to>
    <xdr:cxnSp macro="">
      <xdr:nvCxnSpPr>
        <xdr:cNvPr id="106" name="直線コネクタ 105"/>
        <xdr:cNvCxnSpPr/>
      </xdr:nvCxnSpPr>
      <xdr:spPr>
        <a:xfrm>
          <a:off x="762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126365</xdr:rowOff>
    </xdr:from>
    <xdr:ext cx="593725" cy="241935"/>
    <xdr:sp macro="" textlink="">
      <xdr:nvSpPr>
        <xdr:cNvPr id="107" name="テキスト ボックス 106"/>
        <xdr:cNvSpPr txBox="1"/>
      </xdr:nvSpPr>
      <xdr:spPr>
        <a:xfrm>
          <a:off x="166370" y="855281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60960</xdr:rowOff>
    </xdr:from>
    <xdr:to xmlns:xdr="http://schemas.openxmlformats.org/drawingml/2006/spreadsheetDrawing">
      <xdr:col>28</xdr:col>
      <xdr:colOff>114300</xdr:colOff>
      <xdr:row>50</xdr:row>
      <xdr:rowOff>60960</xdr:rowOff>
    </xdr:to>
    <xdr:cxnSp macro="">
      <xdr:nvCxnSpPr>
        <xdr:cNvPr id="108" name="直線コネクタ 107"/>
        <xdr:cNvCxnSpPr/>
      </xdr:nvCxnSpPr>
      <xdr:spPr>
        <a:xfrm>
          <a:off x="762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89535</xdr:rowOff>
    </xdr:from>
    <xdr:ext cx="593725" cy="241935"/>
    <xdr:sp macro="" textlink="">
      <xdr:nvSpPr>
        <xdr:cNvPr id="109" name="テキスト ボックス 108"/>
        <xdr:cNvSpPr txBox="1"/>
      </xdr:nvSpPr>
      <xdr:spPr>
        <a:xfrm>
          <a:off x="166370" y="818578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762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52705</xdr:rowOff>
    </xdr:from>
    <xdr:ext cx="593725" cy="241935"/>
    <xdr:sp macro="" textlink="">
      <xdr:nvSpPr>
        <xdr:cNvPr id="111" name="テキスト ボックス 110"/>
        <xdr:cNvSpPr txBox="1"/>
      </xdr:nvSpPr>
      <xdr:spPr>
        <a:xfrm>
          <a:off x="166370" y="7818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2" name="総務費グラフ枠"/>
        <xdr:cNvSpPr/>
      </xdr:nvSpPr>
      <xdr:spPr>
        <a:xfrm>
          <a:off x="762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66675</xdr:rowOff>
    </xdr:from>
    <xdr:to xmlns:xdr="http://schemas.openxmlformats.org/drawingml/2006/spreadsheetDrawing">
      <xdr:col>24</xdr:col>
      <xdr:colOff>62865</xdr:colOff>
      <xdr:row>58</xdr:row>
      <xdr:rowOff>34290</xdr:rowOff>
    </xdr:to>
    <xdr:cxnSp macro="">
      <xdr:nvCxnSpPr>
        <xdr:cNvPr id="113" name="直線コネクタ 112"/>
        <xdr:cNvCxnSpPr/>
      </xdr:nvCxnSpPr>
      <xdr:spPr>
        <a:xfrm flipV="1">
          <a:off x="4633595" y="8493125"/>
          <a:ext cx="1270" cy="1123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38100</xdr:rowOff>
    </xdr:from>
    <xdr:ext cx="534670" cy="249555"/>
    <xdr:sp macro="" textlink="">
      <xdr:nvSpPr>
        <xdr:cNvPr id="114" name="総務費最小値テキスト"/>
        <xdr:cNvSpPr txBox="1"/>
      </xdr:nvSpPr>
      <xdr:spPr>
        <a:xfrm>
          <a:off x="4686300" y="96202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34290</xdr:rowOff>
    </xdr:from>
    <xdr:to xmlns:xdr="http://schemas.openxmlformats.org/drawingml/2006/spreadsheetDrawing">
      <xdr:col>24</xdr:col>
      <xdr:colOff>152400</xdr:colOff>
      <xdr:row>58</xdr:row>
      <xdr:rowOff>34290</xdr:rowOff>
    </xdr:to>
    <xdr:cxnSp macro="">
      <xdr:nvCxnSpPr>
        <xdr:cNvPr id="115" name="直線コネクタ 114"/>
        <xdr:cNvCxnSpPr/>
      </xdr:nvCxnSpPr>
      <xdr:spPr>
        <a:xfrm>
          <a:off x="4546600" y="961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15240</xdr:rowOff>
    </xdr:from>
    <xdr:ext cx="598805" cy="249555"/>
    <xdr:sp macro="" textlink="">
      <xdr:nvSpPr>
        <xdr:cNvPr id="116" name="総務費最大値テキスト"/>
        <xdr:cNvSpPr txBox="1"/>
      </xdr:nvSpPr>
      <xdr:spPr>
        <a:xfrm>
          <a:off x="4686300" y="827659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66675</xdr:rowOff>
    </xdr:from>
    <xdr:to xmlns:xdr="http://schemas.openxmlformats.org/drawingml/2006/spreadsheetDrawing">
      <xdr:col>24</xdr:col>
      <xdr:colOff>152400</xdr:colOff>
      <xdr:row>51</xdr:row>
      <xdr:rowOff>66675</xdr:rowOff>
    </xdr:to>
    <xdr:cxnSp macro="">
      <xdr:nvCxnSpPr>
        <xdr:cNvPr id="117" name="直線コネクタ 116"/>
        <xdr:cNvCxnSpPr/>
      </xdr:nvCxnSpPr>
      <xdr:spPr>
        <a:xfrm>
          <a:off x="4546600" y="849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56</xdr:row>
      <xdr:rowOff>118110</xdr:rowOff>
    </xdr:from>
    <xdr:to xmlns:xdr="http://schemas.openxmlformats.org/drawingml/2006/spreadsheetDrawing">
      <xdr:col>24</xdr:col>
      <xdr:colOff>63500</xdr:colOff>
      <xdr:row>56</xdr:row>
      <xdr:rowOff>131445</xdr:rowOff>
    </xdr:to>
    <xdr:cxnSp macro="">
      <xdr:nvCxnSpPr>
        <xdr:cNvPr id="118" name="直線コネクタ 117"/>
        <xdr:cNvCxnSpPr/>
      </xdr:nvCxnSpPr>
      <xdr:spPr>
        <a:xfrm>
          <a:off x="3794125" y="9370060"/>
          <a:ext cx="8413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93980</xdr:rowOff>
    </xdr:from>
    <xdr:ext cx="598805" cy="241935"/>
    <xdr:sp macro="" textlink="">
      <xdr:nvSpPr>
        <xdr:cNvPr id="119" name="総務費平均値テキスト"/>
        <xdr:cNvSpPr txBox="1"/>
      </xdr:nvSpPr>
      <xdr:spPr>
        <a:xfrm>
          <a:off x="4686300" y="9345930"/>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114300</xdr:rowOff>
    </xdr:from>
    <xdr:to xmlns:xdr="http://schemas.openxmlformats.org/drawingml/2006/spreadsheetDrawing">
      <xdr:col>24</xdr:col>
      <xdr:colOff>114300</xdr:colOff>
      <xdr:row>57</xdr:row>
      <xdr:rowOff>46990</xdr:rowOff>
    </xdr:to>
    <xdr:sp macro="" textlink="">
      <xdr:nvSpPr>
        <xdr:cNvPr id="120" name="フローチャート: 判断 119"/>
        <xdr:cNvSpPr/>
      </xdr:nvSpPr>
      <xdr:spPr>
        <a:xfrm>
          <a:off x="4584700" y="9366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118110</xdr:rowOff>
    </xdr:from>
    <xdr:to xmlns:xdr="http://schemas.openxmlformats.org/drawingml/2006/spreadsheetDrawing">
      <xdr:col>19</xdr:col>
      <xdr:colOff>174625</xdr:colOff>
      <xdr:row>57</xdr:row>
      <xdr:rowOff>20955</xdr:rowOff>
    </xdr:to>
    <xdr:cxnSp macro="">
      <xdr:nvCxnSpPr>
        <xdr:cNvPr id="121" name="直線コネクタ 120"/>
        <xdr:cNvCxnSpPr/>
      </xdr:nvCxnSpPr>
      <xdr:spPr>
        <a:xfrm flipV="1">
          <a:off x="2908300" y="9370060"/>
          <a:ext cx="88582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146050</xdr:rowOff>
    </xdr:from>
    <xdr:to xmlns:xdr="http://schemas.openxmlformats.org/drawingml/2006/spreadsheetDrawing">
      <xdr:col>20</xdr:col>
      <xdr:colOff>38100</xdr:colOff>
      <xdr:row>57</xdr:row>
      <xdr:rowOff>78740</xdr:rowOff>
    </xdr:to>
    <xdr:sp macro="" textlink="">
      <xdr:nvSpPr>
        <xdr:cNvPr id="122" name="フローチャート: 判断 121"/>
        <xdr:cNvSpPr/>
      </xdr:nvSpPr>
      <xdr:spPr>
        <a:xfrm>
          <a:off x="3746500" y="9398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70485</xdr:rowOff>
    </xdr:from>
    <xdr:ext cx="527050" cy="249555"/>
    <xdr:sp macro="" textlink="">
      <xdr:nvSpPr>
        <xdr:cNvPr id="123" name="テキスト ボックス 122"/>
        <xdr:cNvSpPr txBox="1"/>
      </xdr:nvSpPr>
      <xdr:spPr>
        <a:xfrm>
          <a:off x="3529965" y="948753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20955</xdr:rowOff>
    </xdr:from>
    <xdr:to xmlns:xdr="http://schemas.openxmlformats.org/drawingml/2006/spreadsheetDrawing">
      <xdr:col>15</xdr:col>
      <xdr:colOff>50800</xdr:colOff>
      <xdr:row>57</xdr:row>
      <xdr:rowOff>53975</xdr:rowOff>
    </xdr:to>
    <xdr:cxnSp macro="">
      <xdr:nvCxnSpPr>
        <xdr:cNvPr id="124" name="直線コネクタ 123"/>
        <xdr:cNvCxnSpPr/>
      </xdr:nvCxnSpPr>
      <xdr:spPr>
        <a:xfrm flipV="1">
          <a:off x="2019300" y="943800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146050</xdr:rowOff>
    </xdr:from>
    <xdr:to xmlns:xdr="http://schemas.openxmlformats.org/drawingml/2006/spreadsheetDrawing">
      <xdr:col>15</xdr:col>
      <xdr:colOff>101600</xdr:colOff>
      <xdr:row>57</xdr:row>
      <xdr:rowOff>78740</xdr:rowOff>
    </xdr:to>
    <xdr:sp macro="" textlink="">
      <xdr:nvSpPr>
        <xdr:cNvPr id="125" name="フローチャート: 判断 124"/>
        <xdr:cNvSpPr/>
      </xdr:nvSpPr>
      <xdr:spPr>
        <a:xfrm>
          <a:off x="2857500" y="9398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70485</xdr:rowOff>
    </xdr:from>
    <xdr:ext cx="527050" cy="249555"/>
    <xdr:sp macro="" textlink="">
      <xdr:nvSpPr>
        <xdr:cNvPr id="126" name="テキスト ボックス 125"/>
        <xdr:cNvSpPr txBox="1"/>
      </xdr:nvSpPr>
      <xdr:spPr>
        <a:xfrm>
          <a:off x="2640965" y="948753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51</xdr:row>
      <xdr:rowOff>153035</xdr:rowOff>
    </xdr:from>
    <xdr:to xmlns:xdr="http://schemas.openxmlformats.org/drawingml/2006/spreadsheetDrawing">
      <xdr:col>10</xdr:col>
      <xdr:colOff>114300</xdr:colOff>
      <xdr:row>57</xdr:row>
      <xdr:rowOff>53975</xdr:rowOff>
    </xdr:to>
    <xdr:cxnSp macro="">
      <xdr:nvCxnSpPr>
        <xdr:cNvPr id="127" name="直線コネクタ 126"/>
        <xdr:cNvCxnSpPr/>
      </xdr:nvCxnSpPr>
      <xdr:spPr>
        <a:xfrm>
          <a:off x="1127125" y="8579485"/>
          <a:ext cx="892175" cy="891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160020</xdr:rowOff>
    </xdr:from>
    <xdr:to xmlns:xdr="http://schemas.openxmlformats.org/drawingml/2006/spreadsheetDrawing">
      <xdr:col>10</xdr:col>
      <xdr:colOff>165100</xdr:colOff>
      <xdr:row>57</xdr:row>
      <xdr:rowOff>93345</xdr:rowOff>
    </xdr:to>
    <xdr:sp macro="" textlink="">
      <xdr:nvSpPr>
        <xdr:cNvPr id="128" name="フローチャート: 判断 127"/>
        <xdr:cNvSpPr/>
      </xdr:nvSpPr>
      <xdr:spPr>
        <a:xfrm>
          <a:off x="1968500" y="94119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108585</xdr:rowOff>
    </xdr:from>
    <xdr:ext cx="527050" cy="249555"/>
    <xdr:sp macro="" textlink="">
      <xdr:nvSpPr>
        <xdr:cNvPr id="129" name="テキスト ボックス 128"/>
        <xdr:cNvSpPr txBox="1"/>
      </xdr:nvSpPr>
      <xdr:spPr>
        <a:xfrm>
          <a:off x="1751965" y="919543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134620</xdr:rowOff>
    </xdr:from>
    <xdr:to xmlns:xdr="http://schemas.openxmlformats.org/drawingml/2006/spreadsheetDrawing">
      <xdr:col>6</xdr:col>
      <xdr:colOff>38100</xdr:colOff>
      <xdr:row>55</xdr:row>
      <xdr:rowOff>67310</xdr:rowOff>
    </xdr:to>
    <xdr:sp macro="" textlink="">
      <xdr:nvSpPr>
        <xdr:cNvPr id="130" name="フローチャート: 判断 129"/>
        <xdr:cNvSpPr/>
      </xdr:nvSpPr>
      <xdr:spPr>
        <a:xfrm>
          <a:off x="1079500" y="9056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59055</xdr:rowOff>
    </xdr:from>
    <xdr:ext cx="596900" cy="241935"/>
    <xdr:sp macro="" textlink="">
      <xdr:nvSpPr>
        <xdr:cNvPr id="131" name="テキスト ボックス 130"/>
        <xdr:cNvSpPr txBox="1"/>
      </xdr:nvSpPr>
      <xdr:spPr>
        <a:xfrm>
          <a:off x="830580" y="914590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2000" cy="249555"/>
    <xdr:sp macro="" textlink="">
      <xdr:nvSpPr>
        <xdr:cNvPr id="132" name="テキスト ボックス 131"/>
        <xdr:cNvSpPr txBox="1"/>
      </xdr:nvSpPr>
      <xdr:spPr>
        <a:xfrm>
          <a:off x="4445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76835</xdr:rowOff>
    </xdr:from>
    <xdr:ext cx="762000" cy="249555"/>
    <xdr:sp macro="" textlink="">
      <xdr:nvSpPr>
        <xdr:cNvPr id="133" name="テキスト ボックス 132"/>
        <xdr:cNvSpPr txBox="1"/>
      </xdr:nvSpPr>
      <xdr:spPr>
        <a:xfrm>
          <a:off x="3603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2000" cy="249555"/>
    <xdr:sp macro="" textlink="">
      <xdr:nvSpPr>
        <xdr:cNvPr id="134" name="テキスト ボックス 133"/>
        <xdr:cNvSpPr txBox="1"/>
      </xdr:nvSpPr>
      <xdr:spPr>
        <a:xfrm>
          <a:off x="2717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5" name="テキスト ボックス 134"/>
        <xdr:cNvSpPr txBox="1"/>
      </xdr:nvSpPr>
      <xdr:spPr>
        <a:xfrm>
          <a:off x="182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76835</xdr:rowOff>
    </xdr:from>
    <xdr:ext cx="762000" cy="249555"/>
    <xdr:sp macro="" textlink="">
      <xdr:nvSpPr>
        <xdr:cNvPr id="136" name="テキスト ボックス 135"/>
        <xdr:cNvSpPr txBox="1"/>
      </xdr:nvSpPr>
      <xdr:spPr>
        <a:xfrm>
          <a:off x="93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83185</xdr:rowOff>
    </xdr:from>
    <xdr:to xmlns:xdr="http://schemas.openxmlformats.org/drawingml/2006/spreadsheetDrawing">
      <xdr:col>24</xdr:col>
      <xdr:colOff>114300</xdr:colOff>
      <xdr:row>57</xdr:row>
      <xdr:rowOff>15240</xdr:rowOff>
    </xdr:to>
    <xdr:sp macro="" textlink="">
      <xdr:nvSpPr>
        <xdr:cNvPr id="137" name="楕円 136"/>
        <xdr:cNvSpPr/>
      </xdr:nvSpPr>
      <xdr:spPr>
        <a:xfrm>
          <a:off x="4584700" y="93351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104775</xdr:rowOff>
    </xdr:from>
    <xdr:ext cx="598805" cy="249555"/>
    <xdr:sp macro="" textlink="">
      <xdr:nvSpPr>
        <xdr:cNvPr id="138" name="総務費該当値テキスト"/>
        <xdr:cNvSpPr txBox="1"/>
      </xdr:nvSpPr>
      <xdr:spPr>
        <a:xfrm>
          <a:off x="4686300" y="919162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69215</xdr:rowOff>
    </xdr:from>
    <xdr:to xmlns:xdr="http://schemas.openxmlformats.org/drawingml/2006/spreadsheetDrawing">
      <xdr:col>20</xdr:col>
      <xdr:colOff>38100</xdr:colOff>
      <xdr:row>57</xdr:row>
      <xdr:rowOff>1905</xdr:rowOff>
    </xdr:to>
    <xdr:sp macro="" textlink="">
      <xdr:nvSpPr>
        <xdr:cNvPr id="139" name="楕円 138"/>
        <xdr:cNvSpPr/>
      </xdr:nvSpPr>
      <xdr:spPr>
        <a:xfrm>
          <a:off x="3746500" y="9321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17780</xdr:rowOff>
    </xdr:from>
    <xdr:ext cx="596900" cy="241935"/>
    <xdr:sp macro="" textlink="">
      <xdr:nvSpPr>
        <xdr:cNvPr id="140" name="テキスト ボックス 139"/>
        <xdr:cNvSpPr txBox="1"/>
      </xdr:nvSpPr>
      <xdr:spPr>
        <a:xfrm>
          <a:off x="3497580" y="9104630"/>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137160</xdr:rowOff>
    </xdr:from>
    <xdr:to xmlns:xdr="http://schemas.openxmlformats.org/drawingml/2006/spreadsheetDrawing">
      <xdr:col>15</xdr:col>
      <xdr:colOff>101600</xdr:colOff>
      <xdr:row>57</xdr:row>
      <xdr:rowOff>69850</xdr:rowOff>
    </xdr:to>
    <xdr:sp macro="" textlink="">
      <xdr:nvSpPr>
        <xdr:cNvPr id="141" name="楕円 140"/>
        <xdr:cNvSpPr/>
      </xdr:nvSpPr>
      <xdr:spPr>
        <a:xfrm>
          <a:off x="2857500" y="938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85725</xdr:rowOff>
    </xdr:from>
    <xdr:ext cx="527050" cy="241935"/>
    <xdr:sp macro="" textlink="">
      <xdr:nvSpPr>
        <xdr:cNvPr id="142" name="テキスト ボックス 141"/>
        <xdr:cNvSpPr txBox="1"/>
      </xdr:nvSpPr>
      <xdr:spPr>
        <a:xfrm>
          <a:off x="2640965" y="91725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5080</xdr:rowOff>
    </xdr:from>
    <xdr:to xmlns:xdr="http://schemas.openxmlformats.org/drawingml/2006/spreadsheetDrawing">
      <xdr:col>10</xdr:col>
      <xdr:colOff>165100</xdr:colOff>
      <xdr:row>57</xdr:row>
      <xdr:rowOff>102870</xdr:rowOff>
    </xdr:to>
    <xdr:sp macro="" textlink="">
      <xdr:nvSpPr>
        <xdr:cNvPr id="143" name="楕円 142"/>
        <xdr:cNvSpPr/>
      </xdr:nvSpPr>
      <xdr:spPr>
        <a:xfrm>
          <a:off x="1968500" y="9422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93980</xdr:rowOff>
    </xdr:from>
    <xdr:ext cx="527050" cy="241935"/>
    <xdr:sp macro="" textlink="">
      <xdr:nvSpPr>
        <xdr:cNvPr id="144" name="テキスト ボックス 143"/>
        <xdr:cNvSpPr txBox="1"/>
      </xdr:nvSpPr>
      <xdr:spPr>
        <a:xfrm>
          <a:off x="1751965" y="95110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104140</xdr:rowOff>
    </xdr:from>
    <xdr:to xmlns:xdr="http://schemas.openxmlformats.org/drawingml/2006/spreadsheetDrawing">
      <xdr:col>6</xdr:col>
      <xdr:colOff>38100</xdr:colOff>
      <xdr:row>52</xdr:row>
      <xdr:rowOff>36830</xdr:rowOff>
    </xdr:to>
    <xdr:sp macro="" textlink="">
      <xdr:nvSpPr>
        <xdr:cNvPr id="145" name="楕円 144"/>
        <xdr:cNvSpPr/>
      </xdr:nvSpPr>
      <xdr:spPr>
        <a:xfrm>
          <a:off x="1079500" y="8530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52705</xdr:rowOff>
    </xdr:from>
    <xdr:ext cx="596900" cy="241935"/>
    <xdr:sp macro="" textlink="">
      <xdr:nvSpPr>
        <xdr:cNvPr id="146" name="テキスト ボックス 145"/>
        <xdr:cNvSpPr txBox="1"/>
      </xdr:nvSpPr>
      <xdr:spPr>
        <a:xfrm>
          <a:off x="830580" y="831405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7" name="正方形/長方形 146"/>
        <xdr:cNvSpPr/>
      </xdr:nvSpPr>
      <xdr:spPr>
        <a:xfrm>
          <a:off x="762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8" name="正方形/長方形 147"/>
        <xdr:cNvSpPr/>
      </xdr:nvSpPr>
      <xdr:spPr>
        <a:xfrm>
          <a:off x="8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0" name="正方形/長方形 149"/>
        <xdr:cNvSpPr/>
      </xdr:nvSpPr>
      <xdr:spPr>
        <a:xfrm>
          <a:off x="1905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2" name="正方形/長方形 151"/>
        <xdr:cNvSpPr/>
      </xdr:nvSpPr>
      <xdr:spPr>
        <a:xfrm>
          <a:off x="3048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220,300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4" name="正方形/長方形 153"/>
        <xdr:cNvSpPr/>
      </xdr:nvSpPr>
      <xdr:spPr>
        <a:xfrm>
          <a:off x="762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7980" cy="217170"/>
    <xdr:sp macro="" textlink="">
      <xdr:nvSpPr>
        <xdr:cNvPr id="155" name="テキスト ボックス 154"/>
        <xdr:cNvSpPr txBox="1"/>
      </xdr:nvSpPr>
      <xdr:spPr>
        <a:xfrm>
          <a:off x="723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6" name="直線コネクタ 155"/>
        <xdr:cNvCxnSpPr/>
      </xdr:nvCxnSpPr>
      <xdr:spPr>
        <a:xfrm>
          <a:off x="762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107315</xdr:rowOff>
    </xdr:from>
    <xdr:ext cx="593725" cy="249555"/>
    <xdr:sp macro="" textlink="">
      <xdr:nvSpPr>
        <xdr:cNvPr id="157" name="テキスト ボックス 156"/>
        <xdr:cNvSpPr txBox="1"/>
      </xdr:nvSpPr>
      <xdr:spPr>
        <a:xfrm>
          <a:off x="166370" y="1332166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95250</xdr:rowOff>
    </xdr:from>
    <xdr:to xmlns:xdr="http://schemas.openxmlformats.org/drawingml/2006/spreadsheetDrawing">
      <xdr:col>28</xdr:col>
      <xdr:colOff>114300</xdr:colOff>
      <xdr:row>79</xdr:row>
      <xdr:rowOff>95250</xdr:rowOff>
    </xdr:to>
    <xdr:cxnSp macro="">
      <xdr:nvCxnSpPr>
        <xdr:cNvPr id="158" name="直線コネクタ 157"/>
        <xdr:cNvCxnSpPr/>
      </xdr:nvCxnSpPr>
      <xdr:spPr>
        <a:xfrm>
          <a:off x="762000" y="1314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123825</xdr:rowOff>
    </xdr:from>
    <xdr:ext cx="593725" cy="241935"/>
    <xdr:sp macro="" textlink="">
      <xdr:nvSpPr>
        <xdr:cNvPr id="159" name="テキスト ボックス 158"/>
        <xdr:cNvSpPr txBox="1"/>
      </xdr:nvSpPr>
      <xdr:spPr>
        <a:xfrm>
          <a:off x="166370" y="1300797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110490</xdr:rowOff>
    </xdr:from>
    <xdr:to xmlns:xdr="http://schemas.openxmlformats.org/drawingml/2006/spreadsheetDrawing">
      <xdr:col>28</xdr:col>
      <xdr:colOff>114300</xdr:colOff>
      <xdr:row>77</xdr:row>
      <xdr:rowOff>110490</xdr:rowOff>
    </xdr:to>
    <xdr:cxnSp macro="">
      <xdr:nvCxnSpPr>
        <xdr:cNvPr id="160" name="直線コネクタ 159"/>
        <xdr:cNvCxnSpPr/>
      </xdr:nvCxnSpPr>
      <xdr:spPr>
        <a:xfrm>
          <a:off x="762000" y="12829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138430</xdr:rowOff>
    </xdr:from>
    <xdr:ext cx="593725" cy="249555"/>
    <xdr:sp macro="" textlink="">
      <xdr:nvSpPr>
        <xdr:cNvPr id="161" name="テキスト ボックス 160"/>
        <xdr:cNvSpPr txBox="1"/>
      </xdr:nvSpPr>
      <xdr:spPr>
        <a:xfrm>
          <a:off x="166370" y="126923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127000</xdr:rowOff>
    </xdr:from>
    <xdr:to xmlns:xdr="http://schemas.openxmlformats.org/drawingml/2006/spreadsheetDrawing">
      <xdr:col>28</xdr:col>
      <xdr:colOff>114300</xdr:colOff>
      <xdr:row>75</xdr:row>
      <xdr:rowOff>127000</xdr:rowOff>
    </xdr:to>
    <xdr:cxnSp macro="">
      <xdr:nvCxnSpPr>
        <xdr:cNvPr id="162" name="直線コネクタ 161"/>
        <xdr:cNvCxnSpPr/>
      </xdr:nvCxnSpPr>
      <xdr:spPr>
        <a:xfrm>
          <a:off x="762000" y="12515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154940</xdr:rowOff>
    </xdr:from>
    <xdr:ext cx="593725" cy="241935"/>
    <xdr:sp macro="" textlink="">
      <xdr:nvSpPr>
        <xdr:cNvPr id="163" name="テキスト ボックス 162"/>
        <xdr:cNvSpPr txBox="1"/>
      </xdr:nvSpPr>
      <xdr:spPr>
        <a:xfrm>
          <a:off x="166370" y="12378690"/>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142240</xdr:rowOff>
    </xdr:from>
    <xdr:to xmlns:xdr="http://schemas.openxmlformats.org/drawingml/2006/spreadsheetDrawing">
      <xdr:col>28</xdr:col>
      <xdr:colOff>114300</xdr:colOff>
      <xdr:row>73</xdr:row>
      <xdr:rowOff>142240</xdr:rowOff>
    </xdr:to>
    <xdr:cxnSp macro="">
      <xdr:nvCxnSpPr>
        <xdr:cNvPr id="164" name="直線コネクタ 163"/>
        <xdr:cNvCxnSpPr/>
      </xdr:nvCxnSpPr>
      <xdr:spPr>
        <a:xfrm>
          <a:off x="762000" y="12200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3725" cy="249555"/>
    <xdr:sp macro="" textlink="">
      <xdr:nvSpPr>
        <xdr:cNvPr id="165" name="テキスト ボックス 164"/>
        <xdr:cNvSpPr txBox="1"/>
      </xdr:nvSpPr>
      <xdr:spPr>
        <a:xfrm>
          <a:off x="166370" y="1206436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158750</xdr:rowOff>
    </xdr:from>
    <xdr:to xmlns:xdr="http://schemas.openxmlformats.org/drawingml/2006/spreadsheetDrawing">
      <xdr:col>28</xdr:col>
      <xdr:colOff>114300</xdr:colOff>
      <xdr:row>71</xdr:row>
      <xdr:rowOff>158750</xdr:rowOff>
    </xdr:to>
    <xdr:cxnSp macro="">
      <xdr:nvCxnSpPr>
        <xdr:cNvPr id="166" name="直線コネクタ 165"/>
        <xdr:cNvCxnSpPr/>
      </xdr:nvCxnSpPr>
      <xdr:spPr>
        <a:xfrm>
          <a:off x="762000" y="11887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3725" cy="241300"/>
    <xdr:sp macro="" textlink="">
      <xdr:nvSpPr>
        <xdr:cNvPr id="167" name="テキスト ボックス 166"/>
        <xdr:cNvSpPr txBox="1"/>
      </xdr:nvSpPr>
      <xdr:spPr>
        <a:xfrm>
          <a:off x="166370" y="11750040"/>
          <a:ext cx="5937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8" name="直線コネクタ 167"/>
        <xdr:cNvCxnSpPr/>
      </xdr:nvCxnSpPr>
      <xdr:spPr>
        <a:xfrm>
          <a:off x="762000" y="11571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36830</xdr:rowOff>
    </xdr:from>
    <xdr:ext cx="593725" cy="249555"/>
    <xdr:sp macro="" textlink="">
      <xdr:nvSpPr>
        <xdr:cNvPr id="169" name="テキスト ボックス 168"/>
        <xdr:cNvSpPr txBox="1"/>
      </xdr:nvSpPr>
      <xdr:spPr>
        <a:xfrm>
          <a:off x="166370" y="11435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762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52705</xdr:rowOff>
    </xdr:from>
    <xdr:ext cx="593725" cy="241935"/>
    <xdr:sp macro="" textlink="">
      <xdr:nvSpPr>
        <xdr:cNvPr id="171" name="テキスト ボックス 170"/>
        <xdr:cNvSpPr txBox="1"/>
      </xdr:nvSpPr>
      <xdr:spPr>
        <a:xfrm>
          <a:off x="166370" y="11120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72" name="民生費グラフ枠"/>
        <xdr:cNvSpPr/>
      </xdr:nvSpPr>
      <xdr:spPr>
        <a:xfrm>
          <a:off x="762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46355</xdr:rowOff>
    </xdr:from>
    <xdr:to xmlns:xdr="http://schemas.openxmlformats.org/drawingml/2006/spreadsheetDrawing">
      <xdr:col>24</xdr:col>
      <xdr:colOff>62865</xdr:colOff>
      <xdr:row>79</xdr:row>
      <xdr:rowOff>58420</xdr:rowOff>
    </xdr:to>
    <xdr:cxnSp macro="">
      <xdr:nvCxnSpPr>
        <xdr:cNvPr id="173" name="直線コネクタ 172"/>
        <xdr:cNvCxnSpPr/>
      </xdr:nvCxnSpPr>
      <xdr:spPr>
        <a:xfrm flipV="1">
          <a:off x="4633595" y="11774805"/>
          <a:ext cx="127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61595</xdr:rowOff>
    </xdr:from>
    <xdr:ext cx="598805" cy="241935"/>
    <xdr:sp macro="" textlink="">
      <xdr:nvSpPr>
        <xdr:cNvPr id="174" name="民生費最小値テキスト"/>
        <xdr:cNvSpPr txBox="1"/>
      </xdr:nvSpPr>
      <xdr:spPr>
        <a:xfrm>
          <a:off x="4686300" y="1311084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58420</xdr:rowOff>
    </xdr:from>
    <xdr:to xmlns:xdr="http://schemas.openxmlformats.org/drawingml/2006/spreadsheetDrawing">
      <xdr:col>24</xdr:col>
      <xdr:colOff>152400</xdr:colOff>
      <xdr:row>79</xdr:row>
      <xdr:rowOff>58420</xdr:rowOff>
    </xdr:to>
    <xdr:cxnSp macro="">
      <xdr:nvCxnSpPr>
        <xdr:cNvPr id="175" name="直線コネクタ 174"/>
        <xdr:cNvCxnSpPr/>
      </xdr:nvCxnSpPr>
      <xdr:spPr>
        <a:xfrm>
          <a:off x="4546600" y="13107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160020</xdr:rowOff>
    </xdr:from>
    <xdr:ext cx="598805" cy="241935"/>
    <xdr:sp macro="" textlink="">
      <xdr:nvSpPr>
        <xdr:cNvPr id="176" name="民生費最大値テキスト"/>
        <xdr:cNvSpPr txBox="1"/>
      </xdr:nvSpPr>
      <xdr:spPr>
        <a:xfrm>
          <a:off x="4686300" y="1155827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46355</xdr:rowOff>
    </xdr:from>
    <xdr:to xmlns:xdr="http://schemas.openxmlformats.org/drawingml/2006/spreadsheetDrawing">
      <xdr:col>24</xdr:col>
      <xdr:colOff>152400</xdr:colOff>
      <xdr:row>71</xdr:row>
      <xdr:rowOff>46355</xdr:rowOff>
    </xdr:to>
    <xdr:cxnSp macro="">
      <xdr:nvCxnSpPr>
        <xdr:cNvPr id="177" name="直線コネクタ 176"/>
        <xdr:cNvCxnSpPr/>
      </xdr:nvCxnSpPr>
      <xdr:spPr>
        <a:xfrm>
          <a:off x="4546600" y="11774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76</xdr:row>
      <xdr:rowOff>143510</xdr:rowOff>
    </xdr:from>
    <xdr:to xmlns:xdr="http://schemas.openxmlformats.org/drawingml/2006/spreadsheetDrawing">
      <xdr:col>24</xdr:col>
      <xdr:colOff>63500</xdr:colOff>
      <xdr:row>77</xdr:row>
      <xdr:rowOff>76200</xdr:rowOff>
    </xdr:to>
    <xdr:cxnSp macro="">
      <xdr:nvCxnSpPr>
        <xdr:cNvPr id="178" name="直線コネクタ 177"/>
        <xdr:cNvCxnSpPr/>
      </xdr:nvCxnSpPr>
      <xdr:spPr>
        <a:xfrm flipV="1">
          <a:off x="3794125" y="12697460"/>
          <a:ext cx="841375"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105410</xdr:rowOff>
    </xdr:from>
    <xdr:ext cx="598805" cy="249555"/>
    <xdr:sp macro="" textlink="">
      <xdr:nvSpPr>
        <xdr:cNvPr id="179" name="民生費平均値テキスト"/>
        <xdr:cNvSpPr txBox="1"/>
      </xdr:nvSpPr>
      <xdr:spPr>
        <a:xfrm>
          <a:off x="4686300" y="1249426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83820</xdr:rowOff>
    </xdr:from>
    <xdr:to xmlns:xdr="http://schemas.openxmlformats.org/drawingml/2006/spreadsheetDrawing">
      <xdr:col>24</xdr:col>
      <xdr:colOff>114300</xdr:colOff>
      <xdr:row>77</xdr:row>
      <xdr:rowOff>17145</xdr:rowOff>
    </xdr:to>
    <xdr:sp macro="" textlink="">
      <xdr:nvSpPr>
        <xdr:cNvPr id="180" name="フローチャート: 判断 179"/>
        <xdr:cNvSpPr/>
      </xdr:nvSpPr>
      <xdr:spPr>
        <a:xfrm>
          <a:off x="4584700" y="126377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76200</xdr:rowOff>
    </xdr:from>
    <xdr:to xmlns:xdr="http://schemas.openxmlformats.org/drawingml/2006/spreadsheetDrawing">
      <xdr:col>19</xdr:col>
      <xdr:colOff>174625</xdr:colOff>
      <xdr:row>78</xdr:row>
      <xdr:rowOff>32385</xdr:rowOff>
    </xdr:to>
    <xdr:cxnSp macro="">
      <xdr:nvCxnSpPr>
        <xdr:cNvPr id="181" name="直線コネクタ 180"/>
        <xdr:cNvCxnSpPr/>
      </xdr:nvCxnSpPr>
      <xdr:spPr>
        <a:xfrm flipV="1">
          <a:off x="2908300" y="12795250"/>
          <a:ext cx="885825"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26035</xdr:rowOff>
    </xdr:from>
    <xdr:to xmlns:xdr="http://schemas.openxmlformats.org/drawingml/2006/spreadsheetDrawing">
      <xdr:col>20</xdr:col>
      <xdr:colOff>38100</xdr:colOff>
      <xdr:row>77</xdr:row>
      <xdr:rowOff>123825</xdr:rowOff>
    </xdr:to>
    <xdr:sp macro="" textlink="">
      <xdr:nvSpPr>
        <xdr:cNvPr id="182" name="フローチャート: 判断 181"/>
        <xdr:cNvSpPr/>
      </xdr:nvSpPr>
      <xdr:spPr>
        <a:xfrm>
          <a:off x="3746500" y="12745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139065</xdr:rowOff>
    </xdr:from>
    <xdr:ext cx="596900" cy="249555"/>
    <xdr:sp macro="" textlink="">
      <xdr:nvSpPr>
        <xdr:cNvPr id="183" name="テキスト ボックス 182"/>
        <xdr:cNvSpPr txBox="1"/>
      </xdr:nvSpPr>
      <xdr:spPr>
        <a:xfrm>
          <a:off x="3497580" y="12527915"/>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99060</xdr:rowOff>
    </xdr:from>
    <xdr:to xmlns:xdr="http://schemas.openxmlformats.org/drawingml/2006/spreadsheetDrawing">
      <xdr:col>15</xdr:col>
      <xdr:colOff>50800</xdr:colOff>
      <xdr:row>78</xdr:row>
      <xdr:rowOff>32385</xdr:rowOff>
    </xdr:to>
    <xdr:cxnSp macro="">
      <xdr:nvCxnSpPr>
        <xdr:cNvPr id="184" name="直線コネクタ 183"/>
        <xdr:cNvCxnSpPr/>
      </xdr:nvCxnSpPr>
      <xdr:spPr>
        <a:xfrm>
          <a:off x="2019300" y="1281811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140970</xdr:rowOff>
    </xdr:from>
    <xdr:to xmlns:xdr="http://schemas.openxmlformats.org/drawingml/2006/spreadsheetDrawing">
      <xdr:col>15</xdr:col>
      <xdr:colOff>101600</xdr:colOff>
      <xdr:row>78</xdr:row>
      <xdr:rowOff>73660</xdr:rowOff>
    </xdr:to>
    <xdr:sp macro="" textlink="">
      <xdr:nvSpPr>
        <xdr:cNvPr id="185" name="フローチャート: 判断 184"/>
        <xdr:cNvSpPr/>
      </xdr:nvSpPr>
      <xdr:spPr>
        <a:xfrm>
          <a:off x="2857500" y="1286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90170</xdr:rowOff>
    </xdr:from>
    <xdr:ext cx="596900" cy="241935"/>
    <xdr:sp macro="" textlink="">
      <xdr:nvSpPr>
        <xdr:cNvPr id="186" name="テキスト ボックス 185"/>
        <xdr:cNvSpPr txBox="1"/>
      </xdr:nvSpPr>
      <xdr:spPr>
        <a:xfrm>
          <a:off x="2608580" y="12644120"/>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77</xdr:row>
      <xdr:rowOff>99060</xdr:rowOff>
    </xdr:from>
    <xdr:to xmlns:xdr="http://schemas.openxmlformats.org/drawingml/2006/spreadsheetDrawing">
      <xdr:col>10</xdr:col>
      <xdr:colOff>114300</xdr:colOff>
      <xdr:row>79</xdr:row>
      <xdr:rowOff>17780</xdr:rowOff>
    </xdr:to>
    <xdr:cxnSp macro="">
      <xdr:nvCxnSpPr>
        <xdr:cNvPr id="187" name="直線コネクタ 186"/>
        <xdr:cNvCxnSpPr/>
      </xdr:nvCxnSpPr>
      <xdr:spPr>
        <a:xfrm flipV="1">
          <a:off x="1127125" y="12818110"/>
          <a:ext cx="892175"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42545</xdr:rowOff>
    </xdr:from>
    <xdr:to xmlns:xdr="http://schemas.openxmlformats.org/drawingml/2006/spreadsheetDrawing">
      <xdr:col>10</xdr:col>
      <xdr:colOff>165100</xdr:colOff>
      <xdr:row>77</xdr:row>
      <xdr:rowOff>140335</xdr:rowOff>
    </xdr:to>
    <xdr:sp macro="" textlink="">
      <xdr:nvSpPr>
        <xdr:cNvPr id="188" name="フローチャート: 判断 187"/>
        <xdr:cNvSpPr/>
      </xdr:nvSpPr>
      <xdr:spPr>
        <a:xfrm>
          <a:off x="1968500" y="12761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156845</xdr:rowOff>
    </xdr:from>
    <xdr:ext cx="596900" cy="241935"/>
    <xdr:sp macro="" textlink="">
      <xdr:nvSpPr>
        <xdr:cNvPr id="189" name="テキスト ボックス 188"/>
        <xdr:cNvSpPr txBox="1"/>
      </xdr:nvSpPr>
      <xdr:spPr>
        <a:xfrm>
          <a:off x="1719580" y="1254569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138430</xdr:rowOff>
    </xdr:from>
    <xdr:to xmlns:xdr="http://schemas.openxmlformats.org/drawingml/2006/spreadsheetDrawing">
      <xdr:col>6</xdr:col>
      <xdr:colOff>38100</xdr:colOff>
      <xdr:row>79</xdr:row>
      <xdr:rowOff>71755</xdr:rowOff>
    </xdr:to>
    <xdr:sp macro="" textlink="">
      <xdr:nvSpPr>
        <xdr:cNvPr id="190" name="フローチャート: 判断 189"/>
        <xdr:cNvSpPr/>
      </xdr:nvSpPr>
      <xdr:spPr>
        <a:xfrm>
          <a:off x="1079500" y="130225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62865</xdr:rowOff>
    </xdr:from>
    <xdr:ext cx="596900" cy="241935"/>
    <xdr:sp macro="" textlink="">
      <xdr:nvSpPr>
        <xdr:cNvPr id="191" name="テキスト ボックス 190"/>
        <xdr:cNvSpPr txBox="1"/>
      </xdr:nvSpPr>
      <xdr:spPr>
        <a:xfrm>
          <a:off x="830580" y="1311211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2000" cy="249555"/>
    <xdr:sp macro="" textlink="">
      <xdr:nvSpPr>
        <xdr:cNvPr id="192" name="テキスト ボックス 191"/>
        <xdr:cNvSpPr txBox="1"/>
      </xdr:nvSpPr>
      <xdr:spPr>
        <a:xfrm>
          <a:off x="4445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76835</xdr:rowOff>
    </xdr:from>
    <xdr:ext cx="762000" cy="249555"/>
    <xdr:sp macro="" textlink="">
      <xdr:nvSpPr>
        <xdr:cNvPr id="193" name="テキスト ボックス 192"/>
        <xdr:cNvSpPr txBox="1"/>
      </xdr:nvSpPr>
      <xdr:spPr>
        <a:xfrm>
          <a:off x="3603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2000" cy="249555"/>
    <xdr:sp macro="" textlink="">
      <xdr:nvSpPr>
        <xdr:cNvPr id="194" name="テキスト ボックス 193"/>
        <xdr:cNvSpPr txBox="1"/>
      </xdr:nvSpPr>
      <xdr:spPr>
        <a:xfrm>
          <a:off x="2717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5" name="テキスト ボックス 194"/>
        <xdr:cNvSpPr txBox="1"/>
      </xdr:nvSpPr>
      <xdr:spPr>
        <a:xfrm>
          <a:off x="182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76835</xdr:rowOff>
    </xdr:from>
    <xdr:ext cx="762000" cy="249555"/>
    <xdr:sp macro="" textlink="">
      <xdr:nvSpPr>
        <xdr:cNvPr id="196" name="テキスト ボックス 195"/>
        <xdr:cNvSpPr txBox="1"/>
      </xdr:nvSpPr>
      <xdr:spPr>
        <a:xfrm>
          <a:off x="93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94615</xdr:rowOff>
    </xdr:from>
    <xdr:to xmlns:xdr="http://schemas.openxmlformats.org/drawingml/2006/spreadsheetDrawing">
      <xdr:col>24</xdr:col>
      <xdr:colOff>114300</xdr:colOff>
      <xdr:row>77</xdr:row>
      <xdr:rowOff>27940</xdr:rowOff>
    </xdr:to>
    <xdr:sp macro="" textlink="">
      <xdr:nvSpPr>
        <xdr:cNvPr id="197" name="楕円 196"/>
        <xdr:cNvSpPr/>
      </xdr:nvSpPr>
      <xdr:spPr>
        <a:xfrm>
          <a:off x="4584700" y="126485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73660</xdr:rowOff>
    </xdr:from>
    <xdr:ext cx="598805" cy="249555"/>
    <xdr:sp macro="" textlink="">
      <xdr:nvSpPr>
        <xdr:cNvPr id="198" name="民生費該当値テキスト"/>
        <xdr:cNvSpPr txBox="1"/>
      </xdr:nvSpPr>
      <xdr:spPr>
        <a:xfrm>
          <a:off x="4686300" y="126276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27940</xdr:rowOff>
    </xdr:from>
    <xdr:to xmlns:xdr="http://schemas.openxmlformats.org/drawingml/2006/spreadsheetDrawing">
      <xdr:col>20</xdr:col>
      <xdr:colOff>38100</xdr:colOff>
      <xdr:row>77</xdr:row>
      <xdr:rowOff>125730</xdr:rowOff>
    </xdr:to>
    <xdr:sp macro="" textlink="">
      <xdr:nvSpPr>
        <xdr:cNvPr id="199" name="楕円 198"/>
        <xdr:cNvSpPr/>
      </xdr:nvSpPr>
      <xdr:spPr>
        <a:xfrm>
          <a:off x="3746500" y="12746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116840</xdr:rowOff>
    </xdr:from>
    <xdr:ext cx="596900" cy="241935"/>
    <xdr:sp macro="" textlink="">
      <xdr:nvSpPr>
        <xdr:cNvPr id="200" name="テキスト ボックス 199"/>
        <xdr:cNvSpPr txBox="1"/>
      </xdr:nvSpPr>
      <xdr:spPr>
        <a:xfrm>
          <a:off x="3497580" y="12835890"/>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149225</xdr:rowOff>
    </xdr:from>
    <xdr:to xmlns:xdr="http://schemas.openxmlformats.org/drawingml/2006/spreadsheetDrawing">
      <xdr:col>15</xdr:col>
      <xdr:colOff>101600</xdr:colOff>
      <xdr:row>78</xdr:row>
      <xdr:rowOff>81280</xdr:rowOff>
    </xdr:to>
    <xdr:sp macro="" textlink="">
      <xdr:nvSpPr>
        <xdr:cNvPr id="201" name="楕円 200"/>
        <xdr:cNvSpPr/>
      </xdr:nvSpPr>
      <xdr:spPr>
        <a:xfrm>
          <a:off x="2857500" y="12868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72390</xdr:rowOff>
    </xdr:from>
    <xdr:ext cx="596900" cy="249555"/>
    <xdr:sp macro="" textlink="">
      <xdr:nvSpPr>
        <xdr:cNvPr id="202" name="テキスト ボックス 201"/>
        <xdr:cNvSpPr txBox="1"/>
      </xdr:nvSpPr>
      <xdr:spPr>
        <a:xfrm>
          <a:off x="2608580" y="12956540"/>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50165</xdr:rowOff>
    </xdr:from>
    <xdr:to xmlns:xdr="http://schemas.openxmlformats.org/drawingml/2006/spreadsheetDrawing">
      <xdr:col>10</xdr:col>
      <xdr:colOff>165100</xdr:colOff>
      <xdr:row>77</xdr:row>
      <xdr:rowOff>147955</xdr:rowOff>
    </xdr:to>
    <xdr:sp macro="" textlink="">
      <xdr:nvSpPr>
        <xdr:cNvPr id="203" name="楕円 202"/>
        <xdr:cNvSpPr/>
      </xdr:nvSpPr>
      <xdr:spPr>
        <a:xfrm>
          <a:off x="1968500" y="12769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139065</xdr:rowOff>
    </xdr:from>
    <xdr:ext cx="596900" cy="249555"/>
    <xdr:sp macro="" textlink="">
      <xdr:nvSpPr>
        <xdr:cNvPr id="204" name="テキスト ボックス 203"/>
        <xdr:cNvSpPr txBox="1"/>
      </xdr:nvSpPr>
      <xdr:spPr>
        <a:xfrm>
          <a:off x="1719580" y="12858115"/>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133985</xdr:rowOff>
    </xdr:from>
    <xdr:to xmlns:xdr="http://schemas.openxmlformats.org/drawingml/2006/spreadsheetDrawing">
      <xdr:col>6</xdr:col>
      <xdr:colOff>38100</xdr:colOff>
      <xdr:row>79</xdr:row>
      <xdr:rowOff>66675</xdr:rowOff>
    </xdr:to>
    <xdr:sp macro="" textlink="">
      <xdr:nvSpPr>
        <xdr:cNvPr id="205" name="楕円 204"/>
        <xdr:cNvSpPr/>
      </xdr:nvSpPr>
      <xdr:spPr>
        <a:xfrm>
          <a:off x="1079500" y="1301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83185</xdr:rowOff>
    </xdr:from>
    <xdr:ext cx="596900" cy="241935"/>
    <xdr:sp macro="" textlink="">
      <xdr:nvSpPr>
        <xdr:cNvPr id="206" name="テキスト ボックス 205"/>
        <xdr:cNvSpPr txBox="1"/>
      </xdr:nvSpPr>
      <xdr:spPr>
        <a:xfrm>
          <a:off x="830580" y="12802235"/>
          <a:ext cx="596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7" name="正方形/長方形 206"/>
        <xdr:cNvSpPr/>
      </xdr:nvSpPr>
      <xdr:spPr>
        <a:xfrm>
          <a:off x="762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8" name="正方形/長方形 207"/>
        <xdr:cNvSpPr/>
      </xdr:nvSpPr>
      <xdr:spPr>
        <a:xfrm>
          <a:off x="8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10" name="正方形/長方形 209"/>
        <xdr:cNvSpPr/>
      </xdr:nvSpPr>
      <xdr:spPr>
        <a:xfrm>
          <a:off x="1905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12" name="正方形/長方形 211"/>
        <xdr:cNvSpPr/>
      </xdr:nvSpPr>
      <xdr:spPr>
        <a:xfrm>
          <a:off x="3048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7980" cy="217170"/>
    <xdr:sp macro="" textlink="">
      <xdr:nvSpPr>
        <xdr:cNvPr id="215" name="テキスト ボックス 214"/>
        <xdr:cNvSpPr txBox="1"/>
      </xdr:nvSpPr>
      <xdr:spPr>
        <a:xfrm>
          <a:off x="723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7015" cy="251460"/>
    <xdr:sp macro="" textlink="">
      <xdr:nvSpPr>
        <xdr:cNvPr id="217" name="テキスト ボックス 216"/>
        <xdr:cNvSpPr txBox="1"/>
      </xdr:nvSpPr>
      <xdr:spPr>
        <a:xfrm>
          <a:off x="513080" y="1668526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8" name="直線コネクタ 217"/>
        <xdr:cNvCxnSpPr/>
      </xdr:nvCxnSpPr>
      <xdr:spPr>
        <a:xfrm>
          <a:off x="762000" y="1644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25780" cy="259080"/>
    <xdr:sp macro="" textlink="">
      <xdr:nvSpPr>
        <xdr:cNvPr id="219" name="テキスト ボックス 218"/>
        <xdr:cNvSpPr txBox="1"/>
      </xdr:nvSpPr>
      <xdr:spPr>
        <a:xfrm>
          <a:off x="230505" y="16304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0" name="直線コネクタ 219"/>
        <xdr:cNvCxnSpPr/>
      </xdr:nvCxnSpPr>
      <xdr:spPr>
        <a:xfrm>
          <a:off x="762000" y="1606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25780" cy="259080"/>
    <xdr:sp macro="" textlink="">
      <xdr:nvSpPr>
        <xdr:cNvPr id="221" name="テキスト ボックス 220"/>
        <xdr:cNvSpPr txBox="1"/>
      </xdr:nvSpPr>
      <xdr:spPr>
        <a:xfrm>
          <a:off x="230505" y="15923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2" name="直線コネクタ 221"/>
        <xdr:cNvCxnSpPr/>
      </xdr:nvCxnSpPr>
      <xdr:spPr>
        <a:xfrm>
          <a:off x="762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25780" cy="251460"/>
    <xdr:sp macro="" textlink="">
      <xdr:nvSpPr>
        <xdr:cNvPr id="223" name="テキスト ボックス 222"/>
        <xdr:cNvSpPr txBox="1"/>
      </xdr:nvSpPr>
      <xdr:spPr>
        <a:xfrm>
          <a:off x="230505" y="155422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4" name="直線コネクタ 223"/>
        <xdr:cNvCxnSpPr/>
      </xdr:nvCxnSpPr>
      <xdr:spPr>
        <a:xfrm>
          <a:off x="762000" y="15303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3725" cy="259080"/>
    <xdr:sp macro="" textlink="">
      <xdr:nvSpPr>
        <xdr:cNvPr id="225" name="テキスト ボックス 224"/>
        <xdr:cNvSpPr txBox="1"/>
      </xdr:nvSpPr>
      <xdr:spPr>
        <a:xfrm>
          <a:off x="166370" y="151612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60960</xdr:rowOff>
    </xdr:from>
    <xdr:to xmlns:xdr="http://schemas.openxmlformats.org/drawingml/2006/spreadsheetDrawing">
      <xdr:col>28</xdr:col>
      <xdr:colOff>114300</xdr:colOff>
      <xdr:row>90</xdr:row>
      <xdr:rowOff>60960</xdr:rowOff>
    </xdr:to>
    <xdr:cxnSp macro="">
      <xdr:nvCxnSpPr>
        <xdr:cNvPr id="226" name="直線コネクタ 225"/>
        <xdr:cNvCxnSpPr/>
      </xdr:nvCxnSpPr>
      <xdr:spPr>
        <a:xfrm>
          <a:off x="762000" y="1492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89535</xdr:rowOff>
    </xdr:from>
    <xdr:ext cx="593725" cy="247015"/>
    <xdr:sp macro="" textlink="">
      <xdr:nvSpPr>
        <xdr:cNvPr id="227" name="テキスト ボックス 226"/>
        <xdr:cNvSpPr txBox="1"/>
      </xdr:nvSpPr>
      <xdr:spPr>
        <a:xfrm>
          <a:off x="166370" y="14789785"/>
          <a:ext cx="5937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8" name="直線コネクタ 227"/>
        <xdr:cNvCxnSpPr/>
      </xdr:nvCxnSpPr>
      <xdr:spPr>
        <a:xfrm>
          <a:off x="762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3725" cy="241935"/>
    <xdr:sp macro="" textlink="">
      <xdr:nvSpPr>
        <xdr:cNvPr id="229" name="テキスト ボックス 228"/>
        <xdr:cNvSpPr txBox="1"/>
      </xdr:nvSpPr>
      <xdr:spPr>
        <a:xfrm>
          <a:off x="166370" y="14422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0" name="衛生費グラフ枠"/>
        <xdr:cNvSpPr/>
      </xdr:nvSpPr>
      <xdr:spPr>
        <a:xfrm>
          <a:off x="762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117475</xdr:rowOff>
    </xdr:from>
    <xdr:to xmlns:xdr="http://schemas.openxmlformats.org/drawingml/2006/spreadsheetDrawing">
      <xdr:col>24</xdr:col>
      <xdr:colOff>62865</xdr:colOff>
      <xdr:row>99</xdr:row>
      <xdr:rowOff>37465</xdr:rowOff>
    </xdr:to>
    <xdr:cxnSp macro="">
      <xdr:nvCxnSpPr>
        <xdr:cNvPr id="231" name="直線コネクタ 230"/>
        <xdr:cNvCxnSpPr/>
      </xdr:nvCxnSpPr>
      <xdr:spPr>
        <a:xfrm flipV="1">
          <a:off x="4633595" y="14817725"/>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41275</xdr:rowOff>
    </xdr:from>
    <xdr:ext cx="534670" cy="251460"/>
    <xdr:sp macro="" textlink="">
      <xdr:nvSpPr>
        <xdr:cNvPr id="232" name="衛生費最小値テキスト"/>
        <xdr:cNvSpPr txBox="1"/>
      </xdr:nvSpPr>
      <xdr:spPr>
        <a:xfrm>
          <a:off x="4686300" y="1644332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37465</xdr:rowOff>
    </xdr:from>
    <xdr:to xmlns:xdr="http://schemas.openxmlformats.org/drawingml/2006/spreadsheetDrawing">
      <xdr:col>24</xdr:col>
      <xdr:colOff>152400</xdr:colOff>
      <xdr:row>99</xdr:row>
      <xdr:rowOff>37465</xdr:rowOff>
    </xdr:to>
    <xdr:cxnSp macro="">
      <xdr:nvCxnSpPr>
        <xdr:cNvPr id="233" name="直線コネクタ 232"/>
        <xdr:cNvCxnSpPr/>
      </xdr:nvCxnSpPr>
      <xdr:spPr>
        <a:xfrm>
          <a:off x="4546600" y="16439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66040</xdr:rowOff>
    </xdr:from>
    <xdr:ext cx="598805" cy="249555"/>
    <xdr:sp macro="" textlink="">
      <xdr:nvSpPr>
        <xdr:cNvPr id="234" name="衛生費最大値テキスト"/>
        <xdr:cNvSpPr txBox="1"/>
      </xdr:nvSpPr>
      <xdr:spPr>
        <a:xfrm>
          <a:off x="4686300" y="1460119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117475</xdr:rowOff>
    </xdr:from>
    <xdr:to xmlns:xdr="http://schemas.openxmlformats.org/drawingml/2006/spreadsheetDrawing">
      <xdr:col>24</xdr:col>
      <xdr:colOff>152400</xdr:colOff>
      <xdr:row>89</xdr:row>
      <xdr:rowOff>117475</xdr:rowOff>
    </xdr:to>
    <xdr:cxnSp macro="">
      <xdr:nvCxnSpPr>
        <xdr:cNvPr id="235" name="直線コネクタ 234"/>
        <xdr:cNvCxnSpPr/>
      </xdr:nvCxnSpPr>
      <xdr:spPr>
        <a:xfrm>
          <a:off x="4546600" y="14817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95</xdr:row>
      <xdr:rowOff>127000</xdr:rowOff>
    </xdr:from>
    <xdr:to xmlns:xdr="http://schemas.openxmlformats.org/drawingml/2006/spreadsheetDrawing">
      <xdr:col>24</xdr:col>
      <xdr:colOff>63500</xdr:colOff>
      <xdr:row>96</xdr:row>
      <xdr:rowOff>33655</xdr:rowOff>
    </xdr:to>
    <xdr:cxnSp macro="">
      <xdr:nvCxnSpPr>
        <xdr:cNvPr id="236" name="直線コネクタ 235"/>
        <xdr:cNvCxnSpPr/>
      </xdr:nvCxnSpPr>
      <xdr:spPr>
        <a:xfrm flipV="1">
          <a:off x="3794125" y="15843250"/>
          <a:ext cx="841375"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112395</xdr:rowOff>
    </xdr:from>
    <xdr:ext cx="534670" cy="251460"/>
    <xdr:sp macro="" textlink="">
      <xdr:nvSpPr>
        <xdr:cNvPr id="237" name="衛生費平均値テキスト"/>
        <xdr:cNvSpPr txBox="1"/>
      </xdr:nvSpPr>
      <xdr:spPr>
        <a:xfrm>
          <a:off x="4686300" y="1600009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133985</xdr:rowOff>
    </xdr:from>
    <xdr:to xmlns:xdr="http://schemas.openxmlformats.org/drawingml/2006/spreadsheetDrawing">
      <xdr:col>24</xdr:col>
      <xdr:colOff>114300</xdr:colOff>
      <xdr:row>97</xdr:row>
      <xdr:rowOff>64135</xdr:rowOff>
    </xdr:to>
    <xdr:sp macro="" textlink="">
      <xdr:nvSpPr>
        <xdr:cNvPr id="238" name="フローチャート: 判断 237"/>
        <xdr:cNvSpPr/>
      </xdr:nvSpPr>
      <xdr:spPr>
        <a:xfrm>
          <a:off x="4584700" y="1602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33655</xdr:rowOff>
    </xdr:from>
    <xdr:to xmlns:xdr="http://schemas.openxmlformats.org/drawingml/2006/spreadsheetDrawing">
      <xdr:col>19</xdr:col>
      <xdr:colOff>174625</xdr:colOff>
      <xdr:row>96</xdr:row>
      <xdr:rowOff>65405</xdr:rowOff>
    </xdr:to>
    <xdr:cxnSp macro="">
      <xdr:nvCxnSpPr>
        <xdr:cNvPr id="239" name="直線コネクタ 238"/>
        <xdr:cNvCxnSpPr/>
      </xdr:nvCxnSpPr>
      <xdr:spPr>
        <a:xfrm flipV="1">
          <a:off x="2908300" y="15921355"/>
          <a:ext cx="8858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12700</xdr:rowOff>
    </xdr:from>
    <xdr:to xmlns:xdr="http://schemas.openxmlformats.org/drawingml/2006/spreadsheetDrawing">
      <xdr:col>20</xdr:col>
      <xdr:colOff>38100</xdr:colOff>
      <xdr:row>97</xdr:row>
      <xdr:rowOff>114300</xdr:rowOff>
    </xdr:to>
    <xdr:sp macro="" textlink="">
      <xdr:nvSpPr>
        <xdr:cNvPr id="240" name="フローチャート: 判断 239"/>
        <xdr:cNvSpPr/>
      </xdr:nvSpPr>
      <xdr:spPr>
        <a:xfrm>
          <a:off x="3746500" y="1607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105410</xdr:rowOff>
    </xdr:from>
    <xdr:ext cx="527050" cy="259080"/>
    <xdr:sp macro="" textlink="">
      <xdr:nvSpPr>
        <xdr:cNvPr id="241" name="テキスト ボックス 240"/>
        <xdr:cNvSpPr txBox="1"/>
      </xdr:nvSpPr>
      <xdr:spPr>
        <a:xfrm>
          <a:off x="3529965" y="161645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65405</xdr:rowOff>
    </xdr:from>
    <xdr:to xmlns:xdr="http://schemas.openxmlformats.org/drawingml/2006/spreadsheetDrawing">
      <xdr:col>15</xdr:col>
      <xdr:colOff>50800</xdr:colOff>
      <xdr:row>96</xdr:row>
      <xdr:rowOff>83185</xdr:rowOff>
    </xdr:to>
    <xdr:cxnSp macro="">
      <xdr:nvCxnSpPr>
        <xdr:cNvPr id="242" name="直線コネクタ 241"/>
        <xdr:cNvCxnSpPr/>
      </xdr:nvCxnSpPr>
      <xdr:spPr>
        <a:xfrm flipV="1">
          <a:off x="2019300" y="159531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154940</xdr:rowOff>
    </xdr:from>
    <xdr:to xmlns:xdr="http://schemas.openxmlformats.org/drawingml/2006/spreadsheetDrawing">
      <xdr:col>15</xdr:col>
      <xdr:colOff>101600</xdr:colOff>
      <xdr:row>97</xdr:row>
      <xdr:rowOff>85090</xdr:rowOff>
    </xdr:to>
    <xdr:sp macro="" textlink="">
      <xdr:nvSpPr>
        <xdr:cNvPr id="243" name="フローチャート: 判断 242"/>
        <xdr:cNvSpPr/>
      </xdr:nvSpPr>
      <xdr:spPr>
        <a:xfrm>
          <a:off x="28575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76200</xdr:rowOff>
    </xdr:from>
    <xdr:ext cx="527050" cy="251460"/>
    <xdr:sp macro="" textlink="">
      <xdr:nvSpPr>
        <xdr:cNvPr id="244" name="テキスト ボックス 243"/>
        <xdr:cNvSpPr txBox="1"/>
      </xdr:nvSpPr>
      <xdr:spPr>
        <a:xfrm>
          <a:off x="2640965" y="1613535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96</xdr:row>
      <xdr:rowOff>77470</xdr:rowOff>
    </xdr:from>
    <xdr:to xmlns:xdr="http://schemas.openxmlformats.org/drawingml/2006/spreadsheetDrawing">
      <xdr:col>10</xdr:col>
      <xdr:colOff>114300</xdr:colOff>
      <xdr:row>96</xdr:row>
      <xdr:rowOff>83185</xdr:rowOff>
    </xdr:to>
    <xdr:cxnSp macro="">
      <xdr:nvCxnSpPr>
        <xdr:cNvPr id="245" name="直線コネクタ 244"/>
        <xdr:cNvCxnSpPr/>
      </xdr:nvCxnSpPr>
      <xdr:spPr>
        <a:xfrm>
          <a:off x="1127125" y="15965170"/>
          <a:ext cx="8921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7620</xdr:rowOff>
    </xdr:from>
    <xdr:to xmlns:xdr="http://schemas.openxmlformats.org/drawingml/2006/spreadsheetDrawing">
      <xdr:col>10</xdr:col>
      <xdr:colOff>165100</xdr:colOff>
      <xdr:row>97</xdr:row>
      <xdr:rowOff>109220</xdr:rowOff>
    </xdr:to>
    <xdr:sp macro="" textlink="">
      <xdr:nvSpPr>
        <xdr:cNvPr id="246" name="フローチャート: 判断 245"/>
        <xdr:cNvSpPr/>
      </xdr:nvSpPr>
      <xdr:spPr>
        <a:xfrm>
          <a:off x="1968500" y="160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100330</xdr:rowOff>
    </xdr:from>
    <xdr:ext cx="527050" cy="251460"/>
    <xdr:sp macro="" textlink="">
      <xdr:nvSpPr>
        <xdr:cNvPr id="247" name="テキスト ボックス 246"/>
        <xdr:cNvSpPr txBox="1"/>
      </xdr:nvSpPr>
      <xdr:spPr>
        <a:xfrm>
          <a:off x="1751965" y="1615948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105410</xdr:rowOff>
    </xdr:from>
    <xdr:to xmlns:xdr="http://schemas.openxmlformats.org/drawingml/2006/spreadsheetDrawing">
      <xdr:col>6</xdr:col>
      <xdr:colOff>38100</xdr:colOff>
      <xdr:row>98</xdr:row>
      <xdr:rowOff>35560</xdr:rowOff>
    </xdr:to>
    <xdr:sp macro="" textlink="">
      <xdr:nvSpPr>
        <xdr:cNvPr id="248" name="フローチャート: 判断 247"/>
        <xdr:cNvSpPr/>
      </xdr:nvSpPr>
      <xdr:spPr>
        <a:xfrm>
          <a:off x="1079500" y="1616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26670</xdr:rowOff>
    </xdr:from>
    <xdr:ext cx="527050" cy="259080"/>
    <xdr:sp macro="" textlink="">
      <xdr:nvSpPr>
        <xdr:cNvPr id="249" name="テキスト ボックス 248"/>
        <xdr:cNvSpPr txBox="1"/>
      </xdr:nvSpPr>
      <xdr:spPr>
        <a:xfrm>
          <a:off x="862965" y="162572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445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2000" cy="259080"/>
    <xdr:sp macro="" textlink="">
      <xdr:nvSpPr>
        <xdr:cNvPr id="251" name="テキスト ボックス 250"/>
        <xdr:cNvSpPr txBox="1"/>
      </xdr:nvSpPr>
      <xdr:spPr>
        <a:xfrm>
          <a:off x="3603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2" name="テキスト ボックス 251"/>
        <xdr:cNvSpPr txBox="1"/>
      </xdr:nvSpPr>
      <xdr:spPr>
        <a:xfrm>
          <a:off x="2717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82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2000" cy="259080"/>
    <xdr:sp macro="" textlink="">
      <xdr:nvSpPr>
        <xdr:cNvPr id="254" name="テキスト ボックス 253"/>
        <xdr:cNvSpPr txBox="1"/>
      </xdr:nvSpPr>
      <xdr:spPr>
        <a:xfrm>
          <a:off x="93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76200</xdr:rowOff>
    </xdr:from>
    <xdr:to xmlns:xdr="http://schemas.openxmlformats.org/drawingml/2006/spreadsheetDrawing">
      <xdr:col>24</xdr:col>
      <xdr:colOff>114300</xdr:colOff>
      <xdr:row>96</xdr:row>
      <xdr:rowOff>6350</xdr:rowOff>
    </xdr:to>
    <xdr:sp macro="" textlink="">
      <xdr:nvSpPr>
        <xdr:cNvPr id="255" name="楕円 254"/>
        <xdr:cNvSpPr/>
      </xdr:nvSpPr>
      <xdr:spPr>
        <a:xfrm>
          <a:off x="4584700" y="1579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99060</xdr:rowOff>
    </xdr:from>
    <xdr:ext cx="534670" cy="251460"/>
    <xdr:sp macro="" textlink="">
      <xdr:nvSpPr>
        <xdr:cNvPr id="256" name="衛生費該当値テキスト"/>
        <xdr:cNvSpPr txBox="1"/>
      </xdr:nvSpPr>
      <xdr:spPr>
        <a:xfrm>
          <a:off x="4686300" y="156438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154940</xdr:rowOff>
    </xdr:from>
    <xdr:to xmlns:xdr="http://schemas.openxmlformats.org/drawingml/2006/spreadsheetDrawing">
      <xdr:col>20</xdr:col>
      <xdr:colOff>38100</xdr:colOff>
      <xdr:row>96</xdr:row>
      <xdr:rowOff>84455</xdr:rowOff>
    </xdr:to>
    <xdr:sp macro="" textlink="">
      <xdr:nvSpPr>
        <xdr:cNvPr id="257" name="楕円 256"/>
        <xdr:cNvSpPr/>
      </xdr:nvSpPr>
      <xdr:spPr>
        <a:xfrm>
          <a:off x="3746500" y="15871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100965</xdr:rowOff>
    </xdr:from>
    <xdr:ext cx="527050" cy="251460"/>
    <xdr:sp macro="" textlink="">
      <xdr:nvSpPr>
        <xdr:cNvPr id="258" name="テキスト ボックス 257"/>
        <xdr:cNvSpPr txBox="1"/>
      </xdr:nvSpPr>
      <xdr:spPr>
        <a:xfrm>
          <a:off x="3529965" y="156457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14605</xdr:rowOff>
    </xdr:from>
    <xdr:to xmlns:xdr="http://schemas.openxmlformats.org/drawingml/2006/spreadsheetDrawing">
      <xdr:col>15</xdr:col>
      <xdr:colOff>101600</xdr:colOff>
      <xdr:row>96</xdr:row>
      <xdr:rowOff>116205</xdr:rowOff>
    </xdr:to>
    <xdr:sp macro="" textlink="">
      <xdr:nvSpPr>
        <xdr:cNvPr id="259" name="楕円 258"/>
        <xdr:cNvSpPr/>
      </xdr:nvSpPr>
      <xdr:spPr>
        <a:xfrm>
          <a:off x="2857500" y="1590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132715</xdr:rowOff>
    </xdr:from>
    <xdr:ext cx="527050" cy="251460"/>
    <xdr:sp macro="" textlink="">
      <xdr:nvSpPr>
        <xdr:cNvPr id="260" name="テキスト ボックス 259"/>
        <xdr:cNvSpPr txBox="1"/>
      </xdr:nvSpPr>
      <xdr:spPr>
        <a:xfrm>
          <a:off x="2640965" y="1567751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32385</xdr:rowOff>
    </xdr:from>
    <xdr:to xmlns:xdr="http://schemas.openxmlformats.org/drawingml/2006/spreadsheetDrawing">
      <xdr:col>10</xdr:col>
      <xdr:colOff>165100</xdr:colOff>
      <xdr:row>96</xdr:row>
      <xdr:rowOff>133985</xdr:rowOff>
    </xdr:to>
    <xdr:sp macro="" textlink="">
      <xdr:nvSpPr>
        <xdr:cNvPr id="261" name="楕円 260"/>
        <xdr:cNvSpPr/>
      </xdr:nvSpPr>
      <xdr:spPr>
        <a:xfrm>
          <a:off x="1968500" y="1592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150495</xdr:rowOff>
    </xdr:from>
    <xdr:ext cx="527050" cy="259080"/>
    <xdr:sp macro="" textlink="">
      <xdr:nvSpPr>
        <xdr:cNvPr id="262" name="テキスト ボックス 261"/>
        <xdr:cNvSpPr txBox="1"/>
      </xdr:nvSpPr>
      <xdr:spPr>
        <a:xfrm>
          <a:off x="1751965" y="156952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26670</xdr:rowOff>
    </xdr:from>
    <xdr:to xmlns:xdr="http://schemas.openxmlformats.org/drawingml/2006/spreadsheetDrawing">
      <xdr:col>6</xdr:col>
      <xdr:colOff>38100</xdr:colOff>
      <xdr:row>96</xdr:row>
      <xdr:rowOff>128270</xdr:rowOff>
    </xdr:to>
    <xdr:sp macro="" textlink="">
      <xdr:nvSpPr>
        <xdr:cNvPr id="263" name="楕円 262"/>
        <xdr:cNvSpPr/>
      </xdr:nvSpPr>
      <xdr:spPr>
        <a:xfrm>
          <a:off x="1079500" y="1591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144780</xdr:rowOff>
    </xdr:from>
    <xdr:ext cx="527050" cy="251460"/>
    <xdr:sp macro="" textlink="">
      <xdr:nvSpPr>
        <xdr:cNvPr id="264" name="テキスト ボックス 263"/>
        <xdr:cNvSpPr txBox="1"/>
      </xdr:nvSpPr>
      <xdr:spPr>
        <a:xfrm>
          <a:off x="862965" y="1568958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5" name="正方形/長方形 264"/>
        <xdr:cNvSpPr/>
      </xdr:nvSpPr>
      <xdr:spPr>
        <a:xfrm>
          <a:off x="6604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6" name="正方形/長方形 265"/>
        <xdr:cNvSpPr/>
      </xdr:nvSpPr>
      <xdr:spPr>
        <a:xfrm>
          <a:off x="67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7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8" name="正方形/長方形 267"/>
        <xdr:cNvSpPr/>
      </xdr:nvSpPr>
      <xdr:spPr>
        <a:xfrm>
          <a:off x="7747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747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70" name="正方形/長方形 269"/>
        <xdr:cNvSpPr/>
      </xdr:nvSpPr>
      <xdr:spPr>
        <a:xfrm>
          <a:off x="8890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890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72" name="正方形/長方形 271"/>
        <xdr:cNvSpPr/>
      </xdr:nvSpPr>
      <xdr:spPr>
        <a:xfrm>
          <a:off x="6604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7980" cy="217170"/>
    <xdr:sp macro="" textlink="">
      <xdr:nvSpPr>
        <xdr:cNvPr id="273" name="テキスト ボックス 272"/>
        <xdr:cNvSpPr txBox="1"/>
      </xdr:nvSpPr>
      <xdr:spPr>
        <a:xfrm>
          <a:off x="6565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4" name="直線コネクタ 273"/>
        <xdr:cNvCxnSpPr/>
      </xdr:nvCxnSpPr>
      <xdr:spPr>
        <a:xfrm>
          <a:off x="6604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5" name="直線コネクタ 274"/>
        <xdr:cNvCxnSpPr/>
      </xdr:nvCxnSpPr>
      <xdr:spPr>
        <a:xfrm>
          <a:off x="6604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123825</xdr:rowOff>
    </xdr:from>
    <xdr:ext cx="247015" cy="241935"/>
    <xdr:sp macro="" textlink="">
      <xdr:nvSpPr>
        <xdr:cNvPr id="276" name="テキスト ボックス 275"/>
        <xdr:cNvSpPr txBox="1"/>
      </xdr:nvSpPr>
      <xdr:spPr>
        <a:xfrm>
          <a:off x="6355080" y="640397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7" name="直線コネクタ 276"/>
        <xdr:cNvCxnSpPr/>
      </xdr:nvCxnSpPr>
      <xdr:spPr>
        <a:xfrm>
          <a:off x="6604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138430</xdr:rowOff>
    </xdr:from>
    <xdr:ext cx="459740" cy="249555"/>
    <xdr:sp macro="" textlink="">
      <xdr:nvSpPr>
        <xdr:cNvPr id="278" name="テキスト ボックス 277"/>
        <xdr:cNvSpPr txBox="1"/>
      </xdr:nvSpPr>
      <xdr:spPr>
        <a:xfrm>
          <a:off x="6136640" y="608838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79" name="直線コネクタ 278"/>
        <xdr:cNvCxnSpPr/>
      </xdr:nvCxnSpPr>
      <xdr:spPr>
        <a:xfrm>
          <a:off x="6604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154940</xdr:rowOff>
    </xdr:from>
    <xdr:ext cx="459740" cy="241935"/>
    <xdr:sp macro="" textlink="">
      <xdr:nvSpPr>
        <xdr:cNvPr id="280" name="テキスト ボックス 279"/>
        <xdr:cNvSpPr txBox="1"/>
      </xdr:nvSpPr>
      <xdr:spPr>
        <a:xfrm>
          <a:off x="6136640" y="5774690"/>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81" name="直線コネクタ 280"/>
        <xdr:cNvCxnSpPr/>
      </xdr:nvCxnSpPr>
      <xdr:spPr>
        <a:xfrm>
          <a:off x="6604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59740" cy="249555"/>
    <xdr:sp macro="" textlink="">
      <xdr:nvSpPr>
        <xdr:cNvPr id="282" name="テキスト ボックス 281"/>
        <xdr:cNvSpPr txBox="1"/>
      </xdr:nvSpPr>
      <xdr:spPr>
        <a:xfrm>
          <a:off x="6136640" y="546036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3" name="直線コネクタ 282"/>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59740" cy="241300"/>
    <xdr:sp macro="" textlink="">
      <xdr:nvSpPr>
        <xdr:cNvPr id="284" name="テキスト ボックス 283"/>
        <xdr:cNvSpPr txBox="1"/>
      </xdr:nvSpPr>
      <xdr:spPr>
        <a:xfrm>
          <a:off x="6136640" y="5146040"/>
          <a:ext cx="45974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5" name="直線コネクタ 284"/>
        <xdr:cNvCxnSpPr/>
      </xdr:nvCxnSpPr>
      <xdr:spPr>
        <a:xfrm>
          <a:off x="6604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36830</xdr:rowOff>
    </xdr:from>
    <xdr:ext cx="459740" cy="249555"/>
    <xdr:sp macro="" textlink="">
      <xdr:nvSpPr>
        <xdr:cNvPr id="286" name="テキスト ボックス 285"/>
        <xdr:cNvSpPr txBox="1"/>
      </xdr:nvSpPr>
      <xdr:spPr>
        <a:xfrm>
          <a:off x="6136640" y="483108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7" name="直線コネクタ 286"/>
        <xdr:cNvCxnSpPr/>
      </xdr:nvCxnSpPr>
      <xdr:spPr>
        <a:xfrm>
          <a:off x="6604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52705</xdr:rowOff>
    </xdr:from>
    <xdr:ext cx="459740" cy="241935"/>
    <xdr:sp macro="" textlink="">
      <xdr:nvSpPr>
        <xdr:cNvPr id="288" name="テキスト ボックス 287"/>
        <xdr:cNvSpPr txBox="1"/>
      </xdr:nvSpPr>
      <xdr:spPr>
        <a:xfrm>
          <a:off x="6136640" y="4516755"/>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89" name="労働費グラフ枠"/>
        <xdr:cNvSpPr/>
      </xdr:nvSpPr>
      <xdr:spPr>
        <a:xfrm>
          <a:off x="6604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30</xdr:row>
      <xdr:rowOff>15240</xdr:rowOff>
    </xdr:from>
    <xdr:to xmlns:xdr="http://schemas.openxmlformats.org/drawingml/2006/spreadsheetDrawing">
      <xdr:col>54</xdr:col>
      <xdr:colOff>174625</xdr:colOff>
      <xdr:row>39</xdr:row>
      <xdr:rowOff>95250</xdr:rowOff>
    </xdr:to>
    <xdr:cxnSp macro="">
      <xdr:nvCxnSpPr>
        <xdr:cNvPr id="290" name="直線コネクタ 289"/>
        <xdr:cNvCxnSpPr/>
      </xdr:nvCxnSpPr>
      <xdr:spPr>
        <a:xfrm flipV="1">
          <a:off x="10461625" y="497459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99060</xdr:rowOff>
    </xdr:from>
    <xdr:ext cx="249555" cy="249555"/>
    <xdr:sp macro="" textlink="">
      <xdr:nvSpPr>
        <xdr:cNvPr id="291" name="労働費最小値テキスト"/>
        <xdr:cNvSpPr txBox="1"/>
      </xdr:nvSpPr>
      <xdr:spPr>
        <a:xfrm>
          <a:off x="10528300" y="65443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95250</xdr:rowOff>
    </xdr:from>
    <xdr:to xmlns:xdr="http://schemas.openxmlformats.org/drawingml/2006/spreadsheetDrawing">
      <xdr:col>55</xdr:col>
      <xdr:colOff>88900</xdr:colOff>
      <xdr:row>39</xdr:row>
      <xdr:rowOff>95250</xdr:rowOff>
    </xdr:to>
    <xdr:cxnSp macro="">
      <xdr:nvCxnSpPr>
        <xdr:cNvPr id="292" name="直線コネクタ 291"/>
        <xdr:cNvCxnSpPr/>
      </xdr:nvCxnSpPr>
      <xdr:spPr>
        <a:xfrm>
          <a:off x="10388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128905</xdr:rowOff>
    </xdr:from>
    <xdr:ext cx="469900" cy="241935"/>
    <xdr:sp macro="" textlink="">
      <xdr:nvSpPr>
        <xdr:cNvPr id="293" name="労働費最大値テキスト"/>
        <xdr:cNvSpPr txBox="1"/>
      </xdr:nvSpPr>
      <xdr:spPr>
        <a:xfrm>
          <a:off x="10528300" y="475805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15240</xdr:rowOff>
    </xdr:from>
    <xdr:to xmlns:xdr="http://schemas.openxmlformats.org/drawingml/2006/spreadsheetDrawing">
      <xdr:col>55</xdr:col>
      <xdr:colOff>88900</xdr:colOff>
      <xdr:row>30</xdr:row>
      <xdr:rowOff>15240</xdr:rowOff>
    </xdr:to>
    <xdr:cxnSp macro="">
      <xdr:nvCxnSpPr>
        <xdr:cNvPr id="294" name="直線コネクタ 293"/>
        <xdr:cNvCxnSpPr/>
      </xdr:nvCxnSpPr>
      <xdr:spPr>
        <a:xfrm>
          <a:off x="10388600" y="497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33</xdr:row>
      <xdr:rowOff>139065</xdr:rowOff>
    </xdr:from>
    <xdr:to xmlns:xdr="http://schemas.openxmlformats.org/drawingml/2006/spreadsheetDrawing">
      <xdr:col>55</xdr:col>
      <xdr:colOff>0</xdr:colOff>
      <xdr:row>34</xdr:row>
      <xdr:rowOff>107315</xdr:rowOff>
    </xdr:to>
    <xdr:cxnSp macro="">
      <xdr:nvCxnSpPr>
        <xdr:cNvPr id="295" name="直線コネクタ 294"/>
        <xdr:cNvCxnSpPr/>
      </xdr:nvCxnSpPr>
      <xdr:spPr>
        <a:xfrm>
          <a:off x="9639300" y="5593715"/>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43180</xdr:rowOff>
    </xdr:from>
    <xdr:ext cx="378460" cy="248920"/>
    <xdr:sp macro="" textlink="">
      <xdr:nvSpPr>
        <xdr:cNvPr id="296" name="労働費平均値テキスト"/>
        <xdr:cNvSpPr txBox="1"/>
      </xdr:nvSpPr>
      <xdr:spPr>
        <a:xfrm>
          <a:off x="10528300" y="6158230"/>
          <a:ext cx="3784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64135</xdr:rowOff>
    </xdr:from>
    <xdr:to xmlns:xdr="http://schemas.openxmlformats.org/drawingml/2006/spreadsheetDrawing">
      <xdr:col>55</xdr:col>
      <xdr:colOff>50800</xdr:colOff>
      <xdr:row>37</xdr:row>
      <xdr:rowOff>161925</xdr:rowOff>
    </xdr:to>
    <xdr:sp macro="" textlink="">
      <xdr:nvSpPr>
        <xdr:cNvPr id="297" name="フローチャート: 判断 296"/>
        <xdr:cNvSpPr/>
      </xdr:nvSpPr>
      <xdr:spPr>
        <a:xfrm>
          <a:off x="10426700" y="6179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33</xdr:row>
      <xdr:rowOff>120015</xdr:rowOff>
    </xdr:from>
    <xdr:to xmlns:xdr="http://schemas.openxmlformats.org/drawingml/2006/spreadsheetDrawing">
      <xdr:col>50</xdr:col>
      <xdr:colOff>114300</xdr:colOff>
      <xdr:row>33</xdr:row>
      <xdr:rowOff>139065</xdr:rowOff>
    </xdr:to>
    <xdr:cxnSp macro="">
      <xdr:nvCxnSpPr>
        <xdr:cNvPr id="298" name="直線コネクタ 297"/>
        <xdr:cNvCxnSpPr/>
      </xdr:nvCxnSpPr>
      <xdr:spPr>
        <a:xfrm>
          <a:off x="8747125" y="5574665"/>
          <a:ext cx="8921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74930</xdr:rowOff>
    </xdr:from>
    <xdr:to xmlns:xdr="http://schemas.openxmlformats.org/drawingml/2006/spreadsheetDrawing">
      <xdr:col>50</xdr:col>
      <xdr:colOff>165100</xdr:colOff>
      <xdr:row>38</xdr:row>
      <xdr:rowOff>7620</xdr:rowOff>
    </xdr:to>
    <xdr:sp macro="" textlink="">
      <xdr:nvSpPr>
        <xdr:cNvPr id="299" name="フローチャート: 判断 298"/>
        <xdr:cNvSpPr/>
      </xdr:nvSpPr>
      <xdr:spPr>
        <a:xfrm>
          <a:off x="958850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164465</xdr:rowOff>
    </xdr:from>
    <xdr:ext cx="372745" cy="248920"/>
    <xdr:sp macro="" textlink="">
      <xdr:nvSpPr>
        <xdr:cNvPr id="300" name="テキスト ボックス 299"/>
        <xdr:cNvSpPr txBox="1"/>
      </xdr:nvSpPr>
      <xdr:spPr>
        <a:xfrm>
          <a:off x="9450070" y="6279515"/>
          <a:ext cx="372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30</xdr:row>
      <xdr:rowOff>113665</xdr:rowOff>
    </xdr:from>
    <xdr:to xmlns:xdr="http://schemas.openxmlformats.org/drawingml/2006/spreadsheetDrawing">
      <xdr:col>45</xdr:col>
      <xdr:colOff>174625</xdr:colOff>
      <xdr:row>33</xdr:row>
      <xdr:rowOff>120015</xdr:rowOff>
    </xdr:to>
    <xdr:cxnSp macro="">
      <xdr:nvCxnSpPr>
        <xdr:cNvPr id="301" name="直線コネクタ 300"/>
        <xdr:cNvCxnSpPr/>
      </xdr:nvCxnSpPr>
      <xdr:spPr>
        <a:xfrm>
          <a:off x="7861300" y="5073015"/>
          <a:ext cx="885825" cy="501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92075</xdr:rowOff>
    </xdr:from>
    <xdr:to xmlns:xdr="http://schemas.openxmlformats.org/drawingml/2006/spreadsheetDrawing">
      <xdr:col>46</xdr:col>
      <xdr:colOff>38100</xdr:colOff>
      <xdr:row>38</xdr:row>
      <xdr:rowOff>24765</xdr:rowOff>
    </xdr:to>
    <xdr:sp macro="" textlink="">
      <xdr:nvSpPr>
        <xdr:cNvPr id="302" name="フローチャート: 判断 301"/>
        <xdr:cNvSpPr/>
      </xdr:nvSpPr>
      <xdr:spPr>
        <a:xfrm>
          <a:off x="8699500" y="6207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174625</xdr:colOff>
      <xdr:row>38</xdr:row>
      <xdr:rowOff>15875</xdr:rowOff>
    </xdr:from>
    <xdr:ext cx="378460" cy="249555"/>
    <xdr:sp macro="" textlink="">
      <xdr:nvSpPr>
        <xdr:cNvPr id="303" name="テキスト ボックス 302"/>
        <xdr:cNvSpPr txBox="1"/>
      </xdr:nvSpPr>
      <xdr:spPr>
        <a:xfrm>
          <a:off x="8556625" y="629602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113665</xdr:rowOff>
    </xdr:from>
    <xdr:to xmlns:xdr="http://schemas.openxmlformats.org/drawingml/2006/spreadsheetDrawing">
      <xdr:col>41</xdr:col>
      <xdr:colOff>50800</xdr:colOff>
      <xdr:row>32</xdr:row>
      <xdr:rowOff>165100</xdr:rowOff>
    </xdr:to>
    <xdr:cxnSp macro="">
      <xdr:nvCxnSpPr>
        <xdr:cNvPr id="304" name="直線コネクタ 303"/>
        <xdr:cNvCxnSpPr/>
      </xdr:nvCxnSpPr>
      <xdr:spPr>
        <a:xfrm flipV="1">
          <a:off x="6972300" y="5073015"/>
          <a:ext cx="88900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67945</xdr:rowOff>
    </xdr:from>
    <xdr:to xmlns:xdr="http://schemas.openxmlformats.org/drawingml/2006/spreadsheetDrawing">
      <xdr:col>41</xdr:col>
      <xdr:colOff>101600</xdr:colOff>
      <xdr:row>38</xdr:row>
      <xdr:rowOff>635</xdr:rowOff>
    </xdr:to>
    <xdr:sp macro="" textlink="">
      <xdr:nvSpPr>
        <xdr:cNvPr id="305" name="フローチャート: 判断 304"/>
        <xdr:cNvSpPr/>
      </xdr:nvSpPr>
      <xdr:spPr>
        <a:xfrm>
          <a:off x="7810500" y="6182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157480</xdr:rowOff>
    </xdr:from>
    <xdr:ext cx="372745" cy="241935"/>
    <xdr:sp macro="" textlink="">
      <xdr:nvSpPr>
        <xdr:cNvPr id="306" name="テキスト ボックス 305"/>
        <xdr:cNvSpPr txBox="1"/>
      </xdr:nvSpPr>
      <xdr:spPr>
        <a:xfrm>
          <a:off x="7672070" y="6272530"/>
          <a:ext cx="37274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35560</xdr:rowOff>
    </xdr:from>
    <xdr:to xmlns:xdr="http://schemas.openxmlformats.org/drawingml/2006/spreadsheetDrawing">
      <xdr:col>36</xdr:col>
      <xdr:colOff>165100</xdr:colOff>
      <xdr:row>37</xdr:row>
      <xdr:rowOff>133350</xdr:rowOff>
    </xdr:to>
    <xdr:sp macro="" textlink="">
      <xdr:nvSpPr>
        <xdr:cNvPr id="307" name="フローチャート: 判断 306"/>
        <xdr:cNvSpPr/>
      </xdr:nvSpPr>
      <xdr:spPr>
        <a:xfrm>
          <a:off x="6921500" y="6150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37</xdr:row>
      <xdr:rowOff>125095</xdr:rowOff>
    </xdr:from>
    <xdr:ext cx="462280" cy="241935"/>
    <xdr:sp macro="" textlink="">
      <xdr:nvSpPr>
        <xdr:cNvPr id="308" name="テキスト ボックス 307"/>
        <xdr:cNvSpPr txBox="1"/>
      </xdr:nvSpPr>
      <xdr:spPr>
        <a:xfrm>
          <a:off x="6737350" y="624014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09" name="テキスト ボックス 308"/>
        <xdr:cNvSpPr txBox="1"/>
      </xdr:nvSpPr>
      <xdr:spPr>
        <a:xfrm>
          <a:off x="10287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10" name="テキスト ボックス 309"/>
        <xdr:cNvSpPr txBox="1"/>
      </xdr:nvSpPr>
      <xdr:spPr>
        <a:xfrm>
          <a:off x="9448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76835</xdr:rowOff>
    </xdr:from>
    <xdr:ext cx="762000" cy="249555"/>
    <xdr:sp macro="" textlink="">
      <xdr:nvSpPr>
        <xdr:cNvPr id="311" name="テキスト ボックス 310"/>
        <xdr:cNvSpPr txBox="1"/>
      </xdr:nvSpPr>
      <xdr:spPr>
        <a:xfrm>
          <a:off x="8556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2000" cy="249555"/>
    <xdr:sp macro="" textlink="">
      <xdr:nvSpPr>
        <xdr:cNvPr id="312" name="テキスト ボックス 311"/>
        <xdr:cNvSpPr txBox="1"/>
      </xdr:nvSpPr>
      <xdr:spPr>
        <a:xfrm>
          <a:off x="767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3" name="テキスト ボックス 312"/>
        <xdr:cNvSpPr txBox="1"/>
      </xdr:nvSpPr>
      <xdr:spPr>
        <a:xfrm>
          <a:off x="678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59055</xdr:rowOff>
    </xdr:from>
    <xdr:to xmlns:xdr="http://schemas.openxmlformats.org/drawingml/2006/spreadsheetDrawing">
      <xdr:col>55</xdr:col>
      <xdr:colOff>50800</xdr:colOff>
      <xdr:row>34</xdr:row>
      <xdr:rowOff>156845</xdr:rowOff>
    </xdr:to>
    <xdr:sp macro="" textlink="">
      <xdr:nvSpPr>
        <xdr:cNvPr id="314" name="楕円 313"/>
        <xdr:cNvSpPr/>
      </xdr:nvSpPr>
      <xdr:spPr>
        <a:xfrm>
          <a:off x="10426700" y="5678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80645</xdr:rowOff>
    </xdr:from>
    <xdr:ext cx="469900" cy="249555"/>
    <xdr:sp macro="" textlink="">
      <xdr:nvSpPr>
        <xdr:cNvPr id="315" name="労働費該当値テキスト"/>
        <xdr:cNvSpPr txBox="1"/>
      </xdr:nvSpPr>
      <xdr:spPr>
        <a:xfrm>
          <a:off x="10528300" y="55352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33</xdr:row>
      <xdr:rowOff>90805</xdr:rowOff>
    </xdr:from>
    <xdr:to xmlns:xdr="http://schemas.openxmlformats.org/drawingml/2006/spreadsheetDrawing">
      <xdr:col>50</xdr:col>
      <xdr:colOff>165100</xdr:colOff>
      <xdr:row>34</xdr:row>
      <xdr:rowOff>23495</xdr:rowOff>
    </xdr:to>
    <xdr:sp macro="" textlink="">
      <xdr:nvSpPr>
        <xdr:cNvPr id="316" name="楕円 315"/>
        <xdr:cNvSpPr/>
      </xdr:nvSpPr>
      <xdr:spPr>
        <a:xfrm>
          <a:off x="9588500" y="5545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32</xdr:row>
      <xdr:rowOff>38735</xdr:rowOff>
    </xdr:from>
    <xdr:ext cx="462280" cy="249555"/>
    <xdr:sp macro="" textlink="">
      <xdr:nvSpPr>
        <xdr:cNvPr id="317" name="テキスト ボックス 316"/>
        <xdr:cNvSpPr txBox="1"/>
      </xdr:nvSpPr>
      <xdr:spPr>
        <a:xfrm>
          <a:off x="9404350" y="532828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33</xdr:row>
      <xdr:rowOff>71120</xdr:rowOff>
    </xdr:from>
    <xdr:to xmlns:xdr="http://schemas.openxmlformats.org/drawingml/2006/spreadsheetDrawing">
      <xdr:col>46</xdr:col>
      <xdr:colOff>38100</xdr:colOff>
      <xdr:row>34</xdr:row>
      <xdr:rowOff>3810</xdr:rowOff>
    </xdr:to>
    <xdr:sp macro="" textlink="">
      <xdr:nvSpPr>
        <xdr:cNvPr id="318" name="楕円 317"/>
        <xdr:cNvSpPr/>
      </xdr:nvSpPr>
      <xdr:spPr>
        <a:xfrm>
          <a:off x="8699500" y="552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32</xdr:row>
      <xdr:rowOff>19685</xdr:rowOff>
    </xdr:from>
    <xdr:ext cx="462280" cy="241935"/>
    <xdr:sp macro="" textlink="">
      <xdr:nvSpPr>
        <xdr:cNvPr id="319" name="テキスト ボックス 318"/>
        <xdr:cNvSpPr txBox="1"/>
      </xdr:nvSpPr>
      <xdr:spPr>
        <a:xfrm>
          <a:off x="8515350" y="530923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30</xdr:row>
      <xdr:rowOff>64770</xdr:rowOff>
    </xdr:from>
    <xdr:to xmlns:xdr="http://schemas.openxmlformats.org/drawingml/2006/spreadsheetDrawing">
      <xdr:col>41</xdr:col>
      <xdr:colOff>101600</xdr:colOff>
      <xdr:row>30</xdr:row>
      <xdr:rowOff>162560</xdr:rowOff>
    </xdr:to>
    <xdr:sp macro="" textlink="">
      <xdr:nvSpPr>
        <xdr:cNvPr id="320" name="楕円 319"/>
        <xdr:cNvSpPr/>
      </xdr:nvSpPr>
      <xdr:spPr>
        <a:xfrm>
          <a:off x="7810500" y="5024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29</xdr:row>
      <xdr:rowOff>13335</xdr:rowOff>
    </xdr:from>
    <xdr:ext cx="462280" cy="249555"/>
    <xdr:sp macro="" textlink="">
      <xdr:nvSpPr>
        <xdr:cNvPr id="321" name="テキスト ボックス 320"/>
        <xdr:cNvSpPr txBox="1"/>
      </xdr:nvSpPr>
      <xdr:spPr>
        <a:xfrm>
          <a:off x="7626350" y="480758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116205</xdr:rowOff>
    </xdr:from>
    <xdr:to xmlns:xdr="http://schemas.openxmlformats.org/drawingml/2006/spreadsheetDrawing">
      <xdr:col>36</xdr:col>
      <xdr:colOff>165100</xdr:colOff>
      <xdr:row>33</xdr:row>
      <xdr:rowOff>48895</xdr:rowOff>
    </xdr:to>
    <xdr:sp macro="" textlink="">
      <xdr:nvSpPr>
        <xdr:cNvPr id="322" name="楕円 321"/>
        <xdr:cNvSpPr/>
      </xdr:nvSpPr>
      <xdr:spPr>
        <a:xfrm>
          <a:off x="6921500" y="5405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31</xdr:row>
      <xdr:rowOff>64770</xdr:rowOff>
    </xdr:from>
    <xdr:ext cx="462280" cy="249555"/>
    <xdr:sp macro="" textlink="">
      <xdr:nvSpPr>
        <xdr:cNvPr id="323" name="テキスト ボックス 322"/>
        <xdr:cNvSpPr txBox="1"/>
      </xdr:nvSpPr>
      <xdr:spPr>
        <a:xfrm>
          <a:off x="6737350" y="518922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4" name="正方形/長方形 323"/>
        <xdr:cNvSpPr/>
      </xdr:nvSpPr>
      <xdr:spPr>
        <a:xfrm>
          <a:off x="6604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5" name="正方形/長方形 324"/>
        <xdr:cNvSpPr/>
      </xdr:nvSpPr>
      <xdr:spPr>
        <a:xfrm>
          <a:off x="67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7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7" name="正方形/長方形 326"/>
        <xdr:cNvSpPr/>
      </xdr:nvSpPr>
      <xdr:spPr>
        <a:xfrm>
          <a:off x="7747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747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29" name="正方形/長方形 328"/>
        <xdr:cNvSpPr/>
      </xdr:nvSpPr>
      <xdr:spPr>
        <a:xfrm>
          <a:off x="8890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890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31" name="正方形/長方形 330"/>
        <xdr:cNvSpPr/>
      </xdr:nvSpPr>
      <xdr:spPr>
        <a:xfrm>
          <a:off x="6604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7980" cy="217170"/>
    <xdr:sp macro="" textlink="">
      <xdr:nvSpPr>
        <xdr:cNvPr id="332" name="テキスト ボックス 331"/>
        <xdr:cNvSpPr txBox="1"/>
      </xdr:nvSpPr>
      <xdr:spPr>
        <a:xfrm>
          <a:off x="6565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3" name="直線コネクタ 332"/>
        <xdr:cNvCxnSpPr/>
      </xdr:nvCxnSpPr>
      <xdr:spPr>
        <a:xfrm>
          <a:off x="6604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42545</xdr:rowOff>
    </xdr:from>
    <xdr:to xmlns:xdr="http://schemas.openxmlformats.org/drawingml/2006/spreadsheetDrawing">
      <xdr:col>59</xdr:col>
      <xdr:colOff>50800</xdr:colOff>
      <xdr:row>59</xdr:row>
      <xdr:rowOff>42545</xdr:rowOff>
    </xdr:to>
    <xdr:cxnSp macro="">
      <xdr:nvCxnSpPr>
        <xdr:cNvPr id="334" name="直線コネクタ 333"/>
        <xdr:cNvCxnSpPr/>
      </xdr:nvCxnSpPr>
      <xdr:spPr>
        <a:xfrm>
          <a:off x="6604000" y="9789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71120</xdr:rowOff>
    </xdr:from>
    <xdr:ext cx="247015" cy="249555"/>
    <xdr:sp macro="" textlink="">
      <xdr:nvSpPr>
        <xdr:cNvPr id="335" name="テキスト ボックス 334"/>
        <xdr:cNvSpPr txBox="1"/>
      </xdr:nvSpPr>
      <xdr:spPr>
        <a:xfrm>
          <a:off x="6355080" y="9653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6" name="直線コネクタ 335"/>
        <xdr:cNvCxnSpPr/>
      </xdr:nvCxnSpPr>
      <xdr:spPr>
        <a:xfrm>
          <a:off x="6604000" y="9422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34290</xdr:rowOff>
    </xdr:from>
    <xdr:ext cx="525780" cy="249555"/>
    <xdr:sp macro="" textlink="">
      <xdr:nvSpPr>
        <xdr:cNvPr id="337" name="テキスト ボックス 336"/>
        <xdr:cNvSpPr txBox="1"/>
      </xdr:nvSpPr>
      <xdr:spPr>
        <a:xfrm>
          <a:off x="6072505" y="9286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134620</xdr:rowOff>
    </xdr:from>
    <xdr:to xmlns:xdr="http://schemas.openxmlformats.org/drawingml/2006/spreadsheetDrawing">
      <xdr:col>59</xdr:col>
      <xdr:colOff>50800</xdr:colOff>
      <xdr:row>54</xdr:row>
      <xdr:rowOff>134620</xdr:rowOff>
    </xdr:to>
    <xdr:cxnSp macro="">
      <xdr:nvCxnSpPr>
        <xdr:cNvPr id="338" name="直線コネクタ 337"/>
        <xdr:cNvCxnSpPr/>
      </xdr:nvCxnSpPr>
      <xdr:spPr>
        <a:xfrm>
          <a:off x="6604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162560</xdr:rowOff>
    </xdr:from>
    <xdr:ext cx="525780" cy="241935"/>
    <xdr:sp macro="" textlink="">
      <xdr:nvSpPr>
        <xdr:cNvPr id="339" name="テキスト ボックス 338"/>
        <xdr:cNvSpPr txBox="1"/>
      </xdr:nvSpPr>
      <xdr:spPr>
        <a:xfrm>
          <a:off x="6072505" y="8919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97790</xdr:rowOff>
    </xdr:from>
    <xdr:to xmlns:xdr="http://schemas.openxmlformats.org/drawingml/2006/spreadsheetDrawing">
      <xdr:col>59</xdr:col>
      <xdr:colOff>50800</xdr:colOff>
      <xdr:row>52</xdr:row>
      <xdr:rowOff>97790</xdr:rowOff>
    </xdr:to>
    <xdr:cxnSp macro="">
      <xdr:nvCxnSpPr>
        <xdr:cNvPr id="340" name="直線コネクタ 339"/>
        <xdr:cNvCxnSpPr/>
      </xdr:nvCxnSpPr>
      <xdr:spPr>
        <a:xfrm>
          <a:off x="6604000" y="8689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126365</xdr:rowOff>
    </xdr:from>
    <xdr:ext cx="525780" cy="241935"/>
    <xdr:sp macro="" textlink="">
      <xdr:nvSpPr>
        <xdr:cNvPr id="341" name="テキスト ボックス 340"/>
        <xdr:cNvSpPr txBox="1"/>
      </xdr:nvSpPr>
      <xdr:spPr>
        <a:xfrm>
          <a:off x="6072505" y="8552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60960</xdr:rowOff>
    </xdr:from>
    <xdr:to xmlns:xdr="http://schemas.openxmlformats.org/drawingml/2006/spreadsheetDrawing">
      <xdr:col>59</xdr:col>
      <xdr:colOff>50800</xdr:colOff>
      <xdr:row>50</xdr:row>
      <xdr:rowOff>60960</xdr:rowOff>
    </xdr:to>
    <xdr:cxnSp macro="">
      <xdr:nvCxnSpPr>
        <xdr:cNvPr id="342" name="直線コネクタ 341"/>
        <xdr:cNvCxnSpPr/>
      </xdr:nvCxnSpPr>
      <xdr:spPr>
        <a:xfrm>
          <a:off x="6604000" y="8322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89535</xdr:rowOff>
    </xdr:from>
    <xdr:ext cx="525780" cy="241935"/>
    <xdr:sp macro="" textlink="">
      <xdr:nvSpPr>
        <xdr:cNvPr id="343" name="テキスト ボックス 342"/>
        <xdr:cNvSpPr txBox="1"/>
      </xdr:nvSpPr>
      <xdr:spPr>
        <a:xfrm>
          <a:off x="6072505" y="8185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4" name="直線コネクタ 343"/>
        <xdr:cNvCxnSpPr/>
      </xdr:nvCxnSpPr>
      <xdr:spPr>
        <a:xfrm>
          <a:off x="6604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3725" cy="241935"/>
    <xdr:sp macro="" textlink="">
      <xdr:nvSpPr>
        <xdr:cNvPr id="345" name="テキスト ボックス 344"/>
        <xdr:cNvSpPr txBox="1"/>
      </xdr:nvSpPr>
      <xdr:spPr>
        <a:xfrm>
          <a:off x="6008370" y="7818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6" name="農林水産業費グラフ枠"/>
        <xdr:cNvSpPr/>
      </xdr:nvSpPr>
      <xdr:spPr>
        <a:xfrm>
          <a:off x="6604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51</xdr:row>
      <xdr:rowOff>143510</xdr:rowOff>
    </xdr:from>
    <xdr:to xmlns:xdr="http://schemas.openxmlformats.org/drawingml/2006/spreadsheetDrawing">
      <xdr:col>54</xdr:col>
      <xdr:colOff>174625</xdr:colOff>
      <xdr:row>59</xdr:row>
      <xdr:rowOff>26670</xdr:rowOff>
    </xdr:to>
    <xdr:cxnSp macro="">
      <xdr:nvCxnSpPr>
        <xdr:cNvPr id="347" name="直線コネクタ 346"/>
        <xdr:cNvCxnSpPr/>
      </xdr:nvCxnSpPr>
      <xdr:spPr>
        <a:xfrm flipV="1">
          <a:off x="10461625" y="856996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29845</xdr:rowOff>
    </xdr:from>
    <xdr:ext cx="378460" cy="241935"/>
    <xdr:sp macro="" textlink="">
      <xdr:nvSpPr>
        <xdr:cNvPr id="348" name="農林水産業費最小値テキスト"/>
        <xdr:cNvSpPr txBox="1"/>
      </xdr:nvSpPr>
      <xdr:spPr>
        <a:xfrm>
          <a:off x="10528300" y="977709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26670</xdr:rowOff>
    </xdr:from>
    <xdr:to xmlns:xdr="http://schemas.openxmlformats.org/drawingml/2006/spreadsheetDrawing">
      <xdr:col>55</xdr:col>
      <xdr:colOff>88900</xdr:colOff>
      <xdr:row>59</xdr:row>
      <xdr:rowOff>26670</xdr:rowOff>
    </xdr:to>
    <xdr:cxnSp macro="">
      <xdr:nvCxnSpPr>
        <xdr:cNvPr id="349" name="直線コネクタ 348"/>
        <xdr:cNvCxnSpPr/>
      </xdr:nvCxnSpPr>
      <xdr:spPr>
        <a:xfrm>
          <a:off x="10388600" y="977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92710</xdr:rowOff>
    </xdr:from>
    <xdr:ext cx="534670" cy="241935"/>
    <xdr:sp macro="" textlink="">
      <xdr:nvSpPr>
        <xdr:cNvPr id="350" name="農林水産業費最大値テキスト"/>
        <xdr:cNvSpPr txBox="1"/>
      </xdr:nvSpPr>
      <xdr:spPr>
        <a:xfrm>
          <a:off x="10528300" y="835406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143510</xdr:rowOff>
    </xdr:from>
    <xdr:to xmlns:xdr="http://schemas.openxmlformats.org/drawingml/2006/spreadsheetDrawing">
      <xdr:col>55</xdr:col>
      <xdr:colOff>88900</xdr:colOff>
      <xdr:row>51</xdr:row>
      <xdr:rowOff>143510</xdr:rowOff>
    </xdr:to>
    <xdr:cxnSp macro="">
      <xdr:nvCxnSpPr>
        <xdr:cNvPr id="351" name="直線コネクタ 350"/>
        <xdr:cNvCxnSpPr/>
      </xdr:nvCxnSpPr>
      <xdr:spPr>
        <a:xfrm>
          <a:off x="10388600" y="8569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34925</xdr:rowOff>
    </xdr:from>
    <xdr:to xmlns:xdr="http://schemas.openxmlformats.org/drawingml/2006/spreadsheetDrawing">
      <xdr:col>55</xdr:col>
      <xdr:colOff>0</xdr:colOff>
      <xdr:row>57</xdr:row>
      <xdr:rowOff>103505</xdr:rowOff>
    </xdr:to>
    <xdr:cxnSp macro="">
      <xdr:nvCxnSpPr>
        <xdr:cNvPr id="352" name="直線コネクタ 351"/>
        <xdr:cNvCxnSpPr/>
      </xdr:nvCxnSpPr>
      <xdr:spPr>
        <a:xfrm flipV="1">
          <a:off x="9639300" y="945197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116205</xdr:rowOff>
    </xdr:from>
    <xdr:ext cx="534670" cy="241935"/>
    <xdr:sp macro="" textlink="">
      <xdr:nvSpPr>
        <xdr:cNvPr id="353" name="農林水産業費平均値テキスト"/>
        <xdr:cNvSpPr txBox="1"/>
      </xdr:nvSpPr>
      <xdr:spPr>
        <a:xfrm>
          <a:off x="10528300" y="9203055"/>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93980</xdr:rowOff>
    </xdr:from>
    <xdr:to xmlns:xdr="http://schemas.openxmlformats.org/drawingml/2006/spreadsheetDrawing">
      <xdr:col>55</xdr:col>
      <xdr:colOff>50800</xdr:colOff>
      <xdr:row>57</xdr:row>
      <xdr:rowOff>26670</xdr:rowOff>
    </xdr:to>
    <xdr:sp macro="" textlink="">
      <xdr:nvSpPr>
        <xdr:cNvPr id="354" name="フローチャート: 判断 353"/>
        <xdr:cNvSpPr/>
      </xdr:nvSpPr>
      <xdr:spPr>
        <a:xfrm>
          <a:off x="10426700" y="9345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57</xdr:row>
      <xdr:rowOff>93980</xdr:rowOff>
    </xdr:from>
    <xdr:to xmlns:xdr="http://schemas.openxmlformats.org/drawingml/2006/spreadsheetDrawing">
      <xdr:col>50</xdr:col>
      <xdr:colOff>114300</xdr:colOff>
      <xdr:row>57</xdr:row>
      <xdr:rowOff>103505</xdr:rowOff>
    </xdr:to>
    <xdr:cxnSp macro="">
      <xdr:nvCxnSpPr>
        <xdr:cNvPr id="355" name="直線コネクタ 354"/>
        <xdr:cNvCxnSpPr/>
      </xdr:nvCxnSpPr>
      <xdr:spPr>
        <a:xfrm>
          <a:off x="8747125" y="9511030"/>
          <a:ext cx="8921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84455</xdr:rowOff>
    </xdr:from>
    <xdr:to xmlns:xdr="http://schemas.openxmlformats.org/drawingml/2006/spreadsheetDrawing">
      <xdr:col>50</xdr:col>
      <xdr:colOff>165100</xdr:colOff>
      <xdr:row>57</xdr:row>
      <xdr:rowOff>17145</xdr:rowOff>
    </xdr:to>
    <xdr:sp macro="" textlink="">
      <xdr:nvSpPr>
        <xdr:cNvPr id="356" name="フローチャート: 判断 355"/>
        <xdr:cNvSpPr/>
      </xdr:nvSpPr>
      <xdr:spPr>
        <a:xfrm>
          <a:off x="9588500" y="9336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33020</xdr:rowOff>
    </xdr:from>
    <xdr:ext cx="527050" cy="249555"/>
    <xdr:sp macro="" textlink="">
      <xdr:nvSpPr>
        <xdr:cNvPr id="357" name="テキスト ボックス 356"/>
        <xdr:cNvSpPr txBox="1"/>
      </xdr:nvSpPr>
      <xdr:spPr>
        <a:xfrm>
          <a:off x="9371965" y="91198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93980</xdr:rowOff>
    </xdr:from>
    <xdr:to xmlns:xdr="http://schemas.openxmlformats.org/drawingml/2006/spreadsheetDrawing">
      <xdr:col>45</xdr:col>
      <xdr:colOff>174625</xdr:colOff>
      <xdr:row>57</xdr:row>
      <xdr:rowOff>113665</xdr:rowOff>
    </xdr:to>
    <xdr:cxnSp macro="">
      <xdr:nvCxnSpPr>
        <xdr:cNvPr id="358" name="直線コネクタ 357"/>
        <xdr:cNvCxnSpPr/>
      </xdr:nvCxnSpPr>
      <xdr:spPr>
        <a:xfrm flipV="1">
          <a:off x="7861300" y="9511030"/>
          <a:ext cx="8858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91440</xdr:rowOff>
    </xdr:from>
    <xdr:to xmlns:xdr="http://schemas.openxmlformats.org/drawingml/2006/spreadsheetDrawing">
      <xdr:col>46</xdr:col>
      <xdr:colOff>38100</xdr:colOff>
      <xdr:row>57</xdr:row>
      <xdr:rowOff>24130</xdr:rowOff>
    </xdr:to>
    <xdr:sp macro="" textlink="">
      <xdr:nvSpPr>
        <xdr:cNvPr id="359" name="フローチャート: 判断 358"/>
        <xdr:cNvSpPr/>
      </xdr:nvSpPr>
      <xdr:spPr>
        <a:xfrm>
          <a:off x="8699500" y="9343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39370</xdr:rowOff>
    </xdr:from>
    <xdr:ext cx="527050" cy="249555"/>
    <xdr:sp macro="" textlink="">
      <xdr:nvSpPr>
        <xdr:cNvPr id="360" name="テキスト ボックス 359"/>
        <xdr:cNvSpPr txBox="1"/>
      </xdr:nvSpPr>
      <xdr:spPr>
        <a:xfrm>
          <a:off x="8482965" y="91262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50800</xdr:rowOff>
    </xdr:from>
    <xdr:to xmlns:xdr="http://schemas.openxmlformats.org/drawingml/2006/spreadsheetDrawing">
      <xdr:col>41</xdr:col>
      <xdr:colOff>50800</xdr:colOff>
      <xdr:row>57</xdr:row>
      <xdr:rowOff>113665</xdr:rowOff>
    </xdr:to>
    <xdr:cxnSp macro="">
      <xdr:nvCxnSpPr>
        <xdr:cNvPr id="361" name="直線コネクタ 360"/>
        <xdr:cNvCxnSpPr/>
      </xdr:nvCxnSpPr>
      <xdr:spPr>
        <a:xfrm>
          <a:off x="6972300" y="946785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109220</xdr:rowOff>
    </xdr:from>
    <xdr:to xmlns:xdr="http://schemas.openxmlformats.org/drawingml/2006/spreadsheetDrawing">
      <xdr:col>41</xdr:col>
      <xdr:colOff>101600</xdr:colOff>
      <xdr:row>57</xdr:row>
      <xdr:rowOff>41910</xdr:rowOff>
    </xdr:to>
    <xdr:sp macro="" textlink="">
      <xdr:nvSpPr>
        <xdr:cNvPr id="362" name="フローチャート: 判断 361"/>
        <xdr:cNvSpPr/>
      </xdr:nvSpPr>
      <xdr:spPr>
        <a:xfrm>
          <a:off x="7810500" y="9361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58420</xdr:rowOff>
    </xdr:from>
    <xdr:ext cx="527050" cy="241935"/>
    <xdr:sp macro="" textlink="">
      <xdr:nvSpPr>
        <xdr:cNvPr id="363" name="テキスト ボックス 362"/>
        <xdr:cNvSpPr txBox="1"/>
      </xdr:nvSpPr>
      <xdr:spPr>
        <a:xfrm>
          <a:off x="7593965" y="914527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101600</xdr:rowOff>
    </xdr:from>
    <xdr:to xmlns:xdr="http://schemas.openxmlformats.org/drawingml/2006/spreadsheetDrawing">
      <xdr:col>36</xdr:col>
      <xdr:colOff>165100</xdr:colOff>
      <xdr:row>57</xdr:row>
      <xdr:rowOff>34290</xdr:rowOff>
    </xdr:to>
    <xdr:sp macro="" textlink="">
      <xdr:nvSpPr>
        <xdr:cNvPr id="364" name="フローチャート: 判断 363"/>
        <xdr:cNvSpPr/>
      </xdr:nvSpPr>
      <xdr:spPr>
        <a:xfrm>
          <a:off x="6921500" y="9353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50165</xdr:rowOff>
    </xdr:from>
    <xdr:ext cx="527050" cy="241935"/>
    <xdr:sp macro="" textlink="">
      <xdr:nvSpPr>
        <xdr:cNvPr id="365" name="テキスト ボックス 364"/>
        <xdr:cNvSpPr txBox="1"/>
      </xdr:nvSpPr>
      <xdr:spPr>
        <a:xfrm>
          <a:off x="6704965" y="913701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6" name="テキスト ボックス 365"/>
        <xdr:cNvSpPr txBox="1"/>
      </xdr:nvSpPr>
      <xdr:spPr>
        <a:xfrm>
          <a:off x="10287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7" name="テキスト ボックス 366"/>
        <xdr:cNvSpPr txBox="1"/>
      </xdr:nvSpPr>
      <xdr:spPr>
        <a:xfrm>
          <a:off x="9448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76835</xdr:rowOff>
    </xdr:from>
    <xdr:ext cx="762000" cy="249555"/>
    <xdr:sp macro="" textlink="">
      <xdr:nvSpPr>
        <xdr:cNvPr id="368" name="テキスト ボックス 367"/>
        <xdr:cNvSpPr txBox="1"/>
      </xdr:nvSpPr>
      <xdr:spPr>
        <a:xfrm>
          <a:off x="8556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2000" cy="249555"/>
    <xdr:sp macro="" textlink="">
      <xdr:nvSpPr>
        <xdr:cNvPr id="369" name="テキスト ボックス 368"/>
        <xdr:cNvSpPr txBox="1"/>
      </xdr:nvSpPr>
      <xdr:spPr>
        <a:xfrm>
          <a:off x="767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70" name="テキスト ボックス 369"/>
        <xdr:cNvSpPr txBox="1"/>
      </xdr:nvSpPr>
      <xdr:spPr>
        <a:xfrm>
          <a:off x="678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151130</xdr:rowOff>
    </xdr:from>
    <xdr:to xmlns:xdr="http://schemas.openxmlformats.org/drawingml/2006/spreadsheetDrawing">
      <xdr:col>55</xdr:col>
      <xdr:colOff>50800</xdr:colOff>
      <xdr:row>57</xdr:row>
      <xdr:rowOff>83820</xdr:rowOff>
    </xdr:to>
    <xdr:sp macro="" textlink="">
      <xdr:nvSpPr>
        <xdr:cNvPr id="371" name="楕円 370"/>
        <xdr:cNvSpPr/>
      </xdr:nvSpPr>
      <xdr:spPr>
        <a:xfrm>
          <a:off x="10426700" y="9403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130175</xdr:rowOff>
    </xdr:from>
    <xdr:ext cx="534670" cy="241935"/>
    <xdr:sp macro="" textlink="">
      <xdr:nvSpPr>
        <xdr:cNvPr id="372" name="農林水産業費該当値テキスト"/>
        <xdr:cNvSpPr txBox="1"/>
      </xdr:nvSpPr>
      <xdr:spPr>
        <a:xfrm>
          <a:off x="10528300" y="938212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54610</xdr:rowOff>
    </xdr:from>
    <xdr:to xmlns:xdr="http://schemas.openxmlformats.org/drawingml/2006/spreadsheetDrawing">
      <xdr:col>50</xdr:col>
      <xdr:colOff>165100</xdr:colOff>
      <xdr:row>57</xdr:row>
      <xdr:rowOff>152400</xdr:rowOff>
    </xdr:to>
    <xdr:sp macro="" textlink="">
      <xdr:nvSpPr>
        <xdr:cNvPr id="373" name="楕円 372"/>
        <xdr:cNvSpPr/>
      </xdr:nvSpPr>
      <xdr:spPr>
        <a:xfrm>
          <a:off x="9588500" y="9471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143510</xdr:rowOff>
    </xdr:from>
    <xdr:ext cx="527050" cy="249555"/>
    <xdr:sp macro="" textlink="">
      <xdr:nvSpPr>
        <xdr:cNvPr id="374" name="テキスト ボックス 373"/>
        <xdr:cNvSpPr txBox="1"/>
      </xdr:nvSpPr>
      <xdr:spPr>
        <a:xfrm>
          <a:off x="9371965" y="956056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45085</xdr:rowOff>
    </xdr:from>
    <xdr:to xmlns:xdr="http://schemas.openxmlformats.org/drawingml/2006/spreadsheetDrawing">
      <xdr:col>46</xdr:col>
      <xdr:colOff>38100</xdr:colOff>
      <xdr:row>57</xdr:row>
      <xdr:rowOff>142875</xdr:rowOff>
    </xdr:to>
    <xdr:sp macro="" textlink="">
      <xdr:nvSpPr>
        <xdr:cNvPr id="375" name="楕円 374"/>
        <xdr:cNvSpPr/>
      </xdr:nvSpPr>
      <xdr:spPr>
        <a:xfrm>
          <a:off x="8699500" y="9462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134620</xdr:rowOff>
    </xdr:from>
    <xdr:ext cx="527050" cy="249555"/>
    <xdr:sp macro="" textlink="">
      <xdr:nvSpPr>
        <xdr:cNvPr id="376" name="テキスト ボックス 375"/>
        <xdr:cNvSpPr txBox="1"/>
      </xdr:nvSpPr>
      <xdr:spPr>
        <a:xfrm>
          <a:off x="8482965" y="95516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64770</xdr:rowOff>
    </xdr:from>
    <xdr:to xmlns:xdr="http://schemas.openxmlformats.org/drawingml/2006/spreadsheetDrawing">
      <xdr:col>41</xdr:col>
      <xdr:colOff>101600</xdr:colOff>
      <xdr:row>57</xdr:row>
      <xdr:rowOff>162560</xdr:rowOff>
    </xdr:to>
    <xdr:sp macro="" textlink="">
      <xdr:nvSpPr>
        <xdr:cNvPr id="377" name="楕円 376"/>
        <xdr:cNvSpPr/>
      </xdr:nvSpPr>
      <xdr:spPr>
        <a:xfrm>
          <a:off x="7810500" y="9481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154305</xdr:rowOff>
    </xdr:from>
    <xdr:ext cx="527050" cy="241935"/>
    <xdr:sp macro="" textlink="">
      <xdr:nvSpPr>
        <xdr:cNvPr id="378" name="テキスト ボックス 377"/>
        <xdr:cNvSpPr txBox="1"/>
      </xdr:nvSpPr>
      <xdr:spPr>
        <a:xfrm>
          <a:off x="7593965" y="95713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1905</xdr:rowOff>
    </xdr:from>
    <xdr:to xmlns:xdr="http://schemas.openxmlformats.org/drawingml/2006/spreadsheetDrawing">
      <xdr:col>36</xdr:col>
      <xdr:colOff>165100</xdr:colOff>
      <xdr:row>57</xdr:row>
      <xdr:rowOff>99695</xdr:rowOff>
    </xdr:to>
    <xdr:sp macro="" textlink="">
      <xdr:nvSpPr>
        <xdr:cNvPr id="379" name="楕円 378"/>
        <xdr:cNvSpPr/>
      </xdr:nvSpPr>
      <xdr:spPr>
        <a:xfrm>
          <a:off x="6921500" y="9418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91440</xdr:rowOff>
    </xdr:from>
    <xdr:ext cx="527050" cy="241935"/>
    <xdr:sp macro="" textlink="">
      <xdr:nvSpPr>
        <xdr:cNvPr id="380" name="テキスト ボックス 379"/>
        <xdr:cNvSpPr txBox="1"/>
      </xdr:nvSpPr>
      <xdr:spPr>
        <a:xfrm>
          <a:off x="6704965" y="950849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81" name="正方形/長方形 380"/>
        <xdr:cNvSpPr/>
      </xdr:nvSpPr>
      <xdr:spPr>
        <a:xfrm>
          <a:off x="6604000" y="10462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82" name="正方形/長方形 381"/>
        <xdr:cNvSpPr/>
      </xdr:nvSpPr>
      <xdr:spPr>
        <a:xfrm>
          <a:off x="6731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84" name="正方形/長方形 383"/>
        <xdr:cNvSpPr/>
      </xdr:nvSpPr>
      <xdr:spPr>
        <a:xfrm>
          <a:off x="7747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6" name="正方形/長方形 385"/>
        <xdr:cNvSpPr/>
      </xdr:nvSpPr>
      <xdr:spPr>
        <a:xfrm>
          <a:off x="8890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8" name="正方形/長方形 387"/>
        <xdr:cNvSpPr/>
      </xdr:nvSpPr>
      <xdr:spPr>
        <a:xfrm>
          <a:off x="6604000" y="11257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7980" cy="217170"/>
    <xdr:sp macro="" textlink="">
      <xdr:nvSpPr>
        <xdr:cNvPr id="389" name="テキスト ボックス 388"/>
        <xdr:cNvSpPr txBox="1"/>
      </xdr:nvSpPr>
      <xdr:spPr>
        <a:xfrm>
          <a:off x="6565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90" name="直線コネクタ 389"/>
        <xdr:cNvCxnSpPr/>
      </xdr:nvCxnSpPr>
      <xdr:spPr>
        <a:xfrm>
          <a:off x="6604000" y="13458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42545</xdr:rowOff>
    </xdr:from>
    <xdr:to xmlns:xdr="http://schemas.openxmlformats.org/drawingml/2006/spreadsheetDrawing">
      <xdr:col>59</xdr:col>
      <xdr:colOff>50800</xdr:colOff>
      <xdr:row>79</xdr:row>
      <xdr:rowOff>42545</xdr:rowOff>
    </xdr:to>
    <xdr:cxnSp macro="">
      <xdr:nvCxnSpPr>
        <xdr:cNvPr id="391" name="直線コネクタ 390"/>
        <xdr:cNvCxnSpPr/>
      </xdr:nvCxnSpPr>
      <xdr:spPr>
        <a:xfrm>
          <a:off x="6604000" y="130917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71120</xdr:rowOff>
    </xdr:from>
    <xdr:ext cx="247015" cy="249555"/>
    <xdr:sp macro="" textlink="">
      <xdr:nvSpPr>
        <xdr:cNvPr id="392" name="テキスト ボックス 391"/>
        <xdr:cNvSpPr txBox="1"/>
      </xdr:nvSpPr>
      <xdr:spPr>
        <a:xfrm>
          <a:off x="6355080" y="12955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3" name="直線コネクタ 392"/>
        <xdr:cNvCxnSpPr/>
      </xdr:nvCxnSpPr>
      <xdr:spPr>
        <a:xfrm>
          <a:off x="6604000" y="12724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34290</xdr:rowOff>
    </xdr:from>
    <xdr:ext cx="525780" cy="249555"/>
    <xdr:sp macro="" textlink="">
      <xdr:nvSpPr>
        <xdr:cNvPr id="394" name="テキスト ボックス 393"/>
        <xdr:cNvSpPr txBox="1"/>
      </xdr:nvSpPr>
      <xdr:spPr>
        <a:xfrm>
          <a:off x="6072505" y="12588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134620</xdr:rowOff>
    </xdr:from>
    <xdr:to xmlns:xdr="http://schemas.openxmlformats.org/drawingml/2006/spreadsheetDrawing">
      <xdr:col>59</xdr:col>
      <xdr:colOff>50800</xdr:colOff>
      <xdr:row>74</xdr:row>
      <xdr:rowOff>134620</xdr:rowOff>
    </xdr:to>
    <xdr:cxnSp macro="">
      <xdr:nvCxnSpPr>
        <xdr:cNvPr id="395" name="直線コネクタ 394"/>
        <xdr:cNvCxnSpPr/>
      </xdr:nvCxnSpPr>
      <xdr:spPr>
        <a:xfrm>
          <a:off x="6604000" y="12358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162560</xdr:rowOff>
    </xdr:from>
    <xdr:ext cx="525780" cy="241935"/>
    <xdr:sp macro="" textlink="">
      <xdr:nvSpPr>
        <xdr:cNvPr id="396" name="テキスト ボックス 395"/>
        <xdr:cNvSpPr txBox="1"/>
      </xdr:nvSpPr>
      <xdr:spPr>
        <a:xfrm>
          <a:off x="6072505" y="12221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97790</xdr:rowOff>
    </xdr:from>
    <xdr:to xmlns:xdr="http://schemas.openxmlformats.org/drawingml/2006/spreadsheetDrawing">
      <xdr:col>59</xdr:col>
      <xdr:colOff>50800</xdr:colOff>
      <xdr:row>72</xdr:row>
      <xdr:rowOff>97790</xdr:rowOff>
    </xdr:to>
    <xdr:cxnSp macro="">
      <xdr:nvCxnSpPr>
        <xdr:cNvPr id="397" name="直線コネクタ 396"/>
        <xdr:cNvCxnSpPr/>
      </xdr:nvCxnSpPr>
      <xdr:spPr>
        <a:xfrm>
          <a:off x="6604000" y="119913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126365</xdr:rowOff>
    </xdr:from>
    <xdr:ext cx="525780" cy="241935"/>
    <xdr:sp macro="" textlink="">
      <xdr:nvSpPr>
        <xdr:cNvPr id="398" name="テキスト ボックス 397"/>
        <xdr:cNvSpPr txBox="1"/>
      </xdr:nvSpPr>
      <xdr:spPr>
        <a:xfrm>
          <a:off x="6072505" y="11854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60960</xdr:rowOff>
    </xdr:from>
    <xdr:to xmlns:xdr="http://schemas.openxmlformats.org/drawingml/2006/spreadsheetDrawing">
      <xdr:col>59</xdr:col>
      <xdr:colOff>50800</xdr:colOff>
      <xdr:row>70</xdr:row>
      <xdr:rowOff>60960</xdr:rowOff>
    </xdr:to>
    <xdr:cxnSp macro="">
      <xdr:nvCxnSpPr>
        <xdr:cNvPr id="399" name="直線コネクタ 398"/>
        <xdr:cNvCxnSpPr/>
      </xdr:nvCxnSpPr>
      <xdr:spPr>
        <a:xfrm>
          <a:off x="6604000" y="11624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89535</xdr:rowOff>
    </xdr:from>
    <xdr:ext cx="525780" cy="241935"/>
    <xdr:sp macro="" textlink="">
      <xdr:nvSpPr>
        <xdr:cNvPr id="400" name="テキスト ボックス 399"/>
        <xdr:cNvSpPr txBox="1"/>
      </xdr:nvSpPr>
      <xdr:spPr>
        <a:xfrm>
          <a:off x="6072505" y="11487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1" name="直線コネクタ 400"/>
        <xdr:cNvCxnSpPr/>
      </xdr:nvCxnSpPr>
      <xdr:spPr>
        <a:xfrm>
          <a:off x="6604000" y="1125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3725" cy="241935"/>
    <xdr:sp macro="" textlink="">
      <xdr:nvSpPr>
        <xdr:cNvPr id="402" name="テキスト ボックス 401"/>
        <xdr:cNvSpPr txBox="1"/>
      </xdr:nvSpPr>
      <xdr:spPr>
        <a:xfrm>
          <a:off x="6008370" y="11120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403" name="商工費グラフ枠"/>
        <xdr:cNvSpPr/>
      </xdr:nvSpPr>
      <xdr:spPr>
        <a:xfrm>
          <a:off x="6604000" y="11257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71</xdr:row>
      <xdr:rowOff>143510</xdr:rowOff>
    </xdr:from>
    <xdr:to xmlns:xdr="http://schemas.openxmlformats.org/drawingml/2006/spreadsheetDrawing">
      <xdr:col>54</xdr:col>
      <xdr:colOff>174625</xdr:colOff>
      <xdr:row>78</xdr:row>
      <xdr:rowOff>163195</xdr:rowOff>
    </xdr:to>
    <xdr:cxnSp macro="">
      <xdr:nvCxnSpPr>
        <xdr:cNvPr id="404" name="直線コネクタ 403"/>
        <xdr:cNvCxnSpPr/>
      </xdr:nvCxnSpPr>
      <xdr:spPr>
        <a:xfrm flipV="1">
          <a:off x="10461625" y="11871960"/>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xdr:rowOff>
    </xdr:from>
    <xdr:ext cx="469900" cy="249555"/>
    <xdr:sp macro="" textlink="">
      <xdr:nvSpPr>
        <xdr:cNvPr id="405" name="商工費最小値テキスト"/>
        <xdr:cNvSpPr txBox="1"/>
      </xdr:nvSpPr>
      <xdr:spPr>
        <a:xfrm>
          <a:off x="10528300" y="130511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163195</xdr:rowOff>
    </xdr:from>
    <xdr:to xmlns:xdr="http://schemas.openxmlformats.org/drawingml/2006/spreadsheetDrawing">
      <xdr:col>55</xdr:col>
      <xdr:colOff>88900</xdr:colOff>
      <xdr:row>78</xdr:row>
      <xdr:rowOff>163195</xdr:rowOff>
    </xdr:to>
    <xdr:cxnSp macro="">
      <xdr:nvCxnSpPr>
        <xdr:cNvPr id="406" name="直線コネクタ 405"/>
        <xdr:cNvCxnSpPr/>
      </xdr:nvCxnSpPr>
      <xdr:spPr>
        <a:xfrm>
          <a:off x="10388600" y="1304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92710</xdr:rowOff>
    </xdr:from>
    <xdr:ext cx="534670" cy="241935"/>
    <xdr:sp macro="" textlink="">
      <xdr:nvSpPr>
        <xdr:cNvPr id="407" name="商工費最大値テキスト"/>
        <xdr:cNvSpPr txBox="1"/>
      </xdr:nvSpPr>
      <xdr:spPr>
        <a:xfrm>
          <a:off x="10528300" y="1165606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143510</xdr:rowOff>
    </xdr:from>
    <xdr:to xmlns:xdr="http://schemas.openxmlformats.org/drawingml/2006/spreadsheetDrawing">
      <xdr:col>55</xdr:col>
      <xdr:colOff>88900</xdr:colOff>
      <xdr:row>71</xdr:row>
      <xdr:rowOff>143510</xdr:rowOff>
    </xdr:to>
    <xdr:cxnSp macro="">
      <xdr:nvCxnSpPr>
        <xdr:cNvPr id="408" name="直線コネクタ 407"/>
        <xdr:cNvCxnSpPr/>
      </xdr:nvCxnSpPr>
      <xdr:spPr>
        <a:xfrm>
          <a:off x="10388600" y="11871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21590</xdr:rowOff>
    </xdr:from>
    <xdr:to xmlns:xdr="http://schemas.openxmlformats.org/drawingml/2006/spreadsheetDrawing">
      <xdr:col>55</xdr:col>
      <xdr:colOff>0</xdr:colOff>
      <xdr:row>78</xdr:row>
      <xdr:rowOff>74295</xdr:rowOff>
    </xdr:to>
    <xdr:cxnSp macro="">
      <xdr:nvCxnSpPr>
        <xdr:cNvPr id="409" name="直線コネクタ 408"/>
        <xdr:cNvCxnSpPr/>
      </xdr:nvCxnSpPr>
      <xdr:spPr>
        <a:xfrm>
          <a:off x="9639300" y="1290574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12700</xdr:rowOff>
    </xdr:from>
    <xdr:ext cx="534670" cy="249555"/>
    <xdr:sp macro="" textlink="">
      <xdr:nvSpPr>
        <xdr:cNvPr id="410" name="商工費平均値テキスト"/>
        <xdr:cNvSpPr txBox="1"/>
      </xdr:nvSpPr>
      <xdr:spPr>
        <a:xfrm>
          <a:off x="10528300" y="1256665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156210</xdr:rowOff>
    </xdr:from>
    <xdr:to xmlns:xdr="http://schemas.openxmlformats.org/drawingml/2006/spreadsheetDrawing">
      <xdr:col>55</xdr:col>
      <xdr:colOff>50800</xdr:colOff>
      <xdr:row>77</xdr:row>
      <xdr:rowOff>88900</xdr:rowOff>
    </xdr:to>
    <xdr:sp macro="" textlink="">
      <xdr:nvSpPr>
        <xdr:cNvPr id="411" name="フローチャート: 判断 410"/>
        <xdr:cNvSpPr/>
      </xdr:nvSpPr>
      <xdr:spPr>
        <a:xfrm>
          <a:off x="10426700" y="12710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77</xdr:row>
      <xdr:rowOff>78740</xdr:rowOff>
    </xdr:from>
    <xdr:to xmlns:xdr="http://schemas.openxmlformats.org/drawingml/2006/spreadsheetDrawing">
      <xdr:col>50</xdr:col>
      <xdr:colOff>114300</xdr:colOff>
      <xdr:row>78</xdr:row>
      <xdr:rowOff>21590</xdr:rowOff>
    </xdr:to>
    <xdr:cxnSp macro="">
      <xdr:nvCxnSpPr>
        <xdr:cNvPr id="412" name="直線コネクタ 411"/>
        <xdr:cNvCxnSpPr/>
      </xdr:nvCxnSpPr>
      <xdr:spPr>
        <a:xfrm>
          <a:off x="8747125" y="12797790"/>
          <a:ext cx="89217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126365</xdr:rowOff>
    </xdr:from>
    <xdr:to xmlns:xdr="http://schemas.openxmlformats.org/drawingml/2006/spreadsheetDrawing">
      <xdr:col>50</xdr:col>
      <xdr:colOff>165100</xdr:colOff>
      <xdr:row>77</xdr:row>
      <xdr:rowOff>59055</xdr:rowOff>
    </xdr:to>
    <xdr:sp macro="" textlink="">
      <xdr:nvSpPr>
        <xdr:cNvPr id="413" name="フローチャート: 判断 412"/>
        <xdr:cNvSpPr/>
      </xdr:nvSpPr>
      <xdr:spPr>
        <a:xfrm>
          <a:off x="9588500" y="12680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74295</xdr:rowOff>
    </xdr:from>
    <xdr:ext cx="527050" cy="249555"/>
    <xdr:sp macro="" textlink="">
      <xdr:nvSpPr>
        <xdr:cNvPr id="414" name="テキスト ボックス 413"/>
        <xdr:cNvSpPr txBox="1"/>
      </xdr:nvSpPr>
      <xdr:spPr>
        <a:xfrm>
          <a:off x="9371965" y="1246314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78740</xdr:rowOff>
    </xdr:from>
    <xdr:to xmlns:xdr="http://schemas.openxmlformats.org/drawingml/2006/spreadsheetDrawing">
      <xdr:col>45</xdr:col>
      <xdr:colOff>174625</xdr:colOff>
      <xdr:row>77</xdr:row>
      <xdr:rowOff>159385</xdr:rowOff>
    </xdr:to>
    <xdr:cxnSp macro="">
      <xdr:nvCxnSpPr>
        <xdr:cNvPr id="415" name="直線コネクタ 414"/>
        <xdr:cNvCxnSpPr/>
      </xdr:nvCxnSpPr>
      <xdr:spPr>
        <a:xfrm flipV="1">
          <a:off x="7861300" y="12797790"/>
          <a:ext cx="8858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80010</xdr:rowOff>
    </xdr:from>
    <xdr:to xmlns:xdr="http://schemas.openxmlformats.org/drawingml/2006/spreadsheetDrawing">
      <xdr:col>46</xdr:col>
      <xdr:colOff>38100</xdr:colOff>
      <xdr:row>77</xdr:row>
      <xdr:rowOff>12700</xdr:rowOff>
    </xdr:to>
    <xdr:sp macro="" textlink="">
      <xdr:nvSpPr>
        <xdr:cNvPr id="416" name="フローチャート: 判断 415"/>
        <xdr:cNvSpPr/>
      </xdr:nvSpPr>
      <xdr:spPr>
        <a:xfrm>
          <a:off x="8699500" y="1263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28575</xdr:rowOff>
    </xdr:from>
    <xdr:ext cx="527050" cy="241935"/>
    <xdr:sp macro="" textlink="">
      <xdr:nvSpPr>
        <xdr:cNvPr id="417" name="テキスト ボックス 416"/>
        <xdr:cNvSpPr txBox="1"/>
      </xdr:nvSpPr>
      <xdr:spPr>
        <a:xfrm>
          <a:off x="8482965" y="124174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20320</xdr:rowOff>
    </xdr:from>
    <xdr:to xmlns:xdr="http://schemas.openxmlformats.org/drawingml/2006/spreadsheetDrawing">
      <xdr:col>41</xdr:col>
      <xdr:colOff>50800</xdr:colOff>
      <xdr:row>77</xdr:row>
      <xdr:rowOff>159385</xdr:rowOff>
    </xdr:to>
    <xdr:cxnSp macro="">
      <xdr:nvCxnSpPr>
        <xdr:cNvPr id="418" name="直線コネクタ 417"/>
        <xdr:cNvCxnSpPr/>
      </xdr:nvCxnSpPr>
      <xdr:spPr>
        <a:xfrm>
          <a:off x="6972300" y="12739370"/>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84455</xdr:rowOff>
    </xdr:from>
    <xdr:to xmlns:xdr="http://schemas.openxmlformats.org/drawingml/2006/spreadsheetDrawing">
      <xdr:col>41</xdr:col>
      <xdr:colOff>101600</xdr:colOff>
      <xdr:row>77</xdr:row>
      <xdr:rowOff>17145</xdr:rowOff>
    </xdr:to>
    <xdr:sp macro="" textlink="">
      <xdr:nvSpPr>
        <xdr:cNvPr id="419" name="フローチャート: 判断 418"/>
        <xdr:cNvSpPr/>
      </xdr:nvSpPr>
      <xdr:spPr>
        <a:xfrm>
          <a:off x="7810500" y="12638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33020</xdr:rowOff>
    </xdr:from>
    <xdr:ext cx="527050" cy="249555"/>
    <xdr:sp macro="" textlink="">
      <xdr:nvSpPr>
        <xdr:cNvPr id="420" name="テキスト ボックス 419"/>
        <xdr:cNvSpPr txBox="1"/>
      </xdr:nvSpPr>
      <xdr:spPr>
        <a:xfrm>
          <a:off x="7593965" y="124218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69850</xdr:rowOff>
    </xdr:from>
    <xdr:to xmlns:xdr="http://schemas.openxmlformats.org/drawingml/2006/spreadsheetDrawing">
      <xdr:col>36</xdr:col>
      <xdr:colOff>165100</xdr:colOff>
      <xdr:row>77</xdr:row>
      <xdr:rowOff>2540</xdr:rowOff>
    </xdr:to>
    <xdr:sp macro="" textlink="">
      <xdr:nvSpPr>
        <xdr:cNvPr id="421" name="フローチャート: 判断 420"/>
        <xdr:cNvSpPr/>
      </xdr:nvSpPr>
      <xdr:spPr>
        <a:xfrm>
          <a:off x="6921500" y="1262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18415</xdr:rowOff>
    </xdr:from>
    <xdr:ext cx="527050" cy="241935"/>
    <xdr:sp macro="" textlink="">
      <xdr:nvSpPr>
        <xdr:cNvPr id="422" name="テキスト ボックス 421"/>
        <xdr:cNvSpPr txBox="1"/>
      </xdr:nvSpPr>
      <xdr:spPr>
        <a:xfrm>
          <a:off x="6704965" y="1240726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23" name="テキスト ボックス 422"/>
        <xdr:cNvSpPr txBox="1"/>
      </xdr:nvSpPr>
      <xdr:spPr>
        <a:xfrm>
          <a:off x="10287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24" name="テキスト ボックス 423"/>
        <xdr:cNvSpPr txBox="1"/>
      </xdr:nvSpPr>
      <xdr:spPr>
        <a:xfrm>
          <a:off x="9448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76835</xdr:rowOff>
    </xdr:from>
    <xdr:ext cx="762000" cy="249555"/>
    <xdr:sp macro="" textlink="">
      <xdr:nvSpPr>
        <xdr:cNvPr id="425" name="テキスト ボックス 424"/>
        <xdr:cNvSpPr txBox="1"/>
      </xdr:nvSpPr>
      <xdr:spPr>
        <a:xfrm>
          <a:off x="8556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2000" cy="249555"/>
    <xdr:sp macro="" textlink="">
      <xdr:nvSpPr>
        <xdr:cNvPr id="426" name="テキスト ボックス 425"/>
        <xdr:cNvSpPr txBox="1"/>
      </xdr:nvSpPr>
      <xdr:spPr>
        <a:xfrm>
          <a:off x="767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7" name="テキスト ボックス 426"/>
        <xdr:cNvSpPr txBox="1"/>
      </xdr:nvSpPr>
      <xdr:spPr>
        <a:xfrm>
          <a:off x="678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26035</xdr:rowOff>
    </xdr:from>
    <xdr:to xmlns:xdr="http://schemas.openxmlformats.org/drawingml/2006/spreadsheetDrawing">
      <xdr:col>55</xdr:col>
      <xdr:colOff>50800</xdr:colOff>
      <xdr:row>78</xdr:row>
      <xdr:rowOff>123825</xdr:rowOff>
    </xdr:to>
    <xdr:sp macro="" textlink="">
      <xdr:nvSpPr>
        <xdr:cNvPr id="428" name="楕円 427"/>
        <xdr:cNvSpPr/>
      </xdr:nvSpPr>
      <xdr:spPr>
        <a:xfrm>
          <a:off x="10426700" y="12910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108585</xdr:rowOff>
    </xdr:from>
    <xdr:ext cx="469900" cy="249555"/>
    <xdr:sp macro="" textlink="">
      <xdr:nvSpPr>
        <xdr:cNvPr id="429" name="商工費該当値テキスト"/>
        <xdr:cNvSpPr txBox="1"/>
      </xdr:nvSpPr>
      <xdr:spPr>
        <a:xfrm>
          <a:off x="10528300" y="128276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137795</xdr:rowOff>
    </xdr:from>
    <xdr:to xmlns:xdr="http://schemas.openxmlformats.org/drawingml/2006/spreadsheetDrawing">
      <xdr:col>50</xdr:col>
      <xdr:colOff>165100</xdr:colOff>
      <xdr:row>78</xdr:row>
      <xdr:rowOff>70485</xdr:rowOff>
    </xdr:to>
    <xdr:sp macro="" textlink="">
      <xdr:nvSpPr>
        <xdr:cNvPr id="430" name="楕円 429"/>
        <xdr:cNvSpPr/>
      </xdr:nvSpPr>
      <xdr:spPr>
        <a:xfrm>
          <a:off x="9588500" y="12856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61595</xdr:rowOff>
    </xdr:from>
    <xdr:ext cx="527050" cy="241935"/>
    <xdr:sp macro="" textlink="">
      <xdr:nvSpPr>
        <xdr:cNvPr id="431" name="テキスト ボックス 430"/>
        <xdr:cNvSpPr txBox="1"/>
      </xdr:nvSpPr>
      <xdr:spPr>
        <a:xfrm>
          <a:off x="9371965" y="1294574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29845</xdr:rowOff>
    </xdr:from>
    <xdr:to xmlns:xdr="http://schemas.openxmlformats.org/drawingml/2006/spreadsheetDrawing">
      <xdr:col>46</xdr:col>
      <xdr:colOff>38100</xdr:colOff>
      <xdr:row>77</xdr:row>
      <xdr:rowOff>127635</xdr:rowOff>
    </xdr:to>
    <xdr:sp macro="" textlink="">
      <xdr:nvSpPr>
        <xdr:cNvPr id="432" name="楕円 431"/>
        <xdr:cNvSpPr/>
      </xdr:nvSpPr>
      <xdr:spPr>
        <a:xfrm>
          <a:off x="8699500" y="12748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119380</xdr:rowOff>
    </xdr:from>
    <xdr:ext cx="527050" cy="241935"/>
    <xdr:sp macro="" textlink="">
      <xdr:nvSpPr>
        <xdr:cNvPr id="433" name="テキスト ボックス 432"/>
        <xdr:cNvSpPr txBox="1"/>
      </xdr:nvSpPr>
      <xdr:spPr>
        <a:xfrm>
          <a:off x="8482965" y="128384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109855</xdr:rowOff>
    </xdr:from>
    <xdr:to xmlns:xdr="http://schemas.openxmlformats.org/drawingml/2006/spreadsheetDrawing">
      <xdr:col>41</xdr:col>
      <xdr:colOff>101600</xdr:colOff>
      <xdr:row>78</xdr:row>
      <xdr:rowOff>42545</xdr:rowOff>
    </xdr:to>
    <xdr:sp macro="" textlink="">
      <xdr:nvSpPr>
        <xdr:cNvPr id="434" name="楕円 433"/>
        <xdr:cNvSpPr/>
      </xdr:nvSpPr>
      <xdr:spPr>
        <a:xfrm>
          <a:off x="7810500" y="12828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34290</xdr:rowOff>
    </xdr:from>
    <xdr:ext cx="527050" cy="249555"/>
    <xdr:sp macro="" textlink="">
      <xdr:nvSpPr>
        <xdr:cNvPr id="435" name="テキスト ボックス 434"/>
        <xdr:cNvSpPr txBox="1"/>
      </xdr:nvSpPr>
      <xdr:spPr>
        <a:xfrm>
          <a:off x="7593965" y="129184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136525</xdr:rowOff>
    </xdr:from>
    <xdr:to xmlns:xdr="http://schemas.openxmlformats.org/drawingml/2006/spreadsheetDrawing">
      <xdr:col>36</xdr:col>
      <xdr:colOff>165100</xdr:colOff>
      <xdr:row>77</xdr:row>
      <xdr:rowOff>69215</xdr:rowOff>
    </xdr:to>
    <xdr:sp macro="" textlink="">
      <xdr:nvSpPr>
        <xdr:cNvPr id="436" name="楕円 435"/>
        <xdr:cNvSpPr/>
      </xdr:nvSpPr>
      <xdr:spPr>
        <a:xfrm>
          <a:off x="6921500" y="1269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60960</xdr:rowOff>
    </xdr:from>
    <xdr:ext cx="527050" cy="241935"/>
    <xdr:sp macro="" textlink="">
      <xdr:nvSpPr>
        <xdr:cNvPr id="437" name="テキスト ボックス 436"/>
        <xdr:cNvSpPr txBox="1"/>
      </xdr:nvSpPr>
      <xdr:spPr>
        <a:xfrm>
          <a:off x="6704965" y="1278001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38" name="正方形/長方形 437"/>
        <xdr:cNvSpPr/>
      </xdr:nvSpPr>
      <xdr:spPr>
        <a:xfrm>
          <a:off x="6604000" y="13764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39" name="正方形/長方形 438"/>
        <xdr:cNvSpPr/>
      </xdr:nvSpPr>
      <xdr:spPr>
        <a:xfrm>
          <a:off x="6731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41" name="正方形/長方形 440"/>
        <xdr:cNvSpPr/>
      </xdr:nvSpPr>
      <xdr:spPr>
        <a:xfrm>
          <a:off x="7747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43" name="正方形/長方形 442"/>
        <xdr:cNvSpPr/>
      </xdr:nvSpPr>
      <xdr:spPr>
        <a:xfrm>
          <a:off x="8890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4559915"/>
          <a:ext cx="4686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7980" cy="217170"/>
    <xdr:sp macro="" textlink="">
      <xdr:nvSpPr>
        <xdr:cNvPr id="446" name="テキスト ボックス 445"/>
        <xdr:cNvSpPr txBox="1"/>
      </xdr:nvSpPr>
      <xdr:spPr>
        <a:xfrm>
          <a:off x="6565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7015" cy="251460"/>
    <xdr:sp macro="" textlink="">
      <xdr:nvSpPr>
        <xdr:cNvPr id="448" name="テキスト ボックス 447"/>
        <xdr:cNvSpPr txBox="1"/>
      </xdr:nvSpPr>
      <xdr:spPr>
        <a:xfrm>
          <a:off x="6355080" y="1668526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6604000" y="1644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5780" cy="259080"/>
    <xdr:sp macro="" textlink="">
      <xdr:nvSpPr>
        <xdr:cNvPr id="450" name="テキスト ボックス 449"/>
        <xdr:cNvSpPr txBox="1"/>
      </xdr:nvSpPr>
      <xdr:spPr>
        <a:xfrm>
          <a:off x="6072505" y="16304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6604000" y="1606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780" cy="259080"/>
    <xdr:sp macro="" textlink="">
      <xdr:nvSpPr>
        <xdr:cNvPr id="452" name="テキスト ボックス 451"/>
        <xdr:cNvSpPr txBox="1"/>
      </xdr:nvSpPr>
      <xdr:spPr>
        <a:xfrm>
          <a:off x="6072505" y="15923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5780" cy="251460"/>
    <xdr:sp macro="" textlink="">
      <xdr:nvSpPr>
        <xdr:cNvPr id="454" name="テキスト ボックス 453"/>
        <xdr:cNvSpPr txBox="1"/>
      </xdr:nvSpPr>
      <xdr:spPr>
        <a:xfrm>
          <a:off x="6072505" y="155422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6604000" y="15303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3725" cy="259080"/>
    <xdr:sp macro="" textlink="">
      <xdr:nvSpPr>
        <xdr:cNvPr id="456" name="テキスト ボックス 455"/>
        <xdr:cNvSpPr txBox="1"/>
      </xdr:nvSpPr>
      <xdr:spPr>
        <a:xfrm>
          <a:off x="6008370" y="151612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60960</xdr:rowOff>
    </xdr:from>
    <xdr:to xmlns:xdr="http://schemas.openxmlformats.org/drawingml/2006/spreadsheetDrawing">
      <xdr:col>59</xdr:col>
      <xdr:colOff>50800</xdr:colOff>
      <xdr:row>90</xdr:row>
      <xdr:rowOff>60960</xdr:rowOff>
    </xdr:to>
    <xdr:cxnSp macro="">
      <xdr:nvCxnSpPr>
        <xdr:cNvPr id="457" name="直線コネクタ 456"/>
        <xdr:cNvCxnSpPr/>
      </xdr:nvCxnSpPr>
      <xdr:spPr>
        <a:xfrm>
          <a:off x="6604000" y="1492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89535</xdr:rowOff>
    </xdr:from>
    <xdr:ext cx="593725" cy="247015"/>
    <xdr:sp macro="" textlink="">
      <xdr:nvSpPr>
        <xdr:cNvPr id="458" name="テキスト ボックス 457"/>
        <xdr:cNvSpPr txBox="1"/>
      </xdr:nvSpPr>
      <xdr:spPr>
        <a:xfrm>
          <a:off x="6008370" y="14789785"/>
          <a:ext cx="5937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9" name="直線コネクタ 458"/>
        <xdr:cNvCxnSpPr/>
      </xdr:nvCxnSpPr>
      <xdr:spPr>
        <a:xfrm>
          <a:off x="6604000" y="14559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3725" cy="241935"/>
    <xdr:sp macro="" textlink="">
      <xdr:nvSpPr>
        <xdr:cNvPr id="460" name="テキスト ボックス 459"/>
        <xdr:cNvSpPr txBox="1"/>
      </xdr:nvSpPr>
      <xdr:spPr>
        <a:xfrm>
          <a:off x="6008370" y="14422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1" name="土木費グラフ枠"/>
        <xdr:cNvSpPr/>
      </xdr:nvSpPr>
      <xdr:spPr>
        <a:xfrm>
          <a:off x="6604000" y="14559915"/>
          <a:ext cx="4686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89</xdr:row>
      <xdr:rowOff>147320</xdr:rowOff>
    </xdr:from>
    <xdr:to xmlns:xdr="http://schemas.openxmlformats.org/drawingml/2006/spreadsheetDrawing">
      <xdr:col>54</xdr:col>
      <xdr:colOff>174625</xdr:colOff>
      <xdr:row>99</xdr:row>
      <xdr:rowOff>116205</xdr:rowOff>
    </xdr:to>
    <xdr:cxnSp macro="">
      <xdr:nvCxnSpPr>
        <xdr:cNvPr id="462" name="直線コネクタ 461"/>
        <xdr:cNvCxnSpPr/>
      </xdr:nvCxnSpPr>
      <xdr:spPr>
        <a:xfrm flipV="1">
          <a:off x="10461625" y="14847570"/>
          <a:ext cx="0" cy="1670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120650</xdr:rowOff>
    </xdr:from>
    <xdr:ext cx="534670" cy="251460"/>
    <xdr:sp macro="" textlink="">
      <xdr:nvSpPr>
        <xdr:cNvPr id="463" name="土木費最小値テキスト"/>
        <xdr:cNvSpPr txBox="1"/>
      </xdr:nvSpPr>
      <xdr:spPr>
        <a:xfrm>
          <a:off x="10528300" y="165227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116205</xdr:rowOff>
    </xdr:from>
    <xdr:to xmlns:xdr="http://schemas.openxmlformats.org/drawingml/2006/spreadsheetDrawing">
      <xdr:col>55</xdr:col>
      <xdr:colOff>88900</xdr:colOff>
      <xdr:row>99</xdr:row>
      <xdr:rowOff>116205</xdr:rowOff>
    </xdr:to>
    <xdr:cxnSp macro="">
      <xdr:nvCxnSpPr>
        <xdr:cNvPr id="464" name="直線コネクタ 463"/>
        <xdr:cNvCxnSpPr/>
      </xdr:nvCxnSpPr>
      <xdr:spPr>
        <a:xfrm>
          <a:off x="10388600" y="1651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95885</xdr:rowOff>
    </xdr:from>
    <xdr:ext cx="598805" cy="241935"/>
    <xdr:sp macro="" textlink="">
      <xdr:nvSpPr>
        <xdr:cNvPr id="465" name="土木費最大値テキスト"/>
        <xdr:cNvSpPr txBox="1"/>
      </xdr:nvSpPr>
      <xdr:spPr>
        <a:xfrm>
          <a:off x="10528300" y="1463103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89</xdr:row>
      <xdr:rowOff>147320</xdr:rowOff>
    </xdr:from>
    <xdr:to xmlns:xdr="http://schemas.openxmlformats.org/drawingml/2006/spreadsheetDrawing">
      <xdr:col>55</xdr:col>
      <xdr:colOff>88900</xdr:colOff>
      <xdr:row>89</xdr:row>
      <xdr:rowOff>147320</xdr:rowOff>
    </xdr:to>
    <xdr:cxnSp macro="">
      <xdr:nvCxnSpPr>
        <xdr:cNvPr id="466" name="直線コネクタ 465"/>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38735</xdr:rowOff>
    </xdr:from>
    <xdr:to xmlns:xdr="http://schemas.openxmlformats.org/drawingml/2006/spreadsheetDrawing">
      <xdr:col>55</xdr:col>
      <xdr:colOff>0</xdr:colOff>
      <xdr:row>97</xdr:row>
      <xdr:rowOff>45085</xdr:rowOff>
    </xdr:to>
    <xdr:cxnSp macro="">
      <xdr:nvCxnSpPr>
        <xdr:cNvPr id="467" name="直線コネクタ 466"/>
        <xdr:cNvCxnSpPr/>
      </xdr:nvCxnSpPr>
      <xdr:spPr>
        <a:xfrm>
          <a:off x="9639300" y="1609788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129540</xdr:rowOff>
    </xdr:from>
    <xdr:ext cx="534670" cy="259080"/>
    <xdr:sp macro="" textlink="">
      <xdr:nvSpPr>
        <xdr:cNvPr id="468" name="土木費平均値テキスト"/>
        <xdr:cNvSpPr txBox="1"/>
      </xdr:nvSpPr>
      <xdr:spPr>
        <a:xfrm>
          <a:off x="10528300" y="158457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69" name="フローチャート: 判断 468"/>
        <xdr:cNvSpPr/>
      </xdr:nvSpPr>
      <xdr:spPr>
        <a:xfrm>
          <a:off x="10426700" y="1599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97</xdr:row>
      <xdr:rowOff>24130</xdr:rowOff>
    </xdr:from>
    <xdr:to xmlns:xdr="http://schemas.openxmlformats.org/drawingml/2006/spreadsheetDrawing">
      <xdr:col>50</xdr:col>
      <xdr:colOff>114300</xdr:colOff>
      <xdr:row>97</xdr:row>
      <xdr:rowOff>38735</xdr:rowOff>
    </xdr:to>
    <xdr:cxnSp macro="">
      <xdr:nvCxnSpPr>
        <xdr:cNvPr id="470" name="直線コネクタ 469"/>
        <xdr:cNvCxnSpPr/>
      </xdr:nvCxnSpPr>
      <xdr:spPr>
        <a:xfrm>
          <a:off x="8747125" y="16083280"/>
          <a:ext cx="89217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146685</xdr:rowOff>
    </xdr:from>
    <xdr:to xmlns:xdr="http://schemas.openxmlformats.org/drawingml/2006/spreadsheetDrawing">
      <xdr:col>50</xdr:col>
      <xdr:colOff>165100</xdr:colOff>
      <xdr:row>97</xdr:row>
      <xdr:rowOff>76835</xdr:rowOff>
    </xdr:to>
    <xdr:sp macro="" textlink="">
      <xdr:nvSpPr>
        <xdr:cNvPr id="471" name="フローチャート: 判断 470"/>
        <xdr:cNvSpPr/>
      </xdr:nvSpPr>
      <xdr:spPr>
        <a:xfrm>
          <a:off x="958850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93345</xdr:rowOff>
    </xdr:from>
    <xdr:ext cx="527050" cy="259080"/>
    <xdr:sp macro="" textlink="">
      <xdr:nvSpPr>
        <xdr:cNvPr id="472" name="テキスト ボックス 471"/>
        <xdr:cNvSpPr txBox="1"/>
      </xdr:nvSpPr>
      <xdr:spPr>
        <a:xfrm>
          <a:off x="9371965" y="158095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1905</xdr:rowOff>
    </xdr:from>
    <xdr:to xmlns:xdr="http://schemas.openxmlformats.org/drawingml/2006/spreadsheetDrawing">
      <xdr:col>45</xdr:col>
      <xdr:colOff>174625</xdr:colOff>
      <xdr:row>97</xdr:row>
      <xdr:rowOff>24130</xdr:rowOff>
    </xdr:to>
    <xdr:cxnSp macro="">
      <xdr:nvCxnSpPr>
        <xdr:cNvPr id="473" name="直線コネクタ 472"/>
        <xdr:cNvCxnSpPr/>
      </xdr:nvCxnSpPr>
      <xdr:spPr>
        <a:xfrm>
          <a:off x="7861300" y="16061055"/>
          <a:ext cx="8858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127635</xdr:rowOff>
    </xdr:from>
    <xdr:to xmlns:xdr="http://schemas.openxmlformats.org/drawingml/2006/spreadsheetDrawing">
      <xdr:col>46</xdr:col>
      <xdr:colOff>38100</xdr:colOff>
      <xdr:row>97</xdr:row>
      <xdr:rowOff>57785</xdr:rowOff>
    </xdr:to>
    <xdr:sp macro="" textlink="">
      <xdr:nvSpPr>
        <xdr:cNvPr id="474" name="フローチャート: 判断 473"/>
        <xdr:cNvSpPr/>
      </xdr:nvSpPr>
      <xdr:spPr>
        <a:xfrm>
          <a:off x="8699500" y="1601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74930</xdr:rowOff>
    </xdr:from>
    <xdr:ext cx="527050" cy="251460"/>
    <xdr:sp macro="" textlink="">
      <xdr:nvSpPr>
        <xdr:cNvPr id="475" name="テキスト ボックス 474"/>
        <xdr:cNvSpPr txBox="1"/>
      </xdr:nvSpPr>
      <xdr:spPr>
        <a:xfrm>
          <a:off x="8482965" y="1579118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135255</xdr:rowOff>
    </xdr:from>
    <xdr:to xmlns:xdr="http://schemas.openxmlformats.org/drawingml/2006/spreadsheetDrawing">
      <xdr:col>41</xdr:col>
      <xdr:colOff>50800</xdr:colOff>
      <xdr:row>97</xdr:row>
      <xdr:rowOff>1905</xdr:rowOff>
    </xdr:to>
    <xdr:cxnSp macro="">
      <xdr:nvCxnSpPr>
        <xdr:cNvPr id="476" name="直線コネクタ 475"/>
        <xdr:cNvCxnSpPr/>
      </xdr:nvCxnSpPr>
      <xdr:spPr>
        <a:xfrm>
          <a:off x="6972300" y="1602295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130175</xdr:rowOff>
    </xdr:from>
    <xdr:to xmlns:xdr="http://schemas.openxmlformats.org/drawingml/2006/spreadsheetDrawing">
      <xdr:col>41</xdr:col>
      <xdr:colOff>101600</xdr:colOff>
      <xdr:row>97</xdr:row>
      <xdr:rowOff>60325</xdr:rowOff>
    </xdr:to>
    <xdr:sp macro="" textlink="">
      <xdr:nvSpPr>
        <xdr:cNvPr id="477" name="フローチャート: 判断 476"/>
        <xdr:cNvSpPr/>
      </xdr:nvSpPr>
      <xdr:spPr>
        <a:xfrm>
          <a:off x="781050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52070</xdr:rowOff>
    </xdr:from>
    <xdr:ext cx="527050" cy="251460"/>
    <xdr:sp macro="" textlink="">
      <xdr:nvSpPr>
        <xdr:cNvPr id="478" name="テキスト ボックス 477"/>
        <xdr:cNvSpPr txBox="1"/>
      </xdr:nvSpPr>
      <xdr:spPr>
        <a:xfrm>
          <a:off x="7593965" y="161112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117475</xdr:rowOff>
    </xdr:from>
    <xdr:to xmlns:xdr="http://schemas.openxmlformats.org/drawingml/2006/spreadsheetDrawing">
      <xdr:col>36</xdr:col>
      <xdr:colOff>165100</xdr:colOff>
      <xdr:row>97</xdr:row>
      <xdr:rowOff>47625</xdr:rowOff>
    </xdr:to>
    <xdr:sp macro="" textlink="">
      <xdr:nvSpPr>
        <xdr:cNvPr id="479" name="フローチャート: 判断 478"/>
        <xdr:cNvSpPr/>
      </xdr:nvSpPr>
      <xdr:spPr>
        <a:xfrm>
          <a:off x="6921500" y="1600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38735</xdr:rowOff>
    </xdr:from>
    <xdr:ext cx="527050" cy="259080"/>
    <xdr:sp macro="" textlink="">
      <xdr:nvSpPr>
        <xdr:cNvPr id="480" name="テキスト ボックス 479"/>
        <xdr:cNvSpPr txBox="1"/>
      </xdr:nvSpPr>
      <xdr:spPr>
        <a:xfrm>
          <a:off x="6704965" y="160978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10287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9448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2000" cy="259080"/>
    <xdr:sp macro="" textlink="">
      <xdr:nvSpPr>
        <xdr:cNvPr id="483" name="テキスト ボックス 482"/>
        <xdr:cNvSpPr txBox="1"/>
      </xdr:nvSpPr>
      <xdr:spPr>
        <a:xfrm>
          <a:off x="8556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4" name="テキスト ボックス 483"/>
        <xdr:cNvSpPr txBox="1"/>
      </xdr:nvSpPr>
      <xdr:spPr>
        <a:xfrm>
          <a:off x="767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678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166370</xdr:rowOff>
    </xdr:from>
    <xdr:to xmlns:xdr="http://schemas.openxmlformats.org/drawingml/2006/spreadsheetDrawing">
      <xdr:col>55</xdr:col>
      <xdr:colOff>50800</xdr:colOff>
      <xdr:row>97</xdr:row>
      <xdr:rowOff>95885</xdr:rowOff>
    </xdr:to>
    <xdr:sp macro="" textlink="">
      <xdr:nvSpPr>
        <xdr:cNvPr id="486" name="楕円 485"/>
        <xdr:cNvSpPr/>
      </xdr:nvSpPr>
      <xdr:spPr>
        <a:xfrm>
          <a:off x="10426700" y="16054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144145</xdr:rowOff>
    </xdr:from>
    <xdr:ext cx="534670" cy="251460"/>
    <xdr:sp macro="" textlink="">
      <xdr:nvSpPr>
        <xdr:cNvPr id="487" name="土木費該当値テキスト"/>
        <xdr:cNvSpPr txBox="1"/>
      </xdr:nvSpPr>
      <xdr:spPr>
        <a:xfrm>
          <a:off x="10528300" y="1603184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159385</xdr:rowOff>
    </xdr:from>
    <xdr:to xmlns:xdr="http://schemas.openxmlformats.org/drawingml/2006/spreadsheetDrawing">
      <xdr:col>50</xdr:col>
      <xdr:colOff>165100</xdr:colOff>
      <xdr:row>97</xdr:row>
      <xdr:rowOff>89535</xdr:rowOff>
    </xdr:to>
    <xdr:sp macro="" textlink="">
      <xdr:nvSpPr>
        <xdr:cNvPr id="488" name="楕円 487"/>
        <xdr:cNvSpPr/>
      </xdr:nvSpPr>
      <xdr:spPr>
        <a:xfrm>
          <a:off x="9588500" y="160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81280</xdr:rowOff>
    </xdr:from>
    <xdr:ext cx="527050" cy="259080"/>
    <xdr:sp macro="" textlink="">
      <xdr:nvSpPr>
        <xdr:cNvPr id="489" name="テキスト ボックス 488"/>
        <xdr:cNvSpPr txBox="1"/>
      </xdr:nvSpPr>
      <xdr:spPr>
        <a:xfrm>
          <a:off x="9371965" y="161404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144780</xdr:rowOff>
    </xdr:from>
    <xdr:to xmlns:xdr="http://schemas.openxmlformats.org/drawingml/2006/spreadsheetDrawing">
      <xdr:col>46</xdr:col>
      <xdr:colOff>38100</xdr:colOff>
      <xdr:row>97</xdr:row>
      <xdr:rowOff>74930</xdr:rowOff>
    </xdr:to>
    <xdr:sp macro="" textlink="">
      <xdr:nvSpPr>
        <xdr:cNvPr id="490" name="楕円 489"/>
        <xdr:cNvSpPr/>
      </xdr:nvSpPr>
      <xdr:spPr>
        <a:xfrm>
          <a:off x="8699500" y="160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66040</xdr:rowOff>
    </xdr:from>
    <xdr:ext cx="527050" cy="251460"/>
    <xdr:sp macro="" textlink="">
      <xdr:nvSpPr>
        <xdr:cNvPr id="491" name="テキスト ボックス 490"/>
        <xdr:cNvSpPr txBox="1"/>
      </xdr:nvSpPr>
      <xdr:spPr>
        <a:xfrm>
          <a:off x="8482965" y="161251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122555</xdr:rowOff>
    </xdr:from>
    <xdr:to xmlns:xdr="http://schemas.openxmlformats.org/drawingml/2006/spreadsheetDrawing">
      <xdr:col>41</xdr:col>
      <xdr:colOff>101600</xdr:colOff>
      <xdr:row>97</xdr:row>
      <xdr:rowOff>52705</xdr:rowOff>
    </xdr:to>
    <xdr:sp macro="" textlink="">
      <xdr:nvSpPr>
        <xdr:cNvPr id="492" name="楕円 491"/>
        <xdr:cNvSpPr/>
      </xdr:nvSpPr>
      <xdr:spPr>
        <a:xfrm>
          <a:off x="7810500" y="1601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69850</xdr:rowOff>
    </xdr:from>
    <xdr:ext cx="527050" cy="259080"/>
    <xdr:sp macro="" textlink="">
      <xdr:nvSpPr>
        <xdr:cNvPr id="493" name="テキスト ボックス 492"/>
        <xdr:cNvSpPr txBox="1"/>
      </xdr:nvSpPr>
      <xdr:spPr>
        <a:xfrm>
          <a:off x="7593965" y="157861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84455</xdr:rowOff>
    </xdr:from>
    <xdr:to xmlns:xdr="http://schemas.openxmlformats.org/drawingml/2006/spreadsheetDrawing">
      <xdr:col>36</xdr:col>
      <xdr:colOff>165100</xdr:colOff>
      <xdr:row>97</xdr:row>
      <xdr:rowOff>14605</xdr:rowOff>
    </xdr:to>
    <xdr:sp macro="" textlink="">
      <xdr:nvSpPr>
        <xdr:cNvPr id="494" name="楕円 493"/>
        <xdr:cNvSpPr/>
      </xdr:nvSpPr>
      <xdr:spPr>
        <a:xfrm>
          <a:off x="6921500" y="1597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31115</xdr:rowOff>
    </xdr:from>
    <xdr:ext cx="527050" cy="251460"/>
    <xdr:sp macro="" textlink="">
      <xdr:nvSpPr>
        <xdr:cNvPr id="495" name="テキスト ボックス 494"/>
        <xdr:cNvSpPr txBox="1"/>
      </xdr:nvSpPr>
      <xdr:spPr>
        <a:xfrm>
          <a:off x="6704965" y="157473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174625</xdr:colOff>
      <xdr:row>25</xdr:row>
      <xdr:rowOff>30480</xdr:rowOff>
    </xdr:to>
    <xdr:sp macro="" textlink="">
      <xdr:nvSpPr>
        <xdr:cNvPr id="496" name="正方形/長方形 495"/>
        <xdr:cNvSpPr/>
      </xdr:nvSpPr>
      <xdr:spPr>
        <a:xfrm>
          <a:off x="12446000" y="3858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97" name="正方形/長方形 496"/>
        <xdr:cNvSpPr/>
      </xdr:nvSpPr>
      <xdr:spPr>
        <a:xfrm>
          <a:off x="12573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2573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499" name="正方形/長方形 498"/>
        <xdr:cNvSpPr/>
      </xdr:nvSpPr>
      <xdr:spPr>
        <a:xfrm>
          <a:off x="13589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3589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501" name="正方形/長方形 500"/>
        <xdr:cNvSpPr/>
      </xdr:nvSpPr>
      <xdr:spPr>
        <a:xfrm>
          <a:off x="14732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4732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03" name="正方形/長方形 502"/>
        <xdr:cNvSpPr/>
      </xdr:nvSpPr>
      <xdr:spPr>
        <a:xfrm>
          <a:off x="12446000" y="4653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7980" cy="217170"/>
    <xdr:sp macro="" textlink="">
      <xdr:nvSpPr>
        <xdr:cNvPr id="504" name="テキスト ボックス 503"/>
        <xdr:cNvSpPr txBox="1"/>
      </xdr:nvSpPr>
      <xdr:spPr>
        <a:xfrm>
          <a:off x="12407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174625</xdr:colOff>
      <xdr:row>41</xdr:row>
      <xdr:rowOff>79375</xdr:rowOff>
    </xdr:to>
    <xdr:cxnSp macro="">
      <xdr:nvCxnSpPr>
        <xdr:cNvPr id="505" name="直線コネクタ 504"/>
        <xdr:cNvCxnSpPr/>
      </xdr:nvCxnSpPr>
      <xdr:spPr>
        <a:xfrm>
          <a:off x="12446000" y="6854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107315</xdr:rowOff>
    </xdr:from>
    <xdr:ext cx="247015" cy="249555"/>
    <xdr:sp macro="" textlink="">
      <xdr:nvSpPr>
        <xdr:cNvPr id="506" name="テキスト ボックス 505"/>
        <xdr:cNvSpPr txBox="1"/>
      </xdr:nvSpPr>
      <xdr:spPr>
        <a:xfrm>
          <a:off x="12197080" y="6717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42545</xdr:rowOff>
    </xdr:from>
    <xdr:to xmlns:xdr="http://schemas.openxmlformats.org/drawingml/2006/spreadsheetDrawing">
      <xdr:col>89</xdr:col>
      <xdr:colOff>174625</xdr:colOff>
      <xdr:row>39</xdr:row>
      <xdr:rowOff>42545</xdr:rowOff>
    </xdr:to>
    <xdr:cxnSp macro="">
      <xdr:nvCxnSpPr>
        <xdr:cNvPr id="507" name="直線コネクタ 506"/>
        <xdr:cNvCxnSpPr/>
      </xdr:nvCxnSpPr>
      <xdr:spPr>
        <a:xfrm>
          <a:off x="12446000" y="64877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71120</xdr:rowOff>
    </xdr:from>
    <xdr:ext cx="525780" cy="249555"/>
    <xdr:sp macro="" textlink="">
      <xdr:nvSpPr>
        <xdr:cNvPr id="508" name="テキスト ボックス 507"/>
        <xdr:cNvSpPr txBox="1"/>
      </xdr:nvSpPr>
      <xdr:spPr>
        <a:xfrm>
          <a:off x="11914505" y="635127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174625</xdr:colOff>
      <xdr:row>37</xdr:row>
      <xdr:rowOff>5715</xdr:rowOff>
    </xdr:to>
    <xdr:cxnSp macro="">
      <xdr:nvCxnSpPr>
        <xdr:cNvPr id="509" name="直線コネクタ 508"/>
        <xdr:cNvCxnSpPr/>
      </xdr:nvCxnSpPr>
      <xdr:spPr>
        <a:xfrm>
          <a:off x="12446000" y="612076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34290</xdr:rowOff>
    </xdr:from>
    <xdr:ext cx="525780" cy="249555"/>
    <xdr:sp macro="" textlink="">
      <xdr:nvSpPr>
        <xdr:cNvPr id="510" name="テキスト ボックス 509"/>
        <xdr:cNvSpPr txBox="1"/>
      </xdr:nvSpPr>
      <xdr:spPr>
        <a:xfrm>
          <a:off x="11914505" y="5984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134620</xdr:rowOff>
    </xdr:from>
    <xdr:to xmlns:xdr="http://schemas.openxmlformats.org/drawingml/2006/spreadsheetDrawing">
      <xdr:col>89</xdr:col>
      <xdr:colOff>174625</xdr:colOff>
      <xdr:row>34</xdr:row>
      <xdr:rowOff>134620</xdr:rowOff>
    </xdr:to>
    <xdr:cxnSp macro="">
      <xdr:nvCxnSpPr>
        <xdr:cNvPr id="511" name="直線コネクタ 510"/>
        <xdr:cNvCxnSpPr/>
      </xdr:nvCxnSpPr>
      <xdr:spPr>
        <a:xfrm>
          <a:off x="12446000" y="5754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162560</xdr:rowOff>
    </xdr:from>
    <xdr:ext cx="525780" cy="241935"/>
    <xdr:sp macro="" textlink="">
      <xdr:nvSpPr>
        <xdr:cNvPr id="512" name="テキスト ボックス 511"/>
        <xdr:cNvSpPr txBox="1"/>
      </xdr:nvSpPr>
      <xdr:spPr>
        <a:xfrm>
          <a:off x="11914505" y="5617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97790</xdr:rowOff>
    </xdr:from>
    <xdr:to xmlns:xdr="http://schemas.openxmlformats.org/drawingml/2006/spreadsheetDrawing">
      <xdr:col>89</xdr:col>
      <xdr:colOff>174625</xdr:colOff>
      <xdr:row>32</xdr:row>
      <xdr:rowOff>97790</xdr:rowOff>
    </xdr:to>
    <xdr:cxnSp macro="">
      <xdr:nvCxnSpPr>
        <xdr:cNvPr id="513" name="直線コネクタ 512"/>
        <xdr:cNvCxnSpPr/>
      </xdr:nvCxnSpPr>
      <xdr:spPr>
        <a:xfrm>
          <a:off x="12446000" y="53873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126365</xdr:rowOff>
    </xdr:from>
    <xdr:ext cx="525780" cy="241935"/>
    <xdr:sp macro="" textlink="">
      <xdr:nvSpPr>
        <xdr:cNvPr id="514" name="テキスト ボックス 513"/>
        <xdr:cNvSpPr txBox="1"/>
      </xdr:nvSpPr>
      <xdr:spPr>
        <a:xfrm>
          <a:off x="11914505" y="5250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60960</xdr:rowOff>
    </xdr:from>
    <xdr:to xmlns:xdr="http://schemas.openxmlformats.org/drawingml/2006/spreadsheetDrawing">
      <xdr:col>89</xdr:col>
      <xdr:colOff>174625</xdr:colOff>
      <xdr:row>30</xdr:row>
      <xdr:rowOff>60960</xdr:rowOff>
    </xdr:to>
    <xdr:cxnSp macro="">
      <xdr:nvCxnSpPr>
        <xdr:cNvPr id="515" name="直線コネクタ 514"/>
        <xdr:cNvCxnSpPr/>
      </xdr:nvCxnSpPr>
      <xdr:spPr>
        <a:xfrm>
          <a:off x="12446000" y="50203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89535</xdr:rowOff>
    </xdr:from>
    <xdr:ext cx="525780" cy="241935"/>
    <xdr:sp macro="" textlink="">
      <xdr:nvSpPr>
        <xdr:cNvPr id="516" name="テキスト ボックス 515"/>
        <xdr:cNvSpPr txBox="1"/>
      </xdr:nvSpPr>
      <xdr:spPr>
        <a:xfrm>
          <a:off x="11914505" y="4883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28</xdr:row>
      <xdr:rowOff>24765</xdr:rowOff>
    </xdr:to>
    <xdr:cxnSp macro="">
      <xdr:nvCxnSpPr>
        <xdr:cNvPr id="517" name="直線コネクタ 516"/>
        <xdr:cNvCxnSpPr/>
      </xdr:nvCxnSpPr>
      <xdr:spPr>
        <a:xfrm>
          <a:off x="12446000" y="4653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52705</xdr:rowOff>
    </xdr:from>
    <xdr:ext cx="525780" cy="241935"/>
    <xdr:sp macro="" textlink="">
      <xdr:nvSpPr>
        <xdr:cNvPr id="518" name="テキスト ボックス 517"/>
        <xdr:cNvSpPr txBox="1"/>
      </xdr:nvSpPr>
      <xdr:spPr>
        <a:xfrm>
          <a:off x="11914505" y="45167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19" name="消防費グラフ枠"/>
        <xdr:cNvSpPr/>
      </xdr:nvSpPr>
      <xdr:spPr>
        <a:xfrm>
          <a:off x="12446000" y="4653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43180</xdr:rowOff>
    </xdr:from>
    <xdr:to xmlns:xdr="http://schemas.openxmlformats.org/drawingml/2006/spreadsheetDrawing">
      <xdr:col>85</xdr:col>
      <xdr:colOff>126365</xdr:colOff>
      <xdr:row>38</xdr:row>
      <xdr:rowOff>156210</xdr:rowOff>
    </xdr:to>
    <xdr:cxnSp macro="">
      <xdr:nvCxnSpPr>
        <xdr:cNvPr id="520" name="直線コネクタ 519"/>
        <xdr:cNvCxnSpPr/>
      </xdr:nvCxnSpPr>
      <xdr:spPr>
        <a:xfrm flipV="1">
          <a:off x="16317595" y="516763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38</xdr:row>
      <xdr:rowOff>160020</xdr:rowOff>
    </xdr:from>
    <xdr:ext cx="534670" cy="241935"/>
    <xdr:sp macro="" textlink="">
      <xdr:nvSpPr>
        <xdr:cNvPr id="521" name="消防費最小値テキスト"/>
        <xdr:cNvSpPr txBox="1"/>
      </xdr:nvSpPr>
      <xdr:spPr>
        <a:xfrm>
          <a:off x="16367125" y="644017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156210</xdr:rowOff>
    </xdr:from>
    <xdr:to xmlns:xdr="http://schemas.openxmlformats.org/drawingml/2006/spreadsheetDrawing">
      <xdr:col>86</xdr:col>
      <xdr:colOff>25400</xdr:colOff>
      <xdr:row>38</xdr:row>
      <xdr:rowOff>156210</xdr:rowOff>
    </xdr:to>
    <xdr:cxnSp macro="">
      <xdr:nvCxnSpPr>
        <xdr:cNvPr id="522" name="直線コネクタ 521"/>
        <xdr:cNvCxnSpPr/>
      </xdr:nvCxnSpPr>
      <xdr:spPr>
        <a:xfrm>
          <a:off x="16230600" y="643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29</xdr:row>
      <xdr:rowOff>157480</xdr:rowOff>
    </xdr:from>
    <xdr:ext cx="534670" cy="241935"/>
    <xdr:sp macro="" textlink="">
      <xdr:nvSpPr>
        <xdr:cNvPr id="523" name="消防費最大値テキスト"/>
        <xdr:cNvSpPr txBox="1"/>
      </xdr:nvSpPr>
      <xdr:spPr>
        <a:xfrm>
          <a:off x="16367125" y="495173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43180</xdr:rowOff>
    </xdr:from>
    <xdr:to xmlns:xdr="http://schemas.openxmlformats.org/drawingml/2006/spreadsheetDrawing">
      <xdr:col>86</xdr:col>
      <xdr:colOff>25400</xdr:colOff>
      <xdr:row>31</xdr:row>
      <xdr:rowOff>43180</xdr:rowOff>
    </xdr:to>
    <xdr:cxnSp macro="">
      <xdr:nvCxnSpPr>
        <xdr:cNvPr id="524" name="直線コネクタ 523"/>
        <xdr:cNvCxnSpPr/>
      </xdr:nvCxnSpPr>
      <xdr:spPr>
        <a:xfrm>
          <a:off x="16230600" y="516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105410</xdr:rowOff>
    </xdr:from>
    <xdr:to xmlns:xdr="http://schemas.openxmlformats.org/drawingml/2006/spreadsheetDrawing">
      <xdr:col>85</xdr:col>
      <xdr:colOff>127000</xdr:colOff>
      <xdr:row>37</xdr:row>
      <xdr:rowOff>6350</xdr:rowOff>
    </xdr:to>
    <xdr:cxnSp macro="">
      <xdr:nvCxnSpPr>
        <xdr:cNvPr id="525" name="直線コネクタ 524"/>
        <xdr:cNvCxnSpPr/>
      </xdr:nvCxnSpPr>
      <xdr:spPr>
        <a:xfrm flipV="1">
          <a:off x="15481300" y="605536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34</xdr:row>
      <xdr:rowOff>159385</xdr:rowOff>
    </xdr:from>
    <xdr:ext cx="534670" cy="241935"/>
    <xdr:sp macro="" textlink="">
      <xdr:nvSpPr>
        <xdr:cNvPr id="526" name="消防費平均値テキスト"/>
        <xdr:cNvSpPr txBox="1"/>
      </xdr:nvSpPr>
      <xdr:spPr>
        <a:xfrm>
          <a:off x="16367125" y="5779135"/>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137160</xdr:rowOff>
    </xdr:from>
    <xdr:to xmlns:xdr="http://schemas.openxmlformats.org/drawingml/2006/spreadsheetDrawing">
      <xdr:col>85</xdr:col>
      <xdr:colOff>174625</xdr:colOff>
      <xdr:row>36</xdr:row>
      <xdr:rowOff>69850</xdr:rowOff>
    </xdr:to>
    <xdr:sp macro="" textlink="">
      <xdr:nvSpPr>
        <xdr:cNvPr id="527" name="フローチャート: 判断 526"/>
        <xdr:cNvSpPr/>
      </xdr:nvSpPr>
      <xdr:spPr>
        <a:xfrm>
          <a:off x="16268700" y="592201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6350</xdr:rowOff>
    </xdr:from>
    <xdr:to xmlns:xdr="http://schemas.openxmlformats.org/drawingml/2006/spreadsheetDrawing">
      <xdr:col>81</xdr:col>
      <xdr:colOff>50800</xdr:colOff>
      <xdr:row>37</xdr:row>
      <xdr:rowOff>10795</xdr:rowOff>
    </xdr:to>
    <xdr:cxnSp macro="">
      <xdr:nvCxnSpPr>
        <xdr:cNvPr id="528" name="直線コネクタ 527"/>
        <xdr:cNvCxnSpPr/>
      </xdr:nvCxnSpPr>
      <xdr:spPr>
        <a:xfrm flipV="1">
          <a:off x="14592300" y="61214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19685</xdr:rowOff>
    </xdr:from>
    <xdr:to xmlns:xdr="http://schemas.openxmlformats.org/drawingml/2006/spreadsheetDrawing">
      <xdr:col>81</xdr:col>
      <xdr:colOff>101600</xdr:colOff>
      <xdr:row>36</xdr:row>
      <xdr:rowOff>117475</xdr:rowOff>
    </xdr:to>
    <xdr:sp macro="" textlink="">
      <xdr:nvSpPr>
        <xdr:cNvPr id="529" name="フローチャート: 判断 528"/>
        <xdr:cNvSpPr/>
      </xdr:nvSpPr>
      <xdr:spPr>
        <a:xfrm>
          <a:off x="15430500" y="5969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133350</xdr:rowOff>
    </xdr:from>
    <xdr:ext cx="527050" cy="249555"/>
    <xdr:sp macro="" textlink="">
      <xdr:nvSpPr>
        <xdr:cNvPr id="530" name="テキスト ボックス 529"/>
        <xdr:cNvSpPr txBox="1"/>
      </xdr:nvSpPr>
      <xdr:spPr>
        <a:xfrm>
          <a:off x="15213965" y="575310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33</xdr:row>
      <xdr:rowOff>52705</xdr:rowOff>
    </xdr:from>
    <xdr:to xmlns:xdr="http://schemas.openxmlformats.org/drawingml/2006/spreadsheetDrawing">
      <xdr:col>76</xdr:col>
      <xdr:colOff>114300</xdr:colOff>
      <xdr:row>37</xdr:row>
      <xdr:rowOff>10795</xdr:rowOff>
    </xdr:to>
    <xdr:cxnSp macro="">
      <xdr:nvCxnSpPr>
        <xdr:cNvPr id="531" name="直線コネクタ 530"/>
        <xdr:cNvCxnSpPr/>
      </xdr:nvCxnSpPr>
      <xdr:spPr>
        <a:xfrm>
          <a:off x="13700125" y="5507355"/>
          <a:ext cx="892175" cy="618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67310</xdr:rowOff>
    </xdr:from>
    <xdr:to xmlns:xdr="http://schemas.openxmlformats.org/drawingml/2006/spreadsheetDrawing">
      <xdr:col>76</xdr:col>
      <xdr:colOff>165100</xdr:colOff>
      <xdr:row>36</xdr:row>
      <xdr:rowOff>165100</xdr:rowOff>
    </xdr:to>
    <xdr:sp macro="" textlink="">
      <xdr:nvSpPr>
        <xdr:cNvPr id="532" name="フローチャート: 判断 531"/>
        <xdr:cNvSpPr/>
      </xdr:nvSpPr>
      <xdr:spPr>
        <a:xfrm>
          <a:off x="14541500" y="6017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15875</xdr:rowOff>
    </xdr:from>
    <xdr:ext cx="527050" cy="249555"/>
    <xdr:sp macro="" textlink="">
      <xdr:nvSpPr>
        <xdr:cNvPr id="533" name="テキスト ボックス 532"/>
        <xdr:cNvSpPr txBox="1"/>
      </xdr:nvSpPr>
      <xdr:spPr>
        <a:xfrm>
          <a:off x="14324965" y="580072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33</xdr:row>
      <xdr:rowOff>52705</xdr:rowOff>
    </xdr:from>
    <xdr:to xmlns:xdr="http://schemas.openxmlformats.org/drawingml/2006/spreadsheetDrawing">
      <xdr:col>71</xdr:col>
      <xdr:colOff>174625</xdr:colOff>
      <xdr:row>36</xdr:row>
      <xdr:rowOff>67310</xdr:rowOff>
    </xdr:to>
    <xdr:cxnSp macro="">
      <xdr:nvCxnSpPr>
        <xdr:cNvPr id="534" name="直線コネクタ 533"/>
        <xdr:cNvCxnSpPr/>
      </xdr:nvCxnSpPr>
      <xdr:spPr>
        <a:xfrm flipV="1">
          <a:off x="12814300" y="5507355"/>
          <a:ext cx="885825" cy="509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67945</xdr:rowOff>
    </xdr:from>
    <xdr:to xmlns:xdr="http://schemas.openxmlformats.org/drawingml/2006/spreadsheetDrawing">
      <xdr:col>72</xdr:col>
      <xdr:colOff>38100</xdr:colOff>
      <xdr:row>37</xdr:row>
      <xdr:rowOff>635</xdr:rowOff>
    </xdr:to>
    <xdr:sp macro="" textlink="">
      <xdr:nvSpPr>
        <xdr:cNvPr id="535" name="フローチャート: 判断 534"/>
        <xdr:cNvSpPr/>
      </xdr:nvSpPr>
      <xdr:spPr>
        <a:xfrm>
          <a:off x="13652500" y="6017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157480</xdr:rowOff>
    </xdr:from>
    <xdr:ext cx="527050" cy="241935"/>
    <xdr:sp macro="" textlink="">
      <xdr:nvSpPr>
        <xdr:cNvPr id="536" name="テキスト ボックス 535"/>
        <xdr:cNvSpPr txBox="1"/>
      </xdr:nvSpPr>
      <xdr:spPr>
        <a:xfrm>
          <a:off x="13435965" y="61074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36830</xdr:rowOff>
    </xdr:from>
    <xdr:to xmlns:xdr="http://schemas.openxmlformats.org/drawingml/2006/spreadsheetDrawing">
      <xdr:col>67</xdr:col>
      <xdr:colOff>101600</xdr:colOff>
      <xdr:row>36</xdr:row>
      <xdr:rowOff>134620</xdr:rowOff>
    </xdr:to>
    <xdr:sp macro="" textlink="">
      <xdr:nvSpPr>
        <xdr:cNvPr id="537" name="フローチャート: 判断 536"/>
        <xdr:cNvSpPr/>
      </xdr:nvSpPr>
      <xdr:spPr>
        <a:xfrm>
          <a:off x="12763500" y="5986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126365</xdr:rowOff>
    </xdr:from>
    <xdr:ext cx="527050" cy="241935"/>
    <xdr:sp macro="" textlink="">
      <xdr:nvSpPr>
        <xdr:cNvPr id="538" name="テキスト ボックス 537"/>
        <xdr:cNvSpPr txBox="1"/>
      </xdr:nvSpPr>
      <xdr:spPr>
        <a:xfrm>
          <a:off x="12546965" y="607631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39" name="テキスト ボックス 538"/>
        <xdr:cNvSpPr txBox="1"/>
      </xdr:nvSpPr>
      <xdr:spPr>
        <a:xfrm>
          <a:off x="16129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2000" cy="249555"/>
    <xdr:sp macro="" textlink="">
      <xdr:nvSpPr>
        <xdr:cNvPr id="540" name="テキスト ボックス 539"/>
        <xdr:cNvSpPr txBox="1"/>
      </xdr:nvSpPr>
      <xdr:spPr>
        <a:xfrm>
          <a:off x="1529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41" name="テキスト ボックス 540"/>
        <xdr:cNvSpPr txBox="1"/>
      </xdr:nvSpPr>
      <xdr:spPr>
        <a:xfrm>
          <a:off x="14401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76835</xdr:rowOff>
    </xdr:from>
    <xdr:ext cx="762000" cy="249555"/>
    <xdr:sp macro="" textlink="">
      <xdr:nvSpPr>
        <xdr:cNvPr id="542" name="テキスト ボックス 541"/>
        <xdr:cNvSpPr txBox="1"/>
      </xdr:nvSpPr>
      <xdr:spPr>
        <a:xfrm>
          <a:off x="1350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2000" cy="249555"/>
    <xdr:sp macro="" textlink="">
      <xdr:nvSpPr>
        <xdr:cNvPr id="543" name="テキスト ボックス 542"/>
        <xdr:cNvSpPr txBox="1"/>
      </xdr:nvSpPr>
      <xdr:spPr>
        <a:xfrm>
          <a:off x="1262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57150</xdr:rowOff>
    </xdr:from>
    <xdr:to xmlns:xdr="http://schemas.openxmlformats.org/drawingml/2006/spreadsheetDrawing">
      <xdr:col>85</xdr:col>
      <xdr:colOff>174625</xdr:colOff>
      <xdr:row>36</xdr:row>
      <xdr:rowOff>154940</xdr:rowOff>
    </xdr:to>
    <xdr:sp macro="" textlink="">
      <xdr:nvSpPr>
        <xdr:cNvPr id="544" name="楕円 543"/>
        <xdr:cNvSpPr/>
      </xdr:nvSpPr>
      <xdr:spPr>
        <a:xfrm>
          <a:off x="16268700" y="600710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36</xdr:row>
      <xdr:rowOff>36195</xdr:rowOff>
    </xdr:from>
    <xdr:ext cx="534670" cy="249555"/>
    <xdr:sp macro="" textlink="">
      <xdr:nvSpPr>
        <xdr:cNvPr id="545" name="消防費該当値テキスト"/>
        <xdr:cNvSpPr txBox="1"/>
      </xdr:nvSpPr>
      <xdr:spPr>
        <a:xfrm>
          <a:off x="16367125" y="59861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123190</xdr:rowOff>
    </xdr:from>
    <xdr:to xmlns:xdr="http://schemas.openxmlformats.org/drawingml/2006/spreadsheetDrawing">
      <xdr:col>81</xdr:col>
      <xdr:colOff>101600</xdr:colOff>
      <xdr:row>37</xdr:row>
      <xdr:rowOff>55880</xdr:rowOff>
    </xdr:to>
    <xdr:sp macro="" textlink="">
      <xdr:nvSpPr>
        <xdr:cNvPr id="546" name="楕円 545"/>
        <xdr:cNvSpPr/>
      </xdr:nvSpPr>
      <xdr:spPr>
        <a:xfrm>
          <a:off x="15430500" y="6073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46990</xdr:rowOff>
    </xdr:from>
    <xdr:ext cx="527050" cy="249555"/>
    <xdr:sp macro="" textlink="">
      <xdr:nvSpPr>
        <xdr:cNvPr id="547" name="テキスト ボックス 546"/>
        <xdr:cNvSpPr txBox="1"/>
      </xdr:nvSpPr>
      <xdr:spPr>
        <a:xfrm>
          <a:off x="15213965" y="61620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127000</xdr:rowOff>
    </xdr:from>
    <xdr:to xmlns:xdr="http://schemas.openxmlformats.org/drawingml/2006/spreadsheetDrawing">
      <xdr:col>76</xdr:col>
      <xdr:colOff>165100</xdr:colOff>
      <xdr:row>37</xdr:row>
      <xdr:rowOff>60325</xdr:rowOff>
    </xdr:to>
    <xdr:sp macro="" textlink="">
      <xdr:nvSpPr>
        <xdr:cNvPr id="548" name="楕円 547"/>
        <xdr:cNvSpPr/>
      </xdr:nvSpPr>
      <xdr:spPr>
        <a:xfrm>
          <a:off x="14541500" y="60769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51435</xdr:rowOff>
    </xdr:from>
    <xdr:ext cx="527050" cy="241935"/>
    <xdr:sp macro="" textlink="">
      <xdr:nvSpPr>
        <xdr:cNvPr id="549" name="テキスト ボックス 548"/>
        <xdr:cNvSpPr txBox="1"/>
      </xdr:nvSpPr>
      <xdr:spPr>
        <a:xfrm>
          <a:off x="14324965" y="616648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33</xdr:row>
      <xdr:rowOff>3810</xdr:rowOff>
    </xdr:from>
    <xdr:to xmlns:xdr="http://schemas.openxmlformats.org/drawingml/2006/spreadsheetDrawing">
      <xdr:col>72</xdr:col>
      <xdr:colOff>38100</xdr:colOff>
      <xdr:row>33</xdr:row>
      <xdr:rowOff>101600</xdr:rowOff>
    </xdr:to>
    <xdr:sp macro="" textlink="">
      <xdr:nvSpPr>
        <xdr:cNvPr id="550" name="楕円 549"/>
        <xdr:cNvSpPr/>
      </xdr:nvSpPr>
      <xdr:spPr>
        <a:xfrm>
          <a:off x="13652500" y="5458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31</xdr:row>
      <xdr:rowOff>117475</xdr:rowOff>
    </xdr:from>
    <xdr:ext cx="527050" cy="241935"/>
    <xdr:sp macro="" textlink="">
      <xdr:nvSpPr>
        <xdr:cNvPr id="551" name="テキスト ボックス 550"/>
        <xdr:cNvSpPr txBox="1"/>
      </xdr:nvSpPr>
      <xdr:spPr>
        <a:xfrm>
          <a:off x="13435965" y="52419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18415</xdr:rowOff>
    </xdr:from>
    <xdr:to xmlns:xdr="http://schemas.openxmlformats.org/drawingml/2006/spreadsheetDrawing">
      <xdr:col>67</xdr:col>
      <xdr:colOff>101600</xdr:colOff>
      <xdr:row>36</xdr:row>
      <xdr:rowOff>116205</xdr:rowOff>
    </xdr:to>
    <xdr:sp macro="" textlink="">
      <xdr:nvSpPr>
        <xdr:cNvPr id="552" name="楕円 551"/>
        <xdr:cNvSpPr/>
      </xdr:nvSpPr>
      <xdr:spPr>
        <a:xfrm>
          <a:off x="12763500" y="5968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132715</xdr:rowOff>
    </xdr:from>
    <xdr:ext cx="527050" cy="249555"/>
    <xdr:sp macro="" textlink="">
      <xdr:nvSpPr>
        <xdr:cNvPr id="553" name="テキスト ボックス 552"/>
        <xdr:cNvSpPr txBox="1"/>
      </xdr:nvSpPr>
      <xdr:spPr>
        <a:xfrm>
          <a:off x="12546965" y="57524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174625</xdr:colOff>
      <xdr:row>45</xdr:row>
      <xdr:rowOff>30480</xdr:rowOff>
    </xdr:to>
    <xdr:sp macro="" textlink="">
      <xdr:nvSpPr>
        <xdr:cNvPr id="554" name="正方形/長方形 553"/>
        <xdr:cNvSpPr/>
      </xdr:nvSpPr>
      <xdr:spPr>
        <a:xfrm>
          <a:off x="12446000" y="7160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55" name="正方形/長方形 554"/>
        <xdr:cNvSpPr/>
      </xdr:nvSpPr>
      <xdr:spPr>
        <a:xfrm>
          <a:off x="12573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2573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57" name="正方形/長方形 556"/>
        <xdr:cNvSpPr/>
      </xdr:nvSpPr>
      <xdr:spPr>
        <a:xfrm>
          <a:off x="13589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3589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59" name="正方形/長方形 558"/>
        <xdr:cNvSpPr/>
      </xdr:nvSpPr>
      <xdr:spPr>
        <a:xfrm>
          <a:off x="14732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4732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61" name="正方形/長方形 560"/>
        <xdr:cNvSpPr/>
      </xdr:nvSpPr>
      <xdr:spPr>
        <a:xfrm>
          <a:off x="12446000" y="7955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7980" cy="217170"/>
    <xdr:sp macro="" textlink="">
      <xdr:nvSpPr>
        <xdr:cNvPr id="562" name="テキスト ボックス 561"/>
        <xdr:cNvSpPr txBox="1"/>
      </xdr:nvSpPr>
      <xdr:spPr>
        <a:xfrm>
          <a:off x="12407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174625</xdr:colOff>
      <xdr:row>61</xdr:row>
      <xdr:rowOff>79375</xdr:rowOff>
    </xdr:to>
    <xdr:cxnSp macro="">
      <xdr:nvCxnSpPr>
        <xdr:cNvPr id="563" name="直線コネクタ 562"/>
        <xdr:cNvCxnSpPr/>
      </xdr:nvCxnSpPr>
      <xdr:spPr>
        <a:xfrm>
          <a:off x="12446000" y="10156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107315</xdr:rowOff>
    </xdr:from>
    <xdr:ext cx="247015" cy="249555"/>
    <xdr:sp macro="" textlink="">
      <xdr:nvSpPr>
        <xdr:cNvPr id="564" name="テキスト ボックス 563"/>
        <xdr:cNvSpPr txBox="1"/>
      </xdr:nvSpPr>
      <xdr:spPr>
        <a:xfrm>
          <a:off x="12197080" y="1001966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95250</xdr:rowOff>
    </xdr:from>
    <xdr:to xmlns:xdr="http://schemas.openxmlformats.org/drawingml/2006/spreadsheetDrawing">
      <xdr:col>89</xdr:col>
      <xdr:colOff>174625</xdr:colOff>
      <xdr:row>59</xdr:row>
      <xdr:rowOff>95250</xdr:rowOff>
    </xdr:to>
    <xdr:cxnSp macro="">
      <xdr:nvCxnSpPr>
        <xdr:cNvPr id="565" name="直線コネクタ 564"/>
        <xdr:cNvCxnSpPr/>
      </xdr:nvCxnSpPr>
      <xdr:spPr>
        <a:xfrm>
          <a:off x="12446000" y="9842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123825</xdr:rowOff>
    </xdr:from>
    <xdr:ext cx="525780" cy="241935"/>
    <xdr:sp macro="" textlink="">
      <xdr:nvSpPr>
        <xdr:cNvPr id="566" name="テキスト ボックス 565"/>
        <xdr:cNvSpPr txBox="1"/>
      </xdr:nvSpPr>
      <xdr:spPr>
        <a:xfrm>
          <a:off x="11914505" y="970597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110490</xdr:rowOff>
    </xdr:from>
    <xdr:to xmlns:xdr="http://schemas.openxmlformats.org/drawingml/2006/spreadsheetDrawing">
      <xdr:col>89</xdr:col>
      <xdr:colOff>174625</xdr:colOff>
      <xdr:row>57</xdr:row>
      <xdr:rowOff>110490</xdr:rowOff>
    </xdr:to>
    <xdr:cxnSp macro="">
      <xdr:nvCxnSpPr>
        <xdr:cNvPr id="567" name="直線コネクタ 566"/>
        <xdr:cNvCxnSpPr/>
      </xdr:nvCxnSpPr>
      <xdr:spPr>
        <a:xfrm>
          <a:off x="12446000" y="95275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138430</xdr:rowOff>
    </xdr:from>
    <xdr:ext cx="525780" cy="249555"/>
    <xdr:sp macro="" textlink="">
      <xdr:nvSpPr>
        <xdr:cNvPr id="568" name="テキスト ボックス 567"/>
        <xdr:cNvSpPr txBox="1"/>
      </xdr:nvSpPr>
      <xdr:spPr>
        <a:xfrm>
          <a:off x="11914505" y="9390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127000</xdr:rowOff>
    </xdr:from>
    <xdr:to xmlns:xdr="http://schemas.openxmlformats.org/drawingml/2006/spreadsheetDrawing">
      <xdr:col>89</xdr:col>
      <xdr:colOff>174625</xdr:colOff>
      <xdr:row>55</xdr:row>
      <xdr:rowOff>127000</xdr:rowOff>
    </xdr:to>
    <xdr:cxnSp macro="">
      <xdr:nvCxnSpPr>
        <xdr:cNvPr id="569" name="直線コネクタ 568"/>
        <xdr:cNvCxnSpPr/>
      </xdr:nvCxnSpPr>
      <xdr:spPr>
        <a:xfrm>
          <a:off x="12446000" y="92138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154940</xdr:rowOff>
    </xdr:from>
    <xdr:ext cx="525780" cy="241935"/>
    <xdr:sp macro="" textlink="">
      <xdr:nvSpPr>
        <xdr:cNvPr id="570" name="テキスト ボックス 569"/>
        <xdr:cNvSpPr txBox="1"/>
      </xdr:nvSpPr>
      <xdr:spPr>
        <a:xfrm>
          <a:off x="11914505" y="907669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142240</xdr:rowOff>
    </xdr:from>
    <xdr:to xmlns:xdr="http://schemas.openxmlformats.org/drawingml/2006/spreadsheetDrawing">
      <xdr:col>89</xdr:col>
      <xdr:colOff>174625</xdr:colOff>
      <xdr:row>53</xdr:row>
      <xdr:rowOff>142240</xdr:rowOff>
    </xdr:to>
    <xdr:cxnSp macro="">
      <xdr:nvCxnSpPr>
        <xdr:cNvPr id="571" name="直線コネクタ 570"/>
        <xdr:cNvCxnSpPr/>
      </xdr:nvCxnSpPr>
      <xdr:spPr>
        <a:xfrm>
          <a:off x="12446000" y="88988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5715</xdr:rowOff>
    </xdr:from>
    <xdr:ext cx="593725" cy="249555"/>
    <xdr:sp macro="" textlink="">
      <xdr:nvSpPr>
        <xdr:cNvPr id="572" name="テキスト ボックス 571"/>
        <xdr:cNvSpPr txBox="1"/>
      </xdr:nvSpPr>
      <xdr:spPr>
        <a:xfrm>
          <a:off x="11850370" y="876236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158750</xdr:rowOff>
    </xdr:from>
    <xdr:to xmlns:xdr="http://schemas.openxmlformats.org/drawingml/2006/spreadsheetDrawing">
      <xdr:col>89</xdr:col>
      <xdr:colOff>174625</xdr:colOff>
      <xdr:row>51</xdr:row>
      <xdr:rowOff>158750</xdr:rowOff>
    </xdr:to>
    <xdr:cxnSp macro="">
      <xdr:nvCxnSpPr>
        <xdr:cNvPr id="573" name="直線コネクタ 572"/>
        <xdr:cNvCxnSpPr/>
      </xdr:nvCxnSpPr>
      <xdr:spPr>
        <a:xfrm>
          <a:off x="12446000" y="85852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21590</xdr:rowOff>
    </xdr:from>
    <xdr:ext cx="593725" cy="241300"/>
    <xdr:sp macro="" textlink="">
      <xdr:nvSpPr>
        <xdr:cNvPr id="574" name="テキスト ボックス 573"/>
        <xdr:cNvSpPr txBox="1"/>
      </xdr:nvSpPr>
      <xdr:spPr>
        <a:xfrm>
          <a:off x="11850370" y="8448040"/>
          <a:ext cx="5937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8255</xdr:rowOff>
    </xdr:from>
    <xdr:to xmlns:xdr="http://schemas.openxmlformats.org/drawingml/2006/spreadsheetDrawing">
      <xdr:col>89</xdr:col>
      <xdr:colOff>174625</xdr:colOff>
      <xdr:row>50</xdr:row>
      <xdr:rowOff>8255</xdr:rowOff>
    </xdr:to>
    <xdr:cxnSp macro="">
      <xdr:nvCxnSpPr>
        <xdr:cNvPr id="575" name="直線コネクタ 574"/>
        <xdr:cNvCxnSpPr/>
      </xdr:nvCxnSpPr>
      <xdr:spPr>
        <a:xfrm>
          <a:off x="12446000" y="82696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36830</xdr:rowOff>
    </xdr:from>
    <xdr:ext cx="593725" cy="249555"/>
    <xdr:sp macro="" textlink="">
      <xdr:nvSpPr>
        <xdr:cNvPr id="576" name="テキスト ボックス 575"/>
        <xdr:cNvSpPr txBox="1"/>
      </xdr:nvSpPr>
      <xdr:spPr>
        <a:xfrm>
          <a:off x="11850370" y="8133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48</xdr:row>
      <xdr:rowOff>24765</xdr:rowOff>
    </xdr:to>
    <xdr:cxnSp macro="">
      <xdr:nvCxnSpPr>
        <xdr:cNvPr id="577" name="直線コネクタ 576"/>
        <xdr:cNvCxnSpPr/>
      </xdr:nvCxnSpPr>
      <xdr:spPr>
        <a:xfrm>
          <a:off x="12446000" y="7955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52705</xdr:rowOff>
    </xdr:from>
    <xdr:ext cx="593725" cy="241935"/>
    <xdr:sp macro="" textlink="">
      <xdr:nvSpPr>
        <xdr:cNvPr id="578" name="テキスト ボックス 577"/>
        <xdr:cNvSpPr txBox="1"/>
      </xdr:nvSpPr>
      <xdr:spPr>
        <a:xfrm>
          <a:off x="11850370" y="7818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79" name="教育費グラフ枠"/>
        <xdr:cNvSpPr/>
      </xdr:nvSpPr>
      <xdr:spPr>
        <a:xfrm>
          <a:off x="12446000" y="7955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85090</xdr:rowOff>
    </xdr:from>
    <xdr:to xmlns:xdr="http://schemas.openxmlformats.org/drawingml/2006/spreadsheetDrawing">
      <xdr:col>85</xdr:col>
      <xdr:colOff>126365</xdr:colOff>
      <xdr:row>58</xdr:row>
      <xdr:rowOff>135255</xdr:rowOff>
    </xdr:to>
    <xdr:cxnSp macro="">
      <xdr:nvCxnSpPr>
        <xdr:cNvPr id="580" name="直線コネクタ 579"/>
        <xdr:cNvCxnSpPr/>
      </xdr:nvCxnSpPr>
      <xdr:spPr>
        <a:xfrm flipV="1">
          <a:off x="16317595" y="8346440"/>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58</xdr:row>
      <xdr:rowOff>138430</xdr:rowOff>
    </xdr:from>
    <xdr:ext cx="534670" cy="249555"/>
    <xdr:sp macro="" textlink="">
      <xdr:nvSpPr>
        <xdr:cNvPr id="581" name="教育費最小値テキスト"/>
        <xdr:cNvSpPr txBox="1"/>
      </xdr:nvSpPr>
      <xdr:spPr>
        <a:xfrm>
          <a:off x="16367125" y="97205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135255</xdr:rowOff>
    </xdr:from>
    <xdr:to xmlns:xdr="http://schemas.openxmlformats.org/drawingml/2006/spreadsheetDrawing">
      <xdr:col>86</xdr:col>
      <xdr:colOff>25400</xdr:colOff>
      <xdr:row>58</xdr:row>
      <xdr:rowOff>135255</xdr:rowOff>
    </xdr:to>
    <xdr:cxnSp macro="">
      <xdr:nvCxnSpPr>
        <xdr:cNvPr id="582" name="直線コネクタ 581"/>
        <xdr:cNvCxnSpPr/>
      </xdr:nvCxnSpPr>
      <xdr:spPr>
        <a:xfrm>
          <a:off x="16230600" y="971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49</xdr:row>
      <xdr:rowOff>33655</xdr:rowOff>
    </xdr:from>
    <xdr:ext cx="598805" cy="249555"/>
    <xdr:sp macro="" textlink="">
      <xdr:nvSpPr>
        <xdr:cNvPr id="583" name="教育費最大値テキスト"/>
        <xdr:cNvSpPr txBox="1"/>
      </xdr:nvSpPr>
      <xdr:spPr>
        <a:xfrm>
          <a:off x="16367125" y="81299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85090</xdr:rowOff>
    </xdr:from>
    <xdr:to xmlns:xdr="http://schemas.openxmlformats.org/drawingml/2006/spreadsheetDrawing">
      <xdr:col>86</xdr:col>
      <xdr:colOff>25400</xdr:colOff>
      <xdr:row>50</xdr:row>
      <xdr:rowOff>85090</xdr:rowOff>
    </xdr:to>
    <xdr:cxnSp macro="">
      <xdr:nvCxnSpPr>
        <xdr:cNvPr id="584" name="直線コネクタ 583"/>
        <xdr:cNvCxnSpPr/>
      </xdr:nvCxnSpPr>
      <xdr:spPr>
        <a:xfrm>
          <a:off x="16230600" y="834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76835</xdr:rowOff>
    </xdr:from>
    <xdr:to xmlns:xdr="http://schemas.openxmlformats.org/drawingml/2006/spreadsheetDrawing">
      <xdr:col>85</xdr:col>
      <xdr:colOff>127000</xdr:colOff>
      <xdr:row>58</xdr:row>
      <xdr:rowOff>138430</xdr:rowOff>
    </xdr:to>
    <xdr:cxnSp macro="">
      <xdr:nvCxnSpPr>
        <xdr:cNvPr id="585" name="直線コネクタ 584"/>
        <xdr:cNvCxnSpPr/>
      </xdr:nvCxnSpPr>
      <xdr:spPr>
        <a:xfrm flipV="1">
          <a:off x="15481300" y="9658985"/>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55</xdr:row>
      <xdr:rowOff>128905</xdr:rowOff>
    </xdr:from>
    <xdr:ext cx="534670" cy="241935"/>
    <xdr:sp macro="" textlink="">
      <xdr:nvSpPr>
        <xdr:cNvPr id="586" name="教育費平均値テキスト"/>
        <xdr:cNvSpPr txBox="1"/>
      </xdr:nvSpPr>
      <xdr:spPr>
        <a:xfrm>
          <a:off x="16367125" y="9215755"/>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106680</xdr:rowOff>
    </xdr:from>
    <xdr:to xmlns:xdr="http://schemas.openxmlformats.org/drawingml/2006/spreadsheetDrawing">
      <xdr:col>85</xdr:col>
      <xdr:colOff>174625</xdr:colOff>
      <xdr:row>57</xdr:row>
      <xdr:rowOff>39370</xdr:rowOff>
    </xdr:to>
    <xdr:sp macro="" textlink="">
      <xdr:nvSpPr>
        <xdr:cNvPr id="587" name="フローチャート: 判断 586"/>
        <xdr:cNvSpPr/>
      </xdr:nvSpPr>
      <xdr:spPr>
        <a:xfrm>
          <a:off x="16268700" y="935863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133350</xdr:rowOff>
    </xdr:from>
    <xdr:to xmlns:xdr="http://schemas.openxmlformats.org/drawingml/2006/spreadsheetDrawing">
      <xdr:col>81</xdr:col>
      <xdr:colOff>50800</xdr:colOff>
      <xdr:row>58</xdr:row>
      <xdr:rowOff>138430</xdr:rowOff>
    </xdr:to>
    <xdr:cxnSp macro="">
      <xdr:nvCxnSpPr>
        <xdr:cNvPr id="588" name="直線コネクタ 587"/>
        <xdr:cNvCxnSpPr/>
      </xdr:nvCxnSpPr>
      <xdr:spPr>
        <a:xfrm>
          <a:off x="14592300" y="97155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24130</xdr:rowOff>
    </xdr:from>
    <xdr:to xmlns:xdr="http://schemas.openxmlformats.org/drawingml/2006/spreadsheetDrawing">
      <xdr:col>81</xdr:col>
      <xdr:colOff>101600</xdr:colOff>
      <xdr:row>57</xdr:row>
      <xdr:rowOff>121920</xdr:rowOff>
    </xdr:to>
    <xdr:sp macro="" textlink="">
      <xdr:nvSpPr>
        <xdr:cNvPr id="589" name="フローチャート: 判断 588"/>
        <xdr:cNvSpPr/>
      </xdr:nvSpPr>
      <xdr:spPr>
        <a:xfrm>
          <a:off x="15430500" y="9441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137795</xdr:rowOff>
    </xdr:from>
    <xdr:ext cx="527050" cy="249555"/>
    <xdr:sp macro="" textlink="">
      <xdr:nvSpPr>
        <xdr:cNvPr id="590" name="テキスト ボックス 589"/>
        <xdr:cNvSpPr txBox="1"/>
      </xdr:nvSpPr>
      <xdr:spPr>
        <a:xfrm>
          <a:off x="15213965" y="922464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58</xdr:row>
      <xdr:rowOff>133350</xdr:rowOff>
    </xdr:from>
    <xdr:to xmlns:xdr="http://schemas.openxmlformats.org/drawingml/2006/spreadsheetDrawing">
      <xdr:col>76</xdr:col>
      <xdr:colOff>114300</xdr:colOff>
      <xdr:row>58</xdr:row>
      <xdr:rowOff>151765</xdr:rowOff>
    </xdr:to>
    <xdr:cxnSp macro="">
      <xdr:nvCxnSpPr>
        <xdr:cNvPr id="591" name="直線コネクタ 590"/>
        <xdr:cNvCxnSpPr/>
      </xdr:nvCxnSpPr>
      <xdr:spPr>
        <a:xfrm flipV="1">
          <a:off x="13700125" y="9715500"/>
          <a:ext cx="8921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62230</xdr:rowOff>
    </xdr:from>
    <xdr:to xmlns:xdr="http://schemas.openxmlformats.org/drawingml/2006/spreadsheetDrawing">
      <xdr:col>76</xdr:col>
      <xdr:colOff>165100</xdr:colOff>
      <xdr:row>57</xdr:row>
      <xdr:rowOff>160020</xdr:rowOff>
    </xdr:to>
    <xdr:sp macro="" textlink="">
      <xdr:nvSpPr>
        <xdr:cNvPr id="592" name="フローチャート: 判断 591"/>
        <xdr:cNvSpPr/>
      </xdr:nvSpPr>
      <xdr:spPr>
        <a:xfrm>
          <a:off x="14541500" y="9479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10795</xdr:rowOff>
    </xdr:from>
    <xdr:ext cx="527050" cy="249555"/>
    <xdr:sp macro="" textlink="">
      <xdr:nvSpPr>
        <xdr:cNvPr id="593" name="テキスト ボックス 592"/>
        <xdr:cNvSpPr txBox="1"/>
      </xdr:nvSpPr>
      <xdr:spPr>
        <a:xfrm>
          <a:off x="14324965" y="926274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114935</xdr:rowOff>
    </xdr:from>
    <xdr:to xmlns:xdr="http://schemas.openxmlformats.org/drawingml/2006/spreadsheetDrawing">
      <xdr:col>71</xdr:col>
      <xdr:colOff>174625</xdr:colOff>
      <xdr:row>58</xdr:row>
      <xdr:rowOff>151765</xdr:rowOff>
    </xdr:to>
    <xdr:cxnSp macro="">
      <xdr:nvCxnSpPr>
        <xdr:cNvPr id="594" name="直線コネクタ 593"/>
        <xdr:cNvCxnSpPr/>
      </xdr:nvCxnSpPr>
      <xdr:spPr>
        <a:xfrm>
          <a:off x="12814300" y="9697085"/>
          <a:ext cx="8858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58420</xdr:rowOff>
    </xdr:from>
    <xdr:to xmlns:xdr="http://schemas.openxmlformats.org/drawingml/2006/spreadsheetDrawing">
      <xdr:col>72</xdr:col>
      <xdr:colOff>38100</xdr:colOff>
      <xdr:row>57</xdr:row>
      <xdr:rowOff>156210</xdr:rowOff>
    </xdr:to>
    <xdr:sp macro="" textlink="">
      <xdr:nvSpPr>
        <xdr:cNvPr id="595" name="フローチャート: 判断 594"/>
        <xdr:cNvSpPr/>
      </xdr:nvSpPr>
      <xdr:spPr>
        <a:xfrm>
          <a:off x="13652500" y="9475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6985</xdr:rowOff>
    </xdr:from>
    <xdr:ext cx="527050" cy="249555"/>
    <xdr:sp macro="" textlink="">
      <xdr:nvSpPr>
        <xdr:cNvPr id="596" name="テキスト ボックス 595"/>
        <xdr:cNvSpPr txBox="1"/>
      </xdr:nvSpPr>
      <xdr:spPr>
        <a:xfrm>
          <a:off x="13435965" y="925893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42545</xdr:rowOff>
    </xdr:from>
    <xdr:to xmlns:xdr="http://schemas.openxmlformats.org/drawingml/2006/spreadsheetDrawing">
      <xdr:col>67</xdr:col>
      <xdr:colOff>101600</xdr:colOff>
      <xdr:row>57</xdr:row>
      <xdr:rowOff>140335</xdr:rowOff>
    </xdr:to>
    <xdr:sp macro="" textlink="">
      <xdr:nvSpPr>
        <xdr:cNvPr id="597" name="フローチャート: 判断 596"/>
        <xdr:cNvSpPr/>
      </xdr:nvSpPr>
      <xdr:spPr>
        <a:xfrm>
          <a:off x="12763500" y="9459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156845</xdr:rowOff>
    </xdr:from>
    <xdr:ext cx="527050" cy="241935"/>
    <xdr:sp macro="" textlink="">
      <xdr:nvSpPr>
        <xdr:cNvPr id="598" name="テキスト ボックス 597"/>
        <xdr:cNvSpPr txBox="1"/>
      </xdr:nvSpPr>
      <xdr:spPr>
        <a:xfrm>
          <a:off x="12546965" y="924369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99" name="テキスト ボックス 598"/>
        <xdr:cNvSpPr txBox="1"/>
      </xdr:nvSpPr>
      <xdr:spPr>
        <a:xfrm>
          <a:off x="16129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2000" cy="249555"/>
    <xdr:sp macro="" textlink="">
      <xdr:nvSpPr>
        <xdr:cNvPr id="600" name="テキスト ボックス 599"/>
        <xdr:cNvSpPr txBox="1"/>
      </xdr:nvSpPr>
      <xdr:spPr>
        <a:xfrm>
          <a:off x="1529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601" name="テキスト ボックス 600"/>
        <xdr:cNvSpPr txBox="1"/>
      </xdr:nvSpPr>
      <xdr:spPr>
        <a:xfrm>
          <a:off x="14401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76835</xdr:rowOff>
    </xdr:from>
    <xdr:ext cx="762000" cy="249555"/>
    <xdr:sp macro="" textlink="">
      <xdr:nvSpPr>
        <xdr:cNvPr id="602" name="テキスト ボックス 601"/>
        <xdr:cNvSpPr txBox="1"/>
      </xdr:nvSpPr>
      <xdr:spPr>
        <a:xfrm>
          <a:off x="1350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2000" cy="249555"/>
    <xdr:sp macro="" textlink="">
      <xdr:nvSpPr>
        <xdr:cNvPr id="603" name="テキスト ボックス 602"/>
        <xdr:cNvSpPr txBox="1"/>
      </xdr:nvSpPr>
      <xdr:spPr>
        <a:xfrm>
          <a:off x="1262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27940</xdr:rowOff>
    </xdr:from>
    <xdr:to xmlns:xdr="http://schemas.openxmlformats.org/drawingml/2006/spreadsheetDrawing">
      <xdr:col>85</xdr:col>
      <xdr:colOff>174625</xdr:colOff>
      <xdr:row>58</xdr:row>
      <xdr:rowOff>126365</xdr:rowOff>
    </xdr:to>
    <xdr:sp macro="" textlink="">
      <xdr:nvSpPr>
        <xdr:cNvPr id="604" name="楕円 603"/>
        <xdr:cNvSpPr/>
      </xdr:nvSpPr>
      <xdr:spPr>
        <a:xfrm>
          <a:off x="16268700" y="961009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57</xdr:row>
      <xdr:rowOff>111125</xdr:rowOff>
    </xdr:from>
    <xdr:ext cx="534670" cy="249555"/>
    <xdr:sp macro="" textlink="">
      <xdr:nvSpPr>
        <xdr:cNvPr id="605" name="教育費該当値テキスト"/>
        <xdr:cNvSpPr txBox="1"/>
      </xdr:nvSpPr>
      <xdr:spPr>
        <a:xfrm>
          <a:off x="16367125" y="95281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90170</xdr:rowOff>
    </xdr:from>
    <xdr:to xmlns:xdr="http://schemas.openxmlformats.org/drawingml/2006/spreadsheetDrawing">
      <xdr:col>81</xdr:col>
      <xdr:colOff>101600</xdr:colOff>
      <xdr:row>59</xdr:row>
      <xdr:rowOff>22860</xdr:rowOff>
    </xdr:to>
    <xdr:sp macro="" textlink="">
      <xdr:nvSpPr>
        <xdr:cNvPr id="606" name="楕円 605"/>
        <xdr:cNvSpPr/>
      </xdr:nvSpPr>
      <xdr:spPr>
        <a:xfrm>
          <a:off x="15430500" y="967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59</xdr:row>
      <xdr:rowOff>13970</xdr:rowOff>
    </xdr:from>
    <xdr:ext cx="527050" cy="249555"/>
    <xdr:sp macro="" textlink="">
      <xdr:nvSpPr>
        <xdr:cNvPr id="607" name="テキスト ボックス 606"/>
        <xdr:cNvSpPr txBox="1"/>
      </xdr:nvSpPr>
      <xdr:spPr>
        <a:xfrm>
          <a:off x="15213965" y="97612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84455</xdr:rowOff>
    </xdr:from>
    <xdr:to xmlns:xdr="http://schemas.openxmlformats.org/drawingml/2006/spreadsheetDrawing">
      <xdr:col>76</xdr:col>
      <xdr:colOff>165100</xdr:colOff>
      <xdr:row>59</xdr:row>
      <xdr:rowOff>17145</xdr:rowOff>
    </xdr:to>
    <xdr:sp macro="" textlink="">
      <xdr:nvSpPr>
        <xdr:cNvPr id="608" name="楕円 607"/>
        <xdr:cNvSpPr/>
      </xdr:nvSpPr>
      <xdr:spPr>
        <a:xfrm>
          <a:off x="14541500" y="9666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59</xdr:row>
      <xdr:rowOff>8255</xdr:rowOff>
    </xdr:from>
    <xdr:ext cx="527050" cy="249555"/>
    <xdr:sp macro="" textlink="">
      <xdr:nvSpPr>
        <xdr:cNvPr id="609" name="テキスト ボックス 608"/>
        <xdr:cNvSpPr txBox="1"/>
      </xdr:nvSpPr>
      <xdr:spPr>
        <a:xfrm>
          <a:off x="14324965" y="975550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102870</xdr:rowOff>
    </xdr:from>
    <xdr:to xmlns:xdr="http://schemas.openxmlformats.org/drawingml/2006/spreadsheetDrawing">
      <xdr:col>72</xdr:col>
      <xdr:colOff>38100</xdr:colOff>
      <xdr:row>59</xdr:row>
      <xdr:rowOff>35560</xdr:rowOff>
    </xdr:to>
    <xdr:sp macro="" textlink="">
      <xdr:nvSpPr>
        <xdr:cNvPr id="610" name="楕円 609"/>
        <xdr:cNvSpPr/>
      </xdr:nvSpPr>
      <xdr:spPr>
        <a:xfrm>
          <a:off x="13652500" y="9685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59</xdr:row>
      <xdr:rowOff>27305</xdr:rowOff>
    </xdr:from>
    <xdr:ext cx="527050" cy="241935"/>
    <xdr:sp macro="" textlink="">
      <xdr:nvSpPr>
        <xdr:cNvPr id="611" name="テキスト ボックス 610"/>
        <xdr:cNvSpPr txBox="1"/>
      </xdr:nvSpPr>
      <xdr:spPr>
        <a:xfrm>
          <a:off x="13435965" y="97745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66040</xdr:rowOff>
    </xdr:from>
    <xdr:to xmlns:xdr="http://schemas.openxmlformats.org/drawingml/2006/spreadsheetDrawing">
      <xdr:col>67</xdr:col>
      <xdr:colOff>101600</xdr:colOff>
      <xdr:row>58</xdr:row>
      <xdr:rowOff>163830</xdr:rowOff>
    </xdr:to>
    <xdr:sp macro="" textlink="">
      <xdr:nvSpPr>
        <xdr:cNvPr id="612" name="楕円 611"/>
        <xdr:cNvSpPr/>
      </xdr:nvSpPr>
      <xdr:spPr>
        <a:xfrm>
          <a:off x="12763500" y="9648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155575</xdr:rowOff>
    </xdr:from>
    <xdr:ext cx="527050" cy="241935"/>
    <xdr:sp macro="" textlink="">
      <xdr:nvSpPr>
        <xdr:cNvPr id="613" name="テキスト ボックス 612"/>
        <xdr:cNvSpPr txBox="1"/>
      </xdr:nvSpPr>
      <xdr:spPr>
        <a:xfrm>
          <a:off x="12546965" y="97377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174625</xdr:colOff>
      <xdr:row>65</xdr:row>
      <xdr:rowOff>30480</xdr:rowOff>
    </xdr:to>
    <xdr:sp macro="" textlink="">
      <xdr:nvSpPr>
        <xdr:cNvPr id="614" name="正方形/長方形 613"/>
        <xdr:cNvSpPr/>
      </xdr:nvSpPr>
      <xdr:spPr>
        <a:xfrm>
          <a:off x="12446000" y="10462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615" name="正方形/長方形 614"/>
        <xdr:cNvSpPr/>
      </xdr:nvSpPr>
      <xdr:spPr>
        <a:xfrm>
          <a:off x="12573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616" name="正方形/長方形 615"/>
        <xdr:cNvSpPr/>
      </xdr:nvSpPr>
      <xdr:spPr>
        <a:xfrm>
          <a:off x="12573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617" name="正方形/長方形 616"/>
        <xdr:cNvSpPr/>
      </xdr:nvSpPr>
      <xdr:spPr>
        <a:xfrm>
          <a:off x="13589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18" name="正方形/長方形 617"/>
        <xdr:cNvSpPr/>
      </xdr:nvSpPr>
      <xdr:spPr>
        <a:xfrm>
          <a:off x="13589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19" name="正方形/長方形 618"/>
        <xdr:cNvSpPr/>
      </xdr:nvSpPr>
      <xdr:spPr>
        <a:xfrm>
          <a:off x="14732000" y="10793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20" name="正方形/長方形 619"/>
        <xdr:cNvSpPr/>
      </xdr:nvSpPr>
      <xdr:spPr>
        <a:xfrm>
          <a:off x="14732000" y="10988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21" name="正方形/長方形 620"/>
        <xdr:cNvSpPr/>
      </xdr:nvSpPr>
      <xdr:spPr>
        <a:xfrm>
          <a:off x="12446000" y="11257915"/>
          <a:ext cx="4683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7980" cy="217170"/>
    <xdr:sp macro="" textlink="">
      <xdr:nvSpPr>
        <xdr:cNvPr id="622" name="テキスト ボックス 621"/>
        <xdr:cNvSpPr txBox="1"/>
      </xdr:nvSpPr>
      <xdr:spPr>
        <a:xfrm>
          <a:off x="12407900" y="11073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174625</xdr:colOff>
      <xdr:row>81</xdr:row>
      <xdr:rowOff>79375</xdr:rowOff>
    </xdr:to>
    <xdr:cxnSp macro="">
      <xdr:nvCxnSpPr>
        <xdr:cNvPr id="623" name="直線コネクタ 622"/>
        <xdr:cNvCxnSpPr/>
      </xdr:nvCxnSpPr>
      <xdr:spPr>
        <a:xfrm>
          <a:off x="12446000" y="1345882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42545</xdr:rowOff>
    </xdr:from>
    <xdr:to xmlns:xdr="http://schemas.openxmlformats.org/drawingml/2006/spreadsheetDrawing">
      <xdr:col>89</xdr:col>
      <xdr:colOff>174625</xdr:colOff>
      <xdr:row>79</xdr:row>
      <xdr:rowOff>42545</xdr:rowOff>
    </xdr:to>
    <xdr:cxnSp macro="">
      <xdr:nvCxnSpPr>
        <xdr:cNvPr id="624" name="直線コネクタ 623"/>
        <xdr:cNvCxnSpPr/>
      </xdr:nvCxnSpPr>
      <xdr:spPr>
        <a:xfrm>
          <a:off x="12446000" y="130917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71120</xdr:rowOff>
    </xdr:from>
    <xdr:ext cx="247015" cy="249555"/>
    <xdr:sp macro="" textlink="">
      <xdr:nvSpPr>
        <xdr:cNvPr id="625" name="テキスト ボックス 624"/>
        <xdr:cNvSpPr txBox="1"/>
      </xdr:nvSpPr>
      <xdr:spPr>
        <a:xfrm>
          <a:off x="12197080" y="129552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174625</xdr:colOff>
      <xdr:row>77</xdr:row>
      <xdr:rowOff>5715</xdr:rowOff>
    </xdr:to>
    <xdr:cxnSp macro="">
      <xdr:nvCxnSpPr>
        <xdr:cNvPr id="626" name="直線コネクタ 625"/>
        <xdr:cNvCxnSpPr/>
      </xdr:nvCxnSpPr>
      <xdr:spPr>
        <a:xfrm>
          <a:off x="12446000" y="1272476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34290</xdr:rowOff>
    </xdr:from>
    <xdr:ext cx="525780" cy="249555"/>
    <xdr:sp macro="" textlink="">
      <xdr:nvSpPr>
        <xdr:cNvPr id="627" name="テキスト ボックス 626"/>
        <xdr:cNvSpPr txBox="1"/>
      </xdr:nvSpPr>
      <xdr:spPr>
        <a:xfrm>
          <a:off x="11914505" y="12588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134620</xdr:rowOff>
    </xdr:from>
    <xdr:to xmlns:xdr="http://schemas.openxmlformats.org/drawingml/2006/spreadsheetDrawing">
      <xdr:col>89</xdr:col>
      <xdr:colOff>174625</xdr:colOff>
      <xdr:row>74</xdr:row>
      <xdr:rowOff>134620</xdr:rowOff>
    </xdr:to>
    <xdr:cxnSp macro="">
      <xdr:nvCxnSpPr>
        <xdr:cNvPr id="628" name="直線コネクタ 627"/>
        <xdr:cNvCxnSpPr/>
      </xdr:nvCxnSpPr>
      <xdr:spPr>
        <a:xfrm>
          <a:off x="12446000" y="1235837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162560</xdr:rowOff>
    </xdr:from>
    <xdr:ext cx="525780" cy="241935"/>
    <xdr:sp macro="" textlink="">
      <xdr:nvSpPr>
        <xdr:cNvPr id="629" name="テキスト ボックス 628"/>
        <xdr:cNvSpPr txBox="1"/>
      </xdr:nvSpPr>
      <xdr:spPr>
        <a:xfrm>
          <a:off x="11914505" y="1222121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97790</xdr:rowOff>
    </xdr:from>
    <xdr:to xmlns:xdr="http://schemas.openxmlformats.org/drawingml/2006/spreadsheetDrawing">
      <xdr:col>89</xdr:col>
      <xdr:colOff>174625</xdr:colOff>
      <xdr:row>72</xdr:row>
      <xdr:rowOff>97790</xdr:rowOff>
    </xdr:to>
    <xdr:cxnSp macro="">
      <xdr:nvCxnSpPr>
        <xdr:cNvPr id="630" name="直線コネクタ 629"/>
        <xdr:cNvCxnSpPr/>
      </xdr:nvCxnSpPr>
      <xdr:spPr>
        <a:xfrm>
          <a:off x="12446000" y="1199134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126365</xdr:rowOff>
    </xdr:from>
    <xdr:ext cx="525780" cy="241935"/>
    <xdr:sp macro="" textlink="">
      <xdr:nvSpPr>
        <xdr:cNvPr id="631" name="テキスト ボックス 630"/>
        <xdr:cNvSpPr txBox="1"/>
      </xdr:nvSpPr>
      <xdr:spPr>
        <a:xfrm>
          <a:off x="11914505" y="1185481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60960</xdr:rowOff>
    </xdr:from>
    <xdr:to xmlns:xdr="http://schemas.openxmlformats.org/drawingml/2006/spreadsheetDrawing">
      <xdr:col>89</xdr:col>
      <xdr:colOff>174625</xdr:colOff>
      <xdr:row>70</xdr:row>
      <xdr:rowOff>60960</xdr:rowOff>
    </xdr:to>
    <xdr:cxnSp macro="">
      <xdr:nvCxnSpPr>
        <xdr:cNvPr id="632" name="直線コネクタ 631"/>
        <xdr:cNvCxnSpPr/>
      </xdr:nvCxnSpPr>
      <xdr:spPr>
        <a:xfrm>
          <a:off x="12446000" y="116243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89535</xdr:rowOff>
    </xdr:from>
    <xdr:ext cx="525780" cy="241935"/>
    <xdr:sp macro="" textlink="">
      <xdr:nvSpPr>
        <xdr:cNvPr id="633" name="テキスト ボックス 632"/>
        <xdr:cNvSpPr txBox="1"/>
      </xdr:nvSpPr>
      <xdr:spPr>
        <a:xfrm>
          <a:off x="11914505" y="1148778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68</xdr:row>
      <xdr:rowOff>24765</xdr:rowOff>
    </xdr:to>
    <xdr:cxnSp macro="">
      <xdr:nvCxnSpPr>
        <xdr:cNvPr id="634" name="直線コネクタ 633"/>
        <xdr:cNvCxnSpPr/>
      </xdr:nvCxnSpPr>
      <xdr:spPr>
        <a:xfrm>
          <a:off x="12446000" y="11257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52705</xdr:rowOff>
    </xdr:from>
    <xdr:ext cx="525780" cy="241935"/>
    <xdr:sp macro="" textlink="">
      <xdr:nvSpPr>
        <xdr:cNvPr id="635" name="テキスト ボックス 634"/>
        <xdr:cNvSpPr txBox="1"/>
      </xdr:nvSpPr>
      <xdr:spPr>
        <a:xfrm>
          <a:off x="11914505" y="111207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36" name="災害復旧費グラフ枠"/>
        <xdr:cNvSpPr/>
      </xdr:nvSpPr>
      <xdr:spPr>
        <a:xfrm>
          <a:off x="12446000" y="11257915"/>
          <a:ext cx="4683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50800</xdr:rowOff>
    </xdr:from>
    <xdr:to xmlns:xdr="http://schemas.openxmlformats.org/drawingml/2006/spreadsheetDrawing">
      <xdr:col>85</xdr:col>
      <xdr:colOff>126365</xdr:colOff>
      <xdr:row>79</xdr:row>
      <xdr:rowOff>42545</xdr:rowOff>
    </xdr:to>
    <xdr:cxnSp macro="">
      <xdr:nvCxnSpPr>
        <xdr:cNvPr id="637" name="直線コネクタ 636"/>
        <xdr:cNvCxnSpPr/>
      </xdr:nvCxnSpPr>
      <xdr:spPr>
        <a:xfrm flipV="1">
          <a:off x="16317595" y="11614150"/>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79</xdr:row>
      <xdr:rowOff>46355</xdr:rowOff>
    </xdr:from>
    <xdr:ext cx="249555" cy="249555"/>
    <xdr:sp macro="" textlink="">
      <xdr:nvSpPr>
        <xdr:cNvPr id="638" name="災害復旧費最小値テキスト"/>
        <xdr:cNvSpPr txBox="1"/>
      </xdr:nvSpPr>
      <xdr:spPr>
        <a:xfrm>
          <a:off x="16367125" y="13095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42545</xdr:rowOff>
    </xdr:from>
    <xdr:to xmlns:xdr="http://schemas.openxmlformats.org/drawingml/2006/spreadsheetDrawing">
      <xdr:col>86</xdr:col>
      <xdr:colOff>25400</xdr:colOff>
      <xdr:row>79</xdr:row>
      <xdr:rowOff>42545</xdr:rowOff>
    </xdr:to>
    <xdr:cxnSp macro="">
      <xdr:nvCxnSpPr>
        <xdr:cNvPr id="639" name="直線コネクタ 638"/>
        <xdr:cNvCxnSpPr/>
      </xdr:nvCxnSpPr>
      <xdr:spPr>
        <a:xfrm>
          <a:off x="16230600" y="13091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68</xdr:row>
      <xdr:rowOff>164465</xdr:rowOff>
    </xdr:from>
    <xdr:ext cx="534670" cy="248920"/>
    <xdr:sp macro="" textlink="">
      <xdr:nvSpPr>
        <xdr:cNvPr id="640" name="災害復旧費最大値テキスト"/>
        <xdr:cNvSpPr txBox="1"/>
      </xdr:nvSpPr>
      <xdr:spPr>
        <a:xfrm>
          <a:off x="16367125" y="1139761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50800</xdr:rowOff>
    </xdr:from>
    <xdr:to xmlns:xdr="http://schemas.openxmlformats.org/drawingml/2006/spreadsheetDrawing">
      <xdr:col>86</xdr:col>
      <xdr:colOff>25400</xdr:colOff>
      <xdr:row>70</xdr:row>
      <xdr:rowOff>50800</xdr:rowOff>
    </xdr:to>
    <xdr:cxnSp macro="">
      <xdr:nvCxnSpPr>
        <xdr:cNvPr id="641" name="直線コネクタ 640"/>
        <xdr:cNvCxnSpPr/>
      </xdr:nvCxnSpPr>
      <xdr:spPr>
        <a:xfrm>
          <a:off x="16230600" y="11614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36830</xdr:rowOff>
    </xdr:from>
    <xdr:to xmlns:xdr="http://schemas.openxmlformats.org/drawingml/2006/spreadsheetDrawing">
      <xdr:col>85</xdr:col>
      <xdr:colOff>127000</xdr:colOff>
      <xdr:row>79</xdr:row>
      <xdr:rowOff>42545</xdr:rowOff>
    </xdr:to>
    <xdr:cxnSp macro="">
      <xdr:nvCxnSpPr>
        <xdr:cNvPr id="642" name="直線コネクタ 641"/>
        <xdr:cNvCxnSpPr/>
      </xdr:nvCxnSpPr>
      <xdr:spPr>
        <a:xfrm flipV="1">
          <a:off x="15481300" y="1308608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77</xdr:row>
      <xdr:rowOff>20955</xdr:rowOff>
    </xdr:from>
    <xdr:ext cx="469900" cy="241935"/>
    <xdr:sp macro="" textlink="">
      <xdr:nvSpPr>
        <xdr:cNvPr id="643" name="災害復旧費平均値テキスト"/>
        <xdr:cNvSpPr txBox="1"/>
      </xdr:nvSpPr>
      <xdr:spPr>
        <a:xfrm>
          <a:off x="16367125" y="12740005"/>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163830</xdr:rowOff>
    </xdr:from>
    <xdr:to xmlns:xdr="http://schemas.openxmlformats.org/drawingml/2006/spreadsheetDrawing">
      <xdr:col>85</xdr:col>
      <xdr:colOff>174625</xdr:colOff>
      <xdr:row>78</xdr:row>
      <xdr:rowOff>96520</xdr:rowOff>
    </xdr:to>
    <xdr:sp macro="" textlink="">
      <xdr:nvSpPr>
        <xdr:cNvPr id="644" name="フローチャート: 判断 643"/>
        <xdr:cNvSpPr/>
      </xdr:nvSpPr>
      <xdr:spPr>
        <a:xfrm>
          <a:off x="16268700" y="1288288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42545</xdr:rowOff>
    </xdr:from>
    <xdr:to xmlns:xdr="http://schemas.openxmlformats.org/drawingml/2006/spreadsheetDrawing">
      <xdr:col>81</xdr:col>
      <xdr:colOff>50800</xdr:colOff>
      <xdr:row>79</xdr:row>
      <xdr:rowOff>42545</xdr:rowOff>
    </xdr:to>
    <xdr:cxnSp macro="">
      <xdr:nvCxnSpPr>
        <xdr:cNvPr id="645" name="直線コネクタ 644"/>
        <xdr:cNvCxnSpPr/>
      </xdr:nvCxnSpPr>
      <xdr:spPr>
        <a:xfrm>
          <a:off x="14592300" y="13091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12065</xdr:rowOff>
    </xdr:from>
    <xdr:to xmlns:xdr="http://schemas.openxmlformats.org/drawingml/2006/spreadsheetDrawing">
      <xdr:col>81</xdr:col>
      <xdr:colOff>101600</xdr:colOff>
      <xdr:row>78</xdr:row>
      <xdr:rowOff>109855</xdr:rowOff>
    </xdr:to>
    <xdr:sp macro="" textlink="">
      <xdr:nvSpPr>
        <xdr:cNvPr id="646" name="フローチャート: 判断 645"/>
        <xdr:cNvSpPr/>
      </xdr:nvSpPr>
      <xdr:spPr>
        <a:xfrm>
          <a:off x="15430500" y="12896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126365</xdr:rowOff>
    </xdr:from>
    <xdr:ext cx="462280" cy="241935"/>
    <xdr:sp macro="" textlink="">
      <xdr:nvSpPr>
        <xdr:cNvPr id="647" name="テキスト ボックス 646"/>
        <xdr:cNvSpPr txBox="1"/>
      </xdr:nvSpPr>
      <xdr:spPr>
        <a:xfrm>
          <a:off x="15246350" y="1268031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79</xdr:row>
      <xdr:rowOff>42545</xdr:rowOff>
    </xdr:from>
    <xdr:to xmlns:xdr="http://schemas.openxmlformats.org/drawingml/2006/spreadsheetDrawing">
      <xdr:col>76</xdr:col>
      <xdr:colOff>114300</xdr:colOff>
      <xdr:row>79</xdr:row>
      <xdr:rowOff>42545</xdr:rowOff>
    </xdr:to>
    <xdr:cxnSp macro="">
      <xdr:nvCxnSpPr>
        <xdr:cNvPr id="648" name="直線コネクタ 647"/>
        <xdr:cNvCxnSpPr/>
      </xdr:nvCxnSpPr>
      <xdr:spPr>
        <a:xfrm>
          <a:off x="13700125" y="13091795"/>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31115</xdr:rowOff>
    </xdr:from>
    <xdr:to xmlns:xdr="http://schemas.openxmlformats.org/drawingml/2006/spreadsheetDrawing">
      <xdr:col>76</xdr:col>
      <xdr:colOff>165100</xdr:colOff>
      <xdr:row>78</xdr:row>
      <xdr:rowOff>128905</xdr:rowOff>
    </xdr:to>
    <xdr:sp macro="" textlink="">
      <xdr:nvSpPr>
        <xdr:cNvPr id="649" name="フローチャート: 判断 648"/>
        <xdr:cNvSpPr/>
      </xdr:nvSpPr>
      <xdr:spPr>
        <a:xfrm>
          <a:off x="14541500" y="12915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144780</xdr:rowOff>
    </xdr:from>
    <xdr:ext cx="462280" cy="249555"/>
    <xdr:sp macro="" textlink="">
      <xdr:nvSpPr>
        <xdr:cNvPr id="650" name="テキスト ボックス 649"/>
        <xdr:cNvSpPr txBox="1"/>
      </xdr:nvSpPr>
      <xdr:spPr>
        <a:xfrm>
          <a:off x="14357350" y="1269873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25400</xdr:rowOff>
    </xdr:from>
    <xdr:to xmlns:xdr="http://schemas.openxmlformats.org/drawingml/2006/spreadsheetDrawing">
      <xdr:col>71</xdr:col>
      <xdr:colOff>174625</xdr:colOff>
      <xdr:row>79</xdr:row>
      <xdr:rowOff>42545</xdr:rowOff>
    </xdr:to>
    <xdr:cxnSp macro="">
      <xdr:nvCxnSpPr>
        <xdr:cNvPr id="651" name="直線コネクタ 650"/>
        <xdr:cNvCxnSpPr/>
      </xdr:nvCxnSpPr>
      <xdr:spPr>
        <a:xfrm>
          <a:off x="12814300" y="13074650"/>
          <a:ext cx="8858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9525</xdr:rowOff>
    </xdr:from>
    <xdr:to xmlns:xdr="http://schemas.openxmlformats.org/drawingml/2006/spreadsheetDrawing">
      <xdr:col>72</xdr:col>
      <xdr:colOff>38100</xdr:colOff>
      <xdr:row>78</xdr:row>
      <xdr:rowOff>107315</xdr:rowOff>
    </xdr:to>
    <xdr:sp macro="" textlink="">
      <xdr:nvSpPr>
        <xdr:cNvPr id="652" name="フローチャート: 判断 651"/>
        <xdr:cNvSpPr/>
      </xdr:nvSpPr>
      <xdr:spPr>
        <a:xfrm>
          <a:off x="13652500" y="12893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123825</xdr:rowOff>
    </xdr:from>
    <xdr:ext cx="462280" cy="241935"/>
    <xdr:sp macro="" textlink="">
      <xdr:nvSpPr>
        <xdr:cNvPr id="653" name="テキスト ボックス 652"/>
        <xdr:cNvSpPr txBox="1"/>
      </xdr:nvSpPr>
      <xdr:spPr>
        <a:xfrm>
          <a:off x="13468350" y="1267777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87630</xdr:rowOff>
    </xdr:from>
    <xdr:to xmlns:xdr="http://schemas.openxmlformats.org/drawingml/2006/spreadsheetDrawing">
      <xdr:col>67</xdr:col>
      <xdr:colOff>101600</xdr:colOff>
      <xdr:row>78</xdr:row>
      <xdr:rowOff>20320</xdr:rowOff>
    </xdr:to>
    <xdr:sp macro="" textlink="">
      <xdr:nvSpPr>
        <xdr:cNvPr id="654" name="フローチャート: 判断 653"/>
        <xdr:cNvSpPr/>
      </xdr:nvSpPr>
      <xdr:spPr>
        <a:xfrm>
          <a:off x="12763500" y="12806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36195</xdr:rowOff>
    </xdr:from>
    <xdr:ext cx="462280" cy="249555"/>
    <xdr:sp macro="" textlink="">
      <xdr:nvSpPr>
        <xdr:cNvPr id="655" name="テキスト ボックス 654"/>
        <xdr:cNvSpPr txBox="1"/>
      </xdr:nvSpPr>
      <xdr:spPr>
        <a:xfrm>
          <a:off x="12579350" y="1259014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56" name="テキスト ボックス 655"/>
        <xdr:cNvSpPr txBox="1"/>
      </xdr:nvSpPr>
      <xdr:spPr>
        <a:xfrm>
          <a:off x="161290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2000" cy="249555"/>
    <xdr:sp macro="" textlink="">
      <xdr:nvSpPr>
        <xdr:cNvPr id="657" name="テキスト ボックス 656"/>
        <xdr:cNvSpPr txBox="1"/>
      </xdr:nvSpPr>
      <xdr:spPr>
        <a:xfrm>
          <a:off x="1529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58" name="テキスト ボックス 657"/>
        <xdr:cNvSpPr txBox="1"/>
      </xdr:nvSpPr>
      <xdr:spPr>
        <a:xfrm>
          <a:off x="14401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76835</xdr:rowOff>
    </xdr:from>
    <xdr:ext cx="762000" cy="249555"/>
    <xdr:sp macro="" textlink="">
      <xdr:nvSpPr>
        <xdr:cNvPr id="659" name="テキスト ボックス 658"/>
        <xdr:cNvSpPr txBox="1"/>
      </xdr:nvSpPr>
      <xdr:spPr>
        <a:xfrm>
          <a:off x="13509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2000" cy="249555"/>
    <xdr:sp macro="" textlink="">
      <xdr:nvSpPr>
        <xdr:cNvPr id="660" name="テキスト ボックス 659"/>
        <xdr:cNvSpPr txBox="1"/>
      </xdr:nvSpPr>
      <xdr:spPr>
        <a:xfrm>
          <a:off x="12623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153035</xdr:rowOff>
    </xdr:from>
    <xdr:to xmlns:xdr="http://schemas.openxmlformats.org/drawingml/2006/spreadsheetDrawing">
      <xdr:col>85</xdr:col>
      <xdr:colOff>174625</xdr:colOff>
      <xdr:row>79</xdr:row>
      <xdr:rowOff>85725</xdr:rowOff>
    </xdr:to>
    <xdr:sp macro="" textlink="">
      <xdr:nvSpPr>
        <xdr:cNvPr id="661" name="楕円 660"/>
        <xdr:cNvSpPr/>
      </xdr:nvSpPr>
      <xdr:spPr>
        <a:xfrm>
          <a:off x="16268700" y="1303718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78</xdr:row>
      <xdr:rowOff>71120</xdr:rowOff>
    </xdr:from>
    <xdr:ext cx="378460" cy="249555"/>
    <xdr:sp macro="" textlink="">
      <xdr:nvSpPr>
        <xdr:cNvPr id="662" name="災害復旧費該当値テキスト"/>
        <xdr:cNvSpPr txBox="1"/>
      </xdr:nvSpPr>
      <xdr:spPr>
        <a:xfrm>
          <a:off x="16367125" y="1295527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159385</xdr:rowOff>
    </xdr:from>
    <xdr:to xmlns:xdr="http://schemas.openxmlformats.org/drawingml/2006/spreadsheetDrawing">
      <xdr:col>81</xdr:col>
      <xdr:colOff>101600</xdr:colOff>
      <xdr:row>79</xdr:row>
      <xdr:rowOff>92075</xdr:rowOff>
    </xdr:to>
    <xdr:sp macro="" textlink="">
      <xdr:nvSpPr>
        <xdr:cNvPr id="663" name="楕円 662"/>
        <xdr:cNvSpPr/>
      </xdr:nvSpPr>
      <xdr:spPr>
        <a:xfrm>
          <a:off x="15430500" y="13043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83185</xdr:rowOff>
    </xdr:from>
    <xdr:ext cx="241935" cy="241935"/>
    <xdr:sp macro="" textlink="">
      <xdr:nvSpPr>
        <xdr:cNvPr id="664" name="テキスト ボックス 663"/>
        <xdr:cNvSpPr txBox="1"/>
      </xdr:nvSpPr>
      <xdr:spPr>
        <a:xfrm>
          <a:off x="15356840" y="13132435"/>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159385</xdr:rowOff>
    </xdr:from>
    <xdr:to xmlns:xdr="http://schemas.openxmlformats.org/drawingml/2006/spreadsheetDrawing">
      <xdr:col>76</xdr:col>
      <xdr:colOff>165100</xdr:colOff>
      <xdr:row>79</xdr:row>
      <xdr:rowOff>92075</xdr:rowOff>
    </xdr:to>
    <xdr:sp macro="" textlink="">
      <xdr:nvSpPr>
        <xdr:cNvPr id="665" name="楕円 664"/>
        <xdr:cNvSpPr/>
      </xdr:nvSpPr>
      <xdr:spPr>
        <a:xfrm>
          <a:off x="14541500" y="13043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79</xdr:row>
      <xdr:rowOff>83185</xdr:rowOff>
    </xdr:from>
    <xdr:ext cx="249555" cy="241935"/>
    <xdr:sp macro="" textlink="">
      <xdr:nvSpPr>
        <xdr:cNvPr id="666" name="テキスト ボックス 665"/>
        <xdr:cNvSpPr txBox="1"/>
      </xdr:nvSpPr>
      <xdr:spPr>
        <a:xfrm>
          <a:off x="14462125" y="1313243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159385</xdr:rowOff>
    </xdr:from>
    <xdr:to xmlns:xdr="http://schemas.openxmlformats.org/drawingml/2006/spreadsheetDrawing">
      <xdr:col>72</xdr:col>
      <xdr:colOff>38100</xdr:colOff>
      <xdr:row>79</xdr:row>
      <xdr:rowOff>92075</xdr:rowOff>
    </xdr:to>
    <xdr:sp macro="" textlink="">
      <xdr:nvSpPr>
        <xdr:cNvPr id="667" name="楕円 666"/>
        <xdr:cNvSpPr/>
      </xdr:nvSpPr>
      <xdr:spPr>
        <a:xfrm>
          <a:off x="13652500" y="13043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83185</xdr:rowOff>
    </xdr:from>
    <xdr:ext cx="241935" cy="241935"/>
    <xdr:sp macro="" textlink="">
      <xdr:nvSpPr>
        <xdr:cNvPr id="668" name="テキスト ボックス 667"/>
        <xdr:cNvSpPr txBox="1"/>
      </xdr:nvSpPr>
      <xdr:spPr>
        <a:xfrm>
          <a:off x="13578840" y="13132435"/>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140970</xdr:rowOff>
    </xdr:from>
    <xdr:to xmlns:xdr="http://schemas.openxmlformats.org/drawingml/2006/spreadsheetDrawing">
      <xdr:col>67</xdr:col>
      <xdr:colOff>101600</xdr:colOff>
      <xdr:row>79</xdr:row>
      <xdr:rowOff>73660</xdr:rowOff>
    </xdr:to>
    <xdr:sp macro="" textlink="">
      <xdr:nvSpPr>
        <xdr:cNvPr id="669" name="楕円 668"/>
        <xdr:cNvSpPr/>
      </xdr:nvSpPr>
      <xdr:spPr>
        <a:xfrm>
          <a:off x="12763500" y="13025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65405</xdr:rowOff>
    </xdr:from>
    <xdr:ext cx="372745" cy="248920"/>
    <xdr:sp macro="" textlink="">
      <xdr:nvSpPr>
        <xdr:cNvPr id="670" name="テキスト ボックス 669"/>
        <xdr:cNvSpPr txBox="1"/>
      </xdr:nvSpPr>
      <xdr:spPr>
        <a:xfrm>
          <a:off x="12625070" y="13114655"/>
          <a:ext cx="372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174625</xdr:colOff>
      <xdr:row>85</xdr:row>
      <xdr:rowOff>30480</xdr:rowOff>
    </xdr:to>
    <xdr:sp macro="" textlink="">
      <xdr:nvSpPr>
        <xdr:cNvPr id="671" name="正方形/長方形 670"/>
        <xdr:cNvSpPr/>
      </xdr:nvSpPr>
      <xdr:spPr>
        <a:xfrm>
          <a:off x="12446000" y="13764895"/>
          <a:ext cx="4683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72" name="正方形/長方形 671"/>
        <xdr:cNvSpPr/>
      </xdr:nvSpPr>
      <xdr:spPr>
        <a:xfrm>
          <a:off x="12573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74" name="正方形/長方形 673"/>
        <xdr:cNvSpPr/>
      </xdr:nvSpPr>
      <xdr:spPr>
        <a:xfrm>
          <a:off x="13589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76" name="正方形/長方形 675"/>
        <xdr:cNvSpPr/>
      </xdr:nvSpPr>
      <xdr:spPr>
        <a:xfrm>
          <a:off x="14732000" y="14095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290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78" name="正方形/長方形 677"/>
        <xdr:cNvSpPr/>
      </xdr:nvSpPr>
      <xdr:spPr>
        <a:xfrm>
          <a:off x="12446000" y="14559915"/>
          <a:ext cx="4683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7980" cy="217170"/>
    <xdr:sp macro="" textlink="">
      <xdr:nvSpPr>
        <xdr:cNvPr id="679" name="テキスト ボックス 678"/>
        <xdr:cNvSpPr txBox="1"/>
      </xdr:nvSpPr>
      <xdr:spPr>
        <a:xfrm>
          <a:off x="12407900" y="14375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80" name="直線コネクタ 679"/>
        <xdr:cNvCxnSpPr/>
      </xdr:nvCxnSpPr>
      <xdr:spPr>
        <a:xfrm>
          <a:off x="12446000" y="168275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7015" cy="251460"/>
    <xdr:sp macro="" textlink="">
      <xdr:nvSpPr>
        <xdr:cNvPr id="681" name="テキスト ボックス 680"/>
        <xdr:cNvSpPr txBox="1"/>
      </xdr:nvSpPr>
      <xdr:spPr>
        <a:xfrm>
          <a:off x="12197080" y="1668526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174625</xdr:colOff>
      <xdr:row>99</xdr:row>
      <xdr:rowOff>99060</xdr:rowOff>
    </xdr:to>
    <xdr:cxnSp macro="">
      <xdr:nvCxnSpPr>
        <xdr:cNvPr id="682" name="直線コネクタ 681"/>
        <xdr:cNvCxnSpPr/>
      </xdr:nvCxnSpPr>
      <xdr:spPr>
        <a:xfrm>
          <a:off x="12446000" y="165011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25780" cy="259080"/>
    <xdr:sp macro="" textlink="">
      <xdr:nvSpPr>
        <xdr:cNvPr id="683" name="テキスト ボックス 682"/>
        <xdr:cNvSpPr txBox="1"/>
      </xdr:nvSpPr>
      <xdr:spPr>
        <a:xfrm>
          <a:off x="11914505" y="163588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174625</xdr:colOff>
      <xdr:row>97</xdr:row>
      <xdr:rowOff>114935</xdr:rowOff>
    </xdr:to>
    <xdr:cxnSp macro="">
      <xdr:nvCxnSpPr>
        <xdr:cNvPr id="684" name="直線コネクタ 683"/>
        <xdr:cNvCxnSpPr/>
      </xdr:nvCxnSpPr>
      <xdr:spPr>
        <a:xfrm>
          <a:off x="12446000" y="161740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25780" cy="251460"/>
    <xdr:sp macro="" textlink="">
      <xdr:nvSpPr>
        <xdr:cNvPr id="685" name="テキスト ボックス 684"/>
        <xdr:cNvSpPr txBox="1"/>
      </xdr:nvSpPr>
      <xdr:spPr>
        <a:xfrm>
          <a:off x="11914505" y="16031845"/>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174625</xdr:colOff>
      <xdr:row>95</xdr:row>
      <xdr:rowOff>132080</xdr:rowOff>
    </xdr:to>
    <xdr:cxnSp macro="">
      <xdr:nvCxnSpPr>
        <xdr:cNvPr id="686" name="直線コネクタ 685"/>
        <xdr:cNvCxnSpPr/>
      </xdr:nvCxnSpPr>
      <xdr:spPr>
        <a:xfrm>
          <a:off x="12446000" y="158483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25780" cy="259080"/>
    <xdr:sp macro="" textlink="">
      <xdr:nvSpPr>
        <xdr:cNvPr id="687" name="テキスト ボックス 686"/>
        <xdr:cNvSpPr txBox="1"/>
      </xdr:nvSpPr>
      <xdr:spPr>
        <a:xfrm>
          <a:off x="11914505" y="157054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174625</xdr:colOff>
      <xdr:row>93</xdr:row>
      <xdr:rowOff>147955</xdr:rowOff>
    </xdr:to>
    <xdr:cxnSp macro="">
      <xdr:nvCxnSpPr>
        <xdr:cNvPr id="688" name="直線コネクタ 687"/>
        <xdr:cNvCxnSpPr/>
      </xdr:nvCxnSpPr>
      <xdr:spPr>
        <a:xfrm>
          <a:off x="12446000" y="155213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25780" cy="251460"/>
    <xdr:sp macro="" textlink="">
      <xdr:nvSpPr>
        <xdr:cNvPr id="689" name="テキスト ボックス 688"/>
        <xdr:cNvSpPr txBox="1"/>
      </xdr:nvSpPr>
      <xdr:spPr>
        <a:xfrm>
          <a:off x="11914505" y="153797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174625</xdr:colOff>
      <xdr:row>91</xdr:row>
      <xdr:rowOff>164465</xdr:rowOff>
    </xdr:to>
    <xdr:cxnSp macro="">
      <xdr:nvCxnSpPr>
        <xdr:cNvPr id="690" name="直線コネクタ 689"/>
        <xdr:cNvCxnSpPr/>
      </xdr:nvCxnSpPr>
      <xdr:spPr>
        <a:xfrm>
          <a:off x="12446000" y="15194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3725" cy="258445"/>
    <xdr:sp macro="" textlink="">
      <xdr:nvSpPr>
        <xdr:cNvPr id="691" name="テキスト ボックス 690"/>
        <xdr:cNvSpPr txBox="1"/>
      </xdr:nvSpPr>
      <xdr:spPr>
        <a:xfrm>
          <a:off x="11850370" y="150526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8255</xdr:rowOff>
    </xdr:from>
    <xdr:to xmlns:xdr="http://schemas.openxmlformats.org/drawingml/2006/spreadsheetDrawing">
      <xdr:col>89</xdr:col>
      <xdr:colOff>174625</xdr:colOff>
      <xdr:row>90</xdr:row>
      <xdr:rowOff>8255</xdr:rowOff>
    </xdr:to>
    <xdr:cxnSp macro="">
      <xdr:nvCxnSpPr>
        <xdr:cNvPr id="692" name="直線コネクタ 691"/>
        <xdr:cNvCxnSpPr/>
      </xdr:nvCxnSpPr>
      <xdr:spPr>
        <a:xfrm>
          <a:off x="12446000" y="148736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36830</xdr:rowOff>
    </xdr:from>
    <xdr:ext cx="593725" cy="249555"/>
    <xdr:sp macro="" textlink="">
      <xdr:nvSpPr>
        <xdr:cNvPr id="693" name="テキスト ボックス 692"/>
        <xdr:cNvSpPr txBox="1"/>
      </xdr:nvSpPr>
      <xdr:spPr>
        <a:xfrm>
          <a:off x="11850370" y="1473708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88</xdr:row>
      <xdr:rowOff>24765</xdr:rowOff>
    </xdr:to>
    <xdr:cxnSp macro="">
      <xdr:nvCxnSpPr>
        <xdr:cNvPr id="694" name="直線コネクタ 693"/>
        <xdr:cNvCxnSpPr/>
      </xdr:nvCxnSpPr>
      <xdr:spPr>
        <a:xfrm>
          <a:off x="12446000" y="145599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3725" cy="241935"/>
    <xdr:sp macro="" textlink="">
      <xdr:nvSpPr>
        <xdr:cNvPr id="695" name="テキスト ボックス 694"/>
        <xdr:cNvSpPr txBox="1"/>
      </xdr:nvSpPr>
      <xdr:spPr>
        <a:xfrm>
          <a:off x="11850370" y="14422755"/>
          <a:ext cx="5937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96" name="公債費グラフ枠"/>
        <xdr:cNvSpPr/>
      </xdr:nvSpPr>
      <xdr:spPr>
        <a:xfrm>
          <a:off x="12446000" y="14559915"/>
          <a:ext cx="4683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90170</xdr:rowOff>
    </xdr:from>
    <xdr:to xmlns:xdr="http://schemas.openxmlformats.org/drawingml/2006/spreadsheetDrawing">
      <xdr:col>85</xdr:col>
      <xdr:colOff>126365</xdr:colOff>
      <xdr:row>99</xdr:row>
      <xdr:rowOff>102870</xdr:rowOff>
    </xdr:to>
    <xdr:cxnSp macro="">
      <xdr:nvCxnSpPr>
        <xdr:cNvPr id="697" name="直線コネクタ 696"/>
        <xdr:cNvCxnSpPr/>
      </xdr:nvCxnSpPr>
      <xdr:spPr>
        <a:xfrm flipV="1">
          <a:off x="16317595" y="1495552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99</xdr:row>
      <xdr:rowOff>106680</xdr:rowOff>
    </xdr:from>
    <xdr:ext cx="534670" cy="259080"/>
    <xdr:sp macro="" textlink="">
      <xdr:nvSpPr>
        <xdr:cNvPr id="698" name="公債費最小値テキスト"/>
        <xdr:cNvSpPr txBox="1"/>
      </xdr:nvSpPr>
      <xdr:spPr>
        <a:xfrm>
          <a:off x="16367125" y="1650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102870</xdr:rowOff>
    </xdr:from>
    <xdr:to xmlns:xdr="http://schemas.openxmlformats.org/drawingml/2006/spreadsheetDrawing">
      <xdr:col>86</xdr:col>
      <xdr:colOff>25400</xdr:colOff>
      <xdr:row>99</xdr:row>
      <xdr:rowOff>102870</xdr:rowOff>
    </xdr:to>
    <xdr:cxnSp macro="">
      <xdr:nvCxnSpPr>
        <xdr:cNvPr id="699" name="直線コネクタ 698"/>
        <xdr:cNvCxnSpPr/>
      </xdr:nvCxnSpPr>
      <xdr:spPr>
        <a:xfrm>
          <a:off x="16230600" y="1650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89</xdr:row>
      <xdr:rowOff>38735</xdr:rowOff>
    </xdr:from>
    <xdr:ext cx="598805" cy="249555"/>
    <xdr:sp macro="" textlink="">
      <xdr:nvSpPr>
        <xdr:cNvPr id="700" name="公債費最大値テキスト"/>
        <xdr:cNvSpPr txBox="1"/>
      </xdr:nvSpPr>
      <xdr:spPr>
        <a:xfrm>
          <a:off x="16367125" y="147389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90170</xdr:rowOff>
    </xdr:from>
    <xdr:to xmlns:xdr="http://schemas.openxmlformats.org/drawingml/2006/spreadsheetDrawing">
      <xdr:col>86</xdr:col>
      <xdr:colOff>25400</xdr:colOff>
      <xdr:row>90</xdr:row>
      <xdr:rowOff>90170</xdr:rowOff>
    </xdr:to>
    <xdr:cxnSp macro="">
      <xdr:nvCxnSpPr>
        <xdr:cNvPr id="701" name="直線コネクタ 700"/>
        <xdr:cNvCxnSpPr/>
      </xdr:nvCxnSpPr>
      <xdr:spPr>
        <a:xfrm>
          <a:off x="16230600" y="1495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81915</xdr:rowOff>
    </xdr:from>
    <xdr:to xmlns:xdr="http://schemas.openxmlformats.org/drawingml/2006/spreadsheetDrawing">
      <xdr:col>85</xdr:col>
      <xdr:colOff>127000</xdr:colOff>
      <xdr:row>96</xdr:row>
      <xdr:rowOff>104140</xdr:rowOff>
    </xdr:to>
    <xdr:cxnSp macro="">
      <xdr:nvCxnSpPr>
        <xdr:cNvPr id="702" name="直線コネクタ 701"/>
        <xdr:cNvCxnSpPr/>
      </xdr:nvCxnSpPr>
      <xdr:spPr>
        <a:xfrm>
          <a:off x="15481300" y="1596961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94</xdr:row>
      <xdr:rowOff>149225</xdr:rowOff>
    </xdr:from>
    <xdr:ext cx="534670" cy="259080"/>
    <xdr:sp macro="" textlink="">
      <xdr:nvSpPr>
        <xdr:cNvPr id="703" name="公債費平均値テキスト"/>
        <xdr:cNvSpPr txBox="1"/>
      </xdr:nvSpPr>
      <xdr:spPr>
        <a:xfrm>
          <a:off x="16367125" y="15694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126365</xdr:rowOff>
    </xdr:from>
    <xdr:to xmlns:xdr="http://schemas.openxmlformats.org/drawingml/2006/spreadsheetDrawing">
      <xdr:col>85</xdr:col>
      <xdr:colOff>174625</xdr:colOff>
      <xdr:row>96</xdr:row>
      <xdr:rowOff>56515</xdr:rowOff>
    </xdr:to>
    <xdr:sp macro="" textlink="">
      <xdr:nvSpPr>
        <xdr:cNvPr id="704" name="フローチャート: 判断 703"/>
        <xdr:cNvSpPr/>
      </xdr:nvSpPr>
      <xdr:spPr>
        <a:xfrm>
          <a:off x="16268700" y="1584261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78740</xdr:rowOff>
    </xdr:from>
    <xdr:to xmlns:xdr="http://schemas.openxmlformats.org/drawingml/2006/spreadsheetDrawing">
      <xdr:col>81</xdr:col>
      <xdr:colOff>50800</xdr:colOff>
      <xdr:row>96</xdr:row>
      <xdr:rowOff>81915</xdr:rowOff>
    </xdr:to>
    <xdr:cxnSp macro="">
      <xdr:nvCxnSpPr>
        <xdr:cNvPr id="705" name="直線コネクタ 704"/>
        <xdr:cNvCxnSpPr/>
      </xdr:nvCxnSpPr>
      <xdr:spPr>
        <a:xfrm>
          <a:off x="14592300" y="159664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124460</xdr:rowOff>
    </xdr:from>
    <xdr:to xmlns:xdr="http://schemas.openxmlformats.org/drawingml/2006/spreadsheetDrawing">
      <xdr:col>81</xdr:col>
      <xdr:colOff>101600</xdr:colOff>
      <xdr:row>96</xdr:row>
      <xdr:rowOff>54610</xdr:rowOff>
    </xdr:to>
    <xdr:sp macro="" textlink="">
      <xdr:nvSpPr>
        <xdr:cNvPr id="706" name="フローチャート: 判断 705"/>
        <xdr:cNvSpPr/>
      </xdr:nvSpPr>
      <xdr:spPr>
        <a:xfrm>
          <a:off x="15430500" y="158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71120</xdr:rowOff>
    </xdr:from>
    <xdr:ext cx="527050" cy="259080"/>
    <xdr:sp macro="" textlink="">
      <xdr:nvSpPr>
        <xdr:cNvPr id="707" name="テキスト ボックス 706"/>
        <xdr:cNvSpPr txBox="1"/>
      </xdr:nvSpPr>
      <xdr:spPr>
        <a:xfrm>
          <a:off x="15213965" y="1561592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96</xdr:row>
      <xdr:rowOff>78740</xdr:rowOff>
    </xdr:from>
    <xdr:to xmlns:xdr="http://schemas.openxmlformats.org/drawingml/2006/spreadsheetDrawing">
      <xdr:col>76</xdr:col>
      <xdr:colOff>114300</xdr:colOff>
      <xdr:row>96</xdr:row>
      <xdr:rowOff>151130</xdr:rowOff>
    </xdr:to>
    <xdr:cxnSp macro="">
      <xdr:nvCxnSpPr>
        <xdr:cNvPr id="708" name="直線コネクタ 707"/>
        <xdr:cNvCxnSpPr/>
      </xdr:nvCxnSpPr>
      <xdr:spPr>
        <a:xfrm flipV="1">
          <a:off x="13700125" y="15966440"/>
          <a:ext cx="892175"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143510</xdr:rowOff>
    </xdr:from>
    <xdr:to xmlns:xdr="http://schemas.openxmlformats.org/drawingml/2006/spreadsheetDrawing">
      <xdr:col>76</xdr:col>
      <xdr:colOff>165100</xdr:colOff>
      <xdr:row>96</xdr:row>
      <xdr:rowOff>73025</xdr:rowOff>
    </xdr:to>
    <xdr:sp macro="" textlink="">
      <xdr:nvSpPr>
        <xdr:cNvPr id="709" name="フローチャート: 判断 708"/>
        <xdr:cNvSpPr/>
      </xdr:nvSpPr>
      <xdr:spPr>
        <a:xfrm>
          <a:off x="14541500" y="15859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89535</xdr:rowOff>
    </xdr:from>
    <xdr:ext cx="527050" cy="251460"/>
    <xdr:sp macro="" textlink="">
      <xdr:nvSpPr>
        <xdr:cNvPr id="710" name="テキスト ボックス 709"/>
        <xdr:cNvSpPr txBox="1"/>
      </xdr:nvSpPr>
      <xdr:spPr>
        <a:xfrm>
          <a:off x="14324965" y="156343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151130</xdr:rowOff>
    </xdr:from>
    <xdr:to xmlns:xdr="http://schemas.openxmlformats.org/drawingml/2006/spreadsheetDrawing">
      <xdr:col>71</xdr:col>
      <xdr:colOff>174625</xdr:colOff>
      <xdr:row>97</xdr:row>
      <xdr:rowOff>15875</xdr:rowOff>
    </xdr:to>
    <xdr:cxnSp macro="">
      <xdr:nvCxnSpPr>
        <xdr:cNvPr id="711" name="直線コネクタ 710"/>
        <xdr:cNvCxnSpPr/>
      </xdr:nvCxnSpPr>
      <xdr:spPr>
        <a:xfrm flipV="1">
          <a:off x="12814300" y="16038830"/>
          <a:ext cx="8858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150495</xdr:rowOff>
    </xdr:from>
    <xdr:to xmlns:xdr="http://schemas.openxmlformats.org/drawingml/2006/spreadsheetDrawing">
      <xdr:col>72</xdr:col>
      <xdr:colOff>38100</xdr:colOff>
      <xdr:row>96</xdr:row>
      <xdr:rowOff>80645</xdr:rowOff>
    </xdr:to>
    <xdr:sp macro="" textlink="">
      <xdr:nvSpPr>
        <xdr:cNvPr id="712" name="フローチャート: 判断 711"/>
        <xdr:cNvSpPr/>
      </xdr:nvSpPr>
      <xdr:spPr>
        <a:xfrm>
          <a:off x="13652500" y="1586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97790</xdr:rowOff>
    </xdr:from>
    <xdr:ext cx="527050" cy="251460"/>
    <xdr:sp macro="" textlink="">
      <xdr:nvSpPr>
        <xdr:cNvPr id="713" name="テキスト ボックス 712"/>
        <xdr:cNvSpPr txBox="1"/>
      </xdr:nvSpPr>
      <xdr:spPr>
        <a:xfrm>
          <a:off x="13435965" y="156425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164465</xdr:rowOff>
    </xdr:from>
    <xdr:to xmlns:xdr="http://schemas.openxmlformats.org/drawingml/2006/spreadsheetDrawing">
      <xdr:col>67</xdr:col>
      <xdr:colOff>101600</xdr:colOff>
      <xdr:row>96</xdr:row>
      <xdr:rowOff>94615</xdr:rowOff>
    </xdr:to>
    <xdr:sp macro="" textlink="">
      <xdr:nvSpPr>
        <xdr:cNvPr id="714" name="フローチャート: 判断 713"/>
        <xdr:cNvSpPr/>
      </xdr:nvSpPr>
      <xdr:spPr>
        <a:xfrm>
          <a:off x="1276350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111125</xdr:rowOff>
    </xdr:from>
    <xdr:ext cx="527050" cy="251460"/>
    <xdr:sp macro="" textlink="">
      <xdr:nvSpPr>
        <xdr:cNvPr id="715" name="テキスト ボックス 714"/>
        <xdr:cNvSpPr txBox="1"/>
      </xdr:nvSpPr>
      <xdr:spPr>
        <a:xfrm>
          <a:off x="12546965" y="1565592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6" name="テキスト ボックス 715"/>
        <xdr:cNvSpPr txBox="1"/>
      </xdr:nvSpPr>
      <xdr:spPr>
        <a:xfrm>
          <a:off x="161290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7" name="テキスト ボックス 716"/>
        <xdr:cNvSpPr txBox="1"/>
      </xdr:nvSpPr>
      <xdr:spPr>
        <a:xfrm>
          <a:off x="1529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8" name="テキスト ボックス 717"/>
        <xdr:cNvSpPr txBox="1"/>
      </xdr:nvSpPr>
      <xdr:spPr>
        <a:xfrm>
          <a:off x="14401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2000" cy="259080"/>
    <xdr:sp macro="" textlink="">
      <xdr:nvSpPr>
        <xdr:cNvPr id="719" name="テキスト ボックス 718"/>
        <xdr:cNvSpPr txBox="1"/>
      </xdr:nvSpPr>
      <xdr:spPr>
        <a:xfrm>
          <a:off x="13509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20" name="テキスト ボックス 719"/>
        <xdr:cNvSpPr txBox="1"/>
      </xdr:nvSpPr>
      <xdr:spPr>
        <a:xfrm>
          <a:off x="1262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53340</xdr:rowOff>
    </xdr:from>
    <xdr:to xmlns:xdr="http://schemas.openxmlformats.org/drawingml/2006/spreadsheetDrawing">
      <xdr:col>85</xdr:col>
      <xdr:colOff>174625</xdr:colOff>
      <xdr:row>96</xdr:row>
      <xdr:rowOff>154940</xdr:rowOff>
    </xdr:to>
    <xdr:sp macro="" textlink="">
      <xdr:nvSpPr>
        <xdr:cNvPr id="721" name="楕円 720"/>
        <xdr:cNvSpPr/>
      </xdr:nvSpPr>
      <xdr:spPr>
        <a:xfrm>
          <a:off x="16268700" y="159410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96</xdr:row>
      <xdr:rowOff>31750</xdr:rowOff>
    </xdr:from>
    <xdr:ext cx="534670" cy="251460"/>
    <xdr:sp macro="" textlink="">
      <xdr:nvSpPr>
        <xdr:cNvPr id="722" name="公債費該当値テキスト"/>
        <xdr:cNvSpPr txBox="1"/>
      </xdr:nvSpPr>
      <xdr:spPr>
        <a:xfrm>
          <a:off x="16367125" y="159194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31115</xdr:rowOff>
    </xdr:from>
    <xdr:to xmlns:xdr="http://schemas.openxmlformats.org/drawingml/2006/spreadsheetDrawing">
      <xdr:col>81</xdr:col>
      <xdr:colOff>101600</xdr:colOff>
      <xdr:row>96</xdr:row>
      <xdr:rowOff>132715</xdr:rowOff>
    </xdr:to>
    <xdr:sp macro="" textlink="">
      <xdr:nvSpPr>
        <xdr:cNvPr id="723" name="楕円 722"/>
        <xdr:cNvSpPr/>
      </xdr:nvSpPr>
      <xdr:spPr>
        <a:xfrm>
          <a:off x="15430500" y="159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123825</xdr:rowOff>
    </xdr:from>
    <xdr:ext cx="527050" cy="251460"/>
    <xdr:sp macro="" textlink="">
      <xdr:nvSpPr>
        <xdr:cNvPr id="724" name="テキスト ボックス 723"/>
        <xdr:cNvSpPr txBox="1"/>
      </xdr:nvSpPr>
      <xdr:spPr>
        <a:xfrm>
          <a:off x="15213965" y="1601152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27940</xdr:rowOff>
    </xdr:from>
    <xdr:to xmlns:xdr="http://schemas.openxmlformats.org/drawingml/2006/spreadsheetDrawing">
      <xdr:col>76</xdr:col>
      <xdr:colOff>165100</xdr:colOff>
      <xdr:row>96</xdr:row>
      <xdr:rowOff>129540</xdr:rowOff>
    </xdr:to>
    <xdr:sp macro="" textlink="">
      <xdr:nvSpPr>
        <xdr:cNvPr id="725" name="楕円 724"/>
        <xdr:cNvSpPr/>
      </xdr:nvSpPr>
      <xdr:spPr>
        <a:xfrm>
          <a:off x="14541500" y="159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120650</xdr:rowOff>
    </xdr:from>
    <xdr:ext cx="527050" cy="251460"/>
    <xdr:sp macro="" textlink="">
      <xdr:nvSpPr>
        <xdr:cNvPr id="726" name="テキスト ボックス 725"/>
        <xdr:cNvSpPr txBox="1"/>
      </xdr:nvSpPr>
      <xdr:spPr>
        <a:xfrm>
          <a:off x="14324965" y="1600835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100330</xdr:rowOff>
    </xdr:from>
    <xdr:to xmlns:xdr="http://schemas.openxmlformats.org/drawingml/2006/spreadsheetDrawing">
      <xdr:col>72</xdr:col>
      <xdr:colOff>38100</xdr:colOff>
      <xdr:row>97</xdr:row>
      <xdr:rowOff>30480</xdr:rowOff>
    </xdr:to>
    <xdr:sp macro="" textlink="">
      <xdr:nvSpPr>
        <xdr:cNvPr id="727" name="楕円 726"/>
        <xdr:cNvSpPr/>
      </xdr:nvSpPr>
      <xdr:spPr>
        <a:xfrm>
          <a:off x="13652500" y="1598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21590</xdr:rowOff>
    </xdr:from>
    <xdr:ext cx="527050" cy="259080"/>
    <xdr:sp macro="" textlink="">
      <xdr:nvSpPr>
        <xdr:cNvPr id="728" name="テキスト ボックス 727"/>
        <xdr:cNvSpPr txBox="1"/>
      </xdr:nvSpPr>
      <xdr:spPr>
        <a:xfrm>
          <a:off x="13435965" y="160807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136525</xdr:rowOff>
    </xdr:from>
    <xdr:to xmlns:xdr="http://schemas.openxmlformats.org/drawingml/2006/spreadsheetDrawing">
      <xdr:col>67</xdr:col>
      <xdr:colOff>101600</xdr:colOff>
      <xdr:row>97</xdr:row>
      <xdr:rowOff>66675</xdr:rowOff>
    </xdr:to>
    <xdr:sp macro="" textlink="">
      <xdr:nvSpPr>
        <xdr:cNvPr id="729" name="楕円 728"/>
        <xdr:cNvSpPr/>
      </xdr:nvSpPr>
      <xdr:spPr>
        <a:xfrm>
          <a:off x="12763500" y="1602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57785</xdr:rowOff>
    </xdr:from>
    <xdr:ext cx="527050" cy="259080"/>
    <xdr:sp macro="" textlink="">
      <xdr:nvSpPr>
        <xdr:cNvPr id="730" name="テキスト ボックス 729"/>
        <xdr:cNvSpPr txBox="1"/>
      </xdr:nvSpPr>
      <xdr:spPr>
        <a:xfrm>
          <a:off x="12546965" y="161169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31" name="正方形/長方形 730"/>
        <xdr:cNvSpPr/>
      </xdr:nvSpPr>
      <xdr:spPr>
        <a:xfrm>
          <a:off x="18288000" y="3858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32" name="正方形/長方形 731"/>
        <xdr:cNvSpPr/>
      </xdr:nvSpPr>
      <xdr:spPr>
        <a:xfrm>
          <a:off x="18415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33" name="正方形/長方形 732"/>
        <xdr:cNvSpPr/>
      </xdr:nvSpPr>
      <xdr:spPr>
        <a:xfrm>
          <a:off x="18415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34" name="正方形/長方形 733"/>
        <xdr:cNvSpPr/>
      </xdr:nvSpPr>
      <xdr:spPr>
        <a:xfrm>
          <a:off x="19431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35" name="正方形/長方形 734"/>
        <xdr:cNvSpPr/>
      </xdr:nvSpPr>
      <xdr:spPr>
        <a:xfrm>
          <a:off x="19431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36" name="正方形/長方形 735"/>
        <xdr:cNvSpPr/>
      </xdr:nvSpPr>
      <xdr:spPr>
        <a:xfrm>
          <a:off x="20574000" y="4189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37" name="正方形/長方形 736"/>
        <xdr:cNvSpPr/>
      </xdr:nvSpPr>
      <xdr:spPr>
        <a:xfrm>
          <a:off x="20574000" y="4384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8" name="正方形/長方形 737"/>
        <xdr:cNvSpPr/>
      </xdr:nvSpPr>
      <xdr:spPr>
        <a:xfrm>
          <a:off x="18288000" y="4653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7980" cy="217170"/>
    <xdr:sp macro="" textlink="">
      <xdr:nvSpPr>
        <xdr:cNvPr id="739" name="テキスト ボックス 738"/>
        <xdr:cNvSpPr txBox="1"/>
      </xdr:nvSpPr>
      <xdr:spPr>
        <a:xfrm>
          <a:off x="18249900" y="4469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40" name="直線コネクタ 739"/>
        <xdr:cNvCxnSpPr/>
      </xdr:nvCxnSpPr>
      <xdr:spPr>
        <a:xfrm>
          <a:off x="18288000" y="685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95250</xdr:rowOff>
    </xdr:from>
    <xdr:to xmlns:xdr="http://schemas.openxmlformats.org/drawingml/2006/spreadsheetDrawing">
      <xdr:col>120</xdr:col>
      <xdr:colOff>114300</xdr:colOff>
      <xdr:row>39</xdr:row>
      <xdr:rowOff>95250</xdr:rowOff>
    </xdr:to>
    <xdr:cxnSp macro="">
      <xdr:nvCxnSpPr>
        <xdr:cNvPr id="741" name="直線コネクタ 740"/>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123825</xdr:rowOff>
    </xdr:from>
    <xdr:ext cx="247015" cy="241935"/>
    <xdr:sp macro="" textlink="">
      <xdr:nvSpPr>
        <xdr:cNvPr id="742" name="テキスト ボックス 741"/>
        <xdr:cNvSpPr txBox="1"/>
      </xdr:nvSpPr>
      <xdr:spPr>
        <a:xfrm>
          <a:off x="18039080" y="640397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110490</xdr:rowOff>
    </xdr:from>
    <xdr:to xmlns:xdr="http://schemas.openxmlformats.org/drawingml/2006/spreadsheetDrawing">
      <xdr:col>120</xdr:col>
      <xdr:colOff>114300</xdr:colOff>
      <xdr:row>37</xdr:row>
      <xdr:rowOff>110490</xdr:rowOff>
    </xdr:to>
    <xdr:cxnSp macro="">
      <xdr:nvCxnSpPr>
        <xdr:cNvPr id="743" name="直線コネクタ 742"/>
        <xdr:cNvCxnSpPr/>
      </xdr:nvCxnSpPr>
      <xdr:spPr>
        <a:xfrm>
          <a:off x="18288000" y="6225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138430</xdr:rowOff>
    </xdr:from>
    <xdr:ext cx="459740" cy="249555"/>
    <xdr:sp macro="" textlink="">
      <xdr:nvSpPr>
        <xdr:cNvPr id="744" name="テキスト ボックス 743"/>
        <xdr:cNvSpPr txBox="1"/>
      </xdr:nvSpPr>
      <xdr:spPr>
        <a:xfrm>
          <a:off x="17820640" y="608838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127000</xdr:rowOff>
    </xdr:from>
    <xdr:to xmlns:xdr="http://schemas.openxmlformats.org/drawingml/2006/spreadsheetDrawing">
      <xdr:col>120</xdr:col>
      <xdr:colOff>114300</xdr:colOff>
      <xdr:row>35</xdr:row>
      <xdr:rowOff>127000</xdr:rowOff>
    </xdr:to>
    <xdr:cxnSp macro="">
      <xdr:nvCxnSpPr>
        <xdr:cNvPr id="745" name="直線コネクタ 744"/>
        <xdr:cNvCxnSpPr/>
      </xdr:nvCxnSpPr>
      <xdr:spPr>
        <a:xfrm>
          <a:off x="18288000" y="59118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154940</xdr:rowOff>
    </xdr:from>
    <xdr:ext cx="459740" cy="241935"/>
    <xdr:sp macro="" textlink="">
      <xdr:nvSpPr>
        <xdr:cNvPr id="746" name="テキスト ボックス 745"/>
        <xdr:cNvSpPr txBox="1"/>
      </xdr:nvSpPr>
      <xdr:spPr>
        <a:xfrm>
          <a:off x="17820640" y="5774690"/>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142240</xdr:rowOff>
    </xdr:from>
    <xdr:to xmlns:xdr="http://schemas.openxmlformats.org/drawingml/2006/spreadsheetDrawing">
      <xdr:col>120</xdr:col>
      <xdr:colOff>114300</xdr:colOff>
      <xdr:row>33</xdr:row>
      <xdr:rowOff>142240</xdr:rowOff>
    </xdr:to>
    <xdr:cxnSp macro="">
      <xdr:nvCxnSpPr>
        <xdr:cNvPr id="747" name="直線コネクタ 746"/>
        <xdr:cNvCxnSpPr/>
      </xdr:nvCxnSpPr>
      <xdr:spPr>
        <a:xfrm>
          <a:off x="18288000" y="5596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59740" cy="249555"/>
    <xdr:sp macro="" textlink="">
      <xdr:nvSpPr>
        <xdr:cNvPr id="748" name="テキスト ボックス 747"/>
        <xdr:cNvSpPr txBox="1"/>
      </xdr:nvSpPr>
      <xdr:spPr>
        <a:xfrm>
          <a:off x="17820640" y="546036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158750</xdr:rowOff>
    </xdr:from>
    <xdr:to xmlns:xdr="http://schemas.openxmlformats.org/drawingml/2006/spreadsheetDrawing">
      <xdr:col>120</xdr:col>
      <xdr:colOff>114300</xdr:colOff>
      <xdr:row>31</xdr:row>
      <xdr:rowOff>158750</xdr:rowOff>
    </xdr:to>
    <xdr:cxnSp macro="">
      <xdr:nvCxnSpPr>
        <xdr:cNvPr id="749" name="直線コネクタ 748"/>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21590</xdr:rowOff>
    </xdr:from>
    <xdr:ext cx="459740" cy="241300"/>
    <xdr:sp macro="" textlink="">
      <xdr:nvSpPr>
        <xdr:cNvPr id="750" name="テキスト ボックス 749"/>
        <xdr:cNvSpPr txBox="1"/>
      </xdr:nvSpPr>
      <xdr:spPr>
        <a:xfrm>
          <a:off x="17820640" y="5146040"/>
          <a:ext cx="45974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51" name="直線コネクタ 750"/>
        <xdr:cNvCxnSpPr/>
      </xdr:nvCxnSpPr>
      <xdr:spPr>
        <a:xfrm>
          <a:off x="18288000" y="4967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36830</xdr:rowOff>
    </xdr:from>
    <xdr:ext cx="459740" cy="249555"/>
    <xdr:sp macro="" textlink="">
      <xdr:nvSpPr>
        <xdr:cNvPr id="752" name="テキスト ボックス 751"/>
        <xdr:cNvSpPr txBox="1"/>
      </xdr:nvSpPr>
      <xdr:spPr>
        <a:xfrm>
          <a:off x="17820640" y="483108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53" name="直線コネクタ 752"/>
        <xdr:cNvCxnSpPr/>
      </xdr:nvCxnSpPr>
      <xdr:spPr>
        <a:xfrm>
          <a:off x="18288000" y="4653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52705</xdr:rowOff>
    </xdr:from>
    <xdr:ext cx="459740" cy="241935"/>
    <xdr:sp macro="" textlink="">
      <xdr:nvSpPr>
        <xdr:cNvPr id="754" name="テキスト ボックス 753"/>
        <xdr:cNvSpPr txBox="1"/>
      </xdr:nvSpPr>
      <xdr:spPr>
        <a:xfrm>
          <a:off x="17820640" y="4516755"/>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55" name="諸支出金グラフ枠"/>
        <xdr:cNvSpPr/>
      </xdr:nvSpPr>
      <xdr:spPr>
        <a:xfrm>
          <a:off x="18288000" y="4653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24130</xdr:rowOff>
    </xdr:from>
    <xdr:to xmlns:xdr="http://schemas.openxmlformats.org/drawingml/2006/spreadsheetDrawing">
      <xdr:col>116</xdr:col>
      <xdr:colOff>62865</xdr:colOff>
      <xdr:row>39</xdr:row>
      <xdr:rowOff>95250</xdr:rowOff>
    </xdr:to>
    <xdr:cxnSp macro="">
      <xdr:nvCxnSpPr>
        <xdr:cNvPr id="756" name="直線コネクタ 755"/>
        <xdr:cNvCxnSpPr/>
      </xdr:nvCxnSpPr>
      <xdr:spPr>
        <a:xfrm flipV="1">
          <a:off x="22159595" y="5148580"/>
          <a:ext cx="127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101600</xdr:rowOff>
    </xdr:from>
    <xdr:ext cx="249555" cy="249555"/>
    <xdr:sp macro="" textlink="">
      <xdr:nvSpPr>
        <xdr:cNvPr id="757" name="諸支出金最小値テキスト"/>
        <xdr:cNvSpPr txBox="1"/>
      </xdr:nvSpPr>
      <xdr:spPr>
        <a:xfrm>
          <a:off x="22212300" y="654685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95250</xdr:rowOff>
    </xdr:from>
    <xdr:to xmlns:xdr="http://schemas.openxmlformats.org/drawingml/2006/spreadsheetDrawing">
      <xdr:col>116</xdr:col>
      <xdr:colOff>152400</xdr:colOff>
      <xdr:row>39</xdr:row>
      <xdr:rowOff>95250</xdr:rowOff>
    </xdr:to>
    <xdr:cxnSp macro="">
      <xdr:nvCxnSpPr>
        <xdr:cNvPr id="758" name="直線コネクタ 757"/>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137795</xdr:rowOff>
    </xdr:from>
    <xdr:ext cx="469900" cy="249555"/>
    <xdr:sp macro="" textlink="">
      <xdr:nvSpPr>
        <xdr:cNvPr id="759" name="諸支出金最大値テキスト"/>
        <xdr:cNvSpPr txBox="1"/>
      </xdr:nvSpPr>
      <xdr:spPr>
        <a:xfrm>
          <a:off x="22212300" y="49320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24130</xdr:rowOff>
    </xdr:from>
    <xdr:to xmlns:xdr="http://schemas.openxmlformats.org/drawingml/2006/spreadsheetDrawing">
      <xdr:col>116</xdr:col>
      <xdr:colOff>152400</xdr:colOff>
      <xdr:row>31</xdr:row>
      <xdr:rowOff>24130</xdr:rowOff>
    </xdr:to>
    <xdr:cxnSp macro="">
      <xdr:nvCxnSpPr>
        <xdr:cNvPr id="760" name="直線コネクタ 759"/>
        <xdr:cNvCxnSpPr/>
      </xdr:nvCxnSpPr>
      <xdr:spPr>
        <a:xfrm>
          <a:off x="22072600" y="514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39</xdr:row>
      <xdr:rowOff>95250</xdr:rowOff>
    </xdr:from>
    <xdr:to xmlns:xdr="http://schemas.openxmlformats.org/drawingml/2006/spreadsheetDrawing">
      <xdr:col>116</xdr:col>
      <xdr:colOff>63500</xdr:colOff>
      <xdr:row>39</xdr:row>
      <xdr:rowOff>95250</xdr:rowOff>
    </xdr:to>
    <xdr:cxnSp macro="">
      <xdr:nvCxnSpPr>
        <xdr:cNvPr id="761" name="直線コネクタ 760"/>
        <xdr:cNvCxnSpPr/>
      </xdr:nvCxnSpPr>
      <xdr:spPr>
        <a:xfrm>
          <a:off x="21320125" y="65405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22225</xdr:rowOff>
    </xdr:from>
    <xdr:ext cx="378460" cy="241935"/>
    <xdr:sp macro="" textlink="">
      <xdr:nvSpPr>
        <xdr:cNvPr id="762" name="諸支出金平均値テキスト"/>
        <xdr:cNvSpPr txBox="1"/>
      </xdr:nvSpPr>
      <xdr:spPr>
        <a:xfrm>
          <a:off x="22212300" y="6302375"/>
          <a:ext cx="37846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0</xdr:rowOff>
    </xdr:from>
    <xdr:to xmlns:xdr="http://schemas.openxmlformats.org/drawingml/2006/spreadsheetDrawing">
      <xdr:col>116</xdr:col>
      <xdr:colOff>114300</xdr:colOff>
      <xdr:row>39</xdr:row>
      <xdr:rowOff>97790</xdr:rowOff>
    </xdr:to>
    <xdr:sp macro="" textlink="">
      <xdr:nvSpPr>
        <xdr:cNvPr id="763" name="フローチャート: 判断 762"/>
        <xdr:cNvSpPr/>
      </xdr:nvSpPr>
      <xdr:spPr>
        <a:xfrm>
          <a:off x="2211070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95250</xdr:rowOff>
    </xdr:from>
    <xdr:to xmlns:xdr="http://schemas.openxmlformats.org/drawingml/2006/spreadsheetDrawing">
      <xdr:col>111</xdr:col>
      <xdr:colOff>174625</xdr:colOff>
      <xdr:row>39</xdr:row>
      <xdr:rowOff>95250</xdr:rowOff>
    </xdr:to>
    <xdr:cxnSp macro="">
      <xdr:nvCxnSpPr>
        <xdr:cNvPr id="764" name="直線コネクタ 763"/>
        <xdr:cNvCxnSpPr/>
      </xdr:nvCxnSpPr>
      <xdr:spPr>
        <a:xfrm>
          <a:off x="20434300" y="65405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140970</xdr:rowOff>
    </xdr:from>
    <xdr:to xmlns:xdr="http://schemas.openxmlformats.org/drawingml/2006/spreadsheetDrawing">
      <xdr:col>112</xdr:col>
      <xdr:colOff>38100</xdr:colOff>
      <xdr:row>39</xdr:row>
      <xdr:rowOff>73660</xdr:rowOff>
    </xdr:to>
    <xdr:sp macro="" textlink="">
      <xdr:nvSpPr>
        <xdr:cNvPr id="765" name="フローチャート: 判断 764"/>
        <xdr:cNvSpPr/>
      </xdr:nvSpPr>
      <xdr:spPr>
        <a:xfrm>
          <a:off x="21272500" y="6421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174625</xdr:colOff>
      <xdr:row>37</xdr:row>
      <xdr:rowOff>90170</xdr:rowOff>
    </xdr:from>
    <xdr:ext cx="378460" cy="241935"/>
    <xdr:sp macro="" textlink="">
      <xdr:nvSpPr>
        <xdr:cNvPr id="766" name="テキスト ボックス 765"/>
        <xdr:cNvSpPr txBox="1"/>
      </xdr:nvSpPr>
      <xdr:spPr>
        <a:xfrm>
          <a:off x="21129625" y="6205220"/>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95250</xdr:rowOff>
    </xdr:from>
    <xdr:to xmlns:xdr="http://schemas.openxmlformats.org/drawingml/2006/spreadsheetDrawing">
      <xdr:col>107</xdr:col>
      <xdr:colOff>50800</xdr:colOff>
      <xdr:row>39</xdr:row>
      <xdr:rowOff>95250</xdr:rowOff>
    </xdr:to>
    <xdr:cxnSp macro="">
      <xdr:nvCxnSpPr>
        <xdr:cNvPr id="767" name="直線コネクタ 766"/>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17780</xdr:rowOff>
    </xdr:from>
    <xdr:to xmlns:xdr="http://schemas.openxmlformats.org/drawingml/2006/spreadsheetDrawing">
      <xdr:col>107</xdr:col>
      <xdr:colOff>101600</xdr:colOff>
      <xdr:row>39</xdr:row>
      <xdr:rowOff>116205</xdr:rowOff>
    </xdr:to>
    <xdr:sp macro="" textlink="">
      <xdr:nvSpPr>
        <xdr:cNvPr id="768" name="フローチャート: 判断 767"/>
        <xdr:cNvSpPr/>
      </xdr:nvSpPr>
      <xdr:spPr>
        <a:xfrm>
          <a:off x="20383500" y="6463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131445</xdr:rowOff>
    </xdr:from>
    <xdr:ext cx="313690" cy="248920"/>
    <xdr:sp macro="" textlink="">
      <xdr:nvSpPr>
        <xdr:cNvPr id="769" name="テキスト ボックス 768"/>
        <xdr:cNvSpPr txBox="1"/>
      </xdr:nvSpPr>
      <xdr:spPr>
        <a:xfrm>
          <a:off x="20277455" y="6246495"/>
          <a:ext cx="3136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39</xdr:row>
      <xdr:rowOff>95250</xdr:rowOff>
    </xdr:from>
    <xdr:to xmlns:xdr="http://schemas.openxmlformats.org/drawingml/2006/spreadsheetDrawing">
      <xdr:col>102</xdr:col>
      <xdr:colOff>114300</xdr:colOff>
      <xdr:row>39</xdr:row>
      <xdr:rowOff>95250</xdr:rowOff>
    </xdr:to>
    <xdr:cxnSp macro="">
      <xdr:nvCxnSpPr>
        <xdr:cNvPr id="770" name="直線コネクタ 769"/>
        <xdr:cNvCxnSpPr/>
      </xdr:nvCxnSpPr>
      <xdr:spPr>
        <a:xfrm>
          <a:off x="18653125" y="65405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32385</xdr:rowOff>
    </xdr:from>
    <xdr:to xmlns:xdr="http://schemas.openxmlformats.org/drawingml/2006/spreadsheetDrawing">
      <xdr:col>102</xdr:col>
      <xdr:colOff>165100</xdr:colOff>
      <xdr:row>39</xdr:row>
      <xdr:rowOff>130175</xdr:rowOff>
    </xdr:to>
    <xdr:sp macro="" textlink="">
      <xdr:nvSpPr>
        <xdr:cNvPr id="771" name="フローチャート: 判断 770"/>
        <xdr:cNvSpPr/>
      </xdr:nvSpPr>
      <xdr:spPr>
        <a:xfrm>
          <a:off x="19494500" y="6477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146050</xdr:rowOff>
    </xdr:from>
    <xdr:ext cx="313690" cy="249555"/>
    <xdr:sp macro="" textlink="">
      <xdr:nvSpPr>
        <xdr:cNvPr id="772" name="テキスト ボックス 771"/>
        <xdr:cNvSpPr txBox="1"/>
      </xdr:nvSpPr>
      <xdr:spPr>
        <a:xfrm>
          <a:off x="19388455" y="626110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5715</xdr:rowOff>
    </xdr:from>
    <xdr:to xmlns:xdr="http://schemas.openxmlformats.org/drawingml/2006/spreadsheetDrawing">
      <xdr:col>98</xdr:col>
      <xdr:colOff>38100</xdr:colOff>
      <xdr:row>39</xdr:row>
      <xdr:rowOff>103505</xdr:rowOff>
    </xdr:to>
    <xdr:sp macro="" textlink="">
      <xdr:nvSpPr>
        <xdr:cNvPr id="773" name="フローチャート: 判断 772"/>
        <xdr:cNvSpPr/>
      </xdr:nvSpPr>
      <xdr:spPr>
        <a:xfrm>
          <a:off x="18605500" y="6450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174625</xdr:colOff>
      <xdr:row>37</xdr:row>
      <xdr:rowOff>119380</xdr:rowOff>
    </xdr:from>
    <xdr:ext cx="378460" cy="241935"/>
    <xdr:sp macro="" textlink="">
      <xdr:nvSpPr>
        <xdr:cNvPr id="774" name="テキスト ボックス 773"/>
        <xdr:cNvSpPr txBox="1"/>
      </xdr:nvSpPr>
      <xdr:spPr>
        <a:xfrm>
          <a:off x="18462625" y="6234430"/>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2000" cy="249555"/>
    <xdr:sp macro="" textlink="">
      <xdr:nvSpPr>
        <xdr:cNvPr id="775" name="テキスト ボックス 774"/>
        <xdr:cNvSpPr txBox="1"/>
      </xdr:nvSpPr>
      <xdr:spPr>
        <a:xfrm>
          <a:off x="219710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76835</xdr:rowOff>
    </xdr:from>
    <xdr:ext cx="762000" cy="249555"/>
    <xdr:sp macro="" textlink="">
      <xdr:nvSpPr>
        <xdr:cNvPr id="776" name="テキスト ボックス 775"/>
        <xdr:cNvSpPr txBox="1"/>
      </xdr:nvSpPr>
      <xdr:spPr>
        <a:xfrm>
          <a:off x="21129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2000" cy="249555"/>
    <xdr:sp macro="" textlink="">
      <xdr:nvSpPr>
        <xdr:cNvPr id="777" name="テキスト ボックス 776"/>
        <xdr:cNvSpPr txBox="1"/>
      </xdr:nvSpPr>
      <xdr:spPr>
        <a:xfrm>
          <a:off x="20243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78" name="テキスト ボックス 777"/>
        <xdr:cNvSpPr txBox="1"/>
      </xdr:nvSpPr>
      <xdr:spPr>
        <a:xfrm>
          <a:off x="19354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76835</xdr:rowOff>
    </xdr:from>
    <xdr:ext cx="762000" cy="249555"/>
    <xdr:sp macro="" textlink="">
      <xdr:nvSpPr>
        <xdr:cNvPr id="779" name="テキスト ボックス 778"/>
        <xdr:cNvSpPr txBox="1"/>
      </xdr:nvSpPr>
      <xdr:spPr>
        <a:xfrm>
          <a:off x="18462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46355</xdr:rowOff>
    </xdr:from>
    <xdr:to xmlns:xdr="http://schemas.openxmlformats.org/drawingml/2006/spreadsheetDrawing">
      <xdr:col>116</xdr:col>
      <xdr:colOff>114300</xdr:colOff>
      <xdr:row>39</xdr:row>
      <xdr:rowOff>144145</xdr:rowOff>
    </xdr:to>
    <xdr:sp macro="" textlink="">
      <xdr:nvSpPr>
        <xdr:cNvPr id="780" name="楕円 779"/>
        <xdr:cNvSpPr/>
      </xdr:nvSpPr>
      <xdr:spPr>
        <a:xfrm>
          <a:off x="221107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144145</xdr:rowOff>
    </xdr:from>
    <xdr:ext cx="249555" cy="249555"/>
    <xdr:sp macro="" textlink="">
      <xdr:nvSpPr>
        <xdr:cNvPr id="781" name="諸支出金該当値テキスト"/>
        <xdr:cNvSpPr txBox="1"/>
      </xdr:nvSpPr>
      <xdr:spPr>
        <a:xfrm>
          <a:off x="22212300" y="642429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46355</xdr:rowOff>
    </xdr:from>
    <xdr:to xmlns:xdr="http://schemas.openxmlformats.org/drawingml/2006/spreadsheetDrawing">
      <xdr:col>112</xdr:col>
      <xdr:colOff>38100</xdr:colOff>
      <xdr:row>39</xdr:row>
      <xdr:rowOff>144145</xdr:rowOff>
    </xdr:to>
    <xdr:sp macro="" textlink="">
      <xdr:nvSpPr>
        <xdr:cNvPr id="782" name="楕円 781"/>
        <xdr:cNvSpPr/>
      </xdr:nvSpPr>
      <xdr:spPr>
        <a:xfrm>
          <a:off x="21272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135890</xdr:rowOff>
    </xdr:from>
    <xdr:ext cx="241935" cy="249555"/>
    <xdr:sp macro="" textlink="">
      <xdr:nvSpPr>
        <xdr:cNvPr id="783" name="テキスト ボックス 782"/>
        <xdr:cNvSpPr txBox="1"/>
      </xdr:nvSpPr>
      <xdr:spPr>
        <a:xfrm>
          <a:off x="21198840" y="6581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46355</xdr:rowOff>
    </xdr:from>
    <xdr:to xmlns:xdr="http://schemas.openxmlformats.org/drawingml/2006/spreadsheetDrawing">
      <xdr:col>107</xdr:col>
      <xdr:colOff>101600</xdr:colOff>
      <xdr:row>39</xdr:row>
      <xdr:rowOff>144145</xdr:rowOff>
    </xdr:to>
    <xdr:sp macro="" textlink="">
      <xdr:nvSpPr>
        <xdr:cNvPr id="784" name="楕円 783"/>
        <xdr:cNvSpPr/>
      </xdr:nvSpPr>
      <xdr:spPr>
        <a:xfrm>
          <a:off x="20383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135890</xdr:rowOff>
    </xdr:from>
    <xdr:ext cx="241935" cy="249555"/>
    <xdr:sp macro="" textlink="">
      <xdr:nvSpPr>
        <xdr:cNvPr id="785" name="テキスト ボックス 784"/>
        <xdr:cNvSpPr txBox="1"/>
      </xdr:nvSpPr>
      <xdr:spPr>
        <a:xfrm>
          <a:off x="20309840" y="6581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46355</xdr:rowOff>
    </xdr:from>
    <xdr:to xmlns:xdr="http://schemas.openxmlformats.org/drawingml/2006/spreadsheetDrawing">
      <xdr:col>102</xdr:col>
      <xdr:colOff>165100</xdr:colOff>
      <xdr:row>39</xdr:row>
      <xdr:rowOff>144145</xdr:rowOff>
    </xdr:to>
    <xdr:sp macro="" textlink="">
      <xdr:nvSpPr>
        <xdr:cNvPr id="786" name="楕円 785"/>
        <xdr:cNvSpPr/>
      </xdr:nvSpPr>
      <xdr:spPr>
        <a:xfrm>
          <a:off x="19494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39</xdr:row>
      <xdr:rowOff>135890</xdr:rowOff>
    </xdr:from>
    <xdr:ext cx="249555" cy="249555"/>
    <xdr:sp macro="" textlink="">
      <xdr:nvSpPr>
        <xdr:cNvPr id="787" name="テキスト ボックス 786"/>
        <xdr:cNvSpPr txBox="1"/>
      </xdr:nvSpPr>
      <xdr:spPr>
        <a:xfrm>
          <a:off x="19415125" y="6581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46355</xdr:rowOff>
    </xdr:from>
    <xdr:to xmlns:xdr="http://schemas.openxmlformats.org/drawingml/2006/spreadsheetDrawing">
      <xdr:col>98</xdr:col>
      <xdr:colOff>38100</xdr:colOff>
      <xdr:row>39</xdr:row>
      <xdr:rowOff>144145</xdr:rowOff>
    </xdr:to>
    <xdr:sp macro="" textlink="">
      <xdr:nvSpPr>
        <xdr:cNvPr id="788" name="楕円 787"/>
        <xdr:cNvSpPr/>
      </xdr:nvSpPr>
      <xdr:spPr>
        <a:xfrm>
          <a:off x="18605500" y="6491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135890</xdr:rowOff>
    </xdr:from>
    <xdr:ext cx="241935" cy="249555"/>
    <xdr:sp macro="" textlink="">
      <xdr:nvSpPr>
        <xdr:cNvPr id="789" name="テキスト ボックス 788"/>
        <xdr:cNvSpPr txBox="1"/>
      </xdr:nvSpPr>
      <xdr:spPr>
        <a:xfrm>
          <a:off x="18531840" y="6581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90" name="正方形/長方形 789"/>
        <xdr:cNvSpPr/>
      </xdr:nvSpPr>
      <xdr:spPr>
        <a:xfrm>
          <a:off x="18288000" y="7160895"/>
          <a:ext cx="4686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91" name="正方形/長方形 790"/>
        <xdr:cNvSpPr/>
      </xdr:nvSpPr>
      <xdr:spPr>
        <a:xfrm>
          <a:off x="18415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92" name="正方形/長方形 791"/>
        <xdr:cNvSpPr/>
      </xdr:nvSpPr>
      <xdr:spPr>
        <a:xfrm>
          <a:off x="18415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93" name="正方形/長方形 792"/>
        <xdr:cNvSpPr/>
      </xdr:nvSpPr>
      <xdr:spPr>
        <a:xfrm>
          <a:off x="19431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94" name="正方形/長方形 793"/>
        <xdr:cNvSpPr/>
      </xdr:nvSpPr>
      <xdr:spPr>
        <a:xfrm>
          <a:off x="19431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95" name="正方形/長方形 794"/>
        <xdr:cNvSpPr/>
      </xdr:nvSpPr>
      <xdr:spPr>
        <a:xfrm>
          <a:off x="20574000" y="749109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96" name="正方形/長方形 795"/>
        <xdr:cNvSpPr/>
      </xdr:nvSpPr>
      <xdr:spPr>
        <a:xfrm>
          <a:off x="20574000" y="7686675"/>
          <a:ext cx="1524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97" name="正方形/長方形 796"/>
        <xdr:cNvSpPr/>
      </xdr:nvSpPr>
      <xdr:spPr>
        <a:xfrm>
          <a:off x="18288000" y="7955915"/>
          <a:ext cx="4686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7980" cy="217170"/>
    <xdr:sp macro="" textlink="">
      <xdr:nvSpPr>
        <xdr:cNvPr id="798" name="テキスト ボックス 797"/>
        <xdr:cNvSpPr txBox="1"/>
      </xdr:nvSpPr>
      <xdr:spPr>
        <a:xfrm>
          <a:off x="18249900" y="77717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99" name="直線コネクタ 798"/>
        <xdr:cNvCxnSpPr/>
      </xdr:nvCxnSpPr>
      <xdr:spPr>
        <a:xfrm>
          <a:off x="18288000" y="10156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134620</xdr:rowOff>
    </xdr:from>
    <xdr:to xmlns:xdr="http://schemas.openxmlformats.org/drawingml/2006/spreadsheetDrawing">
      <xdr:col>120</xdr:col>
      <xdr:colOff>114300</xdr:colOff>
      <xdr:row>54</xdr:row>
      <xdr:rowOff>134620</xdr:rowOff>
    </xdr:to>
    <xdr:cxnSp macro="">
      <xdr:nvCxnSpPr>
        <xdr:cNvPr id="800" name="直線コネクタ 799"/>
        <xdr:cNvCxnSpPr/>
      </xdr:nvCxnSpPr>
      <xdr:spPr>
        <a:xfrm>
          <a:off x="18288000" y="90563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162560</xdr:rowOff>
    </xdr:from>
    <xdr:ext cx="247015" cy="241935"/>
    <xdr:sp macro="" textlink="">
      <xdr:nvSpPr>
        <xdr:cNvPr id="801" name="テキスト ボックス 800"/>
        <xdr:cNvSpPr txBox="1"/>
      </xdr:nvSpPr>
      <xdr:spPr>
        <a:xfrm>
          <a:off x="18039080" y="8919210"/>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802" name="直線コネクタ 801"/>
        <xdr:cNvCxnSpPr/>
      </xdr:nvCxnSpPr>
      <xdr:spPr>
        <a:xfrm>
          <a:off x="18288000" y="795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52705</xdr:rowOff>
    </xdr:from>
    <xdr:ext cx="247015" cy="241935"/>
    <xdr:sp macro="" textlink="">
      <xdr:nvSpPr>
        <xdr:cNvPr id="803" name="テキスト ボックス 802"/>
        <xdr:cNvSpPr txBox="1"/>
      </xdr:nvSpPr>
      <xdr:spPr>
        <a:xfrm>
          <a:off x="18039080" y="7818755"/>
          <a:ext cx="2470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804" name="前年度繰上充用金グラフ枠"/>
        <xdr:cNvSpPr/>
      </xdr:nvSpPr>
      <xdr:spPr>
        <a:xfrm>
          <a:off x="18288000" y="7955915"/>
          <a:ext cx="4686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134620</xdr:rowOff>
    </xdr:from>
    <xdr:to xmlns:xdr="http://schemas.openxmlformats.org/drawingml/2006/spreadsheetDrawing">
      <xdr:col>116</xdr:col>
      <xdr:colOff>62865</xdr:colOff>
      <xdr:row>54</xdr:row>
      <xdr:rowOff>134620</xdr:rowOff>
    </xdr:to>
    <xdr:cxnSp macro="">
      <xdr:nvCxnSpPr>
        <xdr:cNvPr id="805" name="直線コネクタ 804"/>
        <xdr:cNvCxnSpPr/>
      </xdr:nvCxnSpPr>
      <xdr:spPr>
        <a:xfrm>
          <a:off x="2215959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9525</xdr:rowOff>
    </xdr:from>
    <xdr:ext cx="249555" cy="249555"/>
    <xdr:sp macro="" textlink="">
      <xdr:nvSpPr>
        <xdr:cNvPr id="806" name="前年度繰上充用金最小値テキスト"/>
        <xdr:cNvSpPr txBox="1"/>
      </xdr:nvSpPr>
      <xdr:spPr>
        <a:xfrm>
          <a:off x="2221230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134620</xdr:rowOff>
    </xdr:from>
    <xdr:to xmlns:xdr="http://schemas.openxmlformats.org/drawingml/2006/spreadsheetDrawing">
      <xdr:col>116</xdr:col>
      <xdr:colOff>152400</xdr:colOff>
      <xdr:row>54</xdr:row>
      <xdr:rowOff>134620</xdr:rowOff>
    </xdr:to>
    <xdr:cxnSp macro="">
      <xdr:nvCxnSpPr>
        <xdr:cNvPr id="807" name="直線コネクタ 806"/>
        <xdr:cNvCxnSpPr/>
      </xdr:nvCxnSpPr>
      <xdr:spPr>
        <a:xfrm>
          <a:off x="22072600" y="905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9525</xdr:rowOff>
    </xdr:from>
    <xdr:ext cx="249555" cy="249555"/>
    <xdr:sp macro="" textlink="">
      <xdr:nvSpPr>
        <xdr:cNvPr id="808" name="前年度繰上充用金最大値テキスト"/>
        <xdr:cNvSpPr txBox="1"/>
      </xdr:nvSpPr>
      <xdr:spPr>
        <a:xfrm>
          <a:off x="2221230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134620</xdr:rowOff>
    </xdr:from>
    <xdr:to xmlns:xdr="http://schemas.openxmlformats.org/drawingml/2006/spreadsheetDrawing">
      <xdr:col>116</xdr:col>
      <xdr:colOff>152400</xdr:colOff>
      <xdr:row>54</xdr:row>
      <xdr:rowOff>134620</xdr:rowOff>
    </xdr:to>
    <xdr:cxnSp macro="">
      <xdr:nvCxnSpPr>
        <xdr:cNvPr id="809" name="直線コネクタ 808"/>
        <xdr:cNvCxnSpPr/>
      </xdr:nvCxnSpPr>
      <xdr:spPr>
        <a:xfrm>
          <a:off x="22072600" y="905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54</xdr:row>
      <xdr:rowOff>134620</xdr:rowOff>
    </xdr:from>
    <xdr:to xmlns:xdr="http://schemas.openxmlformats.org/drawingml/2006/spreadsheetDrawing">
      <xdr:col>116</xdr:col>
      <xdr:colOff>63500</xdr:colOff>
      <xdr:row>54</xdr:row>
      <xdr:rowOff>134620</xdr:rowOff>
    </xdr:to>
    <xdr:cxnSp macro="">
      <xdr:nvCxnSpPr>
        <xdr:cNvPr id="810" name="直線コネクタ 809"/>
        <xdr:cNvCxnSpPr/>
      </xdr:nvCxnSpPr>
      <xdr:spPr>
        <a:xfrm>
          <a:off x="21320125" y="905637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64770</xdr:rowOff>
    </xdr:from>
    <xdr:ext cx="249555" cy="249555"/>
    <xdr:sp macro="" textlink="">
      <xdr:nvSpPr>
        <xdr:cNvPr id="811" name="前年度繰上充用金平均値テキスト"/>
        <xdr:cNvSpPr txBox="1"/>
      </xdr:nvSpPr>
      <xdr:spPr>
        <a:xfrm>
          <a:off x="2221230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85725</xdr:rowOff>
    </xdr:from>
    <xdr:to xmlns:xdr="http://schemas.openxmlformats.org/drawingml/2006/spreadsheetDrawing">
      <xdr:col>116</xdr:col>
      <xdr:colOff>114300</xdr:colOff>
      <xdr:row>55</xdr:row>
      <xdr:rowOff>18415</xdr:rowOff>
    </xdr:to>
    <xdr:sp macro="" textlink="">
      <xdr:nvSpPr>
        <xdr:cNvPr id="812" name="フローチャート: 判断 811"/>
        <xdr:cNvSpPr/>
      </xdr:nvSpPr>
      <xdr:spPr>
        <a:xfrm>
          <a:off x="221107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134620</xdr:rowOff>
    </xdr:from>
    <xdr:to xmlns:xdr="http://schemas.openxmlformats.org/drawingml/2006/spreadsheetDrawing">
      <xdr:col>111</xdr:col>
      <xdr:colOff>174625</xdr:colOff>
      <xdr:row>54</xdr:row>
      <xdr:rowOff>134620</xdr:rowOff>
    </xdr:to>
    <xdr:cxnSp macro="">
      <xdr:nvCxnSpPr>
        <xdr:cNvPr id="813" name="直線コネクタ 812"/>
        <xdr:cNvCxnSpPr/>
      </xdr:nvCxnSpPr>
      <xdr:spPr>
        <a:xfrm>
          <a:off x="20434300" y="905637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85725</xdr:rowOff>
    </xdr:from>
    <xdr:to xmlns:xdr="http://schemas.openxmlformats.org/drawingml/2006/spreadsheetDrawing">
      <xdr:col>112</xdr:col>
      <xdr:colOff>38100</xdr:colOff>
      <xdr:row>55</xdr:row>
      <xdr:rowOff>18415</xdr:rowOff>
    </xdr:to>
    <xdr:sp macro="" textlink="">
      <xdr:nvSpPr>
        <xdr:cNvPr id="814" name="フローチャート: 判断 813"/>
        <xdr:cNvSpPr/>
      </xdr:nvSpPr>
      <xdr:spPr>
        <a:xfrm>
          <a:off x="21272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9525</xdr:rowOff>
    </xdr:from>
    <xdr:ext cx="241935" cy="249555"/>
    <xdr:sp macro="" textlink="">
      <xdr:nvSpPr>
        <xdr:cNvPr id="815" name="テキスト ボックス 814"/>
        <xdr:cNvSpPr txBox="1"/>
      </xdr:nvSpPr>
      <xdr:spPr>
        <a:xfrm>
          <a:off x="2119884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134620</xdr:rowOff>
    </xdr:from>
    <xdr:to xmlns:xdr="http://schemas.openxmlformats.org/drawingml/2006/spreadsheetDrawing">
      <xdr:col>107</xdr:col>
      <xdr:colOff>50800</xdr:colOff>
      <xdr:row>54</xdr:row>
      <xdr:rowOff>134620</xdr:rowOff>
    </xdr:to>
    <xdr:cxnSp macro="">
      <xdr:nvCxnSpPr>
        <xdr:cNvPr id="816" name="直線コネクタ 815"/>
        <xdr:cNvCxnSpPr/>
      </xdr:nvCxnSpPr>
      <xdr:spPr>
        <a:xfrm>
          <a:off x="19545300" y="90563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85725</xdr:rowOff>
    </xdr:from>
    <xdr:to xmlns:xdr="http://schemas.openxmlformats.org/drawingml/2006/spreadsheetDrawing">
      <xdr:col>107</xdr:col>
      <xdr:colOff>101600</xdr:colOff>
      <xdr:row>55</xdr:row>
      <xdr:rowOff>18415</xdr:rowOff>
    </xdr:to>
    <xdr:sp macro="" textlink="">
      <xdr:nvSpPr>
        <xdr:cNvPr id="817" name="フローチャート: 判断 816"/>
        <xdr:cNvSpPr/>
      </xdr:nvSpPr>
      <xdr:spPr>
        <a:xfrm>
          <a:off x="20383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9525</xdr:rowOff>
    </xdr:from>
    <xdr:ext cx="241935" cy="249555"/>
    <xdr:sp macro="" textlink="">
      <xdr:nvSpPr>
        <xdr:cNvPr id="818" name="テキスト ボックス 817"/>
        <xdr:cNvSpPr txBox="1"/>
      </xdr:nvSpPr>
      <xdr:spPr>
        <a:xfrm>
          <a:off x="2030984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54</xdr:row>
      <xdr:rowOff>134620</xdr:rowOff>
    </xdr:from>
    <xdr:to xmlns:xdr="http://schemas.openxmlformats.org/drawingml/2006/spreadsheetDrawing">
      <xdr:col>102</xdr:col>
      <xdr:colOff>114300</xdr:colOff>
      <xdr:row>54</xdr:row>
      <xdr:rowOff>134620</xdr:rowOff>
    </xdr:to>
    <xdr:cxnSp macro="">
      <xdr:nvCxnSpPr>
        <xdr:cNvPr id="819" name="直線コネクタ 818"/>
        <xdr:cNvCxnSpPr/>
      </xdr:nvCxnSpPr>
      <xdr:spPr>
        <a:xfrm>
          <a:off x="18653125" y="905637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85725</xdr:rowOff>
    </xdr:from>
    <xdr:to xmlns:xdr="http://schemas.openxmlformats.org/drawingml/2006/spreadsheetDrawing">
      <xdr:col>102</xdr:col>
      <xdr:colOff>165100</xdr:colOff>
      <xdr:row>55</xdr:row>
      <xdr:rowOff>18415</xdr:rowOff>
    </xdr:to>
    <xdr:sp macro="" textlink="">
      <xdr:nvSpPr>
        <xdr:cNvPr id="820" name="フローチャート: 判断 819"/>
        <xdr:cNvSpPr/>
      </xdr:nvSpPr>
      <xdr:spPr>
        <a:xfrm>
          <a:off x="19494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55</xdr:row>
      <xdr:rowOff>9525</xdr:rowOff>
    </xdr:from>
    <xdr:ext cx="249555" cy="249555"/>
    <xdr:sp macro="" textlink="">
      <xdr:nvSpPr>
        <xdr:cNvPr id="821" name="テキスト ボックス 820"/>
        <xdr:cNvSpPr txBox="1"/>
      </xdr:nvSpPr>
      <xdr:spPr>
        <a:xfrm>
          <a:off x="19415125"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85725</xdr:rowOff>
    </xdr:from>
    <xdr:to xmlns:xdr="http://schemas.openxmlformats.org/drawingml/2006/spreadsheetDrawing">
      <xdr:col>98</xdr:col>
      <xdr:colOff>38100</xdr:colOff>
      <xdr:row>55</xdr:row>
      <xdr:rowOff>18415</xdr:rowOff>
    </xdr:to>
    <xdr:sp macro="" textlink="">
      <xdr:nvSpPr>
        <xdr:cNvPr id="822" name="フローチャート: 判断 821"/>
        <xdr:cNvSpPr/>
      </xdr:nvSpPr>
      <xdr:spPr>
        <a:xfrm>
          <a:off x="186055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9525</xdr:rowOff>
    </xdr:from>
    <xdr:ext cx="241935" cy="249555"/>
    <xdr:sp macro="" textlink="">
      <xdr:nvSpPr>
        <xdr:cNvPr id="823" name="テキスト ボックス 822"/>
        <xdr:cNvSpPr txBox="1"/>
      </xdr:nvSpPr>
      <xdr:spPr>
        <a:xfrm>
          <a:off x="1853184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2000" cy="249555"/>
    <xdr:sp macro="" textlink="">
      <xdr:nvSpPr>
        <xdr:cNvPr id="824" name="テキスト ボックス 823"/>
        <xdr:cNvSpPr txBox="1"/>
      </xdr:nvSpPr>
      <xdr:spPr>
        <a:xfrm>
          <a:off x="219710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76835</xdr:rowOff>
    </xdr:from>
    <xdr:ext cx="762000" cy="249555"/>
    <xdr:sp macro="" textlink="">
      <xdr:nvSpPr>
        <xdr:cNvPr id="825" name="テキスト ボックス 824"/>
        <xdr:cNvSpPr txBox="1"/>
      </xdr:nvSpPr>
      <xdr:spPr>
        <a:xfrm>
          <a:off x="21129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2000" cy="249555"/>
    <xdr:sp macro="" textlink="">
      <xdr:nvSpPr>
        <xdr:cNvPr id="826" name="テキスト ボックス 825"/>
        <xdr:cNvSpPr txBox="1"/>
      </xdr:nvSpPr>
      <xdr:spPr>
        <a:xfrm>
          <a:off x="20243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27" name="テキスト ボックス 826"/>
        <xdr:cNvSpPr txBox="1"/>
      </xdr:nvSpPr>
      <xdr:spPr>
        <a:xfrm>
          <a:off x="19354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76835</xdr:rowOff>
    </xdr:from>
    <xdr:ext cx="762000" cy="249555"/>
    <xdr:sp macro="" textlink="">
      <xdr:nvSpPr>
        <xdr:cNvPr id="828" name="テキスト ボックス 827"/>
        <xdr:cNvSpPr txBox="1"/>
      </xdr:nvSpPr>
      <xdr:spPr>
        <a:xfrm>
          <a:off x="18462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85725</xdr:rowOff>
    </xdr:from>
    <xdr:to xmlns:xdr="http://schemas.openxmlformats.org/drawingml/2006/spreadsheetDrawing">
      <xdr:col>116</xdr:col>
      <xdr:colOff>114300</xdr:colOff>
      <xdr:row>55</xdr:row>
      <xdr:rowOff>18415</xdr:rowOff>
    </xdr:to>
    <xdr:sp macro="" textlink="">
      <xdr:nvSpPr>
        <xdr:cNvPr id="829" name="楕円 828"/>
        <xdr:cNvSpPr/>
      </xdr:nvSpPr>
      <xdr:spPr>
        <a:xfrm>
          <a:off x="221107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120015</xdr:rowOff>
    </xdr:from>
    <xdr:ext cx="249555" cy="241935"/>
    <xdr:sp macro="" textlink="">
      <xdr:nvSpPr>
        <xdr:cNvPr id="830" name="前年度繰上充用金該当値テキスト"/>
        <xdr:cNvSpPr txBox="1"/>
      </xdr:nvSpPr>
      <xdr:spPr>
        <a:xfrm>
          <a:off x="22212300" y="887666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85725</xdr:rowOff>
    </xdr:from>
    <xdr:to xmlns:xdr="http://schemas.openxmlformats.org/drawingml/2006/spreadsheetDrawing">
      <xdr:col>112</xdr:col>
      <xdr:colOff>38100</xdr:colOff>
      <xdr:row>55</xdr:row>
      <xdr:rowOff>18415</xdr:rowOff>
    </xdr:to>
    <xdr:sp macro="" textlink="">
      <xdr:nvSpPr>
        <xdr:cNvPr id="831" name="楕円 830"/>
        <xdr:cNvSpPr/>
      </xdr:nvSpPr>
      <xdr:spPr>
        <a:xfrm>
          <a:off x="21272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34290</xdr:rowOff>
    </xdr:from>
    <xdr:ext cx="241935" cy="249555"/>
    <xdr:sp macro="" textlink="">
      <xdr:nvSpPr>
        <xdr:cNvPr id="832" name="テキスト ボックス 831"/>
        <xdr:cNvSpPr txBox="1"/>
      </xdr:nvSpPr>
      <xdr:spPr>
        <a:xfrm>
          <a:off x="2119884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85725</xdr:rowOff>
    </xdr:from>
    <xdr:to xmlns:xdr="http://schemas.openxmlformats.org/drawingml/2006/spreadsheetDrawing">
      <xdr:col>107</xdr:col>
      <xdr:colOff>101600</xdr:colOff>
      <xdr:row>55</xdr:row>
      <xdr:rowOff>18415</xdr:rowOff>
    </xdr:to>
    <xdr:sp macro="" textlink="">
      <xdr:nvSpPr>
        <xdr:cNvPr id="833" name="楕円 832"/>
        <xdr:cNvSpPr/>
      </xdr:nvSpPr>
      <xdr:spPr>
        <a:xfrm>
          <a:off x="20383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34290</xdr:rowOff>
    </xdr:from>
    <xdr:ext cx="241935" cy="249555"/>
    <xdr:sp macro="" textlink="">
      <xdr:nvSpPr>
        <xdr:cNvPr id="834" name="テキスト ボックス 833"/>
        <xdr:cNvSpPr txBox="1"/>
      </xdr:nvSpPr>
      <xdr:spPr>
        <a:xfrm>
          <a:off x="2030984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85725</xdr:rowOff>
    </xdr:from>
    <xdr:to xmlns:xdr="http://schemas.openxmlformats.org/drawingml/2006/spreadsheetDrawing">
      <xdr:col>102</xdr:col>
      <xdr:colOff>165100</xdr:colOff>
      <xdr:row>55</xdr:row>
      <xdr:rowOff>18415</xdr:rowOff>
    </xdr:to>
    <xdr:sp macro="" textlink="">
      <xdr:nvSpPr>
        <xdr:cNvPr id="835" name="楕円 834"/>
        <xdr:cNvSpPr/>
      </xdr:nvSpPr>
      <xdr:spPr>
        <a:xfrm>
          <a:off x="19494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53</xdr:row>
      <xdr:rowOff>34290</xdr:rowOff>
    </xdr:from>
    <xdr:ext cx="249555" cy="249555"/>
    <xdr:sp macro="" textlink="">
      <xdr:nvSpPr>
        <xdr:cNvPr id="836" name="テキスト ボックス 835"/>
        <xdr:cNvSpPr txBox="1"/>
      </xdr:nvSpPr>
      <xdr:spPr>
        <a:xfrm>
          <a:off x="19415125"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85725</xdr:rowOff>
    </xdr:from>
    <xdr:to xmlns:xdr="http://schemas.openxmlformats.org/drawingml/2006/spreadsheetDrawing">
      <xdr:col>98</xdr:col>
      <xdr:colOff>38100</xdr:colOff>
      <xdr:row>55</xdr:row>
      <xdr:rowOff>18415</xdr:rowOff>
    </xdr:to>
    <xdr:sp macro="" textlink="">
      <xdr:nvSpPr>
        <xdr:cNvPr id="837" name="楕円 836"/>
        <xdr:cNvSpPr/>
      </xdr:nvSpPr>
      <xdr:spPr>
        <a:xfrm>
          <a:off x="186055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34290</xdr:rowOff>
    </xdr:from>
    <xdr:ext cx="241935" cy="249555"/>
    <xdr:sp macro="" textlink="">
      <xdr:nvSpPr>
        <xdr:cNvPr id="838" name="テキスト ボックス 837"/>
        <xdr:cNvSpPr txBox="1"/>
      </xdr:nvSpPr>
      <xdr:spPr>
        <a:xfrm>
          <a:off x="1853184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9" name="正方形/長方形 838"/>
        <xdr:cNvSpPr/>
      </xdr:nvSpPr>
      <xdr:spPr>
        <a:xfrm>
          <a:off x="762000" y="172085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0" name="正方形/長方形 839"/>
        <xdr:cNvSpPr/>
      </xdr:nvSpPr>
      <xdr:spPr>
        <a:xfrm>
          <a:off x="762000" y="172720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1" name="テキスト ボックス 840"/>
        <xdr:cNvSpPr txBox="1"/>
      </xdr:nvSpPr>
      <xdr:spPr>
        <a:xfrm>
          <a:off x="787400" y="175260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総務費は、旧庁舎等解体工事の完了等により減少している。</a:t>
          </a:r>
          <a:r>
            <a:rPr kumimoji="1" lang="ja-JP" altLang="en-US" sz="1300">
              <a:latin typeface="ＭＳ Ｐゴシック"/>
              <a:ea typeface="ＭＳ Ｐゴシック"/>
            </a:rPr>
            <a:t>民生費は、児童手当の制度改正や特定教育・保育施設に対する公定価格の増等により、住民一人当たり183</a:t>
          </a:r>
          <a:r>
            <a:rPr kumimoji="1" lang="ja-JP" altLang="en-US" sz="1300">
              <a:latin typeface="ＭＳ Ｐゴシック"/>
              <a:ea typeface="ＭＳ Ｐゴシック"/>
            </a:rPr>
            <a:t>千円から193</a:t>
          </a:r>
          <a:r>
            <a:rPr kumimoji="1" lang="ja-JP" altLang="en-US" sz="1300">
              <a:latin typeface="ＭＳ Ｐゴシック"/>
              <a:ea typeface="ＭＳ Ｐゴシック"/>
            </a:rPr>
            <a:t>千円へと増加している。衛生費は、新ごみ処理施設建設に伴い増加した。少子高齢化や公共施設の老朽化が進む中、事業の優先付けにより、効果的で重点的な投資を行うとともに、歳出の徹底的な見直しを通じて財政健全化に取り組む。</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741680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804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199390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804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199390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804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448945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7595" y="11706225"/>
          <a:ext cx="18859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兵庫県西脇市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実質収支額の標準財政規模に占める割合は令和３年度以降減少傾向にあるが、財政調整基金残高の標準財政規模に占める割合については、</a:t>
          </a:r>
          <a:r>
            <a:rPr kumimoji="1" lang="en-US" altLang="ja-JP" sz="1400">
              <a:latin typeface="ＭＳ ゴシック"/>
              <a:ea typeface="ＭＳ ゴシック"/>
            </a:rPr>
            <a:t>30</a:t>
          </a:r>
          <a:r>
            <a:rPr kumimoji="1" lang="ja-JP" altLang="en-US" sz="1400">
              <a:latin typeface="ＭＳ ゴシック"/>
              <a:ea typeface="ＭＳ ゴシック"/>
            </a:rPr>
            <a:t>％以上の高い水準で推移している。今後も財政調整基金残高に留意しつつ、健全な財政運営に努める。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1047750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791825" y="238125"/>
          <a:ext cx="255206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兵庫県西脇市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令和６年度は全ての会計において黒字となっている。今後も事業の効率化と経費削減等により、健全な財政運営に努める。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5365" y="190500"/>
          <a:ext cx="38100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兵庫県西脇市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419735</xdr:colOff>
      <xdr:row>6</xdr:row>
      <xdr:rowOff>47625</xdr:rowOff>
    </xdr:to>
    <xdr:sp macro="" textlink="">
      <xdr:nvSpPr>
        <xdr:cNvPr id="19" name="Rectangle 88"/>
        <xdr:cNvSpPr>
          <a:spLocks noChangeArrowheads="1"/>
        </xdr:cNvSpPr>
      </xdr:nvSpPr>
      <xdr:spPr>
        <a:xfrm>
          <a:off x="314325" y="752475"/>
          <a:ext cx="143891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令和６年度（単年度）においては、公営企業債の元利償還金に対する繰入金の減少等により、実質公債費比率が減少した。</a:t>
          </a:r>
          <a:endParaRPr kumimoji="1" lang="en-US" altLang="ja-JP" sz="1400">
            <a:latin typeface="ＭＳ ゴシック"/>
            <a:ea typeface="ＭＳ ゴシック"/>
          </a:endParaRPr>
        </a:p>
        <a:p>
          <a:r>
            <a:rPr kumimoji="1" lang="ja-JP" altLang="en-US" sz="1400">
              <a:latin typeface="ＭＳ ゴシック"/>
              <a:ea typeface="ＭＳ ゴシック"/>
            </a:rPr>
            <a:t>　今後はごみ処理施設の更新による組合債の元利償還金に対する負担が見込まれるため、市債の発行抑制に努める。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3106400" y="12420600"/>
          <a:ext cx="445706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令和５年度及び令和６</a:t>
          </a:r>
          <a:r>
            <a:rPr kumimoji="1" lang="ja-JP" altLang="en-US" sz="1000">
              <a:latin typeface="ＭＳ ゴシック"/>
              <a:ea typeface="ＭＳ ゴシック"/>
            </a:rPr>
            <a:t>年度に満期一括償還地方債を借り入れたため、令和６年度以降は計画的に減債基金への積立を行っている</a:t>
          </a:r>
          <a:r>
            <a:rPr kumimoji="1" lang="ja-JP" altLang="en-US" sz="1000">
              <a:latin typeface="ＭＳ ゴシック"/>
              <a:ea typeface="ＭＳ ゴシック"/>
            </a:rPr>
            <a:t>。</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334010</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49885" y="7604125"/>
          <a:ext cx="243141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705485</xdr:colOff>
      <xdr:row>40</xdr:row>
      <xdr:rowOff>313690</xdr:rowOff>
    </xdr:to>
    <xdr:sp macro="" textlink="">
      <xdr:nvSpPr>
        <xdr:cNvPr id="5" name="正方形/長方形 36" descr="右上がり対角線 (太)"/>
        <xdr:cNvSpPr>
          <a:spLocks noChangeArrowheads="1"/>
        </xdr:cNvSpPr>
      </xdr:nvSpPr>
      <xdr:spPr>
        <a:xfrm>
          <a:off x="259080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705485</xdr:colOff>
      <xdr:row>41</xdr:row>
      <xdr:rowOff>305435</xdr:rowOff>
    </xdr:to>
    <xdr:sp macro="" textlink="">
      <xdr:nvSpPr>
        <xdr:cNvPr id="6" name="正方形/長方形 37" descr="右下がり対角線 (太)"/>
        <xdr:cNvSpPr>
          <a:spLocks noChangeArrowheads="1"/>
        </xdr:cNvSpPr>
      </xdr:nvSpPr>
      <xdr:spPr>
        <a:xfrm>
          <a:off x="259080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705485</xdr:colOff>
      <xdr:row>42</xdr:row>
      <xdr:rowOff>305435</xdr:rowOff>
    </xdr:to>
    <xdr:sp macro="" textlink="">
      <xdr:nvSpPr>
        <xdr:cNvPr id="7" name="正方形/長方形 38" descr="右上がり対角線 (太)"/>
        <xdr:cNvSpPr>
          <a:spLocks noChangeArrowheads="1"/>
        </xdr:cNvSpPr>
      </xdr:nvSpPr>
      <xdr:spPr>
        <a:xfrm>
          <a:off x="259080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705485</xdr:colOff>
      <xdr:row>43</xdr:row>
      <xdr:rowOff>305435</xdr:rowOff>
    </xdr:to>
    <xdr:sp macro="" textlink="">
      <xdr:nvSpPr>
        <xdr:cNvPr id="8" name="正方形/長方形 39" descr="右下がり対角線 (太)"/>
        <xdr:cNvSpPr>
          <a:spLocks noChangeArrowheads="1"/>
        </xdr:cNvSpPr>
      </xdr:nvSpPr>
      <xdr:spPr>
        <a:xfrm>
          <a:off x="259080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705485</xdr:colOff>
      <xdr:row>44</xdr:row>
      <xdr:rowOff>305435</xdr:rowOff>
    </xdr:to>
    <xdr:sp macro="" textlink="">
      <xdr:nvSpPr>
        <xdr:cNvPr id="9" name="正方形/長方形 40" descr="右上がり対角線 (太)"/>
        <xdr:cNvSpPr>
          <a:spLocks noChangeArrowheads="1"/>
        </xdr:cNvSpPr>
      </xdr:nvSpPr>
      <xdr:spPr>
        <a:xfrm>
          <a:off x="259080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705485</xdr:colOff>
      <xdr:row>45</xdr:row>
      <xdr:rowOff>313690</xdr:rowOff>
    </xdr:to>
    <xdr:sp macro="" textlink="">
      <xdr:nvSpPr>
        <xdr:cNvPr id="10" name="正方形/長方形 41" descr="右下がり対角線 (太)"/>
        <xdr:cNvSpPr>
          <a:spLocks noChangeArrowheads="1"/>
        </xdr:cNvSpPr>
      </xdr:nvSpPr>
      <xdr:spPr>
        <a:xfrm>
          <a:off x="259080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705485</xdr:colOff>
      <xdr:row>47</xdr:row>
      <xdr:rowOff>313690</xdr:rowOff>
    </xdr:to>
    <xdr:sp macro="" textlink="">
      <xdr:nvSpPr>
        <xdr:cNvPr id="11" name="正方形/長方形 42" descr="右上がり対角線 (太)"/>
        <xdr:cNvSpPr>
          <a:spLocks noChangeArrowheads="1"/>
        </xdr:cNvSpPr>
      </xdr:nvSpPr>
      <xdr:spPr>
        <a:xfrm>
          <a:off x="259080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705485</xdr:colOff>
      <xdr:row>48</xdr:row>
      <xdr:rowOff>305435</xdr:rowOff>
    </xdr:to>
    <xdr:sp macro="" textlink="">
      <xdr:nvSpPr>
        <xdr:cNvPr id="12" name="正方形/長方形 43" descr="右下がり対角線 (太)"/>
        <xdr:cNvSpPr>
          <a:spLocks noChangeArrowheads="1"/>
        </xdr:cNvSpPr>
      </xdr:nvSpPr>
      <xdr:spPr>
        <a:xfrm>
          <a:off x="259080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705485</xdr:colOff>
      <xdr:row>49</xdr:row>
      <xdr:rowOff>305435</xdr:rowOff>
    </xdr:to>
    <xdr:sp macro="" textlink="">
      <xdr:nvSpPr>
        <xdr:cNvPr id="13" name="正方形/長方形 44" descr="右上がり対角線 (太)"/>
        <xdr:cNvSpPr>
          <a:spLocks noChangeArrowheads="1"/>
        </xdr:cNvSpPr>
      </xdr:nvSpPr>
      <xdr:spPr>
        <a:xfrm>
          <a:off x="259080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705485</xdr:colOff>
      <xdr:row>50</xdr:row>
      <xdr:rowOff>313690</xdr:rowOff>
    </xdr:to>
    <xdr:sp macro="" textlink="">
      <xdr:nvSpPr>
        <xdr:cNvPr id="14" name="正方形/長方形 45" descr="右下がり対角線 (太)"/>
        <xdr:cNvSpPr>
          <a:spLocks noChangeArrowheads="1"/>
        </xdr:cNvSpPr>
      </xdr:nvSpPr>
      <xdr:spPr>
        <a:xfrm>
          <a:off x="259080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705485</xdr:colOff>
      <xdr:row>51</xdr:row>
      <xdr:rowOff>305435</xdr:rowOff>
    </xdr:to>
    <xdr:sp macro="" textlink="">
      <xdr:nvSpPr>
        <xdr:cNvPr id="15" name="正方形/長方形 46" descr="右上がり対角線 (太)"/>
        <xdr:cNvSpPr>
          <a:spLocks noChangeArrowheads="1"/>
        </xdr:cNvSpPr>
      </xdr:nvSpPr>
      <xdr:spPr>
        <a:xfrm>
          <a:off x="259080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666115</xdr:colOff>
      <xdr:row>52</xdr:row>
      <xdr:rowOff>161925</xdr:rowOff>
    </xdr:to>
    <xdr:cxnSp macro="">
      <xdr:nvCxnSpPr>
        <xdr:cNvPr id="16" name="直線コネクタ 20"/>
        <xdr:cNvCxnSpPr>
          <a:cxnSpLocks noChangeShapeType="1"/>
        </xdr:cNvCxnSpPr>
      </xdr:nvCxnSpPr>
      <xdr:spPr>
        <a:xfrm>
          <a:off x="2619375"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兵庫県西脇市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881380</xdr:colOff>
      <xdr:row>5</xdr:row>
      <xdr:rowOff>133985</xdr:rowOff>
    </xdr:to>
    <xdr:sp macro="" textlink="">
      <xdr:nvSpPr>
        <xdr:cNvPr id="22" name="テキスト ボックス 6"/>
        <xdr:cNvSpPr txBox="1">
          <a:spLocks noChangeArrowheads="1"/>
        </xdr:cNvSpPr>
      </xdr:nvSpPr>
      <xdr:spPr>
        <a:xfrm>
          <a:off x="619760" y="705485"/>
          <a:ext cx="172847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地方債残高や公営企業債等繰入見込額の減少等により、将来負担額は減少した。</a:t>
          </a:r>
          <a:endParaRPr kumimoji="1" lang="en-US" altLang="ja-JP" sz="1400">
            <a:latin typeface="ＭＳ ゴシック"/>
            <a:ea typeface="ＭＳ ゴシック"/>
          </a:endParaRPr>
        </a:p>
        <a:p>
          <a:r>
            <a:rPr kumimoji="1" lang="ja-JP" altLang="en-US" sz="1400">
              <a:latin typeface="ＭＳ ゴシック"/>
              <a:ea typeface="ＭＳ ゴシック"/>
            </a:rPr>
            <a:t>　今後はごみ処理施設の更新による組合債の元利償還金に対する負担が見込まれるが、将来世代への負担を軽減できるよう、事業実施の適正化を図っていく。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兵庫県西脇市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令和５年度決算剰余金積立110</a:t>
          </a:r>
          <a:r>
            <a:rPr kumimoji="1" lang="en-US" altLang="ja-JP" sz="1300">
              <a:solidFill>
                <a:schemeClr val="dk1"/>
              </a:solidFill>
              <a:effectLst/>
              <a:latin typeface="ＭＳ ゴシック"/>
              <a:ea typeface="ＭＳ ゴシック"/>
              <a:cs typeface="+mn-cs"/>
            </a:rPr>
            <a:t>,000</a:t>
          </a:r>
          <a:r>
            <a:rPr kumimoji="1" lang="ja-JP" altLang="en-US" sz="1300">
              <a:solidFill>
                <a:schemeClr val="dk1"/>
              </a:solidFill>
              <a:effectLst/>
              <a:latin typeface="ＭＳ ゴシック"/>
              <a:ea typeface="ＭＳ ゴシック"/>
              <a:cs typeface="+mn-cs"/>
            </a:rPr>
            <a:t>千円に加え、ふるさと西脇「日本のへそ」基金積立の増等により、基金全体の残高が増加した。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公共施設整備基金をごみ処理施設の更新時の財源に充当することなどから、今後の基金全体の残高は減少する見込みである。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公共施設整備基金：学校等の公共施設の更新に係る工事費等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ふるさと西脇「日本のへそ」基金：寄附者の意向を反映した多様な主体の参加による個性と魅力あふれるふるさとの創造</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環境基金：自然環境保全と健全なる生活環境の推進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公共施設整備基金：ごみ処理施設の更新に係る一部事務組合に対する負担金に充当するために取り崩したが、</a:t>
          </a:r>
          <a:r>
            <a:rPr kumimoji="1" lang="en-US" altLang="ja-JP" sz="1300">
              <a:solidFill>
                <a:sysClr val="windowText" lastClr="000000"/>
              </a:solidFill>
              <a:effectLst/>
              <a:latin typeface="ＭＳ ゴシック"/>
              <a:ea typeface="ＭＳ ゴシック"/>
              <a:cs typeface="+mn-cs"/>
            </a:rPr>
            <a:t>400,000</a:t>
          </a:r>
          <a:r>
            <a:rPr kumimoji="1" lang="ja-JP" altLang="en-US" sz="1300">
              <a:solidFill>
                <a:sysClr val="windowText" lastClr="000000"/>
              </a:solidFill>
              <a:effectLst/>
              <a:latin typeface="ＭＳ ゴシック"/>
              <a:ea typeface="ＭＳ ゴシック"/>
              <a:cs typeface="+mn-cs"/>
            </a:rPr>
            <a:t>千円を積み立てたことにより増加している。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ふるさと西脇「日本のへそ」基金：ふるさと西脇「日本のへそ」基金寄附金の増に伴う積立金の増による増加</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公共施設整備基金：太陽光発電事業収益金及び宅地売却代金を積み立てており、今後ごみ処理施設の更新時の財源に充当することから、一定額を確保していく。</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決算剰余金110</a:t>
          </a:r>
          <a:r>
            <a:rPr kumimoji="1" lang="en-US" altLang="ja-JP" sz="1300">
              <a:solidFill>
                <a:schemeClr val="dk1"/>
              </a:solidFill>
              <a:effectLst/>
              <a:latin typeface="ＭＳ ゴシック"/>
              <a:ea typeface="ＭＳ ゴシック"/>
              <a:cs typeface="+mn-cs"/>
            </a:rPr>
            <a:t>,000</a:t>
          </a:r>
          <a:r>
            <a:rPr kumimoji="1" lang="ja-JP" altLang="en-US" sz="1300">
              <a:solidFill>
                <a:schemeClr val="dk1"/>
              </a:solidFill>
              <a:effectLst/>
              <a:latin typeface="ＭＳ ゴシック"/>
              <a:ea typeface="ＭＳ ゴシック"/>
              <a:cs typeface="+mn-cs"/>
            </a:rPr>
            <a:t>千円を積み立てたことによる増加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西脇市行政改革大綱アクションプランにおいて目標保有額を</a:t>
          </a:r>
          <a:r>
            <a:rPr kumimoji="1" lang="en-US" altLang="ja-JP" sz="1300">
              <a:solidFill>
                <a:schemeClr val="dk1"/>
              </a:solidFill>
              <a:effectLst/>
              <a:latin typeface="ＭＳ ゴシック"/>
              <a:ea typeface="ＭＳ ゴシック"/>
              <a:cs typeface="+mn-cs"/>
            </a:rPr>
            <a:t>30</a:t>
          </a:r>
          <a:r>
            <a:rPr kumimoji="1" lang="ja-JP" altLang="en-US" sz="1300">
              <a:solidFill>
                <a:schemeClr val="dk1"/>
              </a:solidFill>
              <a:effectLst/>
              <a:latin typeface="ＭＳ ゴシック"/>
              <a:ea typeface="ＭＳ ゴシック"/>
              <a:cs typeface="+mn-cs"/>
            </a:rPr>
            <a:t>億円としており、これを維持できるよう努める。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普通交付税の臨時財政対策債償還基金</a:t>
          </a:r>
          <a:r>
            <a:rPr kumimoji="1" lang="ja-JP" altLang="en-US" sz="1300">
              <a:solidFill>
                <a:sysClr val="windowText" lastClr="000000"/>
              </a:solidFill>
              <a:effectLst/>
              <a:latin typeface="ＭＳ ゴシック"/>
              <a:ea typeface="ＭＳ ゴシック"/>
              <a:cs typeface="+mn-cs"/>
            </a:rPr>
            <a:t>費分71</a:t>
          </a:r>
          <a:r>
            <a:rPr kumimoji="1" lang="en-US" altLang="ja-JP" sz="1300">
              <a:solidFill>
                <a:sysClr val="windowText" lastClr="000000"/>
              </a:solidFill>
              <a:effectLst/>
              <a:latin typeface="ＭＳ ゴシック"/>
              <a:ea typeface="ＭＳ ゴシック"/>
              <a:cs typeface="+mn-cs"/>
            </a:rPr>
            <a:t>,739</a:t>
          </a:r>
          <a:r>
            <a:rPr kumimoji="1" lang="ja-JP" altLang="en-US" sz="1300">
              <a:solidFill>
                <a:sysClr val="windowText" lastClr="000000"/>
              </a:solidFill>
              <a:effectLst/>
              <a:latin typeface="ＭＳ ゴシック"/>
              <a:ea typeface="ＭＳ ゴシック"/>
              <a:cs typeface="+mn-cs"/>
            </a:rPr>
            <a:t>千円を</a:t>
          </a:r>
          <a:r>
            <a:rPr kumimoji="1" lang="ja-JP" altLang="en-US" sz="1300">
              <a:solidFill>
                <a:schemeClr val="dk1"/>
              </a:solidFill>
              <a:effectLst/>
              <a:latin typeface="ＭＳ ゴシック"/>
              <a:ea typeface="ＭＳ ゴシック"/>
              <a:cs typeface="+mn-cs"/>
            </a:rPr>
            <a:t>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令和５年度に積み立てた</a:t>
          </a:r>
          <a:r>
            <a:rPr kumimoji="1" lang="en-US" altLang="ja-JP" sz="1300">
              <a:solidFill>
                <a:schemeClr val="dk1"/>
              </a:solidFill>
              <a:effectLst/>
              <a:latin typeface="ＭＳ ゴシック"/>
              <a:ea typeface="ＭＳ ゴシック"/>
              <a:cs typeface="+mn-cs"/>
            </a:rPr>
            <a:t>55,157</a:t>
          </a:r>
          <a:r>
            <a:rPr kumimoji="1" lang="ja-JP" altLang="en-US" sz="1300">
              <a:solidFill>
                <a:schemeClr val="dk1"/>
              </a:solidFill>
              <a:effectLst/>
              <a:latin typeface="ＭＳ ゴシック"/>
              <a:ea typeface="ＭＳ ゴシック"/>
              <a:cs typeface="+mn-cs"/>
            </a:rPr>
            <a:t>千円のうち27,578千円を令和７年度に取り崩すとともに、令和６年度に積み立てた71,739千円を令和７年度及び令和８年度に取り崩し、市債の償還に充当する予定である。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8" name="正方形/長方形 7"/>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5" name="正方形/長方形 14"/>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6" name="正方形/長方形 15"/>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7" name="正方形/長方形 16"/>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8" name="正方形/長方形 17"/>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9" name="正方形/長方形 18"/>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0" name="正方形/長方形 19"/>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1" name="正方形/長方形 20"/>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5" name="正方形/長方形 24"/>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6" name="正方形/長方形 25"/>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7" name="正方形/長方形 26"/>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1" name="直線コネクタ 30"/>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2" name="直線コネクタ 31"/>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4" name="直線コネクタ 33"/>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5" name="テキスト ボックス 34"/>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6" name="テキスト ボックス 35"/>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7" name="テキスト ボックス 36"/>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8" name="テキスト ボックス 37"/>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4000"/>
    <xdr:sp macro="" textlink="">
      <xdr:nvSpPr>
        <xdr:cNvPr id="39" name="テキスト ボックス 38"/>
        <xdr:cNvSpPr txBox="1"/>
      </xdr:nvSpPr>
      <xdr:spPr>
        <a:xfrm>
          <a:off x="419100" y="3734435"/>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2" name="正方形/長方形 41"/>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3" name="正方形/長方形 42"/>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4" name="正方形/長方形 43"/>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5" name="正方形/長方形 44"/>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6" name="正方形/長方形 45"/>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7" name="正方形/長方形 46"/>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8" name="正方形/長方形 47"/>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当市では令和５年３月に公共施設等総合管理計画を改定し、公共施設総量（延べ床面積）を約４割縮減することを目標として、既存計画による統廃合や公共施設の地元移管等に取り組んでいる。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有形固定資産減価償却率については、令和３年度は令和２年度末に市庁舎・市民交流施設が完成したため、令和２年度と比べて</a:t>
          </a:r>
          <a:r>
            <a:rPr kumimoji="1" lang="en-US" altLang="ja-JP" sz="1100">
              <a:latin typeface="ＭＳ Ｐゴシック"/>
              <a:ea typeface="ＭＳ Ｐゴシック"/>
            </a:rPr>
            <a:t>6.6</a:t>
          </a:r>
          <a:r>
            <a:rPr kumimoji="1" lang="ja-JP" altLang="en-US" sz="1100">
              <a:latin typeface="ＭＳ Ｐゴシック"/>
              <a:ea typeface="ＭＳ Ｐゴシック"/>
            </a:rPr>
            <a:t>ポイント減少し、その後は新規投資が落ち着き既存施設の減価償却が進んでいる。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3" name="テキスト ボックス 52"/>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4" name="直線コネクタ 53"/>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5765" cy="220345"/>
    <xdr:sp macro="" textlink="">
      <xdr:nvSpPr>
        <xdr:cNvPr id="55" name="テキスト ボックス 54"/>
        <xdr:cNvSpPr txBox="1"/>
      </xdr:nvSpPr>
      <xdr:spPr>
        <a:xfrm>
          <a:off x="795655" y="7018655"/>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6" name="直線コネクタ 55"/>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4330" cy="220345"/>
    <xdr:sp macro="" textlink="">
      <xdr:nvSpPr>
        <xdr:cNvPr id="57" name="テキスト ボックス 56"/>
        <xdr:cNvSpPr txBox="1"/>
      </xdr:nvSpPr>
      <xdr:spPr>
        <a:xfrm>
          <a:off x="847090" y="6710045"/>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8" name="直線コネクタ 57"/>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4330" cy="220345"/>
    <xdr:sp macro="" textlink="">
      <xdr:nvSpPr>
        <xdr:cNvPr id="59" name="テキスト ボックス 58"/>
        <xdr:cNvSpPr txBox="1"/>
      </xdr:nvSpPr>
      <xdr:spPr>
        <a:xfrm>
          <a:off x="847090" y="6401435"/>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0" name="直線コネクタ 59"/>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4330" cy="220345"/>
    <xdr:sp macro="" textlink="">
      <xdr:nvSpPr>
        <xdr:cNvPr id="61" name="テキスト ボックス 60"/>
        <xdr:cNvSpPr txBox="1"/>
      </xdr:nvSpPr>
      <xdr:spPr>
        <a:xfrm>
          <a:off x="847090" y="6092825"/>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2" name="直線コネクタ 61"/>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4330" cy="220345"/>
    <xdr:sp macro="" textlink="">
      <xdr:nvSpPr>
        <xdr:cNvPr id="63" name="テキスト ボックス 62"/>
        <xdr:cNvSpPr txBox="1"/>
      </xdr:nvSpPr>
      <xdr:spPr>
        <a:xfrm>
          <a:off x="847090" y="5784215"/>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4" name="直線コネクタ 63"/>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4330" cy="220345"/>
    <xdr:sp macro="" textlink="">
      <xdr:nvSpPr>
        <xdr:cNvPr id="65" name="テキスト ボックス 64"/>
        <xdr:cNvSpPr txBox="1"/>
      </xdr:nvSpPr>
      <xdr:spPr>
        <a:xfrm>
          <a:off x="847090" y="547624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6" name="直線コネクタ 65"/>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4330" cy="220345"/>
    <xdr:sp macro="" textlink="">
      <xdr:nvSpPr>
        <xdr:cNvPr id="67" name="テキスト ボックス 66"/>
        <xdr:cNvSpPr txBox="1"/>
      </xdr:nvSpPr>
      <xdr:spPr>
        <a:xfrm>
          <a:off x="847090" y="516763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8" name="直線コネクタ 67"/>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4330" cy="220345"/>
    <xdr:sp macro="" textlink="">
      <xdr:nvSpPr>
        <xdr:cNvPr id="69" name="テキスト ボックス 68"/>
        <xdr:cNvSpPr txBox="1"/>
      </xdr:nvSpPr>
      <xdr:spPr>
        <a:xfrm>
          <a:off x="847090" y="485902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130810</xdr:rowOff>
    </xdr:from>
    <xdr:to xmlns:xdr="http://schemas.openxmlformats.org/drawingml/2006/spreadsheetDrawing">
      <xdr:col>23</xdr:col>
      <xdr:colOff>85090</xdr:colOff>
      <xdr:row>34</xdr:row>
      <xdr:rowOff>153670</xdr:rowOff>
    </xdr:to>
    <xdr:cxnSp macro="">
      <xdr:nvCxnSpPr>
        <xdr:cNvPr id="71" name="直線コネクタ 70"/>
        <xdr:cNvCxnSpPr/>
      </xdr:nvCxnSpPr>
      <xdr:spPr>
        <a:xfrm flipV="1">
          <a:off x="4760595" y="53600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157480</xdr:rowOff>
    </xdr:from>
    <xdr:ext cx="400050" cy="254000"/>
    <xdr:sp macro="" textlink="">
      <xdr:nvSpPr>
        <xdr:cNvPr id="72" name="有形固定資産減価償却率最小値テキスト"/>
        <xdr:cNvSpPr txBox="1"/>
      </xdr:nvSpPr>
      <xdr:spPr>
        <a:xfrm>
          <a:off x="4813300" y="675830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153670</xdr:rowOff>
    </xdr:from>
    <xdr:to xmlns:xdr="http://schemas.openxmlformats.org/drawingml/2006/spreadsheetDrawing">
      <xdr:col>23</xdr:col>
      <xdr:colOff>174625</xdr:colOff>
      <xdr:row>34</xdr:row>
      <xdr:rowOff>153670</xdr:rowOff>
    </xdr:to>
    <xdr:cxnSp macro="">
      <xdr:nvCxnSpPr>
        <xdr:cNvPr id="73" name="直線コネクタ 72"/>
        <xdr:cNvCxnSpPr/>
      </xdr:nvCxnSpPr>
      <xdr:spPr>
        <a:xfrm>
          <a:off x="4673600" y="675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77470</xdr:rowOff>
    </xdr:from>
    <xdr:ext cx="400050" cy="254000"/>
    <xdr:sp macro="" textlink="">
      <xdr:nvSpPr>
        <xdr:cNvPr id="74" name="有形固定資産減価償却率最大値テキスト"/>
        <xdr:cNvSpPr txBox="1"/>
      </xdr:nvSpPr>
      <xdr:spPr>
        <a:xfrm>
          <a:off x="4813300" y="513524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130810</xdr:rowOff>
    </xdr:from>
    <xdr:to xmlns:xdr="http://schemas.openxmlformats.org/drawingml/2006/spreadsheetDrawing">
      <xdr:col>23</xdr:col>
      <xdr:colOff>174625</xdr:colOff>
      <xdr:row>26</xdr:row>
      <xdr:rowOff>130810</xdr:rowOff>
    </xdr:to>
    <xdr:cxnSp macro="">
      <xdr:nvCxnSpPr>
        <xdr:cNvPr id="75" name="直線コネクタ 74"/>
        <xdr:cNvCxnSpPr/>
      </xdr:nvCxnSpPr>
      <xdr:spPr>
        <a:xfrm>
          <a:off x="4673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140970</xdr:rowOff>
    </xdr:from>
    <xdr:ext cx="400050" cy="259080"/>
    <xdr:sp macro="" textlink="">
      <xdr:nvSpPr>
        <xdr:cNvPr id="76" name="有形固定資産減価償却率平均値テキスト"/>
        <xdr:cNvSpPr txBox="1"/>
      </xdr:nvSpPr>
      <xdr:spPr>
        <a:xfrm>
          <a:off x="4813300" y="6055995"/>
          <a:ext cx="400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162560</xdr:rowOff>
    </xdr:from>
    <xdr:to xmlns:xdr="http://schemas.openxmlformats.org/drawingml/2006/spreadsheetDrawing">
      <xdr:col>23</xdr:col>
      <xdr:colOff>136525</xdr:colOff>
      <xdr:row>31</xdr:row>
      <xdr:rowOff>92710</xdr:rowOff>
    </xdr:to>
    <xdr:sp macro="" textlink="">
      <xdr:nvSpPr>
        <xdr:cNvPr id="77" name="フローチャート: 判断 76"/>
        <xdr:cNvSpPr/>
      </xdr:nvSpPr>
      <xdr:spPr>
        <a:xfrm>
          <a:off x="471170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125095</xdr:rowOff>
    </xdr:from>
    <xdr:to xmlns:xdr="http://schemas.openxmlformats.org/drawingml/2006/spreadsheetDrawing">
      <xdr:col>19</xdr:col>
      <xdr:colOff>187325</xdr:colOff>
      <xdr:row>31</xdr:row>
      <xdr:rowOff>55245</xdr:rowOff>
    </xdr:to>
    <xdr:sp macro="" textlink="">
      <xdr:nvSpPr>
        <xdr:cNvPr id="78" name="フローチャート: 判断 77"/>
        <xdr:cNvSpPr/>
      </xdr:nvSpPr>
      <xdr:spPr>
        <a:xfrm>
          <a:off x="40005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76200</xdr:rowOff>
    </xdr:from>
    <xdr:to xmlns:xdr="http://schemas.openxmlformats.org/drawingml/2006/spreadsheetDrawing">
      <xdr:col>15</xdr:col>
      <xdr:colOff>187325</xdr:colOff>
      <xdr:row>31</xdr:row>
      <xdr:rowOff>6350</xdr:rowOff>
    </xdr:to>
    <xdr:sp macro="" textlink="">
      <xdr:nvSpPr>
        <xdr:cNvPr id="79" name="フローチャート: 判断 78"/>
        <xdr:cNvSpPr/>
      </xdr:nvSpPr>
      <xdr:spPr>
        <a:xfrm>
          <a:off x="3238500" y="59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11430</xdr:rowOff>
    </xdr:from>
    <xdr:to xmlns:xdr="http://schemas.openxmlformats.org/drawingml/2006/spreadsheetDrawing">
      <xdr:col>11</xdr:col>
      <xdr:colOff>187325</xdr:colOff>
      <xdr:row>30</xdr:row>
      <xdr:rowOff>113030</xdr:rowOff>
    </xdr:to>
    <xdr:sp macro="" textlink="">
      <xdr:nvSpPr>
        <xdr:cNvPr id="80" name="フローチャート: 判断 79"/>
        <xdr:cNvSpPr/>
      </xdr:nvSpPr>
      <xdr:spPr>
        <a:xfrm>
          <a:off x="247650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145415</xdr:rowOff>
    </xdr:from>
    <xdr:to xmlns:xdr="http://schemas.openxmlformats.org/drawingml/2006/spreadsheetDrawing">
      <xdr:col>7</xdr:col>
      <xdr:colOff>187325</xdr:colOff>
      <xdr:row>30</xdr:row>
      <xdr:rowOff>75565</xdr:rowOff>
    </xdr:to>
    <xdr:sp macro="" textlink="">
      <xdr:nvSpPr>
        <xdr:cNvPr id="81" name="フローチャート: 判断 80"/>
        <xdr:cNvSpPr/>
      </xdr:nvSpPr>
      <xdr:spPr>
        <a:xfrm>
          <a:off x="1714500" y="588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0345"/>
    <xdr:sp macro="" textlink="">
      <xdr:nvSpPr>
        <xdr:cNvPr id="82" name="テキスト ボックス 81"/>
        <xdr:cNvSpPr txBox="1"/>
      </xdr:nvSpPr>
      <xdr:spPr>
        <a:xfrm>
          <a:off x="4584700" y="715772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6920" cy="220345"/>
    <xdr:sp macro="" textlink="">
      <xdr:nvSpPr>
        <xdr:cNvPr id="83" name="テキスト ボックス 82"/>
        <xdr:cNvSpPr txBox="1"/>
      </xdr:nvSpPr>
      <xdr:spPr>
        <a:xfrm>
          <a:off x="3873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6920" cy="220345"/>
    <xdr:sp macro="" textlink="">
      <xdr:nvSpPr>
        <xdr:cNvPr id="84" name="テキスト ボックス 83"/>
        <xdr:cNvSpPr txBox="1"/>
      </xdr:nvSpPr>
      <xdr:spPr>
        <a:xfrm>
          <a:off x="3111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6920" cy="220345"/>
    <xdr:sp macro="" textlink="">
      <xdr:nvSpPr>
        <xdr:cNvPr id="85" name="テキスト ボックス 84"/>
        <xdr:cNvSpPr txBox="1"/>
      </xdr:nvSpPr>
      <xdr:spPr>
        <a:xfrm>
          <a:off x="2349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6920" cy="220345"/>
    <xdr:sp macro="" textlink="">
      <xdr:nvSpPr>
        <xdr:cNvPr id="86" name="テキスト ボックス 85"/>
        <xdr:cNvSpPr txBox="1"/>
      </xdr:nvSpPr>
      <xdr:spPr>
        <a:xfrm>
          <a:off x="1587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163830</xdr:rowOff>
    </xdr:from>
    <xdr:to xmlns:xdr="http://schemas.openxmlformats.org/drawingml/2006/spreadsheetDrawing">
      <xdr:col>23</xdr:col>
      <xdr:colOff>136525</xdr:colOff>
      <xdr:row>30</xdr:row>
      <xdr:rowOff>93980</xdr:rowOff>
    </xdr:to>
    <xdr:sp macro="" textlink="">
      <xdr:nvSpPr>
        <xdr:cNvPr id="87" name="楕円 86"/>
        <xdr:cNvSpPr/>
      </xdr:nvSpPr>
      <xdr:spPr>
        <a:xfrm>
          <a:off x="4711700" y="59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15240</xdr:rowOff>
    </xdr:from>
    <xdr:ext cx="400050" cy="259080"/>
    <xdr:sp macro="" textlink="">
      <xdr:nvSpPr>
        <xdr:cNvPr id="88" name="有形固定資産減価償却率該当値テキスト"/>
        <xdr:cNvSpPr txBox="1"/>
      </xdr:nvSpPr>
      <xdr:spPr>
        <a:xfrm>
          <a:off x="4813300" y="57588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105410</xdr:rowOff>
    </xdr:from>
    <xdr:to xmlns:xdr="http://schemas.openxmlformats.org/drawingml/2006/spreadsheetDrawing">
      <xdr:col>19</xdr:col>
      <xdr:colOff>187325</xdr:colOff>
      <xdr:row>30</xdr:row>
      <xdr:rowOff>35560</xdr:rowOff>
    </xdr:to>
    <xdr:sp macro="" textlink="">
      <xdr:nvSpPr>
        <xdr:cNvPr id="89" name="楕円 88"/>
        <xdr:cNvSpPr/>
      </xdr:nvSpPr>
      <xdr:spPr>
        <a:xfrm>
          <a:off x="4000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156210</xdr:rowOff>
    </xdr:from>
    <xdr:to xmlns:xdr="http://schemas.openxmlformats.org/drawingml/2006/spreadsheetDrawing">
      <xdr:col>23</xdr:col>
      <xdr:colOff>85725</xdr:colOff>
      <xdr:row>30</xdr:row>
      <xdr:rowOff>43180</xdr:rowOff>
    </xdr:to>
    <xdr:cxnSp macro="">
      <xdr:nvCxnSpPr>
        <xdr:cNvPr id="90" name="直線コネクタ 89"/>
        <xdr:cNvCxnSpPr/>
      </xdr:nvCxnSpPr>
      <xdr:spPr>
        <a:xfrm>
          <a:off x="4051300" y="5899785"/>
          <a:ext cx="711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74930</xdr:rowOff>
    </xdr:from>
    <xdr:to xmlns:xdr="http://schemas.openxmlformats.org/drawingml/2006/spreadsheetDrawing">
      <xdr:col>15</xdr:col>
      <xdr:colOff>187325</xdr:colOff>
      <xdr:row>30</xdr:row>
      <xdr:rowOff>5080</xdr:rowOff>
    </xdr:to>
    <xdr:sp macro="" textlink="">
      <xdr:nvSpPr>
        <xdr:cNvPr id="91" name="楕円 90"/>
        <xdr:cNvSpPr/>
      </xdr:nvSpPr>
      <xdr:spPr>
        <a:xfrm>
          <a:off x="3238500" y="58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125730</xdr:rowOff>
    </xdr:from>
    <xdr:to xmlns:xdr="http://schemas.openxmlformats.org/drawingml/2006/spreadsheetDrawing">
      <xdr:col>19</xdr:col>
      <xdr:colOff>136525</xdr:colOff>
      <xdr:row>29</xdr:row>
      <xdr:rowOff>156210</xdr:rowOff>
    </xdr:to>
    <xdr:cxnSp macro="">
      <xdr:nvCxnSpPr>
        <xdr:cNvPr id="92" name="直線コネクタ 91"/>
        <xdr:cNvCxnSpPr/>
      </xdr:nvCxnSpPr>
      <xdr:spPr>
        <a:xfrm>
          <a:off x="3289300" y="5869305"/>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22225</xdr:rowOff>
    </xdr:from>
    <xdr:to xmlns:xdr="http://schemas.openxmlformats.org/drawingml/2006/spreadsheetDrawing">
      <xdr:col>11</xdr:col>
      <xdr:colOff>187325</xdr:colOff>
      <xdr:row>29</xdr:row>
      <xdr:rowOff>123825</xdr:rowOff>
    </xdr:to>
    <xdr:sp macro="" textlink="">
      <xdr:nvSpPr>
        <xdr:cNvPr id="93" name="楕円 92"/>
        <xdr:cNvSpPr/>
      </xdr:nvSpPr>
      <xdr:spPr>
        <a:xfrm>
          <a:off x="2476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73025</xdr:rowOff>
    </xdr:from>
    <xdr:to xmlns:xdr="http://schemas.openxmlformats.org/drawingml/2006/spreadsheetDrawing">
      <xdr:col>15</xdr:col>
      <xdr:colOff>136525</xdr:colOff>
      <xdr:row>29</xdr:row>
      <xdr:rowOff>125730</xdr:rowOff>
    </xdr:to>
    <xdr:cxnSp macro="">
      <xdr:nvCxnSpPr>
        <xdr:cNvPr id="94" name="直線コネクタ 93"/>
        <xdr:cNvCxnSpPr/>
      </xdr:nvCxnSpPr>
      <xdr:spPr>
        <a:xfrm>
          <a:off x="2527300" y="5816600"/>
          <a:ext cx="762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54610</xdr:rowOff>
    </xdr:from>
    <xdr:to xmlns:xdr="http://schemas.openxmlformats.org/drawingml/2006/spreadsheetDrawing">
      <xdr:col>7</xdr:col>
      <xdr:colOff>187325</xdr:colOff>
      <xdr:row>30</xdr:row>
      <xdr:rowOff>156210</xdr:rowOff>
    </xdr:to>
    <xdr:sp macro="" textlink="">
      <xdr:nvSpPr>
        <xdr:cNvPr id="95" name="楕円 94"/>
        <xdr:cNvSpPr/>
      </xdr:nvSpPr>
      <xdr:spPr>
        <a:xfrm>
          <a:off x="17145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73025</xdr:rowOff>
    </xdr:from>
    <xdr:to xmlns:xdr="http://schemas.openxmlformats.org/drawingml/2006/spreadsheetDrawing">
      <xdr:col>11</xdr:col>
      <xdr:colOff>136525</xdr:colOff>
      <xdr:row>30</xdr:row>
      <xdr:rowOff>105410</xdr:rowOff>
    </xdr:to>
    <xdr:cxnSp macro="">
      <xdr:nvCxnSpPr>
        <xdr:cNvPr id="96" name="直線コネクタ 95"/>
        <xdr:cNvCxnSpPr/>
      </xdr:nvCxnSpPr>
      <xdr:spPr>
        <a:xfrm flipV="1">
          <a:off x="1765300" y="5816600"/>
          <a:ext cx="762000" cy="203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46355</xdr:rowOff>
    </xdr:from>
    <xdr:ext cx="400050" cy="259080"/>
    <xdr:sp macro="" textlink="">
      <xdr:nvSpPr>
        <xdr:cNvPr id="97" name="n_1aveValue有形固定資産減価償却率"/>
        <xdr:cNvSpPr txBox="1"/>
      </xdr:nvSpPr>
      <xdr:spPr>
        <a:xfrm>
          <a:off x="3836035" y="61328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168910</xdr:rowOff>
    </xdr:from>
    <xdr:ext cx="400050" cy="254000"/>
    <xdr:sp macro="" textlink="">
      <xdr:nvSpPr>
        <xdr:cNvPr id="98" name="n_2aveValue有形固定資産減価償却率"/>
        <xdr:cNvSpPr txBox="1"/>
      </xdr:nvSpPr>
      <xdr:spPr>
        <a:xfrm>
          <a:off x="3086735" y="608393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104140</xdr:rowOff>
    </xdr:from>
    <xdr:ext cx="400050" cy="259080"/>
    <xdr:sp macro="" textlink="">
      <xdr:nvSpPr>
        <xdr:cNvPr id="99" name="n_3aveValue有形固定資産減価償却率"/>
        <xdr:cNvSpPr txBox="1"/>
      </xdr:nvSpPr>
      <xdr:spPr>
        <a:xfrm>
          <a:off x="2324735" y="60191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92075</xdr:rowOff>
    </xdr:from>
    <xdr:ext cx="400050" cy="259080"/>
    <xdr:sp macro="" textlink="">
      <xdr:nvSpPr>
        <xdr:cNvPr id="100" name="n_4aveValue有形固定資産減価償却率"/>
        <xdr:cNvSpPr txBox="1"/>
      </xdr:nvSpPr>
      <xdr:spPr>
        <a:xfrm>
          <a:off x="1562735" y="566420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52070</xdr:rowOff>
    </xdr:from>
    <xdr:ext cx="400050" cy="254000"/>
    <xdr:sp macro="" textlink="">
      <xdr:nvSpPr>
        <xdr:cNvPr id="101" name="n_1mainValue有形固定資産減価償却率"/>
        <xdr:cNvSpPr txBox="1"/>
      </xdr:nvSpPr>
      <xdr:spPr>
        <a:xfrm>
          <a:off x="3836035" y="562419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21590</xdr:rowOff>
    </xdr:from>
    <xdr:ext cx="400050" cy="259080"/>
    <xdr:sp macro="" textlink="">
      <xdr:nvSpPr>
        <xdr:cNvPr id="102" name="n_2mainValue有形固定資産減価償却率"/>
        <xdr:cNvSpPr txBox="1"/>
      </xdr:nvSpPr>
      <xdr:spPr>
        <a:xfrm>
          <a:off x="3086735" y="55937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140335</xdr:rowOff>
    </xdr:from>
    <xdr:ext cx="400050" cy="259080"/>
    <xdr:sp macro="" textlink="">
      <xdr:nvSpPr>
        <xdr:cNvPr id="103" name="n_3mainValue有形固定資産減価償却率"/>
        <xdr:cNvSpPr txBox="1"/>
      </xdr:nvSpPr>
      <xdr:spPr>
        <a:xfrm>
          <a:off x="2324735" y="55410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147320</xdr:rowOff>
    </xdr:from>
    <xdr:ext cx="400050" cy="259080"/>
    <xdr:sp macro="" textlink="">
      <xdr:nvSpPr>
        <xdr:cNvPr id="104" name="n_4mainValue有形固定資産減価償却率"/>
        <xdr:cNvSpPr txBox="1"/>
      </xdr:nvSpPr>
      <xdr:spPr>
        <a:xfrm>
          <a:off x="1562735" y="60623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5" name="正方形/長方形 104"/>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6" name="正方形/長方形 105"/>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7" name="正方形/長方形 106"/>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[ 435.5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8" name="正方形/長方形 107"/>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9" name="正方形/長方形 108"/>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0" name="正方形/長方形 109"/>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1" name="正方形/長方形 110"/>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2" name="正方形/長方形 111"/>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3" name="正方形/長方形 112"/>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市庁舎・市民交流施設整備事業のために借り入れた地方債の影響で、分子である将来負担額が増加し、債務償還比率は令和２年度に</a:t>
          </a:r>
          <a:r>
            <a:rPr kumimoji="1" lang="en-US" altLang="ja-JP" sz="1100">
              <a:latin typeface="ＭＳ Ｐゴシック"/>
              <a:ea typeface="ＭＳ Ｐゴシック"/>
            </a:rPr>
            <a:t>643.6</a:t>
          </a:r>
          <a:r>
            <a:rPr kumimoji="1" lang="ja-JP" altLang="en-US" sz="1100">
              <a:latin typeface="ＭＳ Ｐゴシック"/>
              <a:ea typeface="ＭＳ Ｐゴシック"/>
            </a:rPr>
            <a:t>％となった。令和３年度以降は地方債の償還額が発行額を上回ったため、債務償還比率は減少している。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令和</a:t>
          </a:r>
          <a:r>
            <a:rPr kumimoji="1" lang="ja-JP" altLang="en-US" sz="1100">
              <a:solidFill>
                <a:sysClr val="windowText" lastClr="000000"/>
              </a:solidFill>
              <a:latin typeface="ＭＳ Ｐゴシック"/>
              <a:ea typeface="ＭＳ Ｐゴシック"/>
            </a:rPr>
            <a:t>６年度の債務償還比率は、</a:t>
          </a:r>
          <a:r>
            <a:rPr kumimoji="1" lang="ja-JP" altLang="en-US" sz="1100">
              <a:solidFill>
                <a:sysClr val="windowText" lastClr="000000"/>
              </a:solidFill>
              <a:latin typeface="ＭＳ Ｐゴシック"/>
              <a:ea typeface="ＭＳ Ｐゴシック"/>
            </a:rPr>
            <a:t>上記の他、公営企業債等繰入見込額が減少したため、令和５年度から</a:t>
          </a:r>
          <a:r>
            <a:rPr kumimoji="1" lang="en-US" altLang="ja-JP" sz="1100">
              <a:solidFill>
                <a:sysClr val="windowText" lastClr="000000"/>
              </a:solidFill>
              <a:latin typeface="ＭＳ Ｐゴシック"/>
              <a:ea typeface="ＭＳ Ｐゴシック"/>
            </a:rPr>
            <a:t>43.2</a:t>
          </a:r>
          <a:r>
            <a:rPr kumimoji="1" lang="ja-JP" altLang="en-US" sz="1100">
              <a:solidFill>
                <a:sysClr val="windowText" lastClr="000000"/>
              </a:solidFill>
              <a:latin typeface="ＭＳ Ｐゴシック"/>
              <a:ea typeface="ＭＳ Ｐゴシック"/>
            </a:rPr>
            <a:t>ポイント改善</a:t>
          </a:r>
          <a:r>
            <a:rPr kumimoji="1" lang="ja-JP" altLang="en-US" sz="1100">
              <a:solidFill>
                <a:sysClr val="windowText" lastClr="000000"/>
              </a:solidFill>
              <a:latin typeface="ＭＳ Ｐゴシック"/>
              <a:ea typeface="ＭＳ Ｐゴシック"/>
            </a:rPr>
            <a:t>した。</a:t>
          </a:r>
          <a:endParaRPr kumimoji="1" lang="ja-JP" altLang="en-US" sz="11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8" name="テキスト ボックス 117"/>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9" name="直線コネクタ 118"/>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0345"/>
    <xdr:sp macro="" textlink="">
      <xdr:nvSpPr>
        <xdr:cNvPr id="120" name="テキスト ボックス 119"/>
        <xdr:cNvSpPr txBox="1"/>
      </xdr:nvSpPr>
      <xdr:spPr>
        <a:xfrm>
          <a:off x="10756900" y="701865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69850</xdr:rowOff>
    </xdr:from>
    <xdr:to xmlns:xdr="http://schemas.openxmlformats.org/drawingml/2006/spreadsheetDrawing">
      <xdr:col>80</xdr:col>
      <xdr:colOff>9525</xdr:colOff>
      <xdr:row>35</xdr:row>
      <xdr:rowOff>69850</xdr:rowOff>
    </xdr:to>
    <xdr:cxnSp macro="">
      <xdr:nvCxnSpPr>
        <xdr:cNvPr id="121" name="直線コネクタ 120"/>
        <xdr:cNvCxnSpPr/>
      </xdr:nvCxnSpPr>
      <xdr:spPr>
        <a:xfrm>
          <a:off x="11303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147320</xdr:rowOff>
    </xdr:from>
    <xdr:ext cx="482600" cy="224790"/>
    <xdr:sp macro="" textlink="">
      <xdr:nvSpPr>
        <xdr:cNvPr id="122" name="テキスト ボックス 121"/>
        <xdr:cNvSpPr txBox="1"/>
      </xdr:nvSpPr>
      <xdr:spPr>
        <a:xfrm>
          <a:off x="10756900" y="67481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143510</xdr:rowOff>
    </xdr:from>
    <xdr:to xmlns:xdr="http://schemas.openxmlformats.org/drawingml/2006/spreadsheetDrawing">
      <xdr:col>80</xdr:col>
      <xdr:colOff>9525</xdr:colOff>
      <xdr:row>33</xdr:row>
      <xdr:rowOff>143510</xdr:rowOff>
    </xdr:to>
    <xdr:cxnSp macro="">
      <xdr:nvCxnSpPr>
        <xdr:cNvPr id="123" name="直線コネクタ 122"/>
        <xdr:cNvCxnSpPr/>
      </xdr:nvCxnSpPr>
      <xdr:spPr>
        <a:xfrm>
          <a:off x="11303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48895</xdr:rowOff>
    </xdr:from>
    <xdr:ext cx="482600" cy="225425"/>
    <xdr:sp macro="" textlink="">
      <xdr:nvSpPr>
        <xdr:cNvPr id="124" name="テキスト ボックス 123"/>
        <xdr:cNvSpPr txBox="1"/>
      </xdr:nvSpPr>
      <xdr:spPr>
        <a:xfrm>
          <a:off x="10756900" y="64782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44450</xdr:rowOff>
    </xdr:from>
    <xdr:to xmlns:xdr="http://schemas.openxmlformats.org/drawingml/2006/spreadsheetDrawing">
      <xdr:col>80</xdr:col>
      <xdr:colOff>9525</xdr:colOff>
      <xdr:row>32</xdr:row>
      <xdr:rowOff>44450</xdr:rowOff>
    </xdr:to>
    <xdr:cxnSp macro="">
      <xdr:nvCxnSpPr>
        <xdr:cNvPr id="125" name="直線コネクタ 124"/>
        <xdr:cNvCxnSpPr/>
      </xdr:nvCxnSpPr>
      <xdr:spPr>
        <a:xfrm>
          <a:off x="11303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121920</xdr:rowOff>
    </xdr:from>
    <xdr:ext cx="405765" cy="220345"/>
    <xdr:sp macro="" textlink="">
      <xdr:nvSpPr>
        <xdr:cNvPr id="126" name="テキスト ボックス 125"/>
        <xdr:cNvSpPr txBox="1"/>
      </xdr:nvSpPr>
      <xdr:spPr>
        <a:xfrm>
          <a:off x="10828655" y="6208395"/>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7" name="直線コネクタ 126"/>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5765" cy="225425"/>
    <xdr:sp macro="" textlink="">
      <xdr:nvSpPr>
        <xdr:cNvPr id="128" name="テキスト ボックス 127"/>
        <xdr:cNvSpPr txBox="1"/>
      </xdr:nvSpPr>
      <xdr:spPr>
        <a:xfrm>
          <a:off x="10828655" y="5938520"/>
          <a:ext cx="4057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19050</xdr:rowOff>
    </xdr:from>
    <xdr:to xmlns:xdr="http://schemas.openxmlformats.org/drawingml/2006/spreadsheetDrawing">
      <xdr:col>80</xdr:col>
      <xdr:colOff>9525</xdr:colOff>
      <xdr:row>29</xdr:row>
      <xdr:rowOff>19050</xdr:rowOff>
    </xdr:to>
    <xdr:cxnSp macro="">
      <xdr:nvCxnSpPr>
        <xdr:cNvPr id="129" name="直線コネクタ 128"/>
        <xdr:cNvCxnSpPr/>
      </xdr:nvCxnSpPr>
      <xdr:spPr>
        <a:xfrm>
          <a:off x="11303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96520</xdr:rowOff>
    </xdr:from>
    <xdr:ext cx="405765" cy="225425"/>
    <xdr:sp macro="" textlink="">
      <xdr:nvSpPr>
        <xdr:cNvPr id="130" name="テキスト ボックス 129"/>
        <xdr:cNvSpPr txBox="1"/>
      </xdr:nvSpPr>
      <xdr:spPr>
        <a:xfrm>
          <a:off x="10828655" y="5668645"/>
          <a:ext cx="4057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92075</xdr:rowOff>
    </xdr:from>
    <xdr:to xmlns:xdr="http://schemas.openxmlformats.org/drawingml/2006/spreadsheetDrawing">
      <xdr:col>80</xdr:col>
      <xdr:colOff>9525</xdr:colOff>
      <xdr:row>27</xdr:row>
      <xdr:rowOff>92075</xdr:rowOff>
    </xdr:to>
    <xdr:cxnSp macro="">
      <xdr:nvCxnSpPr>
        <xdr:cNvPr id="131" name="直線コネクタ 130"/>
        <xdr:cNvCxnSpPr/>
      </xdr:nvCxnSpPr>
      <xdr:spPr>
        <a:xfrm>
          <a:off x="11303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26</xdr:row>
      <xdr:rowOff>169545</xdr:rowOff>
    </xdr:from>
    <xdr:ext cx="405765" cy="225425"/>
    <xdr:sp macro="" textlink="">
      <xdr:nvSpPr>
        <xdr:cNvPr id="132" name="テキスト ボックス 131"/>
        <xdr:cNvSpPr txBox="1"/>
      </xdr:nvSpPr>
      <xdr:spPr>
        <a:xfrm>
          <a:off x="10828655" y="5398770"/>
          <a:ext cx="4057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25</xdr:row>
      <xdr:rowOff>165100</xdr:rowOff>
    </xdr:from>
    <xdr:to xmlns:xdr="http://schemas.openxmlformats.org/drawingml/2006/spreadsheetDrawing">
      <xdr:col>80</xdr:col>
      <xdr:colOff>9525</xdr:colOff>
      <xdr:row>25</xdr:row>
      <xdr:rowOff>165100</xdr:rowOff>
    </xdr:to>
    <xdr:cxnSp macro="">
      <xdr:nvCxnSpPr>
        <xdr:cNvPr id="133" name="直線コネクタ 132"/>
        <xdr:cNvCxnSpPr/>
      </xdr:nvCxnSpPr>
      <xdr:spPr>
        <a:xfrm>
          <a:off x="11303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71120</xdr:rowOff>
    </xdr:from>
    <xdr:ext cx="307975" cy="225425"/>
    <xdr:sp macro="" textlink="">
      <xdr:nvSpPr>
        <xdr:cNvPr id="134" name="テキスト ボックス 133"/>
        <xdr:cNvSpPr txBox="1"/>
      </xdr:nvSpPr>
      <xdr:spPr>
        <a:xfrm>
          <a:off x="10931525" y="5128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5" name="直線コネクタ 13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135890</xdr:rowOff>
    </xdr:from>
    <xdr:to xmlns:xdr="http://schemas.openxmlformats.org/drawingml/2006/spreadsheetDrawing">
      <xdr:col>76</xdr:col>
      <xdr:colOff>21590</xdr:colOff>
      <xdr:row>34</xdr:row>
      <xdr:rowOff>106045</xdr:rowOff>
    </xdr:to>
    <xdr:cxnSp macro="">
      <xdr:nvCxnSpPr>
        <xdr:cNvPr id="137" name="直線コネクタ 136"/>
        <xdr:cNvCxnSpPr/>
      </xdr:nvCxnSpPr>
      <xdr:spPr>
        <a:xfrm flipV="1">
          <a:off x="14793595" y="5365115"/>
          <a:ext cx="127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55625" cy="254000"/>
    <xdr:sp macro="" textlink="">
      <xdr:nvSpPr>
        <xdr:cNvPr id="138" name="債務償還比率最小値テキスト"/>
        <xdr:cNvSpPr txBox="1"/>
      </xdr:nvSpPr>
      <xdr:spPr>
        <a:xfrm>
          <a:off x="14846300" y="6710680"/>
          <a:ext cx="5556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39" name="直線コネクタ 138"/>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82550</xdr:rowOff>
    </xdr:from>
    <xdr:ext cx="464820" cy="259080"/>
    <xdr:sp macro="" textlink="">
      <xdr:nvSpPr>
        <xdr:cNvPr id="140" name="債務償還比率最大値テキスト"/>
        <xdr:cNvSpPr txBox="1"/>
      </xdr:nvSpPr>
      <xdr:spPr>
        <a:xfrm>
          <a:off x="14846300" y="51403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135890</xdr:rowOff>
    </xdr:from>
    <xdr:to xmlns:xdr="http://schemas.openxmlformats.org/drawingml/2006/spreadsheetDrawing">
      <xdr:col>76</xdr:col>
      <xdr:colOff>111125</xdr:colOff>
      <xdr:row>26</xdr:row>
      <xdr:rowOff>135890</xdr:rowOff>
    </xdr:to>
    <xdr:cxnSp macro="">
      <xdr:nvCxnSpPr>
        <xdr:cNvPr id="141" name="直線コネクタ 140"/>
        <xdr:cNvCxnSpPr/>
      </xdr:nvCxnSpPr>
      <xdr:spPr>
        <a:xfrm>
          <a:off x="14706600" y="536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156210</xdr:rowOff>
    </xdr:from>
    <xdr:ext cx="464820" cy="254000"/>
    <xdr:sp macro="" textlink="">
      <xdr:nvSpPr>
        <xdr:cNvPr id="142" name="債務償還比率平均値テキスト"/>
        <xdr:cNvSpPr txBox="1"/>
      </xdr:nvSpPr>
      <xdr:spPr>
        <a:xfrm>
          <a:off x="14846300" y="5899785"/>
          <a:ext cx="4648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6350</xdr:rowOff>
    </xdr:from>
    <xdr:to xmlns:xdr="http://schemas.openxmlformats.org/drawingml/2006/spreadsheetDrawing">
      <xdr:col>76</xdr:col>
      <xdr:colOff>73025</xdr:colOff>
      <xdr:row>30</xdr:row>
      <xdr:rowOff>107950</xdr:rowOff>
    </xdr:to>
    <xdr:sp macro="" textlink="">
      <xdr:nvSpPr>
        <xdr:cNvPr id="143" name="フローチャート: 判断 142"/>
        <xdr:cNvSpPr/>
      </xdr:nvSpPr>
      <xdr:spPr>
        <a:xfrm>
          <a:off x="14744700" y="592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8255</xdr:rowOff>
    </xdr:from>
    <xdr:to xmlns:xdr="http://schemas.openxmlformats.org/drawingml/2006/spreadsheetDrawing">
      <xdr:col>72</xdr:col>
      <xdr:colOff>123825</xdr:colOff>
      <xdr:row>30</xdr:row>
      <xdr:rowOff>109855</xdr:rowOff>
    </xdr:to>
    <xdr:sp macro="" textlink="">
      <xdr:nvSpPr>
        <xdr:cNvPr id="144" name="フローチャート: 判断 143"/>
        <xdr:cNvSpPr/>
      </xdr:nvSpPr>
      <xdr:spPr>
        <a:xfrm>
          <a:off x="1403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163195</xdr:rowOff>
    </xdr:from>
    <xdr:to xmlns:xdr="http://schemas.openxmlformats.org/drawingml/2006/spreadsheetDrawing">
      <xdr:col>68</xdr:col>
      <xdr:colOff>123825</xdr:colOff>
      <xdr:row>30</xdr:row>
      <xdr:rowOff>93345</xdr:rowOff>
    </xdr:to>
    <xdr:sp macro="" textlink="">
      <xdr:nvSpPr>
        <xdr:cNvPr id="145" name="フローチャート: 判断 144"/>
        <xdr:cNvSpPr/>
      </xdr:nvSpPr>
      <xdr:spPr>
        <a:xfrm>
          <a:off x="13271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121920</xdr:rowOff>
    </xdr:from>
    <xdr:to xmlns:xdr="http://schemas.openxmlformats.org/drawingml/2006/spreadsheetDrawing">
      <xdr:col>64</xdr:col>
      <xdr:colOff>123825</xdr:colOff>
      <xdr:row>30</xdr:row>
      <xdr:rowOff>52070</xdr:rowOff>
    </xdr:to>
    <xdr:sp macro="" textlink="">
      <xdr:nvSpPr>
        <xdr:cNvPr id="146" name="フローチャート: 判断 145"/>
        <xdr:cNvSpPr/>
      </xdr:nvSpPr>
      <xdr:spPr>
        <a:xfrm>
          <a:off x="12509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133350</xdr:rowOff>
    </xdr:from>
    <xdr:to xmlns:xdr="http://schemas.openxmlformats.org/drawingml/2006/spreadsheetDrawing">
      <xdr:col>60</xdr:col>
      <xdr:colOff>123825</xdr:colOff>
      <xdr:row>31</xdr:row>
      <xdr:rowOff>63500</xdr:rowOff>
    </xdr:to>
    <xdr:sp macro="" textlink="">
      <xdr:nvSpPr>
        <xdr:cNvPr id="147" name="フローチャート: 判断 146"/>
        <xdr:cNvSpPr/>
      </xdr:nvSpPr>
      <xdr:spPr>
        <a:xfrm>
          <a:off x="11747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0345"/>
    <xdr:sp macro="" textlink="">
      <xdr:nvSpPr>
        <xdr:cNvPr id="148" name="テキスト ボックス 147"/>
        <xdr:cNvSpPr txBox="1"/>
      </xdr:nvSpPr>
      <xdr:spPr>
        <a:xfrm>
          <a:off x="14617700" y="715772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6920" cy="220345"/>
    <xdr:sp macro="" textlink="">
      <xdr:nvSpPr>
        <xdr:cNvPr id="149" name="テキスト ボックス 148"/>
        <xdr:cNvSpPr txBox="1"/>
      </xdr:nvSpPr>
      <xdr:spPr>
        <a:xfrm>
          <a:off x="13906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6920" cy="220345"/>
    <xdr:sp macro="" textlink="">
      <xdr:nvSpPr>
        <xdr:cNvPr id="150" name="テキスト ボックス 149"/>
        <xdr:cNvSpPr txBox="1"/>
      </xdr:nvSpPr>
      <xdr:spPr>
        <a:xfrm>
          <a:off x="13144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6920" cy="220345"/>
    <xdr:sp macro="" textlink="">
      <xdr:nvSpPr>
        <xdr:cNvPr id="151" name="テキスト ボックス 150"/>
        <xdr:cNvSpPr txBox="1"/>
      </xdr:nvSpPr>
      <xdr:spPr>
        <a:xfrm>
          <a:off x="12382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6920" cy="220345"/>
    <xdr:sp macro="" textlink="">
      <xdr:nvSpPr>
        <xdr:cNvPr id="152" name="テキスト ボックス 151"/>
        <xdr:cNvSpPr txBox="1"/>
      </xdr:nvSpPr>
      <xdr:spPr>
        <a:xfrm>
          <a:off x="11620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15875</xdr:rowOff>
    </xdr:from>
    <xdr:to xmlns:xdr="http://schemas.openxmlformats.org/drawingml/2006/spreadsheetDrawing">
      <xdr:col>76</xdr:col>
      <xdr:colOff>73025</xdr:colOff>
      <xdr:row>29</xdr:row>
      <xdr:rowOff>117475</xdr:rowOff>
    </xdr:to>
    <xdr:sp macro="" textlink="">
      <xdr:nvSpPr>
        <xdr:cNvPr id="153" name="楕円 152"/>
        <xdr:cNvSpPr/>
      </xdr:nvSpPr>
      <xdr:spPr>
        <a:xfrm>
          <a:off x="1474470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38735</xdr:rowOff>
    </xdr:from>
    <xdr:ext cx="464820" cy="259080"/>
    <xdr:sp macro="" textlink="">
      <xdr:nvSpPr>
        <xdr:cNvPr id="154" name="債務償還比率該当値テキスト"/>
        <xdr:cNvSpPr txBox="1"/>
      </xdr:nvSpPr>
      <xdr:spPr>
        <a:xfrm>
          <a:off x="14846300" y="5610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74930</xdr:rowOff>
    </xdr:from>
    <xdr:to xmlns:xdr="http://schemas.openxmlformats.org/drawingml/2006/spreadsheetDrawing">
      <xdr:col>72</xdr:col>
      <xdr:colOff>123825</xdr:colOff>
      <xdr:row>30</xdr:row>
      <xdr:rowOff>4445</xdr:rowOff>
    </xdr:to>
    <xdr:sp macro="" textlink="">
      <xdr:nvSpPr>
        <xdr:cNvPr id="155" name="楕円 154"/>
        <xdr:cNvSpPr/>
      </xdr:nvSpPr>
      <xdr:spPr>
        <a:xfrm>
          <a:off x="14033500" y="58185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66675</xdr:rowOff>
    </xdr:from>
    <xdr:to xmlns:xdr="http://schemas.openxmlformats.org/drawingml/2006/spreadsheetDrawing">
      <xdr:col>76</xdr:col>
      <xdr:colOff>22225</xdr:colOff>
      <xdr:row>29</xdr:row>
      <xdr:rowOff>125095</xdr:rowOff>
    </xdr:to>
    <xdr:cxnSp macro="">
      <xdr:nvCxnSpPr>
        <xdr:cNvPr id="156" name="直線コネクタ 155"/>
        <xdr:cNvCxnSpPr/>
      </xdr:nvCxnSpPr>
      <xdr:spPr>
        <a:xfrm flipV="1">
          <a:off x="14084300" y="5810250"/>
          <a:ext cx="711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135255</xdr:rowOff>
    </xdr:from>
    <xdr:to xmlns:xdr="http://schemas.openxmlformats.org/drawingml/2006/spreadsheetDrawing">
      <xdr:col>68</xdr:col>
      <xdr:colOff>123825</xdr:colOff>
      <xdr:row>30</xdr:row>
      <xdr:rowOff>65405</xdr:rowOff>
    </xdr:to>
    <xdr:sp macro="" textlink="">
      <xdr:nvSpPr>
        <xdr:cNvPr id="157" name="楕円 156"/>
        <xdr:cNvSpPr/>
      </xdr:nvSpPr>
      <xdr:spPr>
        <a:xfrm>
          <a:off x="13271500" y="587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125095</xdr:rowOff>
    </xdr:from>
    <xdr:to xmlns:xdr="http://schemas.openxmlformats.org/drawingml/2006/spreadsheetDrawing">
      <xdr:col>72</xdr:col>
      <xdr:colOff>73025</xdr:colOff>
      <xdr:row>30</xdr:row>
      <xdr:rowOff>14605</xdr:rowOff>
    </xdr:to>
    <xdr:cxnSp macro="">
      <xdr:nvCxnSpPr>
        <xdr:cNvPr id="158" name="直線コネクタ 157"/>
        <xdr:cNvCxnSpPr/>
      </xdr:nvCxnSpPr>
      <xdr:spPr>
        <a:xfrm flipV="1">
          <a:off x="13322300" y="5868670"/>
          <a:ext cx="762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132080</xdr:rowOff>
    </xdr:from>
    <xdr:to xmlns:xdr="http://schemas.openxmlformats.org/drawingml/2006/spreadsheetDrawing">
      <xdr:col>64</xdr:col>
      <xdr:colOff>123825</xdr:colOff>
      <xdr:row>30</xdr:row>
      <xdr:rowOff>62230</xdr:rowOff>
    </xdr:to>
    <xdr:sp macro="" textlink="">
      <xdr:nvSpPr>
        <xdr:cNvPr id="159" name="楕円 158"/>
        <xdr:cNvSpPr/>
      </xdr:nvSpPr>
      <xdr:spPr>
        <a:xfrm>
          <a:off x="125095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11430</xdr:rowOff>
    </xdr:from>
    <xdr:to xmlns:xdr="http://schemas.openxmlformats.org/drawingml/2006/spreadsheetDrawing">
      <xdr:col>68</xdr:col>
      <xdr:colOff>73025</xdr:colOff>
      <xdr:row>30</xdr:row>
      <xdr:rowOff>14605</xdr:rowOff>
    </xdr:to>
    <xdr:cxnSp macro="">
      <xdr:nvCxnSpPr>
        <xdr:cNvPr id="160" name="直線コネクタ 159"/>
        <xdr:cNvCxnSpPr/>
      </xdr:nvCxnSpPr>
      <xdr:spPr>
        <a:xfrm>
          <a:off x="12560300" y="5926455"/>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125730</xdr:rowOff>
    </xdr:from>
    <xdr:to xmlns:xdr="http://schemas.openxmlformats.org/drawingml/2006/spreadsheetDrawing">
      <xdr:col>60</xdr:col>
      <xdr:colOff>123825</xdr:colOff>
      <xdr:row>31</xdr:row>
      <xdr:rowOff>55880</xdr:rowOff>
    </xdr:to>
    <xdr:sp macro="" textlink="">
      <xdr:nvSpPr>
        <xdr:cNvPr id="161" name="楕円 160"/>
        <xdr:cNvSpPr/>
      </xdr:nvSpPr>
      <xdr:spPr>
        <a:xfrm>
          <a:off x="11747500" y="604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11430</xdr:rowOff>
    </xdr:from>
    <xdr:to xmlns:xdr="http://schemas.openxmlformats.org/drawingml/2006/spreadsheetDrawing">
      <xdr:col>64</xdr:col>
      <xdr:colOff>73025</xdr:colOff>
      <xdr:row>31</xdr:row>
      <xdr:rowOff>5080</xdr:rowOff>
    </xdr:to>
    <xdr:cxnSp macro="">
      <xdr:nvCxnSpPr>
        <xdr:cNvPr id="162" name="直線コネクタ 161"/>
        <xdr:cNvCxnSpPr/>
      </xdr:nvCxnSpPr>
      <xdr:spPr>
        <a:xfrm flipV="1">
          <a:off x="11798300" y="5926455"/>
          <a:ext cx="762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100965</xdr:rowOff>
    </xdr:from>
    <xdr:ext cx="464820" cy="254000"/>
    <xdr:sp macro="" textlink="">
      <xdr:nvSpPr>
        <xdr:cNvPr id="163" name="n_1aveValue債務償還比率"/>
        <xdr:cNvSpPr txBox="1"/>
      </xdr:nvSpPr>
      <xdr:spPr>
        <a:xfrm>
          <a:off x="13836650" y="60159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84455</xdr:rowOff>
    </xdr:from>
    <xdr:ext cx="464820" cy="259080"/>
    <xdr:sp macro="" textlink="">
      <xdr:nvSpPr>
        <xdr:cNvPr id="164" name="n_2aveValue債務償還比率"/>
        <xdr:cNvSpPr txBox="1"/>
      </xdr:nvSpPr>
      <xdr:spPr>
        <a:xfrm>
          <a:off x="13087350" y="5999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68580</xdr:rowOff>
    </xdr:from>
    <xdr:ext cx="464820" cy="259080"/>
    <xdr:sp macro="" textlink="">
      <xdr:nvSpPr>
        <xdr:cNvPr id="165" name="n_3aveValue債務償還比率"/>
        <xdr:cNvSpPr txBox="1"/>
      </xdr:nvSpPr>
      <xdr:spPr>
        <a:xfrm>
          <a:off x="12325350" y="56407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54610</xdr:rowOff>
    </xdr:from>
    <xdr:ext cx="464820" cy="254000"/>
    <xdr:sp macro="" textlink="">
      <xdr:nvSpPr>
        <xdr:cNvPr id="166" name="n_4aveValue債務償還比率"/>
        <xdr:cNvSpPr txBox="1"/>
      </xdr:nvSpPr>
      <xdr:spPr>
        <a:xfrm>
          <a:off x="11563350" y="61410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20955</xdr:rowOff>
    </xdr:from>
    <xdr:ext cx="464820" cy="254000"/>
    <xdr:sp macro="" textlink="">
      <xdr:nvSpPr>
        <xdr:cNvPr id="167" name="n_1mainValue債務償還比率"/>
        <xdr:cNvSpPr txBox="1"/>
      </xdr:nvSpPr>
      <xdr:spPr>
        <a:xfrm>
          <a:off x="13836650" y="559308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82550</xdr:rowOff>
    </xdr:from>
    <xdr:ext cx="464820" cy="259080"/>
    <xdr:sp macro="" textlink="">
      <xdr:nvSpPr>
        <xdr:cNvPr id="168" name="n_2mainValue債務償還比率"/>
        <xdr:cNvSpPr txBox="1"/>
      </xdr:nvSpPr>
      <xdr:spPr>
        <a:xfrm>
          <a:off x="13087350" y="56546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53340</xdr:rowOff>
    </xdr:from>
    <xdr:ext cx="464820" cy="254000"/>
    <xdr:sp macro="" textlink="">
      <xdr:nvSpPr>
        <xdr:cNvPr id="169" name="n_3mainValue債務償還比率"/>
        <xdr:cNvSpPr txBox="1"/>
      </xdr:nvSpPr>
      <xdr:spPr>
        <a:xfrm>
          <a:off x="12325350" y="59683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72390</xdr:rowOff>
    </xdr:from>
    <xdr:ext cx="464820" cy="259080"/>
    <xdr:sp macro="" textlink="">
      <xdr:nvSpPr>
        <xdr:cNvPr id="170" name="n_4mainValue債務償還比率"/>
        <xdr:cNvSpPr txBox="1"/>
      </xdr:nvSpPr>
      <xdr:spPr>
        <a:xfrm>
          <a:off x="11563350" y="58159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2" name="正方形/長方形 17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73" name="テキスト ボックス 17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5125" cy="237490"/>
    <xdr:sp macro="" textlink="">
      <xdr:nvSpPr>
        <xdr:cNvPr id="174" name="テキスト ボックス 173"/>
        <xdr:cNvSpPr txBox="1"/>
      </xdr:nvSpPr>
      <xdr:spPr>
        <a:xfrm>
          <a:off x="6985000" y="10922000"/>
          <a:ext cx="365125"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5" name="テキスト ボックス 17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5125" cy="241300"/>
    <xdr:sp macro="" textlink="">
      <xdr:nvSpPr>
        <xdr:cNvPr id="176" name="テキスト ボックス 175"/>
        <xdr:cNvSpPr txBox="1"/>
      </xdr:nvSpPr>
      <xdr:spPr>
        <a:xfrm>
          <a:off x="6985000" y="14795500"/>
          <a:ext cx="3651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3550" cy="259080"/>
    <xdr:sp macro="" textlink="">
      <xdr:nvSpPr>
        <xdr:cNvPr id="45" name="テキスト ボックス 44"/>
        <xdr:cNvSpPr txBox="1"/>
      </xdr:nvSpPr>
      <xdr:spPr>
        <a:xfrm>
          <a:off x="294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270"/>
    <xdr:sp macro="" textlink="">
      <xdr:nvSpPr>
        <xdr:cNvPr id="47" name="テキスト ボックス 46"/>
        <xdr:cNvSpPr txBox="1"/>
      </xdr:nvSpPr>
      <xdr:spPr>
        <a:xfrm>
          <a:off x="358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270"/>
    <xdr:sp macro="" textlink="">
      <xdr:nvSpPr>
        <xdr:cNvPr id="53" name="テキスト ボックス 52"/>
        <xdr:cNvSpPr txBox="1"/>
      </xdr:nvSpPr>
      <xdr:spPr>
        <a:xfrm>
          <a:off x="358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280" cy="259080"/>
    <xdr:sp macro="" textlink="">
      <xdr:nvSpPr>
        <xdr:cNvPr id="55" name="テキスト ボックス 54"/>
        <xdr:cNvSpPr txBox="1"/>
      </xdr:nvSpPr>
      <xdr:spPr>
        <a:xfrm>
          <a:off x="422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158115</xdr:rowOff>
    </xdr:from>
    <xdr:to xmlns:xdr="http://schemas.openxmlformats.org/drawingml/2006/spreadsheetDrawing">
      <xdr:col>24</xdr:col>
      <xdr:colOff>62865</xdr:colOff>
      <xdr:row>41</xdr:row>
      <xdr:rowOff>163830</xdr:rowOff>
    </xdr:to>
    <xdr:cxnSp macro="">
      <xdr:nvCxnSpPr>
        <xdr:cNvPr id="57" name="直線コネクタ 56"/>
        <xdr:cNvCxnSpPr/>
      </xdr:nvCxnSpPr>
      <xdr:spPr>
        <a:xfrm flipV="1">
          <a:off x="4634865" y="581596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167640</xdr:rowOff>
    </xdr:from>
    <xdr:ext cx="405130" cy="255270"/>
    <xdr:sp macro="" textlink="">
      <xdr:nvSpPr>
        <xdr:cNvPr id="58" name="【道路】&#10;有形固定資産減価償却率最小値テキスト"/>
        <xdr:cNvSpPr txBox="1"/>
      </xdr:nvSpPr>
      <xdr:spPr>
        <a:xfrm>
          <a:off x="4673600" y="719709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163830</xdr:rowOff>
    </xdr:from>
    <xdr:to xmlns:xdr="http://schemas.openxmlformats.org/drawingml/2006/spreadsheetDrawing">
      <xdr:col>24</xdr:col>
      <xdr:colOff>152400</xdr:colOff>
      <xdr:row>41</xdr:row>
      <xdr:rowOff>163830</xdr:rowOff>
    </xdr:to>
    <xdr:cxnSp macro="">
      <xdr:nvCxnSpPr>
        <xdr:cNvPr id="59" name="直線コネクタ 58"/>
        <xdr:cNvCxnSpPr/>
      </xdr:nvCxnSpPr>
      <xdr:spPr>
        <a:xfrm>
          <a:off x="4546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104775</xdr:rowOff>
    </xdr:from>
    <xdr:ext cx="405130" cy="259080"/>
    <xdr:sp macro="" textlink="">
      <xdr:nvSpPr>
        <xdr:cNvPr id="60" name="【道路】&#10;有形固定資産減価償却率最大値テキスト"/>
        <xdr:cNvSpPr txBox="1"/>
      </xdr:nvSpPr>
      <xdr:spPr>
        <a:xfrm>
          <a:off x="4673600" y="5591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158115</xdr:rowOff>
    </xdr:from>
    <xdr:to xmlns:xdr="http://schemas.openxmlformats.org/drawingml/2006/spreadsheetDrawing">
      <xdr:col>24</xdr:col>
      <xdr:colOff>152400</xdr:colOff>
      <xdr:row>33</xdr:row>
      <xdr:rowOff>158115</xdr:rowOff>
    </xdr:to>
    <xdr:cxnSp macro="">
      <xdr:nvCxnSpPr>
        <xdr:cNvPr id="61" name="直線コネクタ 60"/>
        <xdr:cNvCxnSpPr/>
      </xdr:nvCxnSpPr>
      <xdr:spPr>
        <a:xfrm>
          <a:off x="4546600" y="581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100965</xdr:rowOff>
    </xdr:from>
    <xdr:ext cx="405130" cy="255270"/>
    <xdr:sp macro="" textlink="">
      <xdr:nvSpPr>
        <xdr:cNvPr id="62" name="【道路】&#10;有形固定資産減価償却率平均値テキスト"/>
        <xdr:cNvSpPr txBox="1"/>
      </xdr:nvSpPr>
      <xdr:spPr>
        <a:xfrm>
          <a:off x="4673600" y="661606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122555</xdr:rowOff>
    </xdr:from>
    <xdr:to xmlns:xdr="http://schemas.openxmlformats.org/drawingml/2006/spreadsheetDrawing">
      <xdr:col>24</xdr:col>
      <xdr:colOff>114300</xdr:colOff>
      <xdr:row>39</xdr:row>
      <xdr:rowOff>52705</xdr:rowOff>
    </xdr:to>
    <xdr:sp macro="" textlink="">
      <xdr:nvSpPr>
        <xdr:cNvPr id="63" name="フローチャート: 判断 62"/>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97790</xdr:rowOff>
    </xdr:from>
    <xdr:to xmlns:xdr="http://schemas.openxmlformats.org/drawingml/2006/spreadsheetDrawing">
      <xdr:col>20</xdr:col>
      <xdr:colOff>38100</xdr:colOff>
      <xdr:row>39</xdr:row>
      <xdr:rowOff>27940</xdr:rowOff>
    </xdr:to>
    <xdr:sp macro="" textlink="">
      <xdr:nvSpPr>
        <xdr:cNvPr id="64" name="フローチャート: 判断 63"/>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50165</xdr:rowOff>
    </xdr:from>
    <xdr:to xmlns:xdr="http://schemas.openxmlformats.org/drawingml/2006/spreadsheetDrawing">
      <xdr:col>15</xdr:col>
      <xdr:colOff>101600</xdr:colOff>
      <xdr:row>38</xdr:row>
      <xdr:rowOff>151765</xdr:rowOff>
    </xdr:to>
    <xdr:sp macro="" textlink="">
      <xdr:nvSpPr>
        <xdr:cNvPr id="65" name="フローチャート: 判断 64"/>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10160</xdr:rowOff>
    </xdr:from>
    <xdr:to xmlns:xdr="http://schemas.openxmlformats.org/drawingml/2006/spreadsheetDrawing">
      <xdr:col>10</xdr:col>
      <xdr:colOff>165100</xdr:colOff>
      <xdr:row>38</xdr:row>
      <xdr:rowOff>111760</xdr:rowOff>
    </xdr:to>
    <xdr:sp macro="" textlink="">
      <xdr:nvSpPr>
        <xdr:cNvPr id="66" name="フローチャート: 判断 65"/>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130175</xdr:rowOff>
    </xdr:from>
    <xdr:to xmlns:xdr="http://schemas.openxmlformats.org/drawingml/2006/spreadsheetDrawing">
      <xdr:col>6</xdr:col>
      <xdr:colOff>38100</xdr:colOff>
      <xdr:row>38</xdr:row>
      <xdr:rowOff>60325</xdr:rowOff>
    </xdr:to>
    <xdr:sp macro="" textlink="">
      <xdr:nvSpPr>
        <xdr:cNvPr id="67" name="フローチャート: 判断 66"/>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23495</xdr:rowOff>
    </xdr:from>
    <xdr:to xmlns:xdr="http://schemas.openxmlformats.org/drawingml/2006/spreadsheetDrawing">
      <xdr:col>24</xdr:col>
      <xdr:colOff>114300</xdr:colOff>
      <xdr:row>37</xdr:row>
      <xdr:rowOff>125095</xdr:rowOff>
    </xdr:to>
    <xdr:sp macro="" textlink="">
      <xdr:nvSpPr>
        <xdr:cNvPr id="73" name="楕円 72"/>
        <xdr:cNvSpPr/>
      </xdr:nvSpPr>
      <xdr:spPr>
        <a:xfrm>
          <a:off x="45847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46355</xdr:rowOff>
    </xdr:from>
    <xdr:ext cx="405130" cy="259080"/>
    <xdr:sp macro="" textlink="">
      <xdr:nvSpPr>
        <xdr:cNvPr id="74" name="【道路】&#10;有形固定資産減価償却率該当値テキスト"/>
        <xdr:cNvSpPr txBox="1"/>
      </xdr:nvSpPr>
      <xdr:spPr>
        <a:xfrm>
          <a:off x="4673600" y="6218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166370</xdr:rowOff>
    </xdr:from>
    <xdr:to xmlns:xdr="http://schemas.openxmlformats.org/drawingml/2006/spreadsheetDrawing">
      <xdr:col>20</xdr:col>
      <xdr:colOff>38100</xdr:colOff>
      <xdr:row>37</xdr:row>
      <xdr:rowOff>96520</xdr:rowOff>
    </xdr:to>
    <xdr:sp macro="" textlink="">
      <xdr:nvSpPr>
        <xdr:cNvPr id="75" name="楕円 74"/>
        <xdr:cNvSpPr/>
      </xdr:nvSpPr>
      <xdr:spPr>
        <a:xfrm>
          <a:off x="3746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45720</xdr:rowOff>
    </xdr:from>
    <xdr:to xmlns:xdr="http://schemas.openxmlformats.org/drawingml/2006/spreadsheetDrawing">
      <xdr:col>24</xdr:col>
      <xdr:colOff>63500</xdr:colOff>
      <xdr:row>37</xdr:row>
      <xdr:rowOff>74930</xdr:rowOff>
    </xdr:to>
    <xdr:cxnSp macro="">
      <xdr:nvCxnSpPr>
        <xdr:cNvPr id="76" name="直線コネクタ 75"/>
        <xdr:cNvCxnSpPr/>
      </xdr:nvCxnSpPr>
      <xdr:spPr>
        <a:xfrm>
          <a:off x="3797300" y="638937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135890</xdr:rowOff>
    </xdr:from>
    <xdr:to xmlns:xdr="http://schemas.openxmlformats.org/drawingml/2006/spreadsheetDrawing">
      <xdr:col>15</xdr:col>
      <xdr:colOff>101600</xdr:colOff>
      <xdr:row>37</xdr:row>
      <xdr:rowOff>66040</xdr:rowOff>
    </xdr:to>
    <xdr:sp macro="" textlink="">
      <xdr:nvSpPr>
        <xdr:cNvPr id="77" name="楕円 76"/>
        <xdr:cNvSpPr/>
      </xdr:nvSpPr>
      <xdr:spPr>
        <a:xfrm>
          <a:off x="2857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15240</xdr:rowOff>
    </xdr:from>
    <xdr:to xmlns:xdr="http://schemas.openxmlformats.org/drawingml/2006/spreadsheetDrawing">
      <xdr:col>19</xdr:col>
      <xdr:colOff>177800</xdr:colOff>
      <xdr:row>37</xdr:row>
      <xdr:rowOff>45720</xdr:rowOff>
    </xdr:to>
    <xdr:cxnSp macro="">
      <xdr:nvCxnSpPr>
        <xdr:cNvPr id="78" name="直線コネクタ 77"/>
        <xdr:cNvCxnSpPr/>
      </xdr:nvCxnSpPr>
      <xdr:spPr>
        <a:xfrm>
          <a:off x="2908300" y="63588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113030</xdr:rowOff>
    </xdr:from>
    <xdr:to xmlns:xdr="http://schemas.openxmlformats.org/drawingml/2006/spreadsheetDrawing">
      <xdr:col>10</xdr:col>
      <xdr:colOff>165100</xdr:colOff>
      <xdr:row>37</xdr:row>
      <xdr:rowOff>43180</xdr:rowOff>
    </xdr:to>
    <xdr:sp macro="" textlink="">
      <xdr:nvSpPr>
        <xdr:cNvPr id="79" name="楕円 78"/>
        <xdr:cNvSpPr/>
      </xdr:nvSpPr>
      <xdr:spPr>
        <a:xfrm>
          <a:off x="1968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163830</xdr:rowOff>
    </xdr:from>
    <xdr:to xmlns:xdr="http://schemas.openxmlformats.org/drawingml/2006/spreadsheetDrawing">
      <xdr:col>15</xdr:col>
      <xdr:colOff>50800</xdr:colOff>
      <xdr:row>37</xdr:row>
      <xdr:rowOff>15240</xdr:rowOff>
    </xdr:to>
    <xdr:cxnSp macro="">
      <xdr:nvCxnSpPr>
        <xdr:cNvPr id="80" name="直線コネクタ 79"/>
        <xdr:cNvCxnSpPr/>
      </xdr:nvCxnSpPr>
      <xdr:spPr>
        <a:xfrm>
          <a:off x="2019300" y="63360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114935</xdr:rowOff>
    </xdr:from>
    <xdr:to xmlns:xdr="http://schemas.openxmlformats.org/drawingml/2006/spreadsheetDrawing">
      <xdr:col>6</xdr:col>
      <xdr:colOff>38100</xdr:colOff>
      <xdr:row>37</xdr:row>
      <xdr:rowOff>45085</xdr:rowOff>
    </xdr:to>
    <xdr:sp macro="" textlink="">
      <xdr:nvSpPr>
        <xdr:cNvPr id="81" name="楕円 80"/>
        <xdr:cNvSpPr/>
      </xdr:nvSpPr>
      <xdr:spPr>
        <a:xfrm>
          <a:off x="1079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163830</xdr:rowOff>
    </xdr:from>
    <xdr:to xmlns:xdr="http://schemas.openxmlformats.org/drawingml/2006/spreadsheetDrawing">
      <xdr:col>10</xdr:col>
      <xdr:colOff>114300</xdr:colOff>
      <xdr:row>36</xdr:row>
      <xdr:rowOff>166370</xdr:rowOff>
    </xdr:to>
    <xdr:cxnSp macro="">
      <xdr:nvCxnSpPr>
        <xdr:cNvPr id="82" name="直線コネクタ 81"/>
        <xdr:cNvCxnSpPr/>
      </xdr:nvCxnSpPr>
      <xdr:spPr>
        <a:xfrm flipV="1">
          <a:off x="1130300" y="63360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19050</xdr:rowOff>
    </xdr:from>
    <xdr:ext cx="405130" cy="255270"/>
    <xdr:sp macro="" textlink="">
      <xdr:nvSpPr>
        <xdr:cNvPr id="83" name="n_1aveValue【道路】&#10;有形固定資産減価償却率"/>
        <xdr:cNvSpPr txBox="1"/>
      </xdr:nvSpPr>
      <xdr:spPr>
        <a:xfrm>
          <a:off x="3582035" y="67056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143510</xdr:rowOff>
    </xdr:from>
    <xdr:ext cx="401320" cy="255270"/>
    <xdr:sp macro="" textlink="">
      <xdr:nvSpPr>
        <xdr:cNvPr id="84" name="n_2aveValue【道路】&#10;有形固定資産減価償却率"/>
        <xdr:cNvSpPr txBox="1"/>
      </xdr:nvSpPr>
      <xdr:spPr>
        <a:xfrm>
          <a:off x="2705735" y="66586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102870</xdr:rowOff>
    </xdr:from>
    <xdr:ext cx="401320" cy="259080"/>
    <xdr:sp macro="" textlink="">
      <xdr:nvSpPr>
        <xdr:cNvPr id="85" name="n_3aveValue【道路】&#10;有形固定資産減価償却率"/>
        <xdr:cNvSpPr txBox="1"/>
      </xdr:nvSpPr>
      <xdr:spPr>
        <a:xfrm>
          <a:off x="1816735" y="66179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52070</xdr:rowOff>
    </xdr:from>
    <xdr:ext cx="401320" cy="255270"/>
    <xdr:sp macro="" textlink="">
      <xdr:nvSpPr>
        <xdr:cNvPr id="86" name="n_4aveValue【道路】&#10;有形固定資産減価償却率"/>
        <xdr:cNvSpPr txBox="1"/>
      </xdr:nvSpPr>
      <xdr:spPr>
        <a:xfrm>
          <a:off x="927735" y="65671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113030</xdr:rowOff>
    </xdr:from>
    <xdr:ext cx="405130" cy="259080"/>
    <xdr:sp macro="" textlink="">
      <xdr:nvSpPr>
        <xdr:cNvPr id="87" name="n_1mainValue【道路】&#10;有形固定資産減価償却率"/>
        <xdr:cNvSpPr txBox="1"/>
      </xdr:nvSpPr>
      <xdr:spPr>
        <a:xfrm>
          <a:off x="3582035" y="6113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82550</xdr:rowOff>
    </xdr:from>
    <xdr:ext cx="401320" cy="259080"/>
    <xdr:sp macro="" textlink="">
      <xdr:nvSpPr>
        <xdr:cNvPr id="88" name="n_2mainValue【道路】&#10;有形固定資産減価償却率"/>
        <xdr:cNvSpPr txBox="1"/>
      </xdr:nvSpPr>
      <xdr:spPr>
        <a:xfrm>
          <a:off x="2705735" y="60833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59690</xdr:rowOff>
    </xdr:from>
    <xdr:ext cx="401320" cy="259080"/>
    <xdr:sp macro="" textlink="">
      <xdr:nvSpPr>
        <xdr:cNvPr id="89" name="n_3mainValue【道路】&#10;有形固定資産減価償却率"/>
        <xdr:cNvSpPr txBox="1"/>
      </xdr:nvSpPr>
      <xdr:spPr>
        <a:xfrm>
          <a:off x="1816735" y="60604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61595</xdr:rowOff>
    </xdr:from>
    <xdr:ext cx="401320" cy="259080"/>
    <xdr:sp macro="" textlink="">
      <xdr:nvSpPr>
        <xdr:cNvPr id="90" name="n_4mainValue【道路】&#10;有形固定資産減価償却率"/>
        <xdr:cNvSpPr txBox="1"/>
      </xdr:nvSpPr>
      <xdr:spPr>
        <a:xfrm>
          <a:off x="927735" y="6062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725" cy="225425"/>
    <xdr:sp macro="" textlink="">
      <xdr:nvSpPr>
        <xdr:cNvPr id="99" name="テキスト ボックス 98"/>
        <xdr:cNvSpPr txBox="1"/>
      </xdr:nvSpPr>
      <xdr:spPr>
        <a:xfrm>
          <a:off x="6565900" y="51435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3550" cy="255270"/>
    <xdr:sp macro="" textlink="">
      <xdr:nvSpPr>
        <xdr:cNvPr id="102" name="テキスト ボックス 101"/>
        <xdr:cNvSpPr txBox="1"/>
      </xdr:nvSpPr>
      <xdr:spPr>
        <a:xfrm>
          <a:off x="6136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5270"/>
    <xdr:sp macro="" textlink="">
      <xdr:nvSpPr>
        <xdr:cNvPr id="106" name="テキスト ボックス 105"/>
        <xdr:cNvSpPr txBox="1"/>
      </xdr:nvSpPr>
      <xdr:spPr>
        <a:xfrm>
          <a:off x="6072505" y="649859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10" name="テキスト ボックス 109"/>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31750</xdr:rowOff>
    </xdr:from>
    <xdr:ext cx="531495" cy="255270"/>
    <xdr:sp macro="" textlink="">
      <xdr:nvSpPr>
        <xdr:cNvPr id="112" name="テキスト ボックス 111"/>
        <xdr:cNvSpPr txBox="1"/>
      </xdr:nvSpPr>
      <xdr:spPr>
        <a:xfrm>
          <a:off x="6072505" y="55181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4" name="テキスト ボックス 113"/>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52705</xdr:rowOff>
    </xdr:from>
    <xdr:to xmlns:xdr="http://schemas.openxmlformats.org/drawingml/2006/spreadsheetDrawing">
      <xdr:col>54</xdr:col>
      <xdr:colOff>189865</xdr:colOff>
      <xdr:row>41</xdr:row>
      <xdr:rowOff>127000</xdr:rowOff>
    </xdr:to>
    <xdr:cxnSp macro="">
      <xdr:nvCxnSpPr>
        <xdr:cNvPr id="116" name="直線コネクタ 115"/>
        <xdr:cNvCxnSpPr/>
      </xdr:nvCxnSpPr>
      <xdr:spPr>
        <a:xfrm flipV="1">
          <a:off x="10476865" y="571055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130810</xdr:rowOff>
    </xdr:from>
    <xdr:ext cx="469900" cy="259080"/>
    <xdr:sp macro="" textlink="">
      <xdr:nvSpPr>
        <xdr:cNvPr id="117" name="【道路】&#10;一人当たり延長最小値テキスト"/>
        <xdr:cNvSpPr txBox="1"/>
      </xdr:nvSpPr>
      <xdr:spPr>
        <a:xfrm>
          <a:off x="10515600" y="7160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127000</xdr:rowOff>
    </xdr:from>
    <xdr:to xmlns:xdr="http://schemas.openxmlformats.org/drawingml/2006/spreadsheetDrawing">
      <xdr:col>55</xdr:col>
      <xdr:colOff>88900</xdr:colOff>
      <xdr:row>41</xdr:row>
      <xdr:rowOff>127000</xdr:rowOff>
    </xdr:to>
    <xdr:cxnSp macro="">
      <xdr:nvCxnSpPr>
        <xdr:cNvPr id="118" name="直線コネクタ 117"/>
        <xdr:cNvCxnSpPr/>
      </xdr:nvCxnSpPr>
      <xdr:spPr>
        <a:xfrm>
          <a:off x="10388600" y="715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170815</xdr:rowOff>
    </xdr:from>
    <xdr:ext cx="534670" cy="258445"/>
    <xdr:sp macro="" textlink="">
      <xdr:nvSpPr>
        <xdr:cNvPr id="119" name="【道路】&#10;一人当たり延長最大値テキスト"/>
        <xdr:cNvSpPr txBox="1"/>
      </xdr:nvSpPr>
      <xdr:spPr>
        <a:xfrm>
          <a:off x="10515600" y="5485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52705</xdr:rowOff>
    </xdr:from>
    <xdr:to xmlns:xdr="http://schemas.openxmlformats.org/drawingml/2006/spreadsheetDrawing">
      <xdr:col>55</xdr:col>
      <xdr:colOff>88900</xdr:colOff>
      <xdr:row>33</xdr:row>
      <xdr:rowOff>52705</xdr:rowOff>
    </xdr:to>
    <xdr:cxnSp macro="">
      <xdr:nvCxnSpPr>
        <xdr:cNvPr id="120" name="直線コネクタ 119"/>
        <xdr:cNvCxnSpPr/>
      </xdr:nvCxnSpPr>
      <xdr:spPr>
        <a:xfrm>
          <a:off x="10388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135890</xdr:rowOff>
    </xdr:from>
    <xdr:ext cx="534670" cy="259080"/>
    <xdr:sp macro="" textlink="">
      <xdr:nvSpPr>
        <xdr:cNvPr id="121" name="【道路】&#10;一人当たり延長平均値テキスト"/>
        <xdr:cNvSpPr txBox="1"/>
      </xdr:nvSpPr>
      <xdr:spPr>
        <a:xfrm>
          <a:off x="10515600" y="64795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113030</xdr:rowOff>
    </xdr:from>
    <xdr:to xmlns:xdr="http://schemas.openxmlformats.org/drawingml/2006/spreadsheetDrawing">
      <xdr:col>55</xdr:col>
      <xdr:colOff>50800</xdr:colOff>
      <xdr:row>39</xdr:row>
      <xdr:rowOff>43180</xdr:rowOff>
    </xdr:to>
    <xdr:sp macro="" textlink="">
      <xdr:nvSpPr>
        <xdr:cNvPr id="122" name="フローチャート: 判断 121"/>
        <xdr:cNvSpPr/>
      </xdr:nvSpPr>
      <xdr:spPr>
        <a:xfrm>
          <a:off x="10426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130175</xdr:rowOff>
    </xdr:from>
    <xdr:to xmlns:xdr="http://schemas.openxmlformats.org/drawingml/2006/spreadsheetDrawing">
      <xdr:col>50</xdr:col>
      <xdr:colOff>165100</xdr:colOff>
      <xdr:row>39</xdr:row>
      <xdr:rowOff>60325</xdr:rowOff>
    </xdr:to>
    <xdr:sp macro="" textlink="">
      <xdr:nvSpPr>
        <xdr:cNvPr id="123" name="フローチャート: 判断 122"/>
        <xdr:cNvSpPr/>
      </xdr:nvSpPr>
      <xdr:spPr>
        <a:xfrm>
          <a:off x="9588500" y="664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123825</xdr:rowOff>
    </xdr:from>
    <xdr:to xmlns:xdr="http://schemas.openxmlformats.org/drawingml/2006/spreadsheetDrawing">
      <xdr:col>46</xdr:col>
      <xdr:colOff>38100</xdr:colOff>
      <xdr:row>39</xdr:row>
      <xdr:rowOff>53975</xdr:rowOff>
    </xdr:to>
    <xdr:sp macro="" textlink="">
      <xdr:nvSpPr>
        <xdr:cNvPr id="124" name="フローチャート: 判断 123"/>
        <xdr:cNvSpPr/>
      </xdr:nvSpPr>
      <xdr:spPr>
        <a:xfrm>
          <a:off x="8699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126365</xdr:rowOff>
    </xdr:from>
    <xdr:to xmlns:xdr="http://schemas.openxmlformats.org/drawingml/2006/spreadsheetDrawing">
      <xdr:col>41</xdr:col>
      <xdr:colOff>101600</xdr:colOff>
      <xdr:row>39</xdr:row>
      <xdr:rowOff>56515</xdr:rowOff>
    </xdr:to>
    <xdr:sp macro="" textlink="">
      <xdr:nvSpPr>
        <xdr:cNvPr id="125" name="フローチャート: 判断 124"/>
        <xdr:cNvSpPr/>
      </xdr:nvSpPr>
      <xdr:spPr>
        <a:xfrm>
          <a:off x="7810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154940</xdr:rowOff>
    </xdr:from>
    <xdr:to xmlns:xdr="http://schemas.openxmlformats.org/drawingml/2006/spreadsheetDrawing">
      <xdr:col>36</xdr:col>
      <xdr:colOff>165100</xdr:colOff>
      <xdr:row>39</xdr:row>
      <xdr:rowOff>85090</xdr:rowOff>
    </xdr:to>
    <xdr:sp macro="" textlink="">
      <xdr:nvSpPr>
        <xdr:cNvPr id="126" name="フローチャート: 判断 125"/>
        <xdr:cNvSpPr/>
      </xdr:nvSpPr>
      <xdr:spPr>
        <a:xfrm>
          <a:off x="6921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22860</xdr:rowOff>
    </xdr:from>
    <xdr:to xmlns:xdr="http://schemas.openxmlformats.org/drawingml/2006/spreadsheetDrawing">
      <xdr:col>55</xdr:col>
      <xdr:colOff>50800</xdr:colOff>
      <xdr:row>40</xdr:row>
      <xdr:rowOff>124460</xdr:rowOff>
    </xdr:to>
    <xdr:sp macro="" textlink="">
      <xdr:nvSpPr>
        <xdr:cNvPr id="132" name="楕円 131"/>
        <xdr:cNvSpPr/>
      </xdr:nvSpPr>
      <xdr:spPr>
        <a:xfrm>
          <a:off x="104267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1270</xdr:rowOff>
    </xdr:from>
    <xdr:ext cx="534670" cy="259080"/>
    <xdr:sp macro="" textlink="">
      <xdr:nvSpPr>
        <xdr:cNvPr id="133" name="【道路】&#10;一人当たり延長該当値テキスト"/>
        <xdr:cNvSpPr txBox="1"/>
      </xdr:nvSpPr>
      <xdr:spPr>
        <a:xfrm>
          <a:off x="10515600" y="6859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26670</xdr:rowOff>
    </xdr:from>
    <xdr:to xmlns:xdr="http://schemas.openxmlformats.org/drawingml/2006/spreadsheetDrawing">
      <xdr:col>50</xdr:col>
      <xdr:colOff>165100</xdr:colOff>
      <xdr:row>40</xdr:row>
      <xdr:rowOff>128270</xdr:rowOff>
    </xdr:to>
    <xdr:sp macro="" textlink="">
      <xdr:nvSpPr>
        <xdr:cNvPr id="134" name="楕円 133"/>
        <xdr:cNvSpPr/>
      </xdr:nvSpPr>
      <xdr:spPr>
        <a:xfrm>
          <a:off x="9588500" y="688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73660</xdr:rowOff>
    </xdr:from>
    <xdr:to xmlns:xdr="http://schemas.openxmlformats.org/drawingml/2006/spreadsheetDrawing">
      <xdr:col>55</xdr:col>
      <xdr:colOff>0</xdr:colOff>
      <xdr:row>40</xdr:row>
      <xdr:rowOff>77470</xdr:rowOff>
    </xdr:to>
    <xdr:cxnSp macro="">
      <xdr:nvCxnSpPr>
        <xdr:cNvPr id="135" name="直線コネクタ 134"/>
        <xdr:cNvCxnSpPr/>
      </xdr:nvCxnSpPr>
      <xdr:spPr>
        <a:xfrm flipV="1">
          <a:off x="9639300" y="69316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29845</xdr:rowOff>
    </xdr:from>
    <xdr:to xmlns:xdr="http://schemas.openxmlformats.org/drawingml/2006/spreadsheetDrawing">
      <xdr:col>46</xdr:col>
      <xdr:colOff>38100</xdr:colOff>
      <xdr:row>40</xdr:row>
      <xdr:rowOff>132080</xdr:rowOff>
    </xdr:to>
    <xdr:sp macro="" textlink="">
      <xdr:nvSpPr>
        <xdr:cNvPr id="136" name="楕円 135"/>
        <xdr:cNvSpPr/>
      </xdr:nvSpPr>
      <xdr:spPr>
        <a:xfrm>
          <a:off x="8699500" y="6887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77470</xdr:rowOff>
    </xdr:from>
    <xdr:to xmlns:xdr="http://schemas.openxmlformats.org/drawingml/2006/spreadsheetDrawing">
      <xdr:col>50</xdr:col>
      <xdr:colOff>114300</xdr:colOff>
      <xdr:row>40</xdr:row>
      <xdr:rowOff>80645</xdr:rowOff>
    </xdr:to>
    <xdr:cxnSp macro="">
      <xdr:nvCxnSpPr>
        <xdr:cNvPr id="137" name="直線コネクタ 136"/>
        <xdr:cNvCxnSpPr/>
      </xdr:nvCxnSpPr>
      <xdr:spPr>
        <a:xfrm flipV="1">
          <a:off x="8750300" y="69354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38100</xdr:rowOff>
    </xdr:from>
    <xdr:to xmlns:xdr="http://schemas.openxmlformats.org/drawingml/2006/spreadsheetDrawing">
      <xdr:col>41</xdr:col>
      <xdr:colOff>101600</xdr:colOff>
      <xdr:row>40</xdr:row>
      <xdr:rowOff>139700</xdr:rowOff>
    </xdr:to>
    <xdr:sp macro="" textlink="">
      <xdr:nvSpPr>
        <xdr:cNvPr id="138" name="楕円 137"/>
        <xdr:cNvSpPr/>
      </xdr:nvSpPr>
      <xdr:spPr>
        <a:xfrm>
          <a:off x="7810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80645</xdr:rowOff>
    </xdr:from>
    <xdr:to xmlns:xdr="http://schemas.openxmlformats.org/drawingml/2006/spreadsheetDrawing">
      <xdr:col>45</xdr:col>
      <xdr:colOff>177800</xdr:colOff>
      <xdr:row>40</xdr:row>
      <xdr:rowOff>88900</xdr:rowOff>
    </xdr:to>
    <xdr:cxnSp macro="">
      <xdr:nvCxnSpPr>
        <xdr:cNvPr id="139" name="直線コネクタ 138"/>
        <xdr:cNvCxnSpPr/>
      </xdr:nvCxnSpPr>
      <xdr:spPr>
        <a:xfrm flipV="1">
          <a:off x="7861300" y="69386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44450</xdr:rowOff>
    </xdr:from>
    <xdr:to xmlns:xdr="http://schemas.openxmlformats.org/drawingml/2006/spreadsheetDrawing">
      <xdr:col>36</xdr:col>
      <xdr:colOff>165100</xdr:colOff>
      <xdr:row>40</xdr:row>
      <xdr:rowOff>146050</xdr:rowOff>
    </xdr:to>
    <xdr:sp macro="" textlink="">
      <xdr:nvSpPr>
        <xdr:cNvPr id="140" name="楕円 139"/>
        <xdr:cNvSpPr/>
      </xdr:nvSpPr>
      <xdr:spPr>
        <a:xfrm>
          <a:off x="6921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88900</xdr:rowOff>
    </xdr:from>
    <xdr:to xmlns:xdr="http://schemas.openxmlformats.org/drawingml/2006/spreadsheetDrawing">
      <xdr:col>41</xdr:col>
      <xdr:colOff>50800</xdr:colOff>
      <xdr:row>40</xdr:row>
      <xdr:rowOff>95250</xdr:rowOff>
    </xdr:to>
    <xdr:cxnSp macro="">
      <xdr:nvCxnSpPr>
        <xdr:cNvPr id="141" name="直線コネクタ 140"/>
        <xdr:cNvCxnSpPr/>
      </xdr:nvCxnSpPr>
      <xdr:spPr>
        <a:xfrm flipV="1">
          <a:off x="6972300" y="69469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76835</xdr:rowOff>
    </xdr:from>
    <xdr:ext cx="534670" cy="255270"/>
    <xdr:sp macro="" textlink="">
      <xdr:nvSpPr>
        <xdr:cNvPr id="142" name="n_1aveValue【道路】&#10;一人当たり延長"/>
        <xdr:cNvSpPr txBox="1"/>
      </xdr:nvSpPr>
      <xdr:spPr>
        <a:xfrm>
          <a:off x="9359265" y="64204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70485</xdr:rowOff>
    </xdr:from>
    <xdr:ext cx="530860" cy="259080"/>
    <xdr:sp macro="" textlink="">
      <xdr:nvSpPr>
        <xdr:cNvPr id="143" name="n_2aveValue【道路】&#10;一人当たり延長"/>
        <xdr:cNvSpPr txBox="1"/>
      </xdr:nvSpPr>
      <xdr:spPr>
        <a:xfrm>
          <a:off x="8482965" y="64141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73025</xdr:rowOff>
    </xdr:from>
    <xdr:ext cx="530860" cy="259080"/>
    <xdr:sp macro="" textlink="">
      <xdr:nvSpPr>
        <xdr:cNvPr id="144" name="n_3aveValue【道路】&#10;一人当たり延長"/>
        <xdr:cNvSpPr txBox="1"/>
      </xdr:nvSpPr>
      <xdr:spPr>
        <a:xfrm>
          <a:off x="7593965" y="6416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101600</xdr:rowOff>
    </xdr:from>
    <xdr:ext cx="530860" cy="259080"/>
    <xdr:sp macro="" textlink="">
      <xdr:nvSpPr>
        <xdr:cNvPr id="145" name="n_4aveValue【道路】&#10;一人当たり延長"/>
        <xdr:cNvSpPr txBox="1"/>
      </xdr:nvSpPr>
      <xdr:spPr>
        <a:xfrm>
          <a:off x="6704965" y="64452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119380</xdr:rowOff>
    </xdr:from>
    <xdr:ext cx="534670" cy="259080"/>
    <xdr:sp macro="" textlink="">
      <xdr:nvSpPr>
        <xdr:cNvPr id="146" name="n_1mainValue【道路】&#10;一人当たり延長"/>
        <xdr:cNvSpPr txBox="1"/>
      </xdr:nvSpPr>
      <xdr:spPr>
        <a:xfrm>
          <a:off x="9359265" y="6977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122555</xdr:rowOff>
    </xdr:from>
    <xdr:ext cx="530860" cy="255270"/>
    <xdr:sp macro="" textlink="">
      <xdr:nvSpPr>
        <xdr:cNvPr id="147" name="n_2mainValue【道路】&#10;一人当たり延長"/>
        <xdr:cNvSpPr txBox="1"/>
      </xdr:nvSpPr>
      <xdr:spPr>
        <a:xfrm>
          <a:off x="8482965" y="69805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130810</xdr:rowOff>
    </xdr:from>
    <xdr:ext cx="530860" cy="259080"/>
    <xdr:sp macro="" textlink="">
      <xdr:nvSpPr>
        <xdr:cNvPr id="148" name="n_3mainValue【道路】&#10;一人当たり延長"/>
        <xdr:cNvSpPr txBox="1"/>
      </xdr:nvSpPr>
      <xdr:spPr>
        <a:xfrm>
          <a:off x="7593965" y="6988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137160</xdr:rowOff>
    </xdr:from>
    <xdr:ext cx="530860" cy="259080"/>
    <xdr:sp macro="" textlink="">
      <xdr:nvSpPr>
        <xdr:cNvPr id="149" name="n_4mainValue【道路】&#10;一人当たり延長"/>
        <xdr:cNvSpPr txBox="1"/>
      </xdr:nvSpPr>
      <xdr:spPr>
        <a:xfrm>
          <a:off x="6704965" y="6995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8" name="テキスト ボックス 157"/>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60" name="テキスト ボックス 159"/>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3550" cy="259080"/>
    <xdr:sp macro="" textlink="">
      <xdr:nvSpPr>
        <xdr:cNvPr id="162" name="テキスト ボックス 161"/>
        <xdr:cNvSpPr txBox="1"/>
      </xdr:nvSpPr>
      <xdr:spPr>
        <a:xfrm>
          <a:off x="294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270"/>
    <xdr:sp macro="" textlink="">
      <xdr:nvSpPr>
        <xdr:cNvPr id="166" name="テキスト ボックス 165"/>
        <xdr:cNvSpPr txBox="1"/>
      </xdr:nvSpPr>
      <xdr:spPr>
        <a:xfrm>
          <a:off x="358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270"/>
    <xdr:sp macro="" textlink="">
      <xdr:nvSpPr>
        <xdr:cNvPr id="170" name="テキスト ボックス 169"/>
        <xdr:cNvSpPr txBox="1"/>
      </xdr:nvSpPr>
      <xdr:spPr>
        <a:xfrm>
          <a:off x="358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280" cy="259080"/>
    <xdr:sp macro="" textlink="">
      <xdr:nvSpPr>
        <xdr:cNvPr id="172" name="テキスト ボックス 171"/>
        <xdr:cNvSpPr txBox="1"/>
      </xdr:nvSpPr>
      <xdr:spPr>
        <a:xfrm>
          <a:off x="422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11430</xdr:rowOff>
    </xdr:to>
    <xdr:cxnSp macro="">
      <xdr:nvCxnSpPr>
        <xdr:cNvPr id="175" name="直線コネクタ 174"/>
        <xdr:cNvCxnSpPr/>
      </xdr:nvCxnSpPr>
      <xdr:spPr>
        <a:xfrm flipV="1">
          <a:off x="4634865" y="947039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6" name="【橋りょう・トンネ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7" name="直線コネクタ 176"/>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8"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9" name="直線コネクタ 178"/>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91440</xdr:rowOff>
    </xdr:from>
    <xdr:ext cx="405130" cy="259080"/>
    <xdr:sp macro="" textlink="">
      <xdr:nvSpPr>
        <xdr:cNvPr id="180" name="【橋りょう・トンネル】&#10;有形固定資産減価償却率平均値テキスト"/>
        <xdr:cNvSpPr txBox="1"/>
      </xdr:nvSpPr>
      <xdr:spPr>
        <a:xfrm>
          <a:off x="4673600" y="10378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68580</xdr:rowOff>
    </xdr:from>
    <xdr:to xmlns:xdr="http://schemas.openxmlformats.org/drawingml/2006/spreadsheetDrawing">
      <xdr:col>24</xdr:col>
      <xdr:colOff>114300</xdr:colOff>
      <xdr:row>61</xdr:row>
      <xdr:rowOff>170180</xdr:rowOff>
    </xdr:to>
    <xdr:sp macro="" textlink="">
      <xdr:nvSpPr>
        <xdr:cNvPr id="181" name="フローチャート: 判断 180"/>
        <xdr:cNvSpPr/>
      </xdr:nvSpPr>
      <xdr:spPr>
        <a:xfrm>
          <a:off x="45847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50165</xdr:rowOff>
    </xdr:from>
    <xdr:to xmlns:xdr="http://schemas.openxmlformats.org/drawingml/2006/spreadsheetDrawing">
      <xdr:col>20</xdr:col>
      <xdr:colOff>38100</xdr:colOff>
      <xdr:row>61</xdr:row>
      <xdr:rowOff>151765</xdr:rowOff>
    </xdr:to>
    <xdr:sp macro="" textlink="">
      <xdr:nvSpPr>
        <xdr:cNvPr id="182" name="フローチャート: 判断 181"/>
        <xdr:cNvSpPr/>
      </xdr:nvSpPr>
      <xdr:spPr>
        <a:xfrm>
          <a:off x="3746500" y="1050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83" name="フローチャート: 判断 182"/>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20955</xdr:rowOff>
    </xdr:from>
    <xdr:to xmlns:xdr="http://schemas.openxmlformats.org/drawingml/2006/spreadsheetDrawing">
      <xdr:col>10</xdr:col>
      <xdr:colOff>165100</xdr:colOff>
      <xdr:row>61</xdr:row>
      <xdr:rowOff>122555</xdr:rowOff>
    </xdr:to>
    <xdr:sp macro="" textlink="">
      <xdr:nvSpPr>
        <xdr:cNvPr id="184" name="フローチャート: 判断 183"/>
        <xdr:cNvSpPr/>
      </xdr:nvSpPr>
      <xdr:spPr>
        <a:xfrm>
          <a:off x="1968500" y="1047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15875</xdr:rowOff>
    </xdr:from>
    <xdr:to xmlns:xdr="http://schemas.openxmlformats.org/drawingml/2006/spreadsheetDrawing">
      <xdr:col>6</xdr:col>
      <xdr:colOff>38100</xdr:colOff>
      <xdr:row>61</xdr:row>
      <xdr:rowOff>117475</xdr:rowOff>
    </xdr:to>
    <xdr:sp macro="" textlink="">
      <xdr:nvSpPr>
        <xdr:cNvPr id="185" name="フローチャート: 判断 184"/>
        <xdr:cNvSpPr/>
      </xdr:nvSpPr>
      <xdr:spPr>
        <a:xfrm>
          <a:off x="1079500" y="1047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6" name="テキスト ボックス 185"/>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7" name="テキスト ボックス 186"/>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8" name="テキスト ボックス 187"/>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9" name="テキスト ボックス 188"/>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90" name="テキスト ボックス 189"/>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132080</xdr:rowOff>
    </xdr:from>
    <xdr:to xmlns:xdr="http://schemas.openxmlformats.org/drawingml/2006/spreadsheetDrawing">
      <xdr:col>24</xdr:col>
      <xdr:colOff>114300</xdr:colOff>
      <xdr:row>64</xdr:row>
      <xdr:rowOff>62230</xdr:rowOff>
    </xdr:to>
    <xdr:sp macro="" textlink="">
      <xdr:nvSpPr>
        <xdr:cNvPr id="191" name="楕円 190"/>
        <xdr:cNvSpPr/>
      </xdr:nvSpPr>
      <xdr:spPr>
        <a:xfrm>
          <a:off x="45847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46990</xdr:rowOff>
    </xdr:from>
    <xdr:ext cx="405130" cy="259080"/>
    <xdr:sp macro="" textlink="">
      <xdr:nvSpPr>
        <xdr:cNvPr id="192" name="【橋りょう・トンネル】&#10;有形固定資産減価償却率該当値テキスト"/>
        <xdr:cNvSpPr txBox="1"/>
      </xdr:nvSpPr>
      <xdr:spPr>
        <a:xfrm>
          <a:off x="4673600" y="10848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120650</xdr:rowOff>
    </xdr:from>
    <xdr:to xmlns:xdr="http://schemas.openxmlformats.org/drawingml/2006/spreadsheetDrawing">
      <xdr:col>20</xdr:col>
      <xdr:colOff>38100</xdr:colOff>
      <xdr:row>64</xdr:row>
      <xdr:rowOff>50800</xdr:rowOff>
    </xdr:to>
    <xdr:sp macro="" textlink="">
      <xdr:nvSpPr>
        <xdr:cNvPr id="193" name="楕円 192"/>
        <xdr:cNvSpPr/>
      </xdr:nvSpPr>
      <xdr:spPr>
        <a:xfrm>
          <a:off x="3746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64</xdr:row>
      <xdr:rowOff>0</xdr:rowOff>
    </xdr:from>
    <xdr:to xmlns:xdr="http://schemas.openxmlformats.org/drawingml/2006/spreadsheetDrawing">
      <xdr:col>24</xdr:col>
      <xdr:colOff>63500</xdr:colOff>
      <xdr:row>64</xdr:row>
      <xdr:rowOff>11430</xdr:rowOff>
    </xdr:to>
    <xdr:cxnSp macro="">
      <xdr:nvCxnSpPr>
        <xdr:cNvPr id="194" name="直線コネクタ 193"/>
        <xdr:cNvCxnSpPr/>
      </xdr:nvCxnSpPr>
      <xdr:spPr>
        <a:xfrm>
          <a:off x="3797300" y="109728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109220</xdr:rowOff>
    </xdr:from>
    <xdr:to xmlns:xdr="http://schemas.openxmlformats.org/drawingml/2006/spreadsheetDrawing">
      <xdr:col>15</xdr:col>
      <xdr:colOff>101600</xdr:colOff>
      <xdr:row>64</xdr:row>
      <xdr:rowOff>39370</xdr:rowOff>
    </xdr:to>
    <xdr:sp macro="" textlink="">
      <xdr:nvSpPr>
        <xdr:cNvPr id="195" name="楕円 194"/>
        <xdr:cNvSpPr/>
      </xdr:nvSpPr>
      <xdr:spPr>
        <a:xfrm>
          <a:off x="2857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160020</xdr:rowOff>
    </xdr:from>
    <xdr:to xmlns:xdr="http://schemas.openxmlformats.org/drawingml/2006/spreadsheetDrawing">
      <xdr:col>19</xdr:col>
      <xdr:colOff>177800</xdr:colOff>
      <xdr:row>64</xdr:row>
      <xdr:rowOff>0</xdr:rowOff>
    </xdr:to>
    <xdr:cxnSp macro="">
      <xdr:nvCxnSpPr>
        <xdr:cNvPr id="196" name="直線コネクタ 195"/>
        <xdr:cNvCxnSpPr/>
      </xdr:nvCxnSpPr>
      <xdr:spPr>
        <a:xfrm>
          <a:off x="2908300" y="109613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100965</xdr:rowOff>
    </xdr:from>
    <xdr:to xmlns:xdr="http://schemas.openxmlformats.org/drawingml/2006/spreadsheetDrawing">
      <xdr:col>10</xdr:col>
      <xdr:colOff>165100</xdr:colOff>
      <xdr:row>64</xdr:row>
      <xdr:rowOff>31115</xdr:rowOff>
    </xdr:to>
    <xdr:sp macro="" textlink="">
      <xdr:nvSpPr>
        <xdr:cNvPr id="197" name="楕円 196"/>
        <xdr:cNvSpPr/>
      </xdr:nvSpPr>
      <xdr:spPr>
        <a:xfrm>
          <a:off x="1968500" y="1090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151765</xdr:rowOff>
    </xdr:from>
    <xdr:to xmlns:xdr="http://schemas.openxmlformats.org/drawingml/2006/spreadsheetDrawing">
      <xdr:col>15</xdr:col>
      <xdr:colOff>50800</xdr:colOff>
      <xdr:row>63</xdr:row>
      <xdr:rowOff>160020</xdr:rowOff>
    </xdr:to>
    <xdr:cxnSp macro="">
      <xdr:nvCxnSpPr>
        <xdr:cNvPr id="198" name="直線コネクタ 197"/>
        <xdr:cNvCxnSpPr/>
      </xdr:nvCxnSpPr>
      <xdr:spPr>
        <a:xfrm>
          <a:off x="2019300" y="109531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118745</xdr:rowOff>
    </xdr:from>
    <xdr:to xmlns:xdr="http://schemas.openxmlformats.org/drawingml/2006/spreadsheetDrawing">
      <xdr:col>6</xdr:col>
      <xdr:colOff>38100</xdr:colOff>
      <xdr:row>64</xdr:row>
      <xdr:rowOff>48895</xdr:rowOff>
    </xdr:to>
    <xdr:sp macro="" textlink="">
      <xdr:nvSpPr>
        <xdr:cNvPr id="199" name="楕円 198"/>
        <xdr:cNvSpPr/>
      </xdr:nvSpPr>
      <xdr:spPr>
        <a:xfrm>
          <a:off x="10795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151765</xdr:rowOff>
    </xdr:from>
    <xdr:to xmlns:xdr="http://schemas.openxmlformats.org/drawingml/2006/spreadsheetDrawing">
      <xdr:col>10</xdr:col>
      <xdr:colOff>114300</xdr:colOff>
      <xdr:row>63</xdr:row>
      <xdr:rowOff>169545</xdr:rowOff>
    </xdr:to>
    <xdr:cxnSp macro="">
      <xdr:nvCxnSpPr>
        <xdr:cNvPr id="200" name="直線コネクタ 199"/>
        <xdr:cNvCxnSpPr/>
      </xdr:nvCxnSpPr>
      <xdr:spPr>
        <a:xfrm flipV="1">
          <a:off x="1130300" y="1095311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168275</xdr:rowOff>
    </xdr:from>
    <xdr:ext cx="405130" cy="255270"/>
    <xdr:sp macro="" textlink="">
      <xdr:nvSpPr>
        <xdr:cNvPr id="201" name="n_1aveValue【橋りょう・トンネル】&#10;有形固定資産減価償却率"/>
        <xdr:cNvSpPr txBox="1"/>
      </xdr:nvSpPr>
      <xdr:spPr>
        <a:xfrm>
          <a:off x="3582035" y="102838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152400</xdr:rowOff>
    </xdr:from>
    <xdr:ext cx="401320" cy="259080"/>
    <xdr:sp macro="" textlink="">
      <xdr:nvSpPr>
        <xdr:cNvPr id="202" name="n_2aveValue【橋りょう・トンネル】&#10;有形固定資産減価償却率"/>
        <xdr:cNvSpPr txBox="1"/>
      </xdr:nvSpPr>
      <xdr:spPr>
        <a:xfrm>
          <a:off x="2705735" y="102679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139065</xdr:rowOff>
    </xdr:from>
    <xdr:ext cx="401320" cy="259080"/>
    <xdr:sp macro="" textlink="">
      <xdr:nvSpPr>
        <xdr:cNvPr id="203" name="n_3aveValue【橋りょう・トンネル】&#10;有形固定資産減価償却率"/>
        <xdr:cNvSpPr txBox="1"/>
      </xdr:nvSpPr>
      <xdr:spPr>
        <a:xfrm>
          <a:off x="1816735" y="102546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133985</xdr:rowOff>
    </xdr:from>
    <xdr:ext cx="401320" cy="255270"/>
    <xdr:sp macro="" textlink="">
      <xdr:nvSpPr>
        <xdr:cNvPr id="204" name="n_4aveValue【橋りょう・トンネル】&#10;有形固定資産減価償却率"/>
        <xdr:cNvSpPr txBox="1"/>
      </xdr:nvSpPr>
      <xdr:spPr>
        <a:xfrm>
          <a:off x="927735" y="102495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64</xdr:row>
      <xdr:rowOff>41910</xdr:rowOff>
    </xdr:from>
    <xdr:ext cx="405130" cy="255270"/>
    <xdr:sp macro="" textlink="">
      <xdr:nvSpPr>
        <xdr:cNvPr id="205" name="n_1mainValue【橋りょう・トンネル】&#10;有形固定資産減価償却率"/>
        <xdr:cNvSpPr txBox="1"/>
      </xdr:nvSpPr>
      <xdr:spPr>
        <a:xfrm>
          <a:off x="3582035" y="110147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64</xdr:row>
      <xdr:rowOff>30480</xdr:rowOff>
    </xdr:from>
    <xdr:ext cx="401320" cy="255270"/>
    <xdr:sp macro="" textlink="">
      <xdr:nvSpPr>
        <xdr:cNvPr id="206" name="n_2mainValue【橋りょう・トンネル】&#10;有形固定資産減価償却率"/>
        <xdr:cNvSpPr txBox="1"/>
      </xdr:nvSpPr>
      <xdr:spPr>
        <a:xfrm>
          <a:off x="2705735" y="110032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64</xdr:row>
      <xdr:rowOff>22225</xdr:rowOff>
    </xdr:from>
    <xdr:ext cx="401320" cy="258445"/>
    <xdr:sp macro="" textlink="">
      <xdr:nvSpPr>
        <xdr:cNvPr id="207" name="n_3mainValue【橋りょう・トンネル】&#10;有形固定資産減価償却率"/>
        <xdr:cNvSpPr txBox="1"/>
      </xdr:nvSpPr>
      <xdr:spPr>
        <a:xfrm>
          <a:off x="1816735" y="109950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64</xdr:row>
      <xdr:rowOff>40640</xdr:rowOff>
    </xdr:from>
    <xdr:ext cx="401320" cy="255270"/>
    <xdr:sp macro="" textlink="">
      <xdr:nvSpPr>
        <xdr:cNvPr id="208" name="n_4mainValue【橋りょう・トンネル】&#10;有形固定資産減価償却率"/>
        <xdr:cNvSpPr txBox="1"/>
      </xdr:nvSpPr>
      <xdr:spPr>
        <a:xfrm>
          <a:off x="927735" y="110134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7" name="テキスト ボックス 216"/>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110" cy="259080"/>
    <xdr:sp macro="" textlink="">
      <xdr:nvSpPr>
        <xdr:cNvPr id="220" name="テキスト ボックス 219"/>
        <xdr:cNvSpPr txBox="1"/>
      </xdr:nvSpPr>
      <xdr:spPr>
        <a:xfrm>
          <a:off x="6355080" y="1090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1820" cy="259080"/>
    <xdr:sp macro="" textlink="">
      <xdr:nvSpPr>
        <xdr:cNvPr id="222" name="テキスト ボックス 221"/>
        <xdr:cNvSpPr txBox="1"/>
      </xdr:nvSpPr>
      <xdr:spPr>
        <a:xfrm>
          <a:off x="6008370" y="1052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1820" cy="255270"/>
    <xdr:sp macro="" textlink="">
      <xdr:nvSpPr>
        <xdr:cNvPr id="224" name="テキスト ボックス 223"/>
        <xdr:cNvSpPr txBox="1"/>
      </xdr:nvSpPr>
      <xdr:spPr>
        <a:xfrm>
          <a:off x="6008370" y="1014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1820" cy="259080"/>
    <xdr:sp macro="" textlink="">
      <xdr:nvSpPr>
        <xdr:cNvPr id="226" name="テキスト ボックス 225"/>
        <xdr:cNvSpPr txBox="1"/>
      </xdr:nvSpPr>
      <xdr:spPr>
        <a:xfrm>
          <a:off x="6008370" y="976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1990" cy="259080"/>
    <xdr:sp macro="" textlink="">
      <xdr:nvSpPr>
        <xdr:cNvPr id="228" name="テキスト ボックス 227"/>
        <xdr:cNvSpPr txBox="1"/>
      </xdr:nvSpPr>
      <xdr:spPr>
        <a:xfrm>
          <a:off x="5918200" y="9382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1990" cy="255270"/>
    <xdr:sp macro="" textlink="">
      <xdr:nvSpPr>
        <xdr:cNvPr id="230" name="テキスト ボックス 229"/>
        <xdr:cNvSpPr txBox="1"/>
      </xdr:nvSpPr>
      <xdr:spPr>
        <a:xfrm>
          <a:off x="5918200" y="9001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168275</xdr:rowOff>
    </xdr:from>
    <xdr:to xmlns:xdr="http://schemas.openxmlformats.org/drawingml/2006/spreadsheetDrawing">
      <xdr:col>54</xdr:col>
      <xdr:colOff>189865</xdr:colOff>
      <xdr:row>64</xdr:row>
      <xdr:rowOff>75565</xdr:rowOff>
    </xdr:to>
    <xdr:cxnSp macro="">
      <xdr:nvCxnSpPr>
        <xdr:cNvPr id="232" name="直線コネクタ 231"/>
        <xdr:cNvCxnSpPr/>
      </xdr:nvCxnSpPr>
      <xdr:spPr>
        <a:xfrm flipV="1">
          <a:off x="10476865" y="97694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378460" cy="258445"/>
    <xdr:sp macro="" textlink="">
      <xdr:nvSpPr>
        <xdr:cNvPr id="233" name="【橋りょう・トンネル】&#10;一人当たり有形固定資産（償却資産）額最小値テキスト"/>
        <xdr:cNvSpPr txBox="1"/>
      </xdr:nvSpPr>
      <xdr:spPr>
        <a:xfrm>
          <a:off x="10515600" y="1105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114935</xdr:rowOff>
    </xdr:from>
    <xdr:ext cx="690245" cy="259080"/>
    <xdr:sp macro="" textlink="">
      <xdr:nvSpPr>
        <xdr:cNvPr id="235" name="【橋りょう・トンネル】&#10;一人当たり有形固定資産（償却資産）額最大値テキスト"/>
        <xdr:cNvSpPr txBox="1"/>
      </xdr:nvSpPr>
      <xdr:spPr>
        <a:xfrm>
          <a:off x="10515600" y="95446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168275</xdr:rowOff>
    </xdr:from>
    <xdr:to xmlns:xdr="http://schemas.openxmlformats.org/drawingml/2006/spreadsheetDrawing">
      <xdr:col>55</xdr:col>
      <xdr:colOff>88900</xdr:colOff>
      <xdr:row>56</xdr:row>
      <xdr:rowOff>168275</xdr:rowOff>
    </xdr:to>
    <xdr:cxnSp macro="">
      <xdr:nvCxnSpPr>
        <xdr:cNvPr id="236" name="直線コネクタ 235"/>
        <xdr:cNvCxnSpPr/>
      </xdr:nvCxnSpPr>
      <xdr:spPr>
        <a:xfrm>
          <a:off x="10388600" y="976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6985</xdr:rowOff>
    </xdr:from>
    <xdr:ext cx="598805" cy="255270"/>
    <xdr:sp macro="" textlink="">
      <xdr:nvSpPr>
        <xdr:cNvPr id="237" name="【橋りょう・トンネル】&#10;一人当たり有形固定資産（償却資産）額平均値テキスト"/>
        <xdr:cNvSpPr txBox="1"/>
      </xdr:nvSpPr>
      <xdr:spPr>
        <a:xfrm>
          <a:off x="10515600" y="1046543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155575</xdr:rowOff>
    </xdr:from>
    <xdr:to xmlns:xdr="http://schemas.openxmlformats.org/drawingml/2006/spreadsheetDrawing">
      <xdr:col>55</xdr:col>
      <xdr:colOff>50800</xdr:colOff>
      <xdr:row>62</xdr:row>
      <xdr:rowOff>86360</xdr:rowOff>
    </xdr:to>
    <xdr:sp macro="" textlink="">
      <xdr:nvSpPr>
        <xdr:cNvPr id="238" name="フローチャート: 判断 237"/>
        <xdr:cNvSpPr/>
      </xdr:nvSpPr>
      <xdr:spPr>
        <a:xfrm>
          <a:off x="104267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157480</xdr:rowOff>
    </xdr:from>
    <xdr:to xmlns:xdr="http://schemas.openxmlformats.org/drawingml/2006/spreadsheetDrawing">
      <xdr:col>50</xdr:col>
      <xdr:colOff>165100</xdr:colOff>
      <xdr:row>62</xdr:row>
      <xdr:rowOff>87630</xdr:rowOff>
    </xdr:to>
    <xdr:sp macro="" textlink="">
      <xdr:nvSpPr>
        <xdr:cNvPr id="239" name="フローチャート: 判断 238"/>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167640</xdr:rowOff>
    </xdr:from>
    <xdr:to xmlns:xdr="http://schemas.openxmlformats.org/drawingml/2006/spreadsheetDrawing">
      <xdr:col>46</xdr:col>
      <xdr:colOff>38100</xdr:colOff>
      <xdr:row>62</xdr:row>
      <xdr:rowOff>97790</xdr:rowOff>
    </xdr:to>
    <xdr:sp macro="" textlink="">
      <xdr:nvSpPr>
        <xdr:cNvPr id="240" name="フローチャート: 判断 239"/>
        <xdr:cNvSpPr/>
      </xdr:nvSpPr>
      <xdr:spPr>
        <a:xfrm>
          <a:off x="8699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163830</xdr:rowOff>
    </xdr:from>
    <xdr:to xmlns:xdr="http://schemas.openxmlformats.org/drawingml/2006/spreadsheetDrawing">
      <xdr:col>41</xdr:col>
      <xdr:colOff>101600</xdr:colOff>
      <xdr:row>62</xdr:row>
      <xdr:rowOff>93980</xdr:rowOff>
    </xdr:to>
    <xdr:sp macro="" textlink="">
      <xdr:nvSpPr>
        <xdr:cNvPr id="241" name="フローチャート: 判断 240"/>
        <xdr:cNvSpPr/>
      </xdr:nvSpPr>
      <xdr:spPr>
        <a:xfrm>
          <a:off x="7810500" y="1062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34925</xdr:rowOff>
    </xdr:from>
    <xdr:to xmlns:xdr="http://schemas.openxmlformats.org/drawingml/2006/spreadsheetDrawing">
      <xdr:col>36</xdr:col>
      <xdr:colOff>165100</xdr:colOff>
      <xdr:row>62</xdr:row>
      <xdr:rowOff>136525</xdr:rowOff>
    </xdr:to>
    <xdr:sp macro="" textlink="">
      <xdr:nvSpPr>
        <xdr:cNvPr id="242" name="フローチャート: 判断 241"/>
        <xdr:cNvSpPr/>
      </xdr:nvSpPr>
      <xdr:spPr>
        <a:xfrm>
          <a:off x="6921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3" name="テキスト ボックス 242"/>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4" name="テキスト ボックス 243"/>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5" name="テキスト ボックス 244"/>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6" name="テキスト ボックス 245"/>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7" name="テキスト ボックス 246"/>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21590</xdr:rowOff>
    </xdr:from>
    <xdr:to xmlns:xdr="http://schemas.openxmlformats.org/drawingml/2006/spreadsheetDrawing">
      <xdr:col>55</xdr:col>
      <xdr:colOff>50800</xdr:colOff>
      <xdr:row>62</xdr:row>
      <xdr:rowOff>123190</xdr:rowOff>
    </xdr:to>
    <xdr:sp macro="" textlink="">
      <xdr:nvSpPr>
        <xdr:cNvPr id="248" name="楕円 247"/>
        <xdr:cNvSpPr/>
      </xdr:nvSpPr>
      <xdr:spPr>
        <a:xfrm>
          <a:off x="10426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0</xdr:rowOff>
    </xdr:from>
    <xdr:ext cx="598805" cy="259080"/>
    <xdr:sp macro="" textlink="">
      <xdr:nvSpPr>
        <xdr:cNvPr id="249" name="【橋りょう・トンネル】&#10;一人当たり有形固定資産（償却資産）額該当値テキスト"/>
        <xdr:cNvSpPr txBox="1"/>
      </xdr:nvSpPr>
      <xdr:spPr>
        <a:xfrm>
          <a:off x="10515600" y="10629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26035</xdr:rowOff>
    </xdr:from>
    <xdr:to xmlns:xdr="http://schemas.openxmlformats.org/drawingml/2006/spreadsheetDrawing">
      <xdr:col>50</xdr:col>
      <xdr:colOff>165100</xdr:colOff>
      <xdr:row>62</xdr:row>
      <xdr:rowOff>127635</xdr:rowOff>
    </xdr:to>
    <xdr:sp macro="" textlink="">
      <xdr:nvSpPr>
        <xdr:cNvPr id="250" name="楕円 249"/>
        <xdr:cNvSpPr/>
      </xdr:nvSpPr>
      <xdr:spPr>
        <a:xfrm>
          <a:off x="9588500" y="1065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72390</xdr:rowOff>
    </xdr:from>
    <xdr:to xmlns:xdr="http://schemas.openxmlformats.org/drawingml/2006/spreadsheetDrawing">
      <xdr:col>55</xdr:col>
      <xdr:colOff>0</xdr:colOff>
      <xdr:row>62</xdr:row>
      <xdr:rowOff>76835</xdr:rowOff>
    </xdr:to>
    <xdr:cxnSp macro="">
      <xdr:nvCxnSpPr>
        <xdr:cNvPr id="251" name="直線コネクタ 250"/>
        <xdr:cNvCxnSpPr/>
      </xdr:nvCxnSpPr>
      <xdr:spPr>
        <a:xfrm flipV="1">
          <a:off x="9639300" y="107022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30480</xdr:rowOff>
    </xdr:from>
    <xdr:to xmlns:xdr="http://schemas.openxmlformats.org/drawingml/2006/spreadsheetDrawing">
      <xdr:col>46</xdr:col>
      <xdr:colOff>38100</xdr:colOff>
      <xdr:row>62</xdr:row>
      <xdr:rowOff>132080</xdr:rowOff>
    </xdr:to>
    <xdr:sp macro="" textlink="">
      <xdr:nvSpPr>
        <xdr:cNvPr id="252" name="楕円 251"/>
        <xdr:cNvSpPr/>
      </xdr:nvSpPr>
      <xdr:spPr>
        <a:xfrm>
          <a:off x="8699500" y="1066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76835</xdr:rowOff>
    </xdr:from>
    <xdr:to xmlns:xdr="http://schemas.openxmlformats.org/drawingml/2006/spreadsheetDrawing">
      <xdr:col>50</xdr:col>
      <xdr:colOff>114300</xdr:colOff>
      <xdr:row>62</xdr:row>
      <xdr:rowOff>81280</xdr:rowOff>
    </xdr:to>
    <xdr:cxnSp macro="">
      <xdr:nvCxnSpPr>
        <xdr:cNvPr id="253" name="直線コネクタ 252"/>
        <xdr:cNvCxnSpPr/>
      </xdr:nvCxnSpPr>
      <xdr:spPr>
        <a:xfrm flipV="1">
          <a:off x="8750300" y="107067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35560</xdr:rowOff>
    </xdr:from>
    <xdr:to xmlns:xdr="http://schemas.openxmlformats.org/drawingml/2006/spreadsheetDrawing">
      <xdr:col>41</xdr:col>
      <xdr:colOff>101600</xdr:colOff>
      <xdr:row>62</xdr:row>
      <xdr:rowOff>137160</xdr:rowOff>
    </xdr:to>
    <xdr:sp macro="" textlink="">
      <xdr:nvSpPr>
        <xdr:cNvPr id="254" name="楕円 253"/>
        <xdr:cNvSpPr/>
      </xdr:nvSpPr>
      <xdr:spPr>
        <a:xfrm>
          <a:off x="7810500" y="1066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81280</xdr:rowOff>
    </xdr:from>
    <xdr:to xmlns:xdr="http://schemas.openxmlformats.org/drawingml/2006/spreadsheetDrawing">
      <xdr:col>45</xdr:col>
      <xdr:colOff>177800</xdr:colOff>
      <xdr:row>62</xdr:row>
      <xdr:rowOff>86360</xdr:rowOff>
    </xdr:to>
    <xdr:cxnSp macro="">
      <xdr:nvCxnSpPr>
        <xdr:cNvPr id="255" name="直線コネクタ 254"/>
        <xdr:cNvCxnSpPr/>
      </xdr:nvCxnSpPr>
      <xdr:spPr>
        <a:xfrm flipV="1">
          <a:off x="7861300" y="107111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46990</xdr:rowOff>
    </xdr:from>
    <xdr:to xmlns:xdr="http://schemas.openxmlformats.org/drawingml/2006/spreadsheetDrawing">
      <xdr:col>36</xdr:col>
      <xdr:colOff>165100</xdr:colOff>
      <xdr:row>62</xdr:row>
      <xdr:rowOff>148590</xdr:rowOff>
    </xdr:to>
    <xdr:sp macro="" textlink="">
      <xdr:nvSpPr>
        <xdr:cNvPr id="256" name="楕円 255"/>
        <xdr:cNvSpPr/>
      </xdr:nvSpPr>
      <xdr:spPr>
        <a:xfrm>
          <a:off x="69215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86360</xdr:rowOff>
    </xdr:from>
    <xdr:to xmlns:xdr="http://schemas.openxmlformats.org/drawingml/2006/spreadsheetDrawing">
      <xdr:col>41</xdr:col>
      <xdr:colOff>50800</xdr:colOff>
      <xdr:row>62</xdr:row>
      <xdr:rowOff>97790</xdr:rowOff>
    </xdr:to>
    <xdr:cxnSp macro="">
      <xdr:nvCxnSpPr>
        <xdr:cNvPr id="257" name="直線コネクタ 256"/>
        <xdr:cNvCxnSpPr/>
      </xdr:nvCxnSpPr>
      <xdr:spPr>
        <a:xfrm flipV="1">
          <a:off x="6972300" y="107162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60</xdr:row>
      <xdr:rowOff>104140</xdr:rowOff>
    </xdr:from>
    <xdr:ext cx="594995" cy="259080"/>
    <xdr:sp macro="" textlink="">
      <xdr:nvSpPr>
        <xdr:cNvPr id="258" name="n_1aveValue【橋りょう・トンネル】&#10;一人当たり有形固定資産（償却資産）額"/>
        <xdr:cNvSpPr txBox="1"/>
      </xdr:nvSpPr>
      <xdr:spPr>
        <a:xfrm>
          <a:off x="9326880" y="103911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114935</xdr:rowOff>
    </xdr:from>
    <xdr:ext cx="594995" cy="259080"/>
    <xdr:sp macro="" textlink="">
      <xdr:nvSpPr>
        <xdr:cNvPr id="259" name="n_2aveValue【橋りょう・トンネル】&#10;一人当たり有形固定資産（償却資産）額"/>
        <xdr:cNvSpPr txBox="1"/>
      </xdr:nvSpPr>
      <xdr:spPr>
        <a:xfrm>
          <a:off x="8450580" y="104019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110490</xdr:rowOff>
    </xdr:from>
    <xdr:ext cx="594995" cy="255270"/>
    <xdr:sp macro="" textlink="">
      <xdr:nvSpPr>
        <xdr:cNvPr id="260" name="n_3aveValue【橋りょう・トンネル】&#10;一人当たり有形固定資産（償却資産）額"/>
        <xdr:cNvSpPr txBox="1"/>
      </xdr:nvSpPr>
      <xdr:spPr>
        <a:xfrm>
          <a:off x="7561580" y="103974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153035</xdr:rowOff>
    </xdr:from>
    <xdr:ext cx="594995" cy="259080"/>
    <xdr:sp macro="" textlink="">
      <xdr:nvSpPr>
        <xdr:cNvPr id="261" name="n_4aveValue【橋りょう・トンネル】&#10;一人当たり有形固定資産（償却資産）額"/>
        <xdr:cNvSpPr txBox="1"/>
      </xdr:nvSpPr>
      <xdr:spPr>
        <a:xfrm>
          <a:off x="6672580" y="104400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62</xdr:row>
      <xdr:rowOff>118745</xdr:rowOff>
    </xdr:from>
    <xdr:ext cx="594995" cy="259080"/>
    <xdr:sp macro="" textlink="">
      <xdr:nvSpPr>
        <xdr:cNvPr id="262" name="n_1mainValue【橋りょう・トンネル】&#10;一人当たり有形固定資産（償却資産）額"/>
        <xdr:cNvSpPr txBox="1"/>
      </xdr:nvSpPr>
      <xdr:spPr>
        <a:xfrm>
          <a:off x="9326880" y="10748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123190</xdr:rowOff>
    </xdr:from>
    <xdr:ext cx="594995" cy="255270"/>
    <xdr:sp macro="" textlink="">
      <xdr:nvSpPr>
        <xdr:cNvPr id="263" name="n_2mainValue【橋りょう・トンネル】&#10;一人当たり有形固定資産（償却資産）額"/>
        <xdr:cNvSpPr txBox="1"/>
      </xdr:nvSpPr>
      <xdr:spPr>
        <a:xfrm>
          <a:off x="8450580" y="107530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265,909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128270</xdr:rowOff>
    </xdr:from>
    <xdr:ext cx="594995" cy="259080"/>
    <xdr:sp macro="" textlink="">
      <xdr:nvSpPr>
        <xdr:cNvPr id="264" name="n_3mainValue【橋りょう・トンネル】&#10;一人当たり有形固定資産（償却資産）額"/>
        <xdr:cNvSpPr txBox="1"/>
      </xdr:nvSpPr>
      <xdr:spPr>
        <a:xfrm>
          <a:off x="7561580" y="10758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262,020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139700</xdr:rowOff>
    </xdr:from>
    <xdr:ext cx="594995" cy="259080"/>
    <xdr:sp macro="" textlink="">
      <xdr:nvSpPr>
        <xdr:cNvPr id="265" name="n_4mainValue【橋りょう・トンネル】&#10;一人当たり有形固定資産（償却資産）額"/>
        <xdr:cNvSpPr txBox="1"/>
      </xdr:nvSpPr>
      <xdr:spPr>
        <a:xfrm>
          <a:off x="6672580" y="107696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74" name="テキスト ボックス 273"/>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76" name="テキスト ボックス 275"/>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3550" cy="255270"/>
    <xdr:sp macro="" textlink="">
      <xdr:nvSpPr>
        <xdr:cNvPr id="278" name="テキスト ボックス 277"/>
        <xdr:cNvSpPr txBox="1"/>
      </xdr:nvSpPr>
      <xdr:spPr>
        <a:xfrm>
          <a:off x="294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270"/>
    <xdr:sp macro="" textlink="">
      <xdr:nvSpPr>
        <xdr:cNvPr id="284" name="テキスト ボックス 283"/>
        <xdr:cNvSpPr txBox="1"/>
      </xdr:nvSpPr>
      <xdr:spPr>
        <a:xfrm>
          <a:off x="358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280" cy="259080"/>
    <xdr:sp macro="" textlink="">
      <xdr:nvSpPr>
        <xdr:cNvPr id="288" name="テキスト ボックス 287"/>
        <xdr:cNvSpPr txBox="1"/>
      </xdr:nvSpPr>
      <xdr:spPr>
        <a:xfrm>
          <a:off x="422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87630</xdr:rowOff>
    </xdr:from>
    <xdr:to xmlns:xdr="http://schemas.openxmlformats.org/drawingml/2006/spreadsheetDrawing">
      <xdr:col>24</xdr:col>
      <xdr:colOff>62865</xdr:colOff>
      <xdr:row>86</xdr:row>
      <xdr:rowOff>102870</xdr:rowOff>
    </xdr:to>
    <xdr:cxnSp macro="">
      <xdr:nvCxnSpPr>
        <xdr:cNvPr id="290" name="直線コネクタ 289"/>
        <xdr:cNvCxnSpPr/>
      </xdr:nvCxnSpPr>
      <xdr:spPr>
        <a:xfrm flipV="1">
          <a:off x="4634865" y="134607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106680</xdr:rowOff>
    </xdr:from>
    <xdr:ext cx="405130" cy="259080"/>
    <xdr:sp macro="" textlink="">
      <xdr:nvSpPr>
        <xdr:cNvPr id="291" name="【公営住宅】&#10;有形固定資産減価償却率最小値テキスト"/>
        <xdr:cNvSpPr txBox="1"/>
      </xdr:nvSpPr>
      <xdr:spPr>
        <a:xfrm>
          <a:off x="4673600" y="1485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102870</xdr:rowOff>
    </xdr:from>
    <xdr:to xmlns:xdr="http://schemas.openxmlformats.org/drawingml/2006/spreadsheetDrawing">
      <xdr:col>24</xdr:col>
      <xdr:colOff>152400</xdr:colOff>
      <xdr:row>86</xdr:row>
      <xdr:rowOff>102870</xdr:rowOff>
    </xdr:to>
    <xdr:cxnSp macro="">
      <xdr:nvCxnSpPr>
        <xdr:cNvPr id="292" name="直線コネクタ 291"/>
        <xdr:cNvCxnSpPr/>
      </xdr:nvCxnSpPr>
      <xdr:spPr>
        <a:xfrm>
          <a:off x="4546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34290</xdr:rowOff>
    </xdr:from>
    <xdr:ext cx="405130" cy="259080"/>
    <xdr:sp macro="" textlink="">
      <xdr:nvSpPr>
        <xdr:cNvPr id="293" name="【公営住宅】&#10;有形固定資産減価償却率最大値テキスト"/>
        <xdr:cNvSpPr txBox="1"/>
      </xdr:nvSpPr>
      <xdr:spPr>
        <a:xfrm>
          <a:off x="4673600" y="1323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87630</xdr:rowOff>
    </xdr:from>
    <xdr:to xmlns:xdr="http://schemas.openxmlformats.org/drawingml/2006/spreadsheetDrawing">
      <xdr:col>24</xdr:col>
      <xdr:colOff>152400</xdr:colOff>
      <xdr:row>78</xdr:row>
      <xdr:rowOff>87630</xdr:rowOff>
    </xdr:to>
    <xdr:cxnSp macro="">
      <xdr:nvCxnSpPr>
        <xdr:cNvPr id="294" name="直線コネクタ 293"/>
        <xdr:cNvCxnSpPr/>
      </xdr:nvCxnSpPr>
      <xdr:spPr>
        <a:xfrm>
          <a:off x="4546600" y="1346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92075</xdr:rowOff>
    </xdr:from>
    <xdr:ext cx="405130" cy="259080"/>
    <xdr:sp macro="" textlink="">
      <xdr:nvSpPr>
        <xdr:cNvPr id="295" name="【公営住宅】&#10;有形固定資産減価償却率平均値テキスト"/>
        <xdr:cNvSpPr txBox="1"/>
      </xdr:nvSpPr>
      <xdr:spPr>
        <a:xfrm>
          <a:off x="4673600" y="14150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69215</xdr:rowOff>
    </xdr:from>
    <xdr:to xmlns:xdr="http://schemas.openxmlformats.org/drawingml/2006/spreadsheetDrawing">
      <xdr:col>24</xdr:col>
      <xdr:colOff>114300</xdr:colOff>
      <xdr:row>83</xdr:row>
      <xdr:rowOff>170815</xdr:rowOff>
    </xdr:to>
    <xdr:sp macro="" textlink="">
      <xdr:nvSpPr>
        <xdr:cNvPr id="296" name="フローチャート: 判断 295"/>
        <xdr:cNvSpPr/>
      </xdr:nvSpPr>
      <xdr:spPr>
        <a:xfrm>
          <a:off x="45847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48260</xdr:rowOff>
    </xdr:from>
    <xdr:to xmlns:xdr="http://schemas.openxmlformats.org/drawingml/2006/spreadsheetDrawing">
      <xdr:col>20</xdr:col>
      <xdr:colOff>38100</xdr:colOff>
      <xdr:row>83</xdr:row>
      <xdr:rowOff>149860</xdr:rowOff>
    </xdr:to>
    <xdr:sp macro="" textlink="">
      <xdr:nvSpPr>
        <xdr:cNvPr id="297" name="フローチャート: 判断 296"/>
        <xdr:cNvSpPr/>
      </xdr:nvSpPr>
      <xdr:spPr>
        <a:xfrm>
          <a:off x="37465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130175</xdr:rowOff>
    </xdr:from>
    <xdr:to xmlns:xdr="http://schemas.openxmlformats.org/drawingml/2006/spreadsheetDrawing">
      <xdr:col>15</xdr:col>
      <xdr:colOff>101600</xdr:colOff>
      <xdr:row>83</xdr:row>
      <xdr:rowOff>60325</xdr:rowOff>
    </xdr:to>
    <xdr:sp macro="" textlink="">
      <xdr:nvSpPr>
        <xdr:cNvPr id="298" name="フローチャート: 判断 297"/>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69215</xdr:rowOff>
    </xdr:from>
    <xdr:to xmlns:xdr="http://schemas.openxmlformats.org/drawingml/2006/spreadsheetDrawing">
      <xdr:col>10</xdr:col>
      <xdr:colOff>165100</xdr:colOff>
      <xdr:row>82</xdr:row>
      <xdr:rowOff>170815</xdr:rowOff>
    </xdr:to>
    <xdr:sp macro="" textlink="">
      <xdr:nvSpPr>
        <xdr:cNvPr id="299" name="フローチャート: 判断 298"/>
        <xdr:cNvSpPr/>
      </xdr:nvSpPr>
      <xdr:spPr>
        <a:xfrm>
          <a:off x="1968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300" name="フローチャート: 判断 299"/>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80645</xdr:rowOff>
    </xdr:from>
    <xdr:to xmlns:xdr="http://schemas.openxmlformats.org/drawingml/2006/spreadsheetDrawing">
      <xdr:col>24</xdr:col>
      <xdr:colOff>114300</xdr:colOff>
      <xdr:row>84</xdr:row>
      <xdr:rowOff>10795</xdr:rowOff>
    </xdr:to>
    <xdr:sp macro="" textlink="">
      <xdr:nvSpPr>
        <xdr:cNvPr id="306" name="楕円 305"/>
        <xdr:cNvSpPr/>
      </xdr:nvSpPr>
      <xdr:spPr>
        <a:xfrm>
          <a:off x="45847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59055</xdr:rowOff>
    </xdr:from>
    <xdr:ext cx="405130" cy="259080"/>
    <xdr:sp macro="" textlink="">
      <xdr:nvSpPr>
        <xdr:cNvPr id="307" name="【公営住宅】&#10;有形固定資産減価償却率該当値テキスト"/>
        <xdr:cNvSpPr txBox="1"/>
      </xdr:nvSpPr>
      <xdr:spPr>
        <a:xfrm>
          <a:off x="4673600" y="14289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65405</xdr:rowOff>
    </xdr:from>
    <xdr:to xmlns:xdr="http://schemas.openxmlformats.org/drawingml/2006/spreadsheetDrawing">
      <xdr:col>20</xdr:col>
      <xdr:colOff>38100</xdr:colOff>
      <xdr:row>83</xdr:row>
      <xdr:rowOff>167005</xdr:rowOff>
    </xdr:to>
    <xdr:sp macro="" textlink="">
      <xdr:nvSpPr>
        <xdr:cNvPr id="308" name="楕円 307"/>
        <xdr:cNvSpPr/>
      </xdr:nvSpPr>
      <xdr:spPr>
        <a:xfrm>
          <a:off x="3746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116205</xdr:rowOff>
    </xdr:from>
    <xdr:to xmlns:xdr="http://schemas.openxmlformats.org/drawingml/2006/spreadsheetDrawing">
      <xdr:col>24</xdr:col>
      <xdr:colOff>63500</xdr:colOff>
      <xdr:row>83</xdr:row>
      <xdr:rowOff>132080</xdr:rowOff>
    </xdr:to>
    <xdr:cxnSp macro="">
      <xdr:nvCxnSpPr>
        <xdr:cNvPr id="309" name="直線コネクタ 308"/>
        <xdr:cNvCxnSpPr/>
      </xdr:nvCxnSpPr>
      <xdr:spPr>
        <a:xfrm>
          <a:off x="3797300" y="1434655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59690</xdr:rowOff>
    </xdr:from>
    <xdr:to xmlns:xdr="http://schemas.openxmlformats.org/drawingml/2006/spreadsheetDrawing">
      <xdr:col>15</xdr:col>
      <xdr:colOff>101600</xdr:colOff>
      <xdr:row>83</xdr:row>
      <xdr:rowOff>161290</xdr:rowOff>
    </xdr:to>
    <xdr:sp macro="" textlink="">
      <xdr:nvSpPr>
        <xdr:cNvPr id="310" name="楕円 309"/>
        <xdr:cNvSpPr/>
      </xdr:nvSpPr>
      <xdr:spPr>
        <a:xfrm>
          <a:off x="28575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110490</xdr:rowOff>
    </xdr:from>
    <xdr:to xmlns:xdr="http://schemas.openxmlformats.org/drawingml/2006/spreadsheetDrawing">
      <xdr:col>19</xdr:col>
      <xdr:colOff>177800</xdr:colOff>
      <xdr:row>83</xdr:row>
      <xdr:rowOff>116205</xdr:rowOff>
    </xdr:to>
    <xdr:cxnSp macro="">
      <xdr:nvCxnSpPr>
        <xdr:cNvPr id="311" name="直線コネクタ 310"/>
        <xdr:cNvCxnSpPr/>
      </xdr:nvCxnSpPr>
      <xdr:spPr>
        <a:xfrm>
          <a:off x="2908300" y="143408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40640</xdr:rowOff>
    </xdr:from>
    <xdr:to xmlns:xdr="http://schemas.openxmlformats.org/drawingml/2006/spreadsheetDrawing">
      <xdr:col>10</xdr:col>
      <xdr:colOff>165100</xdr:colOff>
      <xdr:row>83</xdr:row>
      <xdr:rowOff>142240</xdr:rowOff>
    </xdr:to>
    <xdr:sp macro="" textlink="">
      <xdr:nvSpPr>
        <xdr:cNvPr id="312" name="楕円 311"/>
        <xdr:cNvSpPr/>
      </xdr:nvSpPr>
      <xdr:spPr>
        <a:xfrm>
          <a:off x="1968500" y="142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91440</xdr:rowOff>
    </xdr:from>
    <xdr:to xmlns:xdr="http://schemas.openxmlformats.org/drawingml/2006/spreadsheetDrawing">
      <xdr:col>15</xdr:col>
      <xdr:colOff>50800</xdr:colOff>
      <xdr:row>83</xdr:row>
      <xdr:rowOff>110490</xdr:rowOff>
    </xdr:to>
    <xdr:cxnSp macro="">
      <xdr:nvCxnSpPr>
        <xdr:cNvPr id="313" name="直線コネクタ 312"/>
        <xdr:cNvCxnSpPr/>
      </xdr:nvCxnSpPr>
      <xdr:spPr>
        <a:xfrm>
          <a:off x="2019300" y="143217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27305</xdr:rowOff>
    </xdr:from>
    <xdr:to xmlns:xdr="http://schemas.openxmlformats.org/drawingml/2006/spreadsheetDrawing">
      <xdr:col>6</xdr:col>
      <xdr:colOff>38100</xdr:colOff>
      <xdr:row>83</xdr:row>
      <xdr:rowOff>128905</xdr:rowOff>
    </xdr:to>
    <xdr:sp macro="" textlink="">
      <xdr:nvSpPr>
        <xdr:cNvPr id="314" name="楕円 313"/>
        <xdr:cNvSpPr/>
      </xdr:nvSpPr>
      <xdr:spPr>
        <a:xfrm>
          <a:off x="1079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78105</xdr:rowOff>
    </xdr:from>
    <xdr:to xmlns:xdr="http://schemas.openxmlformats.org/drawingml/2006/spreadsheetDrawing">
      <xdr:col>10</xdr:col>
      <xdr:colOff>114300</xdr:colOff>
      <xdr:row>83</xdr:row>
      <xdr:rowOff>91440</xdr:rowOff>
    </xdr:to>
    <xdr:cxnSp macro="">
      <xdr:nvCxnSpPr>
        <xdr:cNvPr id="315" name="直線コネクタ 314"/>
        <xdr:cNvCxnSpPr/>
      </xdr:nvCxnSpPr>
      <xdr:spPr>
        <a:xfrm>
          <a:off x="1130300" y="143084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166370</xdr:rowOff>
    </xdr:from>
    <xdr:ext cx="405130" cy="255270"/>
    <xdr:sp macro="" textlink="">
      <xdr:nvSpPr>
        <xdr:cNvPr id="316" name="n_1aveValue【公営住宅】&#10;有形固定資産減価償却率"/>
        <xdr:cNvSpPr txBox="1"/>
      </xdr:nvSpPr>
      <xdr:spPr>
        <a:xfrm>
          <a:off x="3582035" y="140538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76835</xdr:rowOff>
    </xdr:from>
    <xdr:ext cx="401320" cy="255270"/>
    <xdr:sp macro="" textlink="">
      <xdr:nvSpPr>
        <xdr:cNvPr id="317" name="n_2aveValue【公営住宅】&#10;有形固定資産減価償却率"/>
        <xdr:cNvSpPr txBox="1"/>
      </xdr:nvSpPr>
      <xdr:spPr>
        <a:xfrm>
          <a:off x="2705735" y="139642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15875</xdr:rowOff>
    </xdr:from>
    <xdr:ext cx="401320" cy="259080"/>
    <xdr:sp macro="" textlink="">
      <xdr:nvSpPr>
        <xdr:cNvPr id="318" name="n_3aveValue【公営住宅】&#10;有形固定資産減価償却率"/>
        <xdr:cNvSpPr txBox="1"/>
      </xdr:nvSpPr>
      <xdr:spPr>
        <a:xfrm>
          <a:off x="1816735" y="13903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153035</xdr:rowOff>
    </xdr:from>
    <xdr:ext cx="401320" cy="259080"/>
    <xdr:sp macro="" textlink="">
      <xdr:nvSpPr>
        <xdr:cNvPr id="319" name="n_4aveValue【公営住宅】&#10;有形固定資産減価償却率"/>
        <xdr:cNvSpPr txBox="1"/>
      </xdr:nvSpPr>
      <xdr:spPr>
        <a:xfrm>
          <a:off x="927735" y="138690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158115</xdr:rowOff>
    </xdr:from>
    <xdr:ext cx="405130" cy="255270"/>
    <xdr:sp macro="" textlink="">
      <xdr:nvSpPr>
        <xdr:cNvPr id="320" name="n_1mainValue【公営住宅】&#10;有形固定資産減価償却率"/>
        <xdr:cNvSpPr txBox="1"/>
      </xdr:nvSpPr>
      <xdr:spPr>
        <a:xfrm>
          <a:off x="3582035" y="143884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152400</xdr:rowOff>
    </xdr:from>
    <xdr:ext cx="401320" cy="259080"/>
    <xdr:sp macro="" textlink="">
      <xdr:nvSpPr>
        <xdr:cNvPr id="321" name="n_2mainValue【公営住宅】&#10;有形固定資産減価償却率"/>
        <xdr:cNvSpPr txBox="1"/>
      </xdr:nvSpPr>
      <xdr:spPr>
        <a:xfrm>
          <a:off x="2705735" y="143827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133350</xdr:rowOff>
    </xdr:from>
    <xdr:ext cx="401320" cy="255270"/>
    <xdr:sp macro="" textlink="">
      <xdr:nvSpPr>
        <xdr:cNvPr id="322" name="n_3mainValue【公営住宅】&#10;有形固定資産減価償却率"/>
        <xdr:cNvSpPr txBox="1"/>
      </xdr:nvSpPr>
      <xdr:spPr>
        <a:xfrm>
          <a:off x="1816735" y="143637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120650</xdr:rowOff>
    </xdr:from>
    <xdr:ext cx="401320" cy="255270"/>
    <xdr:sp macro="" textlink="">
      <xdr:nvSpPr>
        <xdr:cNvPr id="323" name="n_4mainValue【公営住宅】&#10;有形固定資産減価償却率"/>
        <xdr:cNvSpPr txBox="1"/>
      </xdr:nvSpPr>
      <xdr:spPr>
        <a:xfrm>
          <a:off x="927735" y="143510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32" name="テキスト ボックス 331"/>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3550" cy="255270"/>
    <xdr:sp macro="" textlink="">
      <xdr:nvSpPr>
        <xdr:cNvPr id="335" name="テキスト ボックス 334"/>
        <xdr:cNvSpPr txBox="1"/>
      </xdr:nvSpPr>
      <xdr:spPr>
        <a:xfrm>
          <a:off x="6136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3550" cy="259080"/>
    <xdr:sp macro="" textlink="">
      <xdr:nvSpPr>
        <xdr:cNvPr id="337" name="テキスト ボックス 336"/>
        <xdr:cNvSpPr txBox="1"/>
      </xdr:nvSpPr>
      <xdr:spPr>
        <a:xfrm>
          <a:off x="6136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3550" cy="259080"/>
    <xdr:sp macro="" textlink="">
      <xdr:nvSpPr>
        <xdr:cNvPr id="339" name="テキスト ボックス 338"/>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3550" cy="255270"/>
    <xdr:sp macro="" textlink="">
      <xdr:nvSpPr>
        <xdr:cNvPr id="341" name="テキスト ボックス 340"/>
        <xdr:cNvSpPr txBox="1"/>
      </xdr:nvSpPr>
      <xdr:spPr>
        <a:xfrm>
          <a:off x="6136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3550" cy="259080"/>
    <xdr:sp macro="" textlink="">
      <xdr:nvSpPr>
        <xdr:cNvPr id="343" name="テキスト ボックス 342"/>
        <xdr:cNvSpPr txBox="1"/>
      </xdr:nvSpPr>
      <xdr:spPr>
        <a:xfrm>
          <a:off x="6136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45" name="テキスト ボックス 344"/>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96520</xdr:rowOff>
    </xdr:from>
    <xdr:to xmlns:xdr="http://schemas.openxmlformats.org/drawingml/2006/spreadsheetDrawing">
      <xdr:col>54</xdr:col>
      <xdr:colOff>189865</xdr:colOff>
      <xdr:row>86</xdr:row>
      <xdr:rowOff>80645</xdr:rowOff>
    </xdr:to>
    <xdr:cxnSp macro="">
      <xdr:nvCxnSpPr>
        <xdr:cNvPr id="347" name="直線コネクタ 346"/>
        <xdr:cNvCxnSpPr/>
      </xdr:nvCxnSpPr>
      <xdr:spPr>
        <a:xfrm flipV="1">
          <a:off x="10476865" y="132981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84455</xdr:rowOff>
    </xdr:from>
    <xdr:ext cx="469900" cy="259080"/>
    <xdr:sp macro="" textlink="">
      <xdr:nvSpPr>
        <xdr:cNvPr id="348" name="【公営住宅】&#10;一人当たり面積最小値テキスト"/>
        <xdr:cNvSpPr txBox="1"/>
      </xdr:nvSpPr>
      <xdr:spPr>
        <a:xfrm>
          <a:off x="10515600" y="14829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80645</xdr:rowOff>
    </xdr:from>
    <xdr:to xmlns:xdr="http://schemas.openxmlformats.org/drawingml/2006/spreadsheetDrawing">
      <xdr:col>55</xdr:col>
      <xdr:colOff>88900</xdr:colOff>
      <xdr:row>86</xdr:row>
      <xdr:rowOff>80645</xdr:rowOff>
    </xdr:to>
    <xdr:cxnSp macro="">
      <xdr:nvCxnSpPr>
        <xdr:cNvPr id="349" name="直線コネクタ 348"/>
        <xdr:cNvCxnSpPr/>
      </xdr:nvCxnSpPr>
      <xdr:spPr>
        <a:xfrm>
          <a:off x="10388600" y="1482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43180</xdr:rowOff>
    </xdr:from>
    <xdr:ext cx="469900" cy="255270"/>
    <xdr:sp macro="" textlink="">
      <xdr:nvSpPr>
        <xdr:cNvPr id="350" name="【公営住宅】&#10;一人当たり面積最大値テキスト"/>
        <xdr:cNvSpPr txBox="1"/>
      </xdr:nvSpPr>
      <xdr:spPr>
        <a:xfrm>
          <a:off x="10515600" y="130733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96520</xdr:rowOff>
    </xdr:from>
    <xdr:to xmlns:xdr="http://schemas.openxmlformats.org/drawingml/2006/spreadsheetDrawing">
      <xdr:col>55</xdr:col>
      <xdr:colOff>88900</xdr:colOff>
      <xdr:row>77</xdr:row>
      <xdr:rowOff>96520</xdr:rowOff>
    </xdr:to>
    <xdr:cxnSp macro="">
      <xdr:nvCxnSpPr>
        <xdr:cNvPr id="351" name="直線コネクタ 350"/>
        <xdr:cNvCxnSpPr/>
      </xdr:nvCxnSpPr>
      <xdr:spPr>
        <a:xfrm>
          <a:off x="10388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95250</xdr:rowOff>
    </xdr:from>
    <xdr:ext cx="469900" cy="259080"/>
    <xdr:sp macro="" textlink="">
      <xdr:nvSpPr>
        <xdr:cNvPr id="352" name="【公営住宅】&#10;一人当たり面積平均値テキスト"/>
        <xdr:cNvSpPr txBox="1"/>
      </xdr:nvSpPr>
      <xdr:spPr>
        <a:xfrm>
          <a:off x="10515600" y="1449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116840</xdr:rowOff>
    </xdr:from>
    <xdr:to xmlns:xdr="http://schemas.openxmlformats.org/drawingml/2006/spreadsheetDrawing">
      <xdr:col>55</xdr:col>
      <xdr:colOff>50800</xdr:colOff>
      <xdr:row>85</xdr:row>
      <xdr:rowOff>46990</xdr:rowOff>
    </xdr:to>
    <xdr:sp macro="" textlink="">
      <xdr:nvSpPr>
        <xdr:cNvPr id="353" name="フローチャート: 判断 352"/>
        <xdr:cNvSpPr/>
      </xdr:nvSpPr>
      <xdr:spPr>
        <a:xfrm>
          <a:off x="10426700" y="145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113030</xdr:rowOff>
    </xdr:from>
    <xdr:to xmlns:xdr="http://schemas.openxmlformats.org/drawingml/2006/spreadsheetDrawing">
      <xdr:col>50</xdr:col>
      <xdr:colOff>165100</xdr:colOff>
      <xdr:row>85</xdr:row>
      <xdr:rowOff>43180</xdr:rowOff>
    </xdr:to>
    <xdr:sp macro="" textlink="">
      <xdr:nvSpPr>
        <xdr:cNvPr id="354" name="フローチャート: 判断 353"/>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100330</xdr:rowOff>
    </xdr:from>
    <xdr:to xmlns:xdr="http://schemas.openxmlformats.org/drawingml/2006/spreadsheetDrawing">
      <xdr:col>46</xdr:col>
      <xdr:colOff>38100</xdr:colOff>
      <xdr:row>85</xdr:row>
      <xdr:rowOff>30480</xdr:rowOff>
    </xdr:to>
    <xdr:sp macro="" textlink="">
      <xdr:nvSpPr>
        <xdr:cNvPr id="355" name="フローチャート: 判断 354"/>
        <xdr:cNvSpPr/>
      </xdr:nvSpPr>
      <xdr:spPr>
        <a:xfrm>
          <a:off x="8699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102235</xdr:rowOff>
    </xdr:from>
    <xdr:to xmlns:xdr="http://schemas.openxmlformats.org/drawingml/2006/spreadsheetDrawing">
      <xdr:col>41</xdr:col>
      <xdr:colOff>101600</xdr:colOff>
      <xdr:row>85</xdr:row>
      <xdr:rowOff>32385</xdr:rowOff>
    </xdr:to>
    <xdr:sp macro="" textlink="">
      <xdr:nvSpPr>
        <xdr:cNvPr id="356" name="フローチャート: 判断 355"/>
        <xdr:cNvSpPr/>
      </xdr:nvSpPr>
      <xdr:spPr>
        <a:xfrm>
          <a:off x="7810500" y="145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112395</xdr:rowOff>
    </xdr:from>
    <xdr:to xmlns:xdr="http://schemas.openxmlformats.org/drawingml/2006/spreadsheetDrawing">
      <xdr:col>36</xdr:col>
      <xdr:colOff>165100</xdr:colOff>
      <xdr:row>85</xdr:row>
      <xdr:rowOff>42545</xdr:rowOff>
    </xdr:to>
    <xdr:sp macro="" textlink="">
      <xdr:nvSpPr>
        <xdr:cNvPr id="357" name="フローチャート: 判断 356"/>
        <xdr:cNvSpPr/>
      </xdr:nvSpPr>
      <xdr:spPr>
        <a:xfrm>
          <a:off x="69215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63500</xdr:rowOff>
    </xdr:from>
    <xdr:to xmlns:xdr="http://schemas.openxmlformats.org/drawingml/2006/spreadsheetDrawing">
      <xdr:col>55</xdr:col>
      <xdr:colOff>50800</xdr:colOff>
      <xdr:row>84</xdr:row>
      <xdr:rowOff>164465</xdr:rowOff>
    </xdr:to>
    <xdr:sp macro="" textlink="">
      <xdr:nvSpPr>
        <xdr:cNvPr id="363" name="楕円 362"/>
        <xdr:cNvSpPr/>
      </xdr:nvSpPr>
      <xdr:spPr>
        <a:xfrm>
          <a:off x="10426700" y="14465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86360</xdr:rowOff>
    </xdr:from>
    <xdr:ext cx="469900" cy="255270"/>
    <xdr:sp macro="" textlink="">
      <xdr:nvSpPr>
        <xdr:cNvPr id="364" name="【公営住宅】&#10;一人当たり面積該当値テキスト"/>
        <xdr:cNvSpPr txBox="1"/>
      </xdr:nvSpPr>
      <xdr:spPr>
        <a:xfrm>
          <a:off x="10515600" y="143167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63500</xdr:rowOff>
    </xdr:from>
    <xdr:to xmlns:xdr="http://schemas.openxmlformats.org/drawingml/2006/spreadsheetDrawing">
      <xdr:col>50</xdr:col>
      <xdr:colOff>165100</xdr:colOff>
      <xdr:row>84</xdr:row>
      <xdr:rowOff>165100</xdr:rowOff>
    </xdr:to>
    <xdr:sp macro="" textlink="">
      <xdr:nvSpPr>
        <xdr:cNvPr id="365" name="楕円 364"/>
        <xdr:cNvSpPr/>
      </xdr:nvSpPr>
      <xdr:spPr>
        <a:xfrm>
          <a:off x="9588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113665</xdr:rowOff>
    </xdr:from>
    <xdr:to xmlns:xdr="http://schemas.openxmlformats.org/drawingml/2006/spreadsheetDrawing">
      <xdr:col>55</xdr:col>
      <xdr:colOff>0</xdr:colOff>
      <xdr:row>84</xdr:row>
      <xdr:rowOff>114300</xdr:rowOff>
    </xdr:to>
    <xdr:cxnSp macro="">
      <xdr:nvCxnSpPr>
        <xdr:cNvPr id="366" name="直線コネクタ 365"/>
        <xdr:cNvCxnSpPr/>
      </xdr:nvCxnSpPr>
      <xdr:spPr>
        <a:xfrm flipV="1">
          <a:off x="9639300" y="145154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64770</xdr:rowOff>
    </xdr:from>
    <xdr:to xmlns:xdr="http://schemas.openxmlformats.org/drawingml/2006/spreadsheetDrawing">
      <xdr:col>46</xdr:col>
      <xdr:colOff>38100</xdr:colOff>
      <xdr:row>84</xdr:row>
      <xdr:rowOff>166370</xdr:rowOff>
    </xdr:to>
    <xdr:sp macro="" textlink="">
      <xdr:nvSpPr>
        <xdr:cNvPr id="367" name="楕円 366"/>
        <xdr:cNvSpPr/>
      </xdr:nvSpPr>
      <xdr:spPr>
        <a:xfrm>
          <a:off x="8699500" y="1446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114300</xdr:rowOff>
    </xdr:from>
    <xdr:to xmlns:xdr="http://schemas.openxmlformats.org/drawingml/2006/spreadsheetDrawing">
      <xdr:col>50</xdr:col>
      <xdr:colOff>114300</xdr:colOff>
      <xdr:row>84</xdr:row>
      <xdr:rowOff>115570</xdr:rowOff>
    </xdr:to>
    <xdr:cxnSp macro="">
      <xdr:nvCxnSpPr>
        <xdr:cNvPr id="368" name="直線コネクタ 367"/>
        <xdr:cNvCxnSpPr/>
      </xdr:nvCxnSpPr>
      <xdr:spPr>
        <a:xfrm flipV="1">
          <a:off x="8750300" y="145161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65405</xdr:rowOff>
    </xdr:from>
    <xdr:to xmlns:xdr="http://schemas.openxmlformats.org/drawingml/2006/spreadsheetDrawing">
      <xdr:col>41</xdr:col>
      <xdr:colOff>101600</xdr:colOff>
      <xdr:row>84</xdr:row>
      <xdr:rowOff>167005</xdr:rowOff>
    </xdr:to>
    <xdr:sp macro="" textlink="">
      <xdr:nvSpPr>
        <xdr:cNvPr id="369" name="楕円 368"/>
        <xdr:cNvSpPr/>
      </xdr:nvSpPr>
      <xdr:spPr>
        <a:xfrm>
          <a:off x="7810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115570</xdr:rowOff>
    </xdr:from>
    <xdr:to xmlns:xdr="http://schemas.openxmlformats.org/drawingml/2006/spreadsheetDrawing">
      <xdr:col>45</xdr:col>
      <xdr:colOff>177800</xdr:colOff>
      <xdr:row>84</xdr:row>
      <xdr:rowOff>116205</xdr:rowOff>
    </xdr:to>
    <xdr:cxnSp macro="">
      <xdr:nvCxnSpPr>
        <xdr:cNvPr id="370" name="直線コネクタ 369"/>
        <xdr:cNvCxnSpPr/>
      </xdr:nvCxnSpPr>
      <xdr:spPr>
        <a:xfrm flipV="1">
          <a:off x="7861300" y="145173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68580</xdr:rowOff>
    </xdr:from>
    <xdr:to xmlns:xdr="http://schemas.openxmlformats.org/drawingml/2006/spreadsheetDrawing">
      <xdr:col>36</xdr:col>
      <xdr:colOff>165100</xdr:colOff>
      <xdr:row>84</xdr:row>
      <xdr:rowOff>170180</xdr:rowOff>
    </xdr:to>
    <xdr:sp macro="" textlink="">
      <xdr:nvSpPr>
        <xdr:cNvPr id="371" name="楕円 370"/>
        <xdr:cNvSpPr/>
      </xdr:nvSpPr>
      <xdr:spPr>
        <a:xfrm>
          <a:off x="6921500" y="1447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116205</xdr:rowOff>
    </xdr:from>
    <xdr:to xmlns:xdr="http://schemas.openxmlformats.org/drawingml/2006/spreadsheetDrawing">
      <xdr:col>41</xdr:col>
      <xdr:colOff>50800</xdr:colOff>
      <xdr:row>84</xdr:row>
      <xdr:rowOff>119380</xdr:rowOff>
    </xdr:to>
    <xdr:cxnSp macro="">
      <xdr:nvCxnSpPr>
        <xdr:cNvPr id="372" name="直線コネクタ 371"/>
        <xdr:cNvCxnSpPr/>
      </xdr:nvCxnSpPr>
      <xdr:spPr>
        <a:xfrm flipV="1">
          <a:off x="6972300" y="145180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34290</xdr:rowOff>
    </xdr:from>
    <xdr:ext cx="469900" cy="259080"/>
    <xdr:sp macro="" textlink="">
      <xdr:nvSpPr>
        <xdr:cNvPr id="373" name="n_1aveValue【公営住宅】&#10;一人当たり面積"/>
        <xdr:cNvSpPr txBox="1"/>
      </xdr:nvSpPr>
      <xdr:spPr>
        <a:xfrm>
          <a:off x="9391650" y="14607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21590</xdr:rowOff>
    </xdr:from>
    <xdr:ext cx="466090" cy="259080"/>
    <xdr:sp macro="" textlink="">
      <xdr:nvSpPr>
        <xdr:cNvPr id="374" name="n_2aveValue【公営住宅】&#10;一人当たり面積"/>
        <xdr:cNvSpPr txBox="1"/>
      </xdr:nvSpPr>
      <xdr:spPr>
        <a:xfrm>
          <a:off x="8515350" y="145948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23495</xdr:rowOff>
    </xdr:from>
    <xdr:ext cx="466090" cy="259080"/>
    <xdr:sp macro="" textlink="">
      <xdr:nvSpPr>
        <xdr:cNvPr id="375" name="n_3aveValue【公営住宅】&#10;一人当たり面積"/>
        <xdr:cNvSpPr txBox="1"/>
      </xdr:nvSpPr>
      <xdr:spPr>
        <a:xfrm>
          <a:off x="7626350" y="145967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33655</xdr:rowOff>
    </xdr:from>
    <xdr:ext cx="466090" cy="258445"/>
    <xdr:sp macro="" textlink="">
      <xdr:nvSpPr>
        <xdr:cNvPr id="376" name="n_4aveValue【公営住宅】&#10;一人当たり面積"/>
        <xdr:cNvSpPr txBox="1"/>
      </xdr:nvSpPr>
      <xdr:spPr>
        <a:xfrm>
          <a:off x="6737350" y="146069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10160</xdr:rowOff>
    </xdr:from>
    <xdr:ext cx="469900" cy="259080"/>
    <xdr:sp macro="" textlink="">
      <xdr:nvSpPr>
        <xdr:cNvPr id="377" name="n_1mainValue【公営住宅】&#10;一人当たり面積"/>
        <xdr:cNvSpPr txBox="1"/>
      </xdr:nvSpPr>
      <xdr:spPr>
        <a:xfrm>
          <a:off x="9391650" y="14240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11430</xdr:rowOff>
    </xdr:from>
    <xdr:ext cx="466090" cy="259080"/>
    <xdr:sp macro="" textlink="">
      <xdr:nvSpPr>
        <xdr:cNvPr id="378" name="n_2mainValue【公営住宅】&#10;一人当たり面積"/>
        <xdr:cNvSpPr txBox="1"/>
      </xdr:nvSpPr>
      <xdr:spPr>
        <a:xfrm>
          <a:off x="8515350" y="142417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12065</xdr:rowOff>
    </xdr:from>
    <xdr:ext cx="466090" cy="259080"/>
    <xdr:sp macro="" textlink="">
      <xdr:nvSpPr>
        <xdr:cNvPr id="379" name="n_3mainValue【公営住宅】&#10;一人当たり面積"/>
        <xdr:cNvSpPr txBox="1"/>
      </xdr:nvSpPr>
      <xdr:spPr>
        <a:xfrm>
          <a:off x="7626350" y="14242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15240</xdr:rowOff>
    </xdr:from>
    <xdr:ext cx="466090" cy="259080"/>
    <xdr:sp macro="" textlink="">
      <xdr:nvSpPr>
        <xdr:cNvPr id="380" name="n_4mainValue【公営住宅】&#10;一人当たり面積"/>
        <xdr:cNvSpPr txBox="1"/>
      </xdr:nvSpPr>
      <xdr:spPr>
        <a:xfrm>
          <a:off x="6737350" y="142455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405" name="テキスト ボックス 404"/>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07" name="テキスト ボックス 406"/>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8" name="直線コネクタ 4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3550" cy="255270"/>
    <xdr:sp macro="" textlink="">
      <xdr:nvSpPr>
        <xdr:cNvPr id="409" name="テキスト ボックス 408"/>
        <xdr:cNvSpPr txBox="1"/>
      </xdr:nvSpPr>
      <xdr:spPr>
        <a:xfrm>
          <a:off x="11978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10" name="直線コネクタ 4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1" name="テキスト ボックス 4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2" name="直線コネクタ 4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270"/>
    <xdr:sp macro="" textlink="">
      <xdr:nvSpPr>
        <xdr:cNvPr id="413" name="テキスト ボックス 412"/>
        <xdr:cNvSpPr txBox="1"/>
      </xdr:nvSpPr>
      <xdr:spPr>
        <a:xfrm>
          <a:off x="12042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4" name="直線コネクタ 4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5" name="テキスト ボックス 4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6" name="直線コネクタ 4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7" name="テキスト ボックス 4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8" name="直線コネクタ 4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280" cy="255270"/>
    <xdr:sp macro="" textlink="">
      <xdr:nvSpPr>
        <xdr:cNvPr id="419" name="テキスト ボックス 418"/>
        <xdr:cNvSpPr txBox="1"/>
      </xdr:nvSpPr>
      <xdr:spPr>
        <a:xfrm>
          <a:off x="12106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100965</xdr:rowOff>
    </xdr:from>
    <xdr:to xmlns:xdr="http://schemas.openxmlformats.org/drawingml/2006/spreadsheetDrawing">
      <xdr:col>85</xdr:col>
      <xdr:colOff>126365</xdr:colOff>
      <xdr:row>42</xdr:row>
      <xdr:rowOff>92710</xdr:rowOff>
    </xdr:to>
    <xdr:cxnSp macro="">
      <xdr:nvCxnSpPr>
        <xdr:cNvPr id="422" name="直線コネクタ 421"/>
        <xdr:cNvCxnSpPr/>
      </xdr:nvCxnSpPr>
      <xdr:spPr>
        <a:xfrm flipV="1">
          <a:off x="16318865" y="575881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3"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4" name="直線コネクタ 423"/>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47625</xdr:rowOff>
    </xdr:from>
    <xdr:ext cx="340360" cy="259080"/>
    <xdr:sp macro="" textlink="">
      <xdr:nvSpPr>
        <xdr:cNvPr id="425" name="【認定こども園・幼稚園・保育所】&#10;有形固定資産減価償却率最大値テキスト"/>
        <xdr:cNvSpPr txBox="1"/>
      </xdr:nvSpPr>
      <xdr:spPr>
        <a:xfrm>
          <a:off x="16357600" y="55340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100965</xdr:rowOff>
    </xdr:from>
    <xdr:to xmlns:xdr="http://schemas.openxmlformats.org/drawingml/2006/spreadsheetDrawing">
      <xdr:col>86</xdr:col>
      <xdr:colOff>25400</xdr:colOff>
      <xdr:row>33</xdr:row>
      <xdr:rowOff>100965</xdr:rowOff>
    </xdr:to>
    <xdr:cxnSp macro="">
      <xdr:nvCxnSpPr>
        <xdr:cNvPr id="426" name="直線コネクタ 425"/>
        <xdr:cNvCxnSpPr/>
      </xdr:nvCxnSpPr>
      <xdr:spPr>
        <a:xfrm>
          <a:off x="16230600" y="575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166370</xdr:rowOff>
    </xdr:from>
    <xdr:ext cx="405130" cy="255270"/>
    <xdr:sp macro="" textlink="">
      <xdr:nvSpPr>
        <xdr:cNvPr id="427" name="【認定こども園・幼稚園・保育所】&#10;有形固定資産減価償却率平均値テキスト"/>
        <xdr:cNvSpPr txBox="1"/>
      </xdr:nvSpPr>
      <xdr:spPr>
        <a:xfrm>
          <a:off x="16357600" y="65100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15875</xdr:rowOff>
    </xdr:from>
    <xdr:to xmlns:xdr="http://schemas.openxmlformats.org/drawingml/2006/spreadsheetDrawing">
      <xdr:col>85</xdr:col>
      <xdr:colOff>177800</xdr:colOff>
      <xdr:row>38</xdr:row>
      <xdr:rowOff>117475</xdr:rowOff>
    </xdr:to>
    <xdr:sp macro="" textlink="">
      <xdr:nvSpPr>
        <xdr:cNvPr id="428" name="フローチャート: 判断 427"/>
        <xdr:cNvSpPr/>
      </xdr:nvSpPr>
      <xdr:spPr>
        <a:xfrm>
          <a:off x="16268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162560</xdr:rowOff>
    </xdr:from>
    <xdr:to xmlns:xdr="http://schemas.openxmlformats.org/drawingml/2006/spreadsheetDrawing">
      <xdr:col>81</xdr:col>
      <xdr:colOff>101600</xdr:colOff>
      <xdr:row>38</xdr:row>
      <xdr:rowOff>92710</xdr:rowOff>
    </xdr:to>
    <xdr:sp macro="" textlink="">
      <xdr:nvSpPr>
        <xdr:cNvPr id="429" name="フローチャート: 判断 428"/>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159385</xdr:rowOff>
    </xdr:from>
    <xdr:to xmlns:xdr="http://schemas.openxmlformats.org/drawingml/2006/spreadsheetDrawing">
      <xdr:col>76</xdr:col>
      <xdr:colOff>165100</xdr:colOff>
      <xdr:row>38</xdr:row>
      <xdr:rowOff>89535</xdr:rowOff>
    </xdr:to>
    <xdr:sp macro="" textlink="">
      <xdr:nvSpPr>
        <xdr:cNvPr id="430" name="フローチャート: 判断 429"/>
        <xdr:cNvSpPr/>
      </xdr:nvSpPr>
      <xdr:spPr>
        <a:xfrm>
          <a:off x="14541500" y="650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133350</xdr:rowOff>
    </xdr:from>
    <xdr:to xmlns:xdr="http://schemas.openxmlformats.org/drawingml/2006/spreadsheetDrawing">
      <xdr:col>72</xdr:col>
      <xdr:colOff>38100</xdr:colOff>
      <xdr:row>38</xdr:row>
      <xdr:rowOff>63500</xdr:rowOff>
    </xdr:to>
    <xdr:sp macro="" textlink="">
      <xdr:nvSpPr>
        <xdr:cNvPr id="431" name="フローチャート: 判断 430"/>
        <xdr:cNvSpPr/>
      </xdr:nvSpPr>
      <xdr:spPr>
        <a:xfrm>
          <a:off x="13652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126365</xdr:rowOff>
    </xdr:from>
    <xdr:to xmlns:xdr="http://schemas.openxmlformats.org/drawingml/2006/spreadsheetDrawing">
      <xdr:col>67</xdr:col>
      <xdr:colOff>101600</xdr:colOff>
      <xdr:row>38</xdr:row>
      <xdr:rowOff>56515</xdr:rowOff>
    </xdr:to>
    <xdr:sp macro="" textlink="">
      <xdr:nvSpPr>
        <xdr:cNvPr id="432" name="フローチャート: 判断 431"/>
        <xdr:cNvSpPr/>
      </xdr:nvSpPr>
      <xdr:spPr>
        <a:xfrm>
          <a:off x="12763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3" name="テキスト ボックス 4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4" name="テキスト ボックス 4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5" name="テキスト ボックス 4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6" name="テキスト ボックス 4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7" name="テキスト ボックス 4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100330</xdr:rowOff>
    </xdr:from>
    <xdr:to xmlns:xdr="http://schemas.openxmlformats.org/drawingml/2006/spreadsheetDrawing">
      <xdr:col>76</xdr:col>
      <xdr:colOff>165100</xdr:colOff>
      <xdr:row>39</xdr:row>
      <xdr:rowOff>30480</xdr:rowOff>
    </xdr:to>
    <xdr:sp macro="" textlink="">
      <xdr:nvSpPr>
        <xdr:cNvPr id="438" name="楕円 437"/>
        <xdr:cNvSpPr/>
      </xdr:nvSpPr>
      <xdr:spPr>
        <a:xfrm>
          <a:off x="14541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59690</xdr:rowOff>
    </xdr:from>
    <xdr:to xmlns:xdr="http://schemas.openxmlformats.org/drawingml/2006/spreadsheetDrawing">
      <xdr:col>72</xdr:col>
      <xdr:colOff>38100</xdr:colOff>
      <xdr:row>38</xdr:row>
      <xdr:rowOff>161290</xdr:rowOff>
    </xdr:to>
    <xdr:sp macro="" textlink="">
      <xdr:nvSpPr>
        <xdr:cNvPr id="439" name="楕円 438"/>
        <xdr:cNvSpPr/>
      </xdr:nvSpPr>
      <xdr:spPr>
        <a:xfrm>
          <a:off x="1365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110490</xdr:rowOff>
    </xdr:from>
    <xdr:to xmlns:xdr="http://schemas.openxmlformats.org/drawingml/2006/spreadsheetDrawing">
      <xdr:col>76</xdr:col>
      <xdr:colOff>114300</xdr:colOff>
      <xdr:row>38</xdr:row>
      <xdr:rowOff>151130</xdr:rowOff>
    </xdr:to>
    <xdr:cxnSp macro="">
      <xdr:nvCxnSpPr>
        <xdr:cNvPr id="440" name="直線コネクタ 439"/>
        <xdr:cNvCxnSpPr/>
      </xdr:nvCxnSpPr>
      <xdr:spPr>
        <a:xfrm>
          <a:off x="13703300" y="66255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17780</xdr:rowOff>
    </xdr:from>
    <xdr:to xmlns:xdr="http://schemas.openxmlformats.org/drawingml/2006/spreadsheetDrawing">
      <xdr:col>67</xdr:col>
      <xdr:colOff>101600</xdr:colOff>
      <xdr:row>38</xdr:row>
      <xdr:rowOff>118745</xdr:rowOff>
    </xdr:to>
    <xdr:sp macro="" textlink="">
      <xdr:nvSpPr>
        <xdr:cNvPr id="441" name="楕円 440"/>
        <xdr:cNvSpPr/>
      </xdr:nvSpPr>
      <xdr:spPr>
        <a:xfrm>
          <a:off x="12763500" y="653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67945</xdr:rowOff>
    </xdr:from>
    <xdr:to xmlns:xdr="http://schemas.openxmlformats.org/drawingml/2006/spreadsheetDrawing">
      <xdr:col>71</xdr:col>
      <xdr:colOff>177800</xdr:colOff>
      <xdr:row>38</xdr:row>
      <xdr:rowOff>110490</xdr:rowOff>
    </xdr:to>
    <xdr:cxnSp macro="">
      <xdr:nvCxnSpPr>
        <xdr:cNvPr id="442" name="直線コネクタ 441"/>
        <xdr:cNvCxnSpPr/>
      </xdr:nvCxnSpPr>
      <xdr:spPr>
        <a:xfrm>
          <a:off x="12814300" y="658304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109220</xdr:rowOff>
    </xdr:from>
    <xdr:ext cx="405130" cy="255270"/>
    <xdr:sp macro="" textlink="">
      <xdr:nvSpPr>
        <xdr:cNvPr id="443" name="n_1aveValue【認定こども園・幼稚園・保育所】&#10;有形固定資産減価償却率"/>
        <xdr:cNvSpPr txBox="1"/>
      </xdr:nvSpPr>
      <xdr:spPr>
        <a:xfrm>
          <a:off x="15266035" y="62814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106045</xdr:rowOff>
    </xdr:from>
    <xdr:ext cx="401320" cy="259080"/>
    <xdr:sp macro="" textlink="">
      <xdr:nvSpPr>
        <xdr:cNvPr id="444" name="n_2aveValue【認定こども園・幼稚園・保育所】&#10;有形固定資産減価償却率"/>
        <xdr:cNvSpPr txBox="1"/>
      </xdr:nvSpPr>
      <xdr:spPr>
        <a:xfrm>
          <a:off x="14389735" y="62782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80010</xdr:rowOff>
    </xdr:from>
    <xdr:ext cx="401320" cy="259080"/>
    <xdr:sp macro="" textlink="">
      <xdr:nvSpPr>
        <xdr:cNvPr id="445" name="n_3aveValue【認定こども園・幼稚園・保育所】&#10;有形固定資産減価償却率"/>
        <xdr:cNvSpPr txBox="1"/>
      </xdr:nvSpPr>
      <xdr:spPr>
        <a:xfrm>
          <a:off x="13500735" y="62522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73025</xdr:rowOff>
    </xdr:from>
    <xdr:ext cx="401320" cy="259080"/>
    <xdr:sp macro="" textlink="">
      <xdr:nvSpPr>
        <xdr:cNvPr id="446" name="n_4aveValue【認定こども園・幼稚園・保育所】&#10;有形固定資産減価償却率"/>
        <xdr:cNvSpPr txBox="1"/>
      </xdr:nvSpPr>
      <xdr:spPr>
        <a:xfrm>
          <a:off x="12611735" y="62452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21590</xdr:rowOff>
    </xdr:from>
    <xdr:ext cx="401320" cy="259080"/>
    <xdr:sp macro="" textlink="">
      <xdr:nvSpPr>
        <xdr:cNvPr id="447" name="n_2mainValue【認定こども園・幼稚園・保育所】&#10;有形固定資産減価償却率"/>
        <xdr:cNvSpPr txBox="1"/>
      </xdr:nvSpPr>
      <xdr:spPr>
        <a:xfrm>
          <a:off x="14389735" y="67081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152400</xdr:rowOff>
    </xdr:from>
    <xdr:ext cx="401320" cy="259080"/>
    <xdr:sp macro="" textlink="">
      <xdr:nvSpPr>
        <xdr:cNvPr id="448" name="n_3mainValue【認定こども園・幼稚園・保育所】&#10;有形固定資産減価償却率"/>
        <xdr:cNvSpPr txBox="1"/>
      </xdr:nvSpPr>
      <xdr:spPr>
        <a:xfrm>
          <a:off x="13500735" y="6667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109855</xdr:rowOff>
    </xdr:from>
    <xdr:ext cx="401320" cy="255270"/>
    <xdr:sp macro="" textlink="">
      <xdr:nvSpPr>
        <xdr:cNvPr id="449" name="n_4mainValue【認定こども園・幼稚園・保育所】&#10;有形固定資産減価償却率"/>
        <xdr:cNvSpPr txBox="1"/>
      </xdr:nvSpPr>
      <xdr:spPr>
        <a:xfrm>
          <a:off x="12611735" y="66249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0" name="正方形/長方形 4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1" name="正方形/長方形 4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2" name="正方形/長方形 4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3" name="正方形/長方形 4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4" name="正方形/長方形 4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5" name="正方形/長方形 4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6" name="正方形/長方形 4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7" name="正方形/長方形 4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458" name="テキスト ボックス 457"/>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9" name="直線コネクタ 4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0" name="直線コネクタ 4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3550" cy="259080"/>
    <xdr:sp macro="" textlink="">
      <xdr:nvSpPr>
        <xdr:cNvPr id="461" name="テキスト ボックス 460"/>
        <xdr:cNvSpPr txBox="1"/>
      </xdr:nvSpPr>
      <xdr:spPr>
        <a:xfrm>
          <a:off x="17820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2" name="直線コネクタ 4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3550" cy="255270"/>
    <xdr:sp macro="" textlink="">
      <xdr:nvSpPr>
        <xdr:cNvPr id="463" name="テキスト ボックス 462"/>
        <xdr:cNvSpPr txBox="1"/>
      </xdr:nvSpPr>
      <xdr:spPr>
        <a:xfrm>
          <a:off x="17820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4" name="直線コネクタ 4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3550" cy="259080"/>
    <xdr:sp macro="" textlink="">
      <xdr:nvSpPr>
        <xdr:cNvPr id="465" name="テキスト ボックス 464"/>
        <xdr:cNvSpPr txBox="1"/>
      </xdr:nvSpPr>
      <xdr:spPr>
        <a:xfrm>
          <a:off x="17820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6" name="直線コネクタ 4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3550" cy="259080"/>
    <xdr:sp macro="" textlink="">
      <xdr:nvSpPr>
        <xdr:cNvPr id="467" name="テキスト ボックス 466"/>
        <xdr:cNvSpPr txBox="1"/>
      </xdr:nvSpPr>
      <xdr:spPr>
        <a:xfrm>
          <a:off x="17820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68" name="直線コネクタ 4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3550" cy="255270"/>
    <xdr:sp macro="" textlink="">
      <xdr:nvSpPr>
        <xdr:cNvPr id="469" name="テキスト ボックス 468"/>
        <xdr:cNvSpPr txBox="1"/>
      </xdr:nvSpPr>
      <xdr:spPr>
        <a:xfrm>
          <a:off x="17820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0" name="直線コネクタ 4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3550" cy="259080"/>
    <xdr:sp macro="" textlink="">
      <xdr:nvSpPr>
        <xdr:cNvPr id="471" name="テキスト ボックス 470"/>
        <xdr:cNvSpPr txBox="1"/>
      </xdr:nvSpPr>
      <xdr:spPr>
        <a:xfrm>
          <a:off x="17820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127635</xdr:rowOff>
    </xdr:from>
    <xdr:to xmlns:xdr="http://schemas.openxmlformats.org/drawingml/2006/spreadsheetDrawing">
      <xdr:col>116</xdr:col>
      <xdr:colOff>62865</xdr:colOff>
      <xdr:row>42</xdr:row>
      <xdr:rowOff>13335</xdr:rowOff>
    </xdr:to>
    <xdr:cxnSp macro="">
      <xdr:nvCxnSpPr>
        <xdr:cNvPr id="473" name="直線コネクタ 472"/>
        <xdr:cNvCxnSpPr/>
      </xdr:nvCxnSpPr>
      <xdr:spPr>
        <a:xfrm flipV="1">
          <a:off x="22160865" y="595693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17780</xdr:rowOff>
    </xdr:from>
    <xdr:ext cx="469900" cy="255270"/>
    <xdr:sp macro="" textlink="">
      <xdr:nvSpPr>
        <xdr:cNvPr id="474" name="【認定こども園・幼稚園・保育所】&#10;一人当たり面積最小値テキスト"/>
        <xdr:cNvSpPr txBox="1"/>
      </xdr:nvSpPr>
      <xdr:spPr>
        <a:xfrm>
          <a:off x="22199600" y="72186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13335</xdr:rowOff>
    </xdr:from>
    <xdr:to xmlns:xdr="http://schemas.openxmlformats.org/drawingml/2006/spreadsheetDrawing">
      <xdr:col>116</xdr:col>
      <xdr:colOff>152400</xdr:colOff>
      <xdr:row>42</xdr:row>
      <xdr:rowOff>13335</xdr:rowOff>
    </xdr:to>
    <xdr:cxnSp macro="">
      <xdr:nvCxnSpPr>
        <xdr:cNvPr id="475" name="直線コネクタ 474"/>
        <xdr:cNvCxnSpPr/>
      </xdr:nvCxnSpPr>
      <xdr:spPr>
        <a:xfrm>
          <a:off x="22072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74930</xdr:rowOff>
    </xdr:from>
    <xdr:ext cx="469900" cy="255270"/>
    <xdr:sp macro="" textlink="">
      <xdr:nvSpPr>
        <xdr:cNvPr id="476" name="【認定こども園・幼稚園・保育所】&#10;一人当たり面積最大値テキスト"/>
        <xdr:cNvSpPr txBox="1"/>
      </xdr:nvSpPr>
      <xdr:spPr>
        <a:xfrm>
          <a:off x="22199600" y="57327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127635</xdr:rowOff>
    </xdr:from>
    <xdr:to xmlns:xdr="http://schemas.openxmlformats.org/drawingml/2006/spreadsheetDrawing">
      <xdr:col>116</xdr:col>
      <xdr:colOff>152400</xdr:colOff>
      <xdr:row>34</xdr:row>
      <xdr:rowOff>127635</xdr:rowOff>
    </xdr:to>
    <xdr:cxnSp macro="">
      <xdr:nvCxnSpPr>
        <xdr:cNvPr id="477" name="直線コネクタ 476"/>
        <xdr:cNvCxnSpPr/>
      </xdr:nvCxnSpPr>
      <xdr:spPr>
        <a:xfrm>
          <a:off x="22072600" y="595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109220</xdr:rowOff>
    </xdr:from>
    <xdr:ext cx="469900" cy="255270"/>
    <xdr:sp macro="" textlink="">
      <xdr:nvSpPr>
        <xdr:cNvPr id="478" name="【認定こども園・幼稚園・保育所】&#10;一人当たり面積平均値テキスト"/>
        <xdr:cNvSpPr txBox="1"/>
      </xdr:nvSpPr>
      <xdr:spPr>
        <a:xfrm>
          <a:off x="22199600" y="679577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130175</xdr:rowOff>
    </xdr:from>
    <xdr:to xmlns:xdr="http://schemas.openxmlformats.org/drawingml/2006/spreadsheetDrawing">
      <xdr:col>116</xdr:col>
      <xdr:colOff>114300</xdr:colOff>
      <xdr:row>40</xdr:row>
      <xdr:rowOff>60325</xdr:rowOff>
    </xdr:to>
    <xdr:sp macro="" textlink="">
      <xdr:nvSpPr>
        <xdr:cNvPr id="479" name="フローチャート: 判断 478"/>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126365</xdr:rowOff>
    </xdr:from>
    <xdr:to xmlns:xdr="http://schemas.openxmlformats.org/drawingml/2006/spreadsheetDrawing">
      <xdr:col>112</xdr:col>
      <xdr:colOff>38100</xdr:colOff>
      <xdr:row>40</xdr:row>
      <xdr:rowOff>56515</xdr:rowOff>
    </xdr:to>
    <xdr:sp macro="" textlink="">
      <xdr:nvSpPr>
        <xdr:cNvPr id="480" name="フローチャート: 判断 479"/>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126365</xdr:rowOff>
    </xdr:from>
    <xdr:to xmlns:xdr="http://schemas.openxmlformats.org/drawingml/2006/spreadsheetDrawing">
      <xdr:col>107</xdr:col>
      <xdr:colOff>101600</xdr:colOff>
      <xdr:row>40</xdr:row>
      <xdr:rowOff>56515</xdr:rowOff>
    </xdr:to>
    <xdr:sp macro="" textlink="">
      <xdr:nvSpPr>
        <xdr:cNvPr id="481" name="フローチャート: 判断 480"/>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128270</xdr:rowOff>
    </xdr:from>
    <xdr:to xmlns:xdr="http://schemas.openxmlformats.org/drawingml/2006/spreadsheetDrawing">
      <xdr:col>102</xdr:col>
      <xdr:colOff>165100</xdr:colOff>
      <xdr:row>40</xdr:row>
      <xdr:rowOff>58420</xdr:rowOff>
    </xdr:to>
    <xdr:sp macro="" textlink="">
      <xdr:nvSpPr>
        <xdr:cNvPr id="482" name="フローチャート: 判断 481"/>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145415</xdr:rowOff>
    </xdr:from>
    <xdr:to xmlns:xdr="http://schemas.openxmlformats.org/drawingml/2006/spreadsheetDrawing">
      <xdr:col>98</xdr:col>
      <xdr:colOff>38100</xdr:colOff>
      <xdr:row>40</xdr:row>
      <xdr:rowOff>75565</xdr:rowOff>
    </xdr:to>
    <xdr:sp macro="" textlink="">
      <xdr:nvSpPr>
        <xdr:cNvPr id="483" name="フローチャート: 判断 482"/>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4" name="テキスト ボックス 4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5" name="テキスト ボックス 4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6" name="テキスト ボックス 4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7" name="テキスト ボックス 4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8" name="テキスト ボックス 4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107</xdr:col>
      <xdr:colOff>0</xdr:colOff>
      <xdr:row>41</xdr:row>
      <xdr:rowOff>109220</xdr:rowOff>
    </xdr:from>
    <xdr:to xmlns:xdr="http://schemas.openxmlformats.org/drawingml/2006/spreadsheetDrawing">
      <xdr:col>107</xdr:col>
      <xdr:colOff>101600</xdr:colOff>
      <xdr:row>42</xdr:row>
      <xdr:rowOff>39370</xdr:rowOff>
    </xdr:to>
    <xdr:sp macro="" textlink="">
      <xdr:nvSpPr>
        <xdr:cNvPr id="489" name="楕円 488"/>
        <xdr:cNvSpPr/>
      </xdr:nvSpPr>
      <xdr:spPr>
        <a:xfrm>
          <a:off x="203835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111125</xdr:rowOff>
    </xdr:from>
    <xdr:to xmlns:xdr="http://schemas.openxmlformats.org/drawingml/2006/spreadsheetDrawing">
      <xdr:col>102</xdr:col>
      <xdr:colOff>165100</xdr:colOff>
      <xdr:row>42</xdr:row>
      <xdr:rowOff>41275</xdr:rowOff>
    </xdr:to>
    <xdr:sp macro="" textlink="">
      <xdr:nvSpPr>
        <xdr:cNvPr id="490" name="楕円 489"/>
        <xdr:cNvSpPr/>
      </xdr:nvSpPr>
      <xdr:spPr>
        <a:xfrm>
          <a:off x="19494500" y="71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160020</xdr:rowOff>
    </xdr:from>
    <xdr:to xmlns:xdr="http://schemas.openxmlformats.org/drawingml/2006/spreadsheetDrawing">
      <xdr:col>107</xdr:col>
      <xdr:colOff>50800</xdr:colOff>
      <xdr:row>41</xdr:row>
      <xdr:rowOff>161925</xdr:rowOff>
    </xdr:to>
    <xdr:cxnSp macro="">
      <xdr:nvCxnSpPr>
        <xdr:cNvPr id="491" name="直線コネクタ 490"/>
        <xdr:cNvCxnSpPr/>
      </xdr:nvCxnSpPr>
      <xdr:spPr>
        <a:xfrm flipV="1">
          <a:off x="19545300" y="71894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111125</xdr:rowOff>
    </xdr:from>
    <xdr:to xmlns:xdr="http://schemas.openxmlformats.org/drawingml/2006/spreadsheetDrawing">
      <xdr:col>98</xdr:col>
      <xdr:colOff>38100</xdr:colOff>
      <xdr:row>42</xdr:row>
      <xdr:rowOff>41275</xdr:rowOff>
    </xdr:to>
    <xdr:sp macro="" textlink="">
      <xdr:nvSpPr>
        <xdr:cNvPr id="492" name="楕円 491"/>
        <xdr:cNvSpPr/>
      </xdr:nvSpPr>
      <xdr:spPr>
        <a:xfrm>
          <a:off x="18605500" y="71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161925</xdr:rowOff>
    </xdr:from>
    <xdr:to xmlns:xdr="http://schemas.openxmlformats.org/drawingml/2006/spreadsheetDrawing">
      <xdr:col>102</xdr:col>
      <xdr:colOff>114300</xdr:colOff>
      <xdr:row>41</xdr:row>
      <xdr:rowOff>161925</xdr:rowOff>
    </xdr:to>
    <xdr:cxnSp macro="">
      <xdr:nvCxnSpPr>
        <xdr:cNvPr id="493" name="直線コネクタ 492"/>
        <xdr:cNvCxnSpPr/>
      </xdr:nvCxnSpPr>
      <xdr:spPr>
        <a:xfrm>
          <a:off x="18656300" y="71913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73025</xdr:rowOff>
    </xdr:from>
    <xdr:ext cx="469900" cy="259080"/>
    <xdr:sp macro="" textlink="">
      <xdr:nvSpPr>
        <xdr:cNvPr id="494" name="n_1aveValue【認定こども園・幼稚園・保育所】&#10;一人当たり面積"/>
        <xdr:cNvSpPr txBox="1"/>
      </xdr:nvSpPr>
      <xdr:spPr>
        <a:xfrm>
          <a:off x="21075650" y="658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73025</xdr:rowOff>
    </xdr:from>
    <xdr:ext cx="466090" cy="259080"/>
    <xdr:sp macro="" textlink="">
      <xdr:nvSpPr>
        <xdr:cNvPr id="495" name="n_2aveValue【認定こども園・幼稚園・保育所】&#10;一人当たり面積"/>
        <xdr:cNvSpPr txBox="1"/>
      </xdr:nvSpPr>
      <xdr:spPr>
        <a:xfrm>
          <a:off x="20199350" y="65881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74930</xdr:rowOff>
    </xdr:from>
    <xdr:ext cx="466090" cy="255270"/>
    <xdr:sp macro="" textlink="">
      <xdr:nvSpPr>
        <xdr:cNvPr id="496" name="n_3aveValue【認定こども園・幼稚園・保育所】&#10;一人当たり面積"/>
        <xdr:cNvSpPr txBox="1"/>
      </xdr:nvSpPr>
      <xdr:spPr>
        <a:xfrm>
          <a:off x="19310350" y="65900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92075</xdr:rowOff>
    </xdr:from>
    <xdr:ext cx="466090" cy="259080"/>
    <xdr:sp macro="" textlink="">
      <xdr:nvSpPr>
        <xdr:cNvPr id="497" name="n_4aveValue【認定こども園・幼稚園・保育所】&#10;一人当たり面積"/>
        <xdr:cNvSpPr txBox="1"/>
      </xdr:nvSpPr>
      <xdr:spPr>
        <a:xfrm>
          <a:off x="18421350" y="6607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42</xdr:row>
      <xdr:rowOff>30480</xdr:rowOff>
    </xdr:from>
    <xdr:ext cx="466090" cy="255270"/>
    <xdr:sp macro="" textlink="">
      <xdr:nvSpPr>
        <xdr:cNvPr id="498" name="n_2mainValue【認定こども園・幼稚園・保育所】&#10;一人当たり面積"/>
        <xdr:cNvSpPr txBox="1"/>
      </xdr:nvSpPr>
      <xdr:spPr>
        <a:xfrm>
          <a:off x="20199350" y="72313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42</xdr:row>
      <xdr:rowOff>32385</xdr:rowOff>
    </xdr:from>
    <xdr:ext cx="466090" cy="255270"/>
    <xdr:sp macro="" textlink="">
      <xdr:nvSpPr>
        <xdr:cNvPr id="499" name="n_3mainValue【認定こども園・幼稚園・保育所】&#10;一人当たり面積"/>
        <xdr:cNvSpPr txBox="1"/>
      </xdr:nvSpPr>
      <xdr:spPr>
        <a:xfrm>
          <a:off x="19310350" y="72332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42</xdr:row>
      <xdr:rowOff>32385</xdr:rowOff>
    </xdr:from>
    <xdr:ext cx="466090" cy="255270"/>
    <xdr:sp macro="" textlink="">
      <xdr:nvSpPr>
        <xdr:cNvPr id="500" name="n_4mainValue【認定こども園・幼稚園・保育所】&#10;一人当たり面積"/>
        <xdr:cNvSpPr txBox="1"/>
      </xdr:nvSpPr>
      <xdr:spPr>
        <a:xfrm>
          <a:off x="18421350" y="72332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1" name="正方形/長方形 5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2" name="正方形/長方形 50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3" name="正方形/長方形 50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4" name="正方形/長方形 50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5" name="正方形/長方形 50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6" name="正方形/長方形 50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07" name="正方形/長方形 50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8" name="正方形/長方形 50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09" name="テキスト ボックス 508"/>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0" name="直線コネクタ 50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11" name="テキスト ボックス 510"/>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2" name="直線コネクタ 511"/>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3550" cy="259080"/>
    <xdr:sp macro="" textlink="">
      <xdr:nvSpPr>
        <xdr:cNvPr id="513" name="テキスト ボックス 512"/>
        <xdr:cNvSpPr txBox="1"/>
      </xdr:nvSpPr>
      <xdr:spPr>
        <a:xfrm>
          <a:off x="11978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14" name="直線コネクタ 513"/>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15" name="テキスト ボックス 514"/>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16" name="直線コネクタ 515"/>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270"/>
    <xdr:sp macro="" textlink="">
      <xdr:nvSpPr>
        <xdr:cNvPr id="517" name="テキスト ボックス 516"/>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18" name="直線コネクタ 517"/>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19" name="テキスト ボックス 518"/>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0" name="直線コネクタ 519"/>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21" name="テキスト ボックス 520"/>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2" name="直線コネクタ 52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523" name="テキスト ボックス 522"/>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4"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143510</xdr:rowOff>
    </xdr:from>
    <xdr:to xmlns:xdr="http://schemas.openxmlformats.org/drawingml/2006/spreadsheetDrawing">
      <xdr:col>85</xdr:col>
      <xdr:colOff>126365</xdr:colOff>
      <xdr:row>63</xdr:row>
      <xdr:rowOff>9525</xdr:rowOff>
    </xdr:to>
    <xdr:cxnSp macro="">
      <xdr:nvCxnSpPr>
        <xdr:cNvPr id="525" name="直線コネクタ 524"/>
        <xdr:cNvCxnSpPr/>
      </xdr:nvCxnSpPr>
      <xdr:spPr>
        <a:xfrm flipV="1">
          <a:off x="16318865" y="974471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13335</xdr:rowOff>
    </xdr:from>
    <xdr:ext cx="405130" cy="259080"/>
    <xdr:sp macro="" textlink="">
      <xdr:nvSpPr>
        <xdr:cNvPr id="526" name="【学校施設】&#10;有形固定資産減価償却率最小値テキスト"/>
        <xdr:cNvSpPr txBox="1"/>
      </xdr:nvSpPr>
      <xdr:spPr>
        <a:xfrm>
          <a:off x="16357600" y="10814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9525</xdr:rowOff>
    </xdr:from>
    <xdr:to xmlns:xdr="http://schemas.openxmlformats.org/drawingml/2006/spreadsheetDrawing">
      <xdr:col>86</xdr:col>
      <xdr:colOff>25400</xdr:colOff>
      <xdr:row>63</xdr:row>
      <xdr:rowOff>9525</xdr:rowOff>
    </xdr:to>
    <xdr:cxnSp macro="">
      <xdr:nvCxnSpPr>
        <xdr:cNvPr id="527" name="直線コネクタ 526"/>
        <xdr:cNvCxnSpPr/>
      </xdr:nvCxnSpPr>
      <xdr:spPr>
        <a:xfrm>
          <a:off x="16230600" y="1081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89535</xdr:rowOff>
    </xdr:from>
    <xdr:ext cx="405130" cy="255270"/>
    <xdr:sp macro="" textlink="">
      <xdr:nvSpPr>
        <xdr:cNvPr id="528" name="【学校施設】&#10;有形固定資産減価償却率最大値テキスト"/>
        <xdr:cNvSpPr txBox="1"/>
      </xdr:nvSpPr>
      <xdr:spPr>
        <a:xfrm>
          <a:off x="16357600" y="95192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143510</xdr:rowOff>
    </xdr:from>
    <xdr:to xmlns:xdr="http://schemas.openxmlformats.org/drawingml/2006/spreadsheetDrawing">
      <xdr:col>86</xdr:col>
      <xdr:colOff>25400</xdr:colOff>
      <xdr:row>56</xdr:row>
      <xdr:rowOff>143510</xdr:rowOff>
    </xdr:to>
    <xdr:cxnSp macro="">
      <xdr:nvCxnSpPr>
        <xdr:cNvPr id="529" name="直線コネクタ 528"/>
        <xdr:cNvCxnSpPr/>
      </xdr:nvCxnSpPr>
      <xdr:spPr>
        <a:xfrm>
          <a:off x="16230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97790</xdr:rowOff>
    </xdr:from>
    <xdr:ext cx="405130" cy="255270"/>
    <xdr:sp macro="" textlink="">
      <xdr:nvSpPr>
        <xdr:cNvPr id="530" name="【学校施設】&#10;有形固定資産減価償却率平均値テキスト"/>
        <xdr:cNvSpPr txBox="1"/>
      </xdr:nvSpPr>
      <xdr:spPr>
        <a:xfrm>
          <a:off x="16357600" y="102133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74930</xdr:rowOff>
    </xdr:from>
    <xdr:to xmlns:xdr="http://schemas.openxmlformats.org/drawingml/2006/spreadsheetDrawing">
      <xdr:col>85</xdr:col>
      <xdr:colOff>177800</xdr:colOff>
      <xdr:row>61</xdr:row>
      <xdr:rowOff>5080</xdr:rowOff>
    </xdr:to>
    <xdr:sp macro="" textlink="">
      <xdr:nvSpPr>
        <xdr:cNvPr id="531" name="フローチャート: 判断 530"/>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63500</xdr:rowOff>
    </xdr:from>
    <xdr:to xmlns:xdr="http://schemas.openxmlformats.org/drawingml/2006/spreadsheetDrawing">
      <xdr:col>81</xdr:col>
      <xdr:colOff>101600</xdr:colOff>
      <xdr:row>60</xdr:row>
      <xdr:rowOff>165100</xdr:rowOff>
    </xdr:to>
    <xdr:sp macro="" textlink="">
      <xdr:nvSpPr>
        <xdr:cNvPr id="532" name="フローチャート: 判断 531"/>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53975</xdr:rowOff>
    </xdr:from>
    <xdr:to xmlns:xdr="http://schemas.openxmlformats.org/drawingml/2006/spreadsheetDrawing">
      <xdr:col>76</xdr:col>
      <xdr:colOff>165100</xdr:colOff>
      <xdr:row>60</xdr:row>
      <xdr:rowOff>155575</xdr:rowOff>
    </xdr:to>
    <xdr:sp macro="" textlink="">
      <xdr:nvSpPr>
        <xdr:cNvPr id="533" name="フローチャート: 判断 532"/>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8255</xdr:rowOff>
    </xdr:from>
    <xdr:to xmlns:xdr="http://schemas.openxmlformats.org/drawingml/2006/spreadsheetDrawing">
      <xdr:col>72</xdr:col>
      <xdr:colOff>38100</xdr:colOff>
      <xdr:row>60</xdr:row>
      <xdr:rowOff>109855</xdr:rowOff>
    </xdr:to>
    <xdr:sp macro="" textlink="">
      <xdr:nvSpPr>
        <xdr:cNvPr id="534" name="フローチャート: 判断 533"/>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166370</xdr:rowOff>
    </xdr:from>
    <xdr:to xmlns:xdr="http://schemas.openxmlformats.org/drawingml/2006/spreadsheetDrawing">
      <xdr:col>67</xdr:col>
      <xdr:colOff>101600</xdr:colOff>
      <xdr:row>60</xdr:row>
      <xdr:rowOff>96520</xdr:rowOff>
    </xdr:to>
    <xdr:sp macro="" textlink="">
      <xdr:nvSpPr>
        <xdr:cNvPr id="535" name="フローチャート: 判断 534"/>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36" name="テキスト ボックス 535"/>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37" name="テキスト ボックス 536"/>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38" name="テキスト ボックス 537"/>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39" name="テキスト ボックス 538"/>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40" name="テキスト ボックス 539"/>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151130</xdr:rowOff>
    </xdr:from>
    <xdr:to xmlns:xdr="http://schemas.openxmlformats.org/drawingml/2006/spreadsheetDrawing">
      <xdr:col>85</xdr:col>
      <xdr:colOff>177800</xdr:colOff>
      <xdr:row>61</xdr:row>
      <xdr:rowOff>81280</xdr:rowOff>
    </xdr:to>
    <xdr:sp macro="" textlink="">
      <xdr:nvSpPr>
        <xdr:cNvPr id="541" name="楕円 540"/>
        <xdr:cNvSpPr/>
      </xdr:nvSpPr>
      <xdr:spPr>
        <a:xfrm>
          <a:off x="16268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129540</xdr:rowOff>
    </xdr:from>
    <xdr:ext cx="405130" cy="259080"/>
    <xdr:sp macro="" textlink="">
      <xdr:nvSpPr>
        <xdr:cNvPr id="542" name="【学校施設】&#10;有形固定資産減価償却率該当値テキスト"/>
        <xdr:cNvSpPr txBox="1"/>
      </xdr:nvSpPr>
      <xdr:spPr>
        <a:xfrm>
          <a:off x="16357600" y="10416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116840</xdr:rowOff>
    </xdr:from>
    <xdr:to xmlns:xdr="http://schemas.openxmlformats.org/drawingml/2006/spreadsheetDrawing">
      <xdr:col>81</xdr:col>
      <xdr:colOff>101600</xdr:colOff>
      <xdr:row>61</xdr:row>
      <xdr:rowOff>46990</xdr:rowOff>
    </xdr:to>
    <xdr:sp macro="" textlink="">
      <xdr:nvSpPr>
        <xdr:cNvPr id="543" name="楕円 542"/>
        <xdr:cNvSpPr/>
      </xdr:nvSpPr>
      <xdr:spPr>
        <a:xfrm>
          <a:off x="15430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167640</xdr:rowOff>
    </xdr:from>
    <xdr:to xmlns:xdr="http://schemas.openxmlformats.org/drawingml/2006/spreadsheetDrawing">
      <xdr:col>85</xdr:col>
      <xdr:colOff>127000</xdr:colOff>
      <xdr:row>61</xdr:row>
      <xdr:rowOff>30480</xdr:rowOff>
    </xdr:to>
    <xdr:cxnSp macro="">
      <xdr:nvCxnSpPr>
        <xdr:cNvPr id="544" name="直線コネクタ 543"/>
        <xdr:cNvCxnSpPr/>
      </xdr:nvCxnSpPr>
      <xdr:spPr>
        <a:xfrm>
          <a:off x="15481300" y="1045464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82550</xdr:rowOff>
    </xdr:from>
    <xdr:to xmlns:xdr="http://schemas.openxmlformats.org/drawingml/2006/spreadsheetDrawing">
      <xdr:col>76</xdr:col>
      <xdr:colOff>165100</xdr:colOff>
      <xdr:row>61</xdr:row>
      <xdr:rowOff>12700</xdr:rowOff>
    </xdr:to>
    <xdr:sp macro="" textlink="">
      <xdr:nvSpPr>
        <xdr:cNvPr id="545" name="楕円 544"/>
        <xdr:cNvSpPr/>
      </xdr:nvSpPr>
      <xdr:spPr>
        <a:xfrm>
          <a:off x="14541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133350</xdr:rowOff>
    </xdr:from>
    <xdr:to xmlns:xdr="http://schemas.openxmlformats.org/drawingml/2006/spreadsheetDrawing">
      <xdr:col>81</xdr:col>
      <xdr:colOff>50800</xdr:colOff>
      <xdr:row>60</xdr:row>
      <xdr:rowOff>167640</xdr:rowOff>
    </xdr:to>
    <xdr:cxnSp macro="">
      <xdr:nvCxnSpPr>
        <xdr:cNvPr id="546" name="直線コネクタ 545"/>
        <xdr:cNvCxnSpPr/>
      </xdr:nvCxnSpPr>
      <xdr:spPr>
        <a:xfrm>
          <a:off x="14592300" y="104203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48260</xdr:rowOff>
    </xdr:from>
    <xdr:to xmlns:xdr="http://schemas.openxmlformats.org/drawingml/2006/spreadsheetDrawing">
      <xdr:col>72</xdr:col>
      <xdr:colOff>38100</xdr:colOff>
      <xdr:row>60</xdr:row>
      <xdr:rowOff>149860</xdr:rowOff>
    </xdr:to>
    <xdr:sp macro="" textlink="">
      <xdr:nvSpPr>
        <xdr:cNvPr id="547" name="楕円 546"/>
        <xdr:cNvSpPr/>
      </xdr:nvSpPr>
      <xdr:spPr>
        <a:xfrm>
          <a:off x="1365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99060</xdr:rowOff>
    </xdr:from>
    <xdr:to xmlns:xdr="http://schemas.openxmlformats.org/drawingml/2006/spreadsheetDrawing">
      <xdr:col>76</xdr:col>
      <xdr:colOff>114300</xdr:colOff>
      <xdr:row>60</xdr:row>
      <xdr:rowOff>133350</xdr:rowOff>
    </xdr:to>
    <xdr:cxnSp macro="">
      <xdr:nvCxnSpPr>
        <xdr:cNvPr id="548" name="直線コネクタ 547"/>
        <xdr:cNvCxnSpPr/>
      </xdr:nvCxnSpPr>
      <xdr:spPr>
        <a:xfrm>
          <a:off x="13703300" y="103860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12065</xdr:rowOff>
    </xdr:from>
    <xdr:to xmlns:xdr="http://schemas.openxmlformats.org/drawingml/2006/spreadsheetDrawing">
      <xdr:col>67</xdr:col>
      <xdr:colOff>101600</xdr:colOff>
      <xdr:row>60</xdr:row>
      <xdr:rowOff>113665</xdr:rowOff>
    </xdr:to>
    <xdr:sp macro="" textlink="">
      <xdr:nvSpPr>
        <xdr:cNvPr id="549" name="楕円 548"/>
        <xdr:cNvSpPr/>
      </xdr:nvSpPr>
      <xdr:spPr>
        <a:xfrm>
          <a:off x="12763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63500</xdr:rowOff>
    </xdr:from>
    <xdr:to xmlns:xdr="http://schemas.openxmlformats.org/drawingml/2006/spreadsheetDrawing">
      <xdr:col>71</xdr:col>
      <xdr:colOff>177800</xdr:colOff>
      <xdr:row>60</xdr:row>
      <xdr:rowOff>99060</xdr:rowOff>
    </xdr:to>
    <xdr:cxnSp macro="">
      <xdr:nvCxnSpPr>
        <xdr:cNvPr id="550" name="直線コネクタ 549"/>
        <xdr:cNvCxnSpPr/>
      </xdr:nvCxnSpPr>
      <xdr:spPr>
        <a:xfrm>
          <a:off x="12814300" y="103505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10160</xdr:rowOff>
    </xdr:from>
    <xdr:ext cx="405130" cy="259080"/>
    <xdr:sp macro="" textlink="">
      <xdr:nvSpPr>
        <xdr:cNvPr id="551" name="n_1aveValue【学校施設】&#10;有形固定資産減価償却率"/>
        <xdr:cNvSpPr txBox="1"/>
      </xdr:nvSpPr>
      <xdr:spPr>
        <a:xfrm>
          <a:off x="15266035" y="1012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635</xdr:rowOff>
    </xdr:from>
    <xdr:ext cx="401320" cy="259080"/>
    <xdr:sp macro="" textlink="">
      <xdr:nvSpPr>
        <xdr:cNvPr id="552" name="n_2aveValue【学校施設】&#10;有形固定資産減価償却率"/>
        <xdr:cNvSpPr txBox="1"/>
      </xdr:nvSpPr>
      <xdr:spPr>
        <a:xfrm>
          <a:off x="14389735" y="101161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126365</xdr:rowOff>
    </xdr:from>
    <xdr:ext cx="401320" cy="259080"/>
    <xdr:sp macro="" textlink="">
      <xdr:nvSpPr>
        <xdr:cNvPr id="553" name="n_3aveValue【学校施設】&#10;有形固定資産減価償却率"/>
        <xdr:cNvSpPr txBox="1"/>
      </xdr:nvSpPr>
      <xdr:spPr>
        <a:xfrm>
          <a:off x="13500735" y="100704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113030</xdr:rowOff>
    </xdr:from>
    <xdr:ext cx="401320" cy="259080"/>
    <xdr:sp macro="" textlink="">
      <xdr:nvSpPr>
        <xdr:cNvPr id="554" name="n_4aveValue【学校施設】&#10;有形固定資産減価償却率"/>
        <xdr:cNvSpPr txBox="1"/>
      </xdr:nvSpPr>
      <xdr:spPr>
        <a:xfrm>
          <a:off x="12611735" y="100571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38100</xdr:rowOff>
    </xdr:from>
    <xdr:ext cx="405130" cy="259080"/>
    <xdr:sp macro="" textlink="">
      <xdr:nvSpPr>
        <xdr:cNvPr id="555" name="n_1mainValue【学校施設】&#10;有形固定資産減価償却率"/>
        <xdr:cNvSpPr txBox="1"/>
      </xdr:nvSpPr>
      <xdr:spPr>
        <a:xfrm>
          <a:off x="15266035" y="10496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3810</xdr:rowOff>
    </xdr:from>
    <xdr:ext cx="401320" cy="259080"/>
    <xdr:sp macro="" textlink="">
      <xdr:nvSpPr>
        <xdr:cNvPr id="556" name="n_2mainValue【学校施設】&#10;有形固定資産減価償却率"/>
        <xdr:cNvSpPr txBox="1"/>
      </xdr:nvSpPr>
      <xdr:spPr>
        <a:xfrm>
          <a:off x="14389735" y="10462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140970</xdr:rowOff>
    </xdr:from>
    <xdr:ext cx="401320" cy="259080"/>
    <xdr:sp macro="" textlink="">
      <xdr:nvSpPr>
        <xdr:cNvPr id="557" name="n_3mainValue【学校施設】&#10;有形固定資産減価償却率"/>
        <xdr:cNvSpPr txBox="1"/>
      </xdr:nvSpPr>
      <xdr:spPr>
        <a:xfrm>
          <a:off x="13500735" y="104279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104775</xdr:rowOff>
    </xdr:from>
    <xdr:ext cx="401320" cy="259080"/>
    <xdr:sp macro="" textlink="">
      <xdr:nvSpPr>
        <xdr:cNvPr id="558" name="n_4mainValue【学校施設】&#10;有形固定資産減価償却率"/>
        <xdr:cNvSpPr txBox="1"/>
      </xdr:nvSpPr>
      <xdr:spPr>
        <a:xfrm>
          <a:off x="12611735" y="103917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9" name="正方形/長方形 5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0" name="正方形/長方形 55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1" name="正方形/長方形 56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2" name="正方形/長方形 56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3" name="正方形/長方形 56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4" name="正方形/長方形 56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5" name="正方形/長方形 56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6" name="正方形/長方形 56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67" name="テキスト ボックス 566"/>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8" name="直線コネクタ 56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3550" cy="255270"/>
    <xdr:sp macro="" textlink="">
      <xdr:nvSpPr>
        <xdr:cNvPr id="569" name="テキスト ボックス 568"/>
        <xdr:cNvSpPr txBox="1"/>
      </xdr:nvSpPr>
      <xdr:spPr>
        <a:xfrm>
          <a:off x="17820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0" name="直線コネクタ 569"/>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3550" cy="255270"/>
    <xdr:sp macro="" textlink="">
      <xdr:nvSpPr>
        <xdr:cNvPr id="571" name="テキスト ボックス 570"/>
        <xdr:cNvSpPr txBox="1"/>
      </xdr:nvSpPr>
      <xdr:spPr>
        <a:xfrm>
          <a:off x="17820640" y="10830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72" name="直線コネクタ 571"/>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3550" cy="255270"/>
    <xdr:sp macro="" textlink="">
      <xdr:nvSpPr>
        <xdr:cNvPr id="573" name="テキスト ボックス 572"/>
        <xdr:cNvSpPr txBox="1"/>
      </xdr:nvSpPr>
      <xdr:spPr>
        <a:xfrm>
          <a:off x="17820640" y="10373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74" name="直線コネクタ 573"/>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3550" cy="255270"/>
    <xdr:sp macro="" textlink="">
      <xdr:nvSpPr>
        <xdr:cNvPr id="575" name="テキスト ボックス 574"/>
        <xdr:cNvSpPr txBox="1"/>
      </xdr:nvSpPr>
      <xdr:spPr>
        <a:xfrm>
          <a:off x="17820640" y="9916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76" name="直線コネクタ 575"/>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3550" cy="255270"/>
    <xdr:sp macro="" textlink="">
      <xdr:nvSpPr>
        <xdr:cNvPr id="577" name="テキスト ボックス 576"/>
        <xdr:cNvSpPr txBox="1"/>
      </xdr:nvSpPr>
      <xdr:spPr>
        <a:xfrm>
          <a:off x="17820640" y="9458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8" name="直線コネクタ 57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79" name="テキスト ボックス 578"/>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0"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92075</xdr:rowOff>
    </xdr:from>
    <xdr:to xmlns:xdr="http://schemas.openxmlformats.org/drawingml/2006/spreadsheetDrawing">
      <xdr:col>116</xdr:col>
      <xdr:colOff>62865</xdr:colOff>
      <xdr:row>63</xdr:row>
      <xdr:rowOff>107315</xdr:rowOff>
    </xdr:to>
    <xdr:cxnSp macro="">
      <xdr:nvCxnSpPr>
        <xdr:cNvPr id="581" name="直線コネクタ 580"/>
        <xdr:cNvCxnSpPr/>
      </xdr:nvCxnSpPr>
      <xdr:spPr>
        <a:xfrm flipV="1">
          <a:off x="22160865" y="9864725"/>
          <a:ext cx="0" cy="1043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111125</xdr:rowOff>
    </xdr:from>
    <xdr:ext cx="469900" cy="255270"/>
    <xdr:sp macro="" textlink="">
      <xdr:nvSpPr>
        <xdr:cNvPr id="582" name="【学校施設】&#10;一人当たり面積最小値テキスト"/>
        <xdr:cNvSpPr txBox="1"/>
      </xdr:nvSpPr>
      <xdr:spPr>
        <a:xfrm>
          <a:off x="22199600" y="109124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107315</xdr:rowOff>
    </xdr:from>
    <xdr:to xmlns:xdr="http://schemas.openxmlformats.org/drawingml/2006/spreadsheetDrawing">
      <xdr:col>116</xdr:col>
      <xdr:colOff>152400</xdr:colOff>
      <xdr:row>63</xdr:row>
      <xdr:rowOff>107315</xdr:rowOff>
    </xdr:to>
    <xdr:cxnSp macro="">
      <xdr:nvCxnSpPr>
        <xdr:cNvPr id="583" name="直線コネクタ 582"/>
        <xdr:cNvCxnSpPr/>
      </xdr:nvCxnSpPr>
      <xdr:spPr>
        <a:xfrm>
          <a:off x="22072600" y="1090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38735</xdr:rowOff>
    </xdr:from>
    <xdr:ext cx="469900" cy="259080"/>
    <xdr:sp macro="" textlink="">
      <xdr:nvSpPr>
        <xdr:cNvPr id="584" name="【学校施設】&#10;一人当たり面積最大値テキスト"/>
        <xdr:cNvSpPr txBox="1"/>
      </xdr:nvSpPr>
      <xdr:spPr>
        <a:xfrm>
          <a:off x="22199600" y="9639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92075</xdr:rowOff>
    </xdr:from>
    <xdr:to xmlns:xdr="http://schemas.openxmlformats.org/drawingml/2006/spreadsheetDrawing">
      <xdr:col>116</xdr:col>
      <xdr:colOff>152400</xdr:colOff>
      <xdr:row>57</xdr:row>
      <xdr:rowOff>92075</xdr:rowOff>
    </xdr:to>
    <xdr:cxnSp macro="">
      <xdr:nvCxnSpPr>
        <xdr:cNvPr id="585" name="直線コネクタ 584"/>
        <xdr:cNvCxnSpPr/>
      </xdr:nvCxnSpPr>
      <xdr:spPr>
        <a:xfrm>
          <a:off x="22072600" y="986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170180</xdr:rowOff>
    </xdr:from>
    <xdr:ext cx="469900" cy="259080"/>
    <xdr:sp macro="" textlink="">
      <xdr:nvSpPr>
        <xdr:cNvPr id="586" name="【学校施設】&#10;一人当たり面積平均値テキスト"/>
        <xdr:cNvSpPr txBox="1"/>
      </xdr:nvSpPr>
      <xdr:spPr>
        <a:xfrm>
          <a:off x="22199600" y="10285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147320</xdr:rowOff>
    </xdr:from>
    <xdr:to xmlns:xdr="http://schemas.openxmlformats.org/drawingml/2006/spreadsheetDrawing">
      <xdr:col>116</xdr:col>
      <xdr:colOff>114300</xdr:colOff>
      <xdr:row>61</xdr:row>
      <xdr:rowOff>77470</xdr:rowOff>
    </xdr:to>
    <xdr:sp macro="" textlink="">
      <xdr:nvSpPr>
        <xdr:cNvPr id="587" name="フローチャート: 判断 586"/>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161925</xdr:rowOff>
    </xdr:from>
    <xdr:to xmlns:xdr="http://schemas.openxmlformats.org/drawingml/2006/spreadsheetDrawing">
      <xdr:col>112</xdr:col>
      <xdr:colOff>38100</xdr:colOff>
      <xdr:row>61</xdr:row>
      <xdr:rowOff>92075</xdr:rowOff>
    </xdr:to>
    <xdr:sp macro="" textlink="">
      <xdr:nvSpPr>
        <xdr:cNvPr id="588" name="フローチャート: 判断 587"/>
        <xdr:cNvSpPr/>
      </xdr:nvSpPr>
      <xdr:spPr>
        <a:xfrm>
          <a:off x="21272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161925</xdr:rowOff>
    </xdr:from>
    <xdr:to xmlns:xdr="http://schemas.openxmlformats.org/drawingml/2006/spreadsheetDrawing">
      <xdr:col>107</xdr:col>
      <xdr:colOff>101600</xdr:colOff>
      <xdr:row>61</xdr:row>
      <xdr:rowOff>92075</xdr:rowOff>
    </xdr:to>
    <xdr:sp macro="" textlink="">
      <xdr:nvSpPr>
        <xdr:cNvPr id="589" name="フローチャート: 判断 588"/>
        <xdr:cNvSpPr/>
      </xdr:nvSpPr>
      <xdr:spPr>
        <a:xfrm>
          <a:off x="20383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169545</xdr:rowOff>
    </xdr:from>
    <xdr:to xmlns:xdr="http://schemas.openxmlformats.org/drawingml/2006/spreadsheetDrawing">
      <xdr:col>102</xdr:col>
      <xdr:colOff>165100</xdr:colOff>
      <xdr:row>61</xdr:row>
      <xdr:rowOff>99695</xdr:rowOff>
    </xdr:to>
    <xdr:sp macro="" textlink="">
      <xdr:nvSpPr>
        <xdr:cNvPr id="590" name="フローチャート: 判断 589"/>
        <xdr:cNvSpPr/>
      </xdr:nvSpPr>
      <xdr:spPr>
        <a:xfrm>
          <a:off x="19494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24130</xdr:rowOff>
    </xdr:from>
    <xdr:to xmlns:xdr="http://schemas.openxmlformats.org/drawingml/2006/spreadsheetDrawing">
      <xdr:col>98</xdr:col>
      <xdr:colOff>38100</xdr:colOff>
      <xdr:row>61</xdr:row>
      <xdr:rowOff>125730</xdr:rowOff>
    </xdr:to>
    <xdr:sp macro="" textlink="">
      <xdr:nvSpPr>
        <xdr:cNvPr id="591" name="フローチャート: 判断 590"/>
        <xdr:cNvSpPr/>
      </xdr:nvSpPr>
      <xdr:spPr>
        <a:xfrm>
          <a:off x="18605500" y="1048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592" name="テキスト ボックス 591"/>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593" name="テキスト ボックス 592"/>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594" name="テキスト ボックス 593"/>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595" name="テキスト ボックス 594"/>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596" name="テキスト ボックス 595"/>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12065</xdr:rowOff>
    </xdr:from>
    <xdr:to xmlns:xdr="http://schemas.openxmlformats.org/drawingml/2006/spreadsheetDrawing">
      <xdr:col>116</xdr:col>
      <xdr:colOff>114300</xdr:colOff>
      <xdr:row>61</xdr:row>
      <xdr:rowOff>113665</xdr:rowOff>
    </xdr:to>
    <xdr:sp macro="" textlink="">
      <xdr:nvSpPr>
        <xdr:cNvPr id="597" name="楕円 596"/>
        <xdr:cNvSpPr/>
      </xdr:nvSpPr>
      <xdr:spPr>
        <a:xfrm>
          <a:off x="221107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161925</xdr:rowOff>
    </xdr:from>
    <xdr:ext cx="469900" cy="259080"/>
    <xdr:sp macro="" textlink="">
      <xdr:nvSpPr>
        <xdr:cNvPr id="598" name="【学校施設】&#10;一人当たり面積該当値テキスト"/>
        <xdr:cNvSpPr txBox="1"/>
      </xdr:nvSpPr>
      <xdr:spPr>
        <a:xfrm>
          <a:off x="22199600" y="10448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23495</xdr:rowOff>
    </xdr:from>
    <xdr:to xmlns:xdr="http://schemas.openxmlformats.org/drawingml/2006/spreadsheetDrawing">
      <xdr:col>112</xdr:col>
      <xdr:colOff>38100</xdr:colOff>
      <xdr:row>61</xdr:row>
      <xdr:rowOff>125095</xdr:rowOff>
    </xdr:to>
    <xdr:sp macro="" textlink="">
      <xdr:nvSpPr>
        <xdr:cNvPr id="599" name="楕円 598"/>
        <xdr:cNvSpPr/>
      </xdr:nvSpPr>
      <xdr:spPr>
        <a:xfrm>
          <a:off x="21272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63500</xdr:rowOff>
    </xdr:from>
    <xdr:to xmlns:xdr="http://schemas.openxmlformats.org/drawingml/2006/spreadsheetDrawing">
      <xdr:col>116</xdr:col>
      <xdr:colOff>63500</xdr:colOff>
      <xdr:row>61</xdr:row>
      <xdr:rowOff>74930</xdr:rowOff>
    </xdr:to>
    <xdr:cxnSp macro="">
      <xdr:nvCxnSpPr>
        <xdr:cNvPr id="600" name="直線コネクタ 599"/>
        <xdr:cNvCxnSpPr/>
      </xdr:nvCxnSpPr>
      <xdr:spPr>
        <a:xfrm flipV="1">
          <a:off x="21323300" y="105219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36195</xdr:rowOff>
    </xdr:from>
    <xdr:to xmlns:xdr="http://schemas.openxmlformats.org/drawingml/2006/spreadsheetDrawing">
      <xdr:col>107</xdr:col>
      <xdr:colOff>101600</xdr:colOff>
      <xdr:row>61</xdr:row>
      <xdr:rowOff>137795</xdr:rowOff>
    </xdr:to>
    <xdr:sp macro="" textlink="">
      <xdr:nvSpPr>
        <xdr:cNvPr id="601" name="楕円 600"/>
        <xdr:cNvSpPr/>
      </xdr:nvSpPr>
      <xdr:spPr>
        <a:xfrm>
          <a:off x="20383500" y="1049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74930</xdr:rowOff>
    </xdr:from>
    <xdr:to xmlns:xdr="http://schemas.openxmlformats.org/drawingml/2006/spreadsheetDrawing">
      <xdr:col>111</xdr:col>
      <xdr:colOff>177800</xdr:colOff>
      <xdr:row>61</xdr:row>
      <xdr:rowOff>86995</xdr:rowOff>
    </xdr:to>
    <xdr:cxnSp macro="">
      <xdr:nvCxnSpPr>
        <xdr:cNvPr id="602" name="直線コネクタ 601"/>
        <xdr:cNvCxnSpPr/>
      </xdr:nvCxnSpPr>
      <xdr:spPr>
        <a:xfrm flipV="1">
          <a:off x="20434300" y="105333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46990</xdr:rowOff>
    </xdr:from>
    <xdr:to xmlns:xdr="http://schemas.openxmlformats.org/drawingml/2006/spreadsheetDrawing">
      <xdr:col>102</xdr:col>
      <xdr:colOff>165100</xdr:colOff>
      <xdr:row>61</xdr:row>
      <xdr:rowOff>148590</xdr:rowOff>
    </xdr:to>
    <xdr:sp macro="" textlink="">
      <xdr:nvSpPr>
        <xdr:cNvPr id="603" name="楕円 602"/>
        <xdr:cNvSpPr/>
      </xdr:nvSpPr>
      <xdr:spPr>
        <a:xfrm>
          <a:off x="194945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86995</xdr:rowOff>
    </xdr:from>
    <xdr:to xmlns:xdr="http://schemas.openxmlformats.org/drawingml/2006/spreadsheetDrawing">
      <xdr:col>107</xdr:col>
      <xdr:colOff>50800</xdr:colOff>
      <xdr:row>61</xdr:row>
      <xdr:rowOff>97790</xdr:rowOff>
    </xdr:to>
    <xdr:cxnSp macro="">
      <xdr:nvCxnSpPr>
        <xdr:cNvPr id="604" name="直線コネクタ 603"/>
        <xdr:cNvCxnSpPr/>
      </xdr:nvCxnSpPr>
      <xdr:spPr>
        <a:xfrm flipV="1">
          <a:off x="19545300" y="105454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61595</xdr:rowOff>
    </xdr:from>
    <xdr:to xmlns:xdr="http://schemas.openxmlformats.org/drawingml/2006/spreadsheetDrawing">
      <xdr:col>98</xdr:col>
      <xdr:colOff>38100</xdr:colOff>
      <xdr:row>61</xdr:row>
      <xdr:rowOff>163195</xdr:rowOff>
    </xdr:to>
    <xdr:sp macro="" textlink="">
      <xdr:nvSpPr>
        <xdr:cNvPr id="605" name="楕円 604"/>
        <xdr:cNvSpPr/>
      </xdr:nvSpPr>
      <xdr:spPr>
        <a:xfrm>
          <a:off x="18605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97790</xdr:rowOff>
    </xdr:from>
    <xdr:to xmlns:xdr="http://schemas.openxmlformats.org/drawingml/2006/spreadsheetDrawing">
      <xdr:col>102</xdr:col>
      <xdr:colOff>114300</xdr:colOff>
      <xdr:row>61</xdr:row>
      <xdr:rowOff>112395</xdr:rowOff>
    </xdr:to>
    <xdr:cxnSp macro="">
      <xdr:nvCxnSpPr>
        <xdr:cNvPr id="606" name="直線コネクタ 605"/>
        <xdr:cNvCxnSpPr/>
      </xdr:nvCxnSpPr>
      <xdr:spPr>
        <a:xfrm flipV="1">
          <a:off x="18656300" y="105562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109220</xdr:rowOff>
    </xdr:from>
    <xdr:ext cx="469900" cy="255270"/>
    <xdr:sp macro="" textlink="">
      <xdr:nvSpPr>
        <xdr:cNvPr id="607" name="n_1aveValue【学校施設】&#10;一人当たり面積"/>
        <xdr:cNvSpPr txBox="1"/>
      </xdr:nvSpPr>
      <xdr:spPr>
        <a:xfrm>
          <a:off x="21075650" y="102247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109220</xdr:rowOff>
    </xdr:from>
    <xdr:ext cx="466090" cy="255270"/>
    <xdr:sp macro="" textlink="">
      <xdr:nvSpPr>
        <xdr:cNvPr id="608" name="n_2aveValue【学校施設】&#10;一人当たり面積"/>
        <xdr:cNvSpPr txBox="1"/>
      </xdr:nvSpPr>
      <xdr:spPr>
        <a:xfrm>
          <a:off x="20199350" y="102247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116205</xdr:rowOff>
    </xdr:from>
    <xdr:ext cx="466090" cy="259080"/>
    <xdr:sp macro="" textlink="">
      <xdr:nvSpPr>
        <xdr:cNvPr id="609" name="n_3aveValue【学校施設】&#10;一人当たり面積"/>
        <xdr:cNvSpPr txBox="1"/>
      </xdr:nvSpPr>
      <xdr:spPr>
        <a:xfrm>
          <a:off x="19310350" y="102317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142240</xdr:rowOff>
    </xdr:from>
    <xdr:ext cx="466090" cy="259080"/>
    <xdr:sp macro="" textlink="">
      <xdr:nvSpPr>
        <xdr:cNvPr id="610" name="n_4aveValue【学校施設】&#10;一人当たり面積"/>
        <xdr:cNvSpPr txBox="1"/>
      </xdr:nvSpPr>
      <xdr:spPr>
        <a:xfrm>
          <a:off x="18421350" y="102577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116205</xdr:rowOff>
    </xdr:from>
    <xdr:ext cx="469900" cy="259080"/>
    <xdr:sp macro="" textlink="">
      <xdr:nvSpPr>
        <xdr:cNvPr id="611" name="n_1mainValue【学校施設】&#10;一人当たり面積"/>
        <xdr:cNvSpPr txBox="1"/>
      </xdr:nvSpPr>
      <xdr:spPr>
        <a:xfrm>
          <a:off x="21075650" y="10574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128905</xdr:rowOff>
    </xdr:from>
    <xdr:ext cx="466090" cy="259080"/>
    <xdr:sp macro="" textlink="">
      <xdr:nvSpPr>
        <xdr:cNvPr id="612" name="n_2mainValue【学校施設】&#10;一人当たり面積"/>
        <xdr:cNvSpPr txBox="1"/>
      </xdr:nvSpPr>
      <xdr:spPr>
        <a:xfrm>
          <a:off x="20199350" y="105873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139700</xdr:rowOff>
    </xdr:from>
    <xdr:ext cx="466090" cy="259080"/>
    <xdr:sp macro="" textlink="">
      <xdr:nvSpPr>
        <xdr:cNvPr id="613" name="n_3mainValue【学校施設】&#10;一人当たり面積"/>
        <xdr:cNvSpPr txBox="1"/>
      </xdr:nvSpPr>
      <xdr:spPr>
        <a:xfrm>
          <a:off x="19310350" y="1059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154940</xdr:rowOff>
    </xdr:from>
    <xdr:ext cx="466090" cy="255270"/>
    <xdr:sp macro="" textlink="">
      <xdr:nvSpPr>
        <xdr:cNvPr id="614" name="n_4mainValue【学校施設】&#10;一人当たり面積"/>
        <xdr:cNvSpPr txBox="1"/>
      </xdr:nvSpPr>
      <xdr:spPr>
        <a:xfrm>
          <a:off x="18421350" y="106133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5" name="正方形/長方形 6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6" name="正方形/長方形 61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7" name="正方形/長方形 61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8" name="正方形/長方形 61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9" name="正方形/長方形 61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0" name="正方形/長方形 61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1" name="正方形/長方形 62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2" name="正方形/長方形 62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623" name="テキスト ボックス 622"/>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4" name="直線コネクタ 62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625" name="テキスト ボックス 624"/>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26" name="直線コネクタ 625"/>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3550" cy="259080"/>
    <xdr:sp macro="" textlink="">
      <xdr:nvSpPr>
        <xdr:cNvPr id="627" name="テキスト ボックス 626"/>
        <xdr:cNvSpPr txBox="1"/>
      </xdr:nvSpPr>
      <xdr:spPr>
        <a:xfrm>
          <a:off x="11978640" y="1477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28" name="直線コネクタ 627"/>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5270"/>
    <xdr:sp macro="" textlink="">
      <xdr:nvSpPr>
        <xdr:cNvPr id="629" name="テキスト ボックス 628"/>
        <xdr:cNvSpPr txBox="1"/>
      </xdr:nvSpPr>
      <xdr:spPr>
        <a:xfrm>
          <a:off x="12042775" y="1444434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0" name="直線コネクタ 629"/>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31" name="テキスト ボックス 630"/>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32" name="直線コネクタ 631"/>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5270"/>
    <xdr:sp macro="" textlink="">
      <xdr:nvSpPr>
        <xdr:cNvPr id="633" name="テキスト ボックス 632"/>
        <xdr:cNvSpPr txBox="1"/>
      </xdr:nvSpPr>
      <xdr:spPr>
        <a:xfrm>
          <a:off x="12042775" y="1379156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34" name="直線コネクタ 633"/>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35" name="テキスト ボックス 634"/>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36" name="直線コネクタ 635"/>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5280" cy="259080"/>
    <xdr:sp macro="" textlink="">
      <xdr:nvSpPr>
        <xdr:cNvPr id="637" name="テキスト ボックス 636"/>
        <xdr:cNvSpPr txBox="1"/>
      </xdr:nvSpPr>
      <xdr:spPr>
        <a:xfrm>
          <a:off x="12106910" y="1313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8" name="直線コネクタ 63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9"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161925</xdr:rowOff>
    </xdr:from>
    <xdr:to xmlns:xdr="http://schemas.openxmlformats.org/drawingml/2006/spreadsheetDrawing">
      <xdr:col>85</xdr:col>
      <xdr:colOff>126365</xdr:colOff>
      <xdr:row>86</xdr:row>
      <xdr:rowOff>168910</xdr:rowOff>
    </xdr:to>
    <xdr:cxnSp macro="">
      <xdr:nvCxnSpPr>
        <xdr:cNvPr id="640" name="直線コネクタ 639"/>
        <xdr:cNvCxnSpPr/>
      </xdr:nvCxnSpPr>
      <xdr:spPr>
        <a:xfrm flipV="1">
          <a:off x="16318865" y="13363575"/>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41"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42" name="直線コネクタ 641"/>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109220</xdr:rowOff>
    </xdr:from>
    <xdr:ext cx="340360" cy="255270"/>
    <xdr:sp macro="" textlink="">
      <xdr:nvSpPr>
        <xdr:cNvPr id="643" name="【児童館】&#10;有形固定資産減価償却率最大値テキスト"/>
        <xdr:cNvSpPr txBox="1"/>
      </xdr:nvSpPr>
      <xdr:spPr>
        <a:xfrm>
          <a:off x="16357600" y="1313942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161925</xdr:rowOff>
    </xdr:from>
    <xdr:to xmlns:xdr="http://schemas.openxmlformats.org/drawingml/2006/spreadsheetDrawing">
      <xdr:col>86</xdr:col>
      <xdr:colOff>25400</xdr:colOff>
      <xdr:row>77</xdr:row>
      <xdr:rowOff>161925</xdr:rowOff>
    </xdr:to>
    <xdr:cxnSp macro="">
      <xdr:nvCxnSpPr>
        <xdr:cNvPr id="644" name="直線コネクタ 643"/>
        <xdr:cNvCxnSpPr/>
      </xdr:nvCxnSpPr>
      <xdr:spPr>
        <a:xfrm>
          <a:off x="16230600" y="1336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50800</xdr:rowOff>
    </xdr:from>
    <xdr:ext cx="405130" cy="259080"/>
    <xdr:sp macro="" textlink="">
      <xdr:nvSpPr>
        <xdr:cNvPr id="645" name="【児童館】&#10;有形固定資産減価償却率平均値テキスト"/>
        <xdr:cNvSpPr txBox="1"/>
      </xdr:nvSpPr>
      <xdr:spPr>
        <a:xfrm>
          <a:off x="16357600" y="141097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72390</xdr:rowOff>
    </xdr:from>
    <xdr:to xmlns:xdr="http://schemas.openxmlformats.org/drawingml/2006/spreadsheetDrawing">
      <xdr:col>85</xdr:col>
      <xdr:colOff>177800</xdr:colOff>
      <xdr:row>83</xdr:row>
      <xdr:rowOff>2540</xdr:rowOff>
    </xdr:to>
    <xdr:sp macro="" textlink="">
      <xdr:nvSpPr>
        <xdr:cNvPr id="646" name="フローチャート: 判断 645"/>
        <xdr:cNvSpPr/>
      </xdr:nvSpPr>
      <xdr:spPr>
        <a:xfrm>
          <a:off x="162687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76835</xdr:rowOff>
    </xdr:from>
    <xdr:to xmlns:xdr="http://schemas.openxmlformats.org/drawingml/2006/spreadsheetDrawing">
      <xdr:col>81</xdr:col>
      <xdr:colOff>101600</xdr:colOff>
      <xdr:row>83</xdr:row>
      <xdr:rowOff>6985</xdr:rowOff>
    </xdr:to>
    <xdr:sp macro="" textlink="">
      <xdr:nvSpPr>
        <xdr:cNvPr id="647" name="フローチャート: 判断 646"/>
        <xdr:cNvSpPr/>
      </xdr:nvSpPr>
      <xdr:spPr>
        <a:xfrm>
          <a:off x="15430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46355</xdr:rowOff>
    </xdr:from>
    <xdr:to xmlns:xdr="http://schemas.openxmlformats.org/drawingml/2006/spreadsheetDrawing">
      <xdr:col>76</xdr:col>
      <xdr:colOff>165100</xdr:colOff>
      <xdr:row>82</xdr:row>
      <xdr:rowOff>147955</xdr:rowOff>
    </xdr:to>
    <xdr:sp macro="" textlink="">
      <xdr:nvSpPr>
        <xdr:cNvPr id="648" name="フローチャート: 判断 647"/>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6985</xdr:rowOff>
    </xdr:from>
    <xdr:to xmlns:xdr="http://schemas.openxmlformats.org/drawingml/2006/spreadsheetDrawing">
      <xdr:col>72</xdr:col>
      <xdr:colOff>38100</xdr:colOff>
      <xdr:row>82</xdr:row>
      <xdr:rowOff>109220</xdr:rowOff>
    </xdr:to>
    <xdr:sp macro="" textlink="">
      <xdr:nvSpPr>
        <xdr:cNvPr id="649" name="フローチャート: 判断 648"/>
        <xdr:cNvSpPr/>
      </xdr:nvSpPr>
      <xdr:spPr>
        <a:xfrm>
          <a:off x="13652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153670</xdr:rowOff>
    </xdr:from>
    <xdr:to xmlns:xdr="http://schemas.openxmlformats.org/drawingml/2006/spreadsheetDrawing">
      <xdr:col>67</xdr:col>
      <xdr:colOff>101600</xdr:colOff>
      <xdr:row>82</xdr:row>
      <xdr:rowOff>83820</xdr:rowOff>
    </xdr:to>
    <xdr:sp macro="" textlink="">
      <xdr:nvSpPr>
        <xdr:cNvPr id="650" name="フローチャート: 判断 649"/>
        <xdr:cNvSpPr/>
      </xdr:nvSpPr>
      <xdr:spPr>
        <a:xfrm>
          <a:off x="12763500" y="140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1" name="テキスト ボックス 65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2" name="テキスト ボックス 65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3" name="テキスト ボックス 65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4" name="テキスト ボックス 65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5" name="テキスト ボックス 65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19685</xdr:rowOff>
    </xdr:from>
    <xdr:to xmlns:xdr="http://schemas.openxmlformats.org/drawingml/2006/spreadsheetDrawing">
      <xdr:col>85</xdr:col>
      <xdr:colOff>177800</xdr:colOff>
      <xdr:row>79</xdr:row>
      <xdr:rowOff>121285</xdr:rowOff>
    </xdr:to>
    <xdr:sp macro="" textlink="">
      <xdr:nvSpPr>
        <xdr:cNvPr id="656" name="楕円 655"/>
        <xdr:cNvSpPr/>
      </xdr:nvSpPr>
      <xdr:spPr>
        <a:xfrm>
          <a:off x="16268700" y="1356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42545</xdr:rowOff>
    </xdr:from>
    <xdr:ext cx="405130" cy="255270"/>
    <xdr:sp macro="" textlink="">
      <xdr:nvSpPr>
        <xdr:cNvPr id="657" name="【児童館】&#10;有形固定資産減価償却率該当値テキスト"/>
        <xdr:cNvSpPr txBox="1"/>
      </xdr:nvSpPr>
      <xdr:spPr>
        <a:xfrm>
          <a:off x="16357600" y="134156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156845</xdr:rowOff>
    </xdr:from>
    <xdr:to xmlns:xdr="http://schemas.openxmlformats.org/drawingml/2006/spreadsheetDrawing">
      <xdr:col>81</xdr:col>
      <xdr:colOff>101600</xdr:colOff>
      <xdr:row>79</xdr:row>
      <xdr:rowOff>86995</xdr:rowOff>
    </xdr:to>
    <xdr:sp macro="" textlink="">
      <xdr:nvSpPr>
        <xdr:cNvPr id="658" name="楕円 657"/>
        <xdr:cNvSpPr/>
      </xdr:nvSpPr>
      <xdr:spPr>
        <a:xfrm>
          <a:off x="15430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36195</xdr:rowOff>
    </xdr:from>
    <xdr:to xmlns:xdr="http://schemas.openxmlformats.org/drawingml/2006/spreadsheetDrawing">
      <xdr:col>85</xdr:col>
      <xdr:colOff>127000</xdr:colOff>
      <xdr:row>79</xdr:row>
      <xdr:rowOff>70485</xdr:rowOff>
    </xdr:to>
    <xdr:cxnSp macro="">
      <xdr:nvCxnSpPr>
        <xdr:cNvPr id="659" name="直線コネクタ 658"/>
        <xdr:cNvCxnSpPr/>
      </xdr:nvCxnSpPr>
      <xdr:spPr>
        <a:xfrm>
          <a:off x="15481300" y="1358074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122555</xdr:rowOff>
    </xdr:from>
    <xdr:to xmlns:xdr="http://schemas.openxmlformats.org/drawingml/2006/spreadsheetDrawing">
      <xdr:col>76</xdr:col>
      <xdr:colOff>165100</xdr:colOff>
      <xdr:row>79</xdr:row>
      <xdr:rowOff>52705</xdr:rowOff>
    </xdr:to>
    <xdr:sp macro="" textlink="">
      <xdr:nvSpPr>
        <xdr:cNvPr id="660" name="楕円 659"/>
        <xdr:cNvSpPr/>
      </xdr:nvSpPr>
      <xdr:spPr>
        <a:xfrm>
          <a:off x="14541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1905</xdr:rowOff>
    </xdr:from>
    <xdr:to xmlns:xdr="http://schemas.openxmlformats.org/drawingml/2006/spreadsheetDrawing">
      <xdr:col>81</xdr:col>
      <xdr:colOff>50800</xdr:colOff>
      <xdr:row>79</xdr:row>
      <xdr:rowOff>36195</xdr:rowOff>
    </xdr:to>
    <xdr:cxnSp macro="">
      <xdr:nvCxnSpPr>
        <xdr:cNvPr id="661" name="直線コネクタ 660"/>
        <xdr:cNvCxnSpPr/>
      </xdr:nvCxnSpPr>
      <xdr:spPr>
        <a:xfrm>
          <a:off x="14592300" y="135464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90170</xdr:rowOff>
    </xdr:from>
    <xdr:to xmlns:xdr="http://schemas.openxmlformats.org/drawingml/2006/spreadsheetDrawing">
      <xdr:col>72</xdr:col>
      <xdr:colOff>38100</xdr:colOff>
      <xdr:row>79</xdr:row>
      <xdr:rowOff>20320</xdr:rowOff>
    </xdr:to>
    <xdr:sp macro="" textlink="">
      <xdr:nvSpPr>
        <xdr:cNvPr id="662" name="楕円 661"/>
        <xdr:cNvSpPr/>
      </xdr:nvSpPr>
      <xdr:spPr>
        <a:xfrm>
          <a:off x="13652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78</xdr:row>
      <xdr:rowOff>140970</xdr:rowOff>
    </xdr:from>
    <xdr:to xmlns:xdr="http://schemas.openxmlformats.org/drawingml/2006/spreadsheetDrawing">
      <xdr:col>76</xdr:col>
      <xdr:colOff>114300</xdr:colOff>
      <xdr:row>79</xdr:row>
      <xdr:rowOff>1905</xdr:rowOff>
    </xdr:to>
    <xdr:cxnSp macro="">
      <xdr:nvCxnSpPr>
        <xdr:cNvPr id="663" name="直線コネクタ 662"/>
        <xdr:cNvCxnSpPr/>
      </xdr:nvCxnSpPr>
      <xdr:spPr>
        <a:xfrm>
          <a:off x="13703300" y="1351407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57785</xdr:rowOff>
    </xdr:from>
    <xdr:to xmlns:xdr="http://schemas.openxmlformats.org/drawingml/2006/spreadsheetDrawing">
      <xdr:col>67</xdr:col>
      <xdr:colOff>101600</xdr:colOff>
      <xdr:row>78</xdr:row>
      <xdr:rowOff>159385</xdr:rowOff>
    </xdr:to>
    <xdr:sp macro="" textlink="">
      <xdr:nvSpPr>
        <xdr:cNvPr id="664" name="楕円 663"/>
        <xdr:cNvSpPr/>
      </xdr:nvSpPr>
      <xdr:spPr>
        <a:xfrm>
          <a:off x="127635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109220</xdr:rowOff>
    </xdr:from>
    <xdr:to xmlns:xdr="http://schemas.openxmlformats.org/drawingml/2006/spreadsheetDrawing">
      <xdr:col>71</xdr:col>
      <xdr:colOff>177800</xdr:colOff>
      <xdr:row>78</xdr:row>
      <xdr:rowOff>140970</xdr:rowOff>
    </xdr:to>
    <xdr:cxnSp macro="">
      <xdr:nvCxnSpPr>
        <xdr:cNvPr id="665" name="直線コネクタ 664"/>
        <xdr:cNvCxnSpPr/>
      </xdr:nvCxnSpPr>
      <xdr:spPr>
        <a:xfrm>
          <a:off x="12814300" y="134823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169545</xdr:rowOff>
    </xdr:from>
    <xdr:ext cx="405130" cy="255270"/>
    <xdr:sp macro="" textlink="">
      <xdr:nvSpPr>
        <xdr:cNvPr id="666" name="n_1aveValue【児童館】&#10;有形固定資産減価償却率"/>
        <xdr:cNvSpPr txBox="1"/>
      </xdr:nvSpPr>
      <xdr:spPr>
        <a:xfrm>
          <a:off x="15266035" y="142284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139065</xdr:rowOff>
    </xdr:from>
    <xdr:ext cx="401320" cy="259080"/>
    <xdr:sp macro="" textlink="">
      <xdr:nvSpPr>
        <xdr:cNvPr id="667" name="n_2aveValue【児童館】&#10;有形固定資産減価償却率"/>
        <xdr:cNvSpPr txBox="1"/>
      </xdr:nvSpPr>
      <xdr:spPr>
        <a:xfrm>
          <a:off x="14389735" y="141979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99695</xdr:rowOff>
    </xdr:from>
    <xdr:ext cx="401320" cy="255270"/>
    <xdr:sp macro="" textlink="">
      <xdr:nvSpPr>
        <xdr:cNvPr id="668" name="n_3aveValue【児童館】&#10;有形固定資産減価償却率"/>
        <xdr:cNvSpPr txBox="1"/>
      </xdr:nvSpPr>
      <xdr:spPr>
        <a:xfrm>
          <a:off x="13500735" y="141585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74930</xdr:rowOff>
    </xdr:from>
    <xdr:ext cx="401320" cy="255270"/>
    <xdr:sp macro="" textlink="">
      <xdr:nvSpPr>
        <xdr:cNvPr id="669" name="n_4aveValue【児童館】&#10;有形固定資産減価償却率"/>
        <xdr:cNvSpPr txBox="1"/>
      </xdr:nvSpPr>
      <xdr:spPr>
        <a:xfrm>
          <a:off x="12611735" y="141338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103505</xdr:rowOff>
    </xdr:from>
    <xdr:ext cx="405130" cy="259080"/>
    <xdr:sp macro="" textlink="">
      <xdr:nvSpPr>
        <xdr:cNvPr id="670" name="n_1mainValue【児童館】&#10;有形固定資産減価償却率"/>
        <xdr:cNvSpPr txBox="1"/>
      </xdr:nvSpPr>
      <xdr:spPr>
        <a:xfrm>
          <a:off x="15266035" y="13305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69215</xdr:rowOff>
    </xdr:from>
    <xdr:ext cx="401320" cy="259080"/>
    <xdr:sp macro="" textlink="">
      <xdr:nvSpPr>
        <xdr:cNvPr id="671" name="n_2mainValue【児童館】&#10;有形固定資産減価償却率"/>
        <xdr:cNvSpPr txBox="1"/>
      </xdr:nvSpPr>
      <xdr:spPr>
        <a:xfrm>
          <a:off x="14389735" y="132708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36830</xdr:rowOff>
    </xdr:from>
    <xdr:ext cx="401320" cy="259080"/>
    <xdr:sp macro="" textlink="">
      <xdr:nvSpPr>
        <xdr:cNvPr id="672" name="n_3mainValue【児童館】&#10;有形固定資産減価償却率"/>
        <xdr:cNvSpPr txBox="1"/>
      </xdr:nvSpPr>
      <xdr:spPr>
        <a:xfrm>
          <a:off x="13500735" y="132384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4445</xdr:rowOff>
    </xdr:from>
    <xdr:ext cx="401320" cy="259080"/>
    <xdr:sp macro="" textlink="">
      <xdr:nvSpPr>
        <xdr:cNvPr id="673" name="n_4mainValue【児童館】&#10;有形固定資産減価償却率"/>
        <xdr:cNvSpPr txBox="1"/>
      </xdr:nvSpPr>
      <xdr:spPr>
        <a:xfrm>
          <a:off x="12611735" y="132060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4" name="正方形/長方形 6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5" name="正方形/長方形 67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6" name="正方形/長方形 67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7" name="正方形/長方形 67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8" name="正方形/長方形 67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9" name="正方形/長方形 67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0" name="正方形/長方形 67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1" name="正方形/長方形 68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682" name="テキスト ボックス 681"/>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3" name="直線コネクタ 68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84" name="直線コネクタ 683"/>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3550" cy="259080"/>
    <xdr:sp macro="" textlink="">
      <xdr:nvSpPr>
        <xdr:cNvPr id="685" name="テキスト ボックス 684"/>
        <xdr:cNvSpPr txBox="1"/>
      </xdr:nvSpPr>
      <xdr:spPr>
        <a:xfrm>
          <a:off x="17820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86" name="直線コネクタ 685"/>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3550" cy="259080"/>
    <xdr:sp macro="" textlink="">
      <xdr:nvSpPr>
        <xdr:cNvPr id="687" name="テキスト ボックス 686"/>
        <xdr:cNvSpPr txBox="1"/>
      </xdr:nvSpPr>
      <xdr:spPr>
        <a:xfrm>
          <a:off x="17820640" y="1418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88" name="直線コネクタ 687"/>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3550" cy="259080"/>
    <xdr:sp macro="" textlink="">
      <xdr:nvSpPr>
        <xdr:cNvPr id="689" name="テキスト ボックス 688"/>
        <xdr:cNvSpPr txBox="1"/>
      </xdr:nvSpPr>
      <xdr:spPr>
        <a:xfrm>
          <a:off x="17820640" y="1372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90" name="直線コネクタ 689"/>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3550" cy="259080"/>
    <xdr:sp macro="" textlink="">
      <xdr:nvSpPr>
        <xdr:cNvPr id="691" name="テキスト ボックス 690"/>
        <xdr:cNvSpPr txBox="1"/>
      </xdr:nvSpPr>
      <xdr:spPr>
        <a:xfrm>
          <a:off x="17820640" y="1326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2" name="直線コネクタ 69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693" name="テキスト ボックス 692"/>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45085</xdr:rowOff>
    </xdr:from>
    <xdr:to xmlns:xdr="http://schemas.openxmlformats.org/drawingml/2006/spreadsheetDrawing">
      <xdr:col>116</xdr:col>
      <xdr:colOff>62865</xdr:colOff>
      <xdr:row>86</xdr:row>
      <xdr:rowOff>15240</xdr:rowOff>
    </xdr:to>
    <xdr:cxnSp macro="">
      <xdr:nvCxnSpPr>
        <xdr:cNvPr id="695" name="直線コネクタ 694"/>
        <xdr:cNvCxnSpPr/>
      </xdr:nvCxnSpPr>
      <xdr:spPr>
        <a:xfrm flipV="1">
          <a:off x="22160865" y="135896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19050</xdr:rowOff>
    </xdr:from>
    <xdr:ext cx="469900" cy="255270"/>
    <xdr:sp macro="" textlink="">
      <xdr:nvSpPr>
        <xdr:cNvPr id="696" name="【児童館】&#10;一人当たり面積最小値テキスト"/>
        <xdr:cNvSpPr txBox="1"/>
      </xdr:nvSpPr>
      <xdr:spPr>
        <a:xfrm>
          <a:off x="22199600" y="147637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xdr:rowOff>
    </xdr:from>
    <xdr:to xmlns:xdr="http://schemas.openxmlformats.org/drawingml/2006/spreadsheetDrawing">
      <xdr:col>116</xdr:col>
      <xdr:colOff>152400</xdr:colOff>
      <xdr:row>86</xdr:row>
      <xdr:rowOff>15240</xdr:rowOff>
    </xdr:to>
    <xdr:cxnSp macro="">
      <xdr:nvCxnSpPr>
        <xdr:cNvPr id="697" name="直線コネクタ 696"/>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163195</xdr:rowOff>
    </xdr:from>
    <xdr:ext cx="469900" cy="259080"/>
    <xdr:sp macro="" textlink="">
      <xdr:nvSpPr>
        <xdr:cNvPr id="698" name="【児童館】&#10;一人当たり面積最大値テキスト"/>
        <xdr:cNvSpPr txBox="1"/>
      </xdr:nvSpPr>
      <xdr:spPr>
        <a:xfrm>
          <a:off x="22199600" y="13364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45085</xdr:rowOff>
    </xdr:from>
    <xdr:to xmlns:xdr="http://schemas.openxmlformats.org/drawingml/2006/spreadsheetDrawing">
      <xdr:col>116</xdr:col>
      <xdr:colOff>152400</xdr:colOff>
      <xdr:row>79</xdr:row>
      <xdr:rowOff>45085</xdr:rowOff>
    </xdr:to>
    <xdr:cxnSp macro="">
      <xdr:nvCxnSpPr>
        <xdr:cNvPr id="699" name="直線コネクタ 698"/>
        <xdr:cNvCxnSpPr/>
      </xdr:nvCxnSpPr>
      <xdr:spPr>
        <a:xfrm>
          <a:off x="22072600" y="1358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12700</xdr:rowOff>
    </xdr:from>
    <xdr:ext cx="469900" cy="259080"/>
    <xdr:sp macro="" textlink="">
      <xdr:nvSpPr>
        <xdr:cNvPr id="700" name="【児童館】&#10;一人当たり面積平均値テキスト"/>
        <xdr:cNvSpPr txBox="1"/>
      </xdr:nvSpPr>
      <xdr:spPr>
        <a:xfrm>
          <a:off x="22199600" y="144145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161290</xdr:rowOff>
    </xdr:from>
    <xdr:to xmlns:xdr="http://schemas.openxmlformats.org/drawingml/2006/spreadsheetDrawing">
      <xdr:col>116</xdr:col>
      <xdr:colOff>114300</xdr:colOff>
      <xdr:row>85</xdr:row>
      <xdr:rowOff>91440</xdr:rowOff>
    </xdr:to>
    <xdr:sp macro="" textlink="">
      <xdr:nvSpPr>
        <xdr:cNvPr id="701" name="フローチャート: 判断 700"/>
        <xdr:cNvSpPr/>
      </xdr:nvSpPr>
      <xdr:spPr>
        <a:xfrm>
          <a:off x="221107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170180</xdr:rowOff>
    </xdr:from>
    <xdr:to xmlns:xdr="http://schemas.openxmlformats.org/drawingml/2006/spreadsheetDrawing">
      <xdr:col>112</xdr:col>
      <xdr:colOff>38100</xdr:colOff>
      <xdr:row>85</xdr:row>
      <xdr:rowOff>100330</xdr:rowOff>
    </xdr:to>
    <xdr:sp macro="" textlink="">
      <xdr:nvSpPr>
        <xdr:cNvPr id="702" name="フローチャート: 判断 701"/>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170180</xdr:rowOff>
    </xdr:from>
    <xdr:to xmlns:xdr="http://schemas.openxmlformats.org/drawingml/2006/spreadsheetDrawing">
      <xdr:col>107</xdr:col>
      <xdr:colOff>101600</xdr:colOff>
      <xdr:row>85</xdr:row>
      <xdr:rowOff>100330</xdr:rowOff>
    </xdr:to>
    <xdr:sp macro="" textlink="">
      <xdr:nvSpPr>
        <xdr:cNvPr id="703" name="フローチャート: 判断 702"/>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170180</xdr:rowOff>
    </xdr:from>
    <xdr:to xmlns:xdr="http://schemas.openxmlformats.org/drawingml/2006/spreadsheetDrawing">
      <xdr:col>102</xdr:col>
      <xdr:colOff>165100</xdr:colOff>
      <xdr:row>85</xdr:row>
      <xdr:rowOff>100330</xdr:rowOff>
    </xdr:to>
    <xdr:sp macro="" textlink="">
      <xdr:nvSpPr>
        <xdr:cNvPr id="704" name="フローチャート: 判断 703"/>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161290</xdr:rowOff>
    </xdr:from>
    <xdr:to xmlns:xdr="http://schemas.openxmlformats.org/drawingml/2006/spreadsheetDrawing">
      <xdr:col>98</xdr:col>
      <xdr:colOff>38100</xdr:colOff>
      <xdr:row>85</xdr:row>
      <xdr:rowOff>91440</xdr:rowOff>
    </xdr:to>
    <xdr:sp macro="" textlink="">
      <xdr:nvSpPr>
        <xdr:cNvPr id="705" name="フローチャート: 判断 704"/>
        <xdr:cNvSpPr/>
      </xdr:nvSpPr>
      <xdr:spPr>
        <a:xfrm>
          <a:off x="186055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6" name="テキスト ボックス 70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7" name="テキスト ボックス 70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8" name="テキスト ボックス 70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09" name="テキスト ボックス 70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0" name="テキスト ボックス 70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104140</xdr:rowOff>
    </xdr:from>
    <xdr:to xmlns:xdr="http://schemas.openxmlformats.org/drawingml/2006/spreadsheetDrawing">
      <xdr:col>116</xdr:col>
      <xdr:colOff>114300</xdr:colOff>
      <xdr:row>86</xdr:row>
      <xdr:rowOff>34290</xdr:rowOff>
    </xdr:to>
    <xdr:sp macro="" textlink="">
      <xdr:nvSpPr>
        <xdr:cNvPr id="711" name="楕円 710"/>
        <xdr:cNvSpPr/>
      </xdr:nvSpPr>
      <xdr:spPr>
        <a:xfrm>
          <a:off x="22110700" y="1467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19050</xdr:rowOff>
    </xdr:from>
    <xdr:ext cx="469900" cy="255270"/>
    <xdr:sp macro="" textlink="">
      <xdr:nvSpPr>
        <xdr:cNvPr id="712" name="【児童館】&#10;一人当たり面積該当値テキスト"/>
        <xdr:cNvSpPr txBox="1"/>
      </xdr:nvSpPr>
      <xdr:spPr>
        <a:xfrm>
          <a:off x="22199600" y="145923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104140</xdr:rowOff>
    </xdr:from>
    <xdr:to xmlns:xdr="http://schemas.openxmlformats.org/drawingml/2006/spreadsheetDrawing">
      <xdr:col>112</xdr:col>
      <xdr:colOff>38100</xdr:colOff>
      <xdr:row>86</xdr:row>
      <xdr:rowOff>34290</xdr:rowOff>
    </xdr:to>
    <xdr:sp macro="" textlink="">
      <xdr:nvSpPr>
        <xdr:cNvPr id="713" name="楕円 712"/>
        <xdr:cNvSpPr/>
      </xdr:nvSpPr>
      <xdr:spPr>
        <a:xfrm>
          <a:off x="21272500" y="1467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154940</xdr:rowOff>
    </xdr:from>
    <xdr:to xmlns:xdr="http://schemas.openxmlformats.org/drawingml/2006/spreadsheetDrawing">
      <xdr:col>116</xdr:col>
      <xdr:colOff>63500</xdr:colOff>
      <xdr:row>85</xdr:row>
      <xdr:rowOff>154940</xdr:rowOff>
    </xdr:to>
    <xdr:cxnSp macro="">
      <xdr:nvCxnSpPr>
        <xdr:cNvPr id="714" name="直線コネクタ 713"/>
        <xdr:cNvCxnSpPr/>
      </xdr:nvCxnSpPr>
      <xdr:spPr>
        <a:xfrm>
          <a:off x="21323300" y="147281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104140</xdr:rowOff>
    </xdr:from>
    <xdr:to xmlns:xdr="http://schemas.openxmlformats.org/drawingml/2006/spreadsheetDrawing">
      <xdr:col>107</xdr:col>
      <xdr:colOff>101600</xdr:colOff>
      <xdr:row>86</xdr:row>
      <xdr:rowOff>34290</xdr:rowOff>
    </xdr:to>
    <xdr:sp macro="" textlink="">
      <xdr:nvSpPr>
        <xdr:cNvPr id="715" name="楕円 714"/>
        <xdr:cNvSpPr/>
      </xdr:nvSpPr>
      <xdr:spPr>
        <a:xfrm>
          <a:off x="20383500" y="1467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154940</xdr:rowOff>
    </xdr:from>
    <xdr:to xmlns:xdr="http://schemas.openxmlformats.org/drawingml/2006/spreadsheetDrawing">
      <xdr:col>111</xdr:col>
      <xdr:colOff>177800</xdr:colOff>
      <xdr:row>85</xdr:row>
      <xdr:rowOff>154940</xdr:rowOff>
    </xdr:to>
    <xdr:cxnSp macro="">
      <xdr:nvCxnSpPr>
        <xdr:cNvPr id="716" name="直線コネクタ 715"/>
        <xdr:cNvCxnSpPr/>
      </xdr:nvCxnSpPr>
      <xdr:spPr>
        <a:xfrm>
          <a:off x="20434300" y="147281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109220</xdr:rowOff>
    </xdr:from>
    <xdr:to xmlns:xdr="http://schemas.openxmlformats.org/drawingml/2006/spreadsheetDrawing">
      <xdr:col>102</xdr:col>
      <xdr:colOff>165100</xdr:colOff>
      <xdr:row>86</xdr:row>
      <xdr:rowOff>38735</xdr:rowOff>
    </xdr:to>
    <xdr:sp macro="" textlink="">
      <xdr:nvSpPr>
        <xdr:cNvPr id="717" name="楕円 716"/>
        <xdr:cNvSpPr/>
      </xdr:nvSpPr>
      <xdr:spPr>
        <a:xfrm>
          <a:off x="19494500" y="14682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154940</xdr:rowOff>
    </xdr:from>
    <xdr:to xmlns:xdr="http://schemas.openxmlformats.org/drawingml/2006/spreadsheetDrawing">
      <xdr:col>107</xdr:col>
      <xdr:colOff>50800</xdr:colOff>
      <xdr:row>85</xdr:row>
      <xdr:rowOff>159385</xdr:rowOff>
    </xdr:to>
    <xdr:cxnSp macro="">
      <xdr:nvCxnSpPr>
        <xdr:cNvPr id="718" name="直線コネクタ 717"/>
        <xdr:cNvCxnSpPr/>
      </xdr:nvCxnSpPr>
      <xdr:spPr>
        <a:xfrm flipV="1">
          <a:off x="19545300" y="147281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109220</xdr:rowOff>
    </xdr:from>
    <xdr:to xmlns:xdr="http://schemas.openxmlformats.org/drawingml/2006/spreadsheetDrawing">
      <xdr:col>98</xdr:col>
      <xdr:colOff>38100</xdr:colOff>
      <xdr:row>86</xdr:row>
      <xdr:rowOff>38735</xdr:rowOff>
    </xdr:to>
    <xdr:sp macro="" textlink="">
      <xdr:nvSpPr>
        <xdr:cNvPr id="719" name="楕円 718"/>
        <xdr:cNvSpPr/>
      </xdr:nvSpPr>
      <xdr:spPr>
        <a:xfrm>
          <a:off x="18605500" y="14682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159385</xdr:rowOff>
    </xdr:from>
    <xdr:to xmlns:xdr="http://schemas.openxmlformats.org/drawingml/2006/spreadsheetDrawing">
      <xdr:col>102</xdr:col>
      <xdr:colOff>114300</xdr:colOff>
      <xdr:row>85</xdr:row>
      <xdr:rowOff>159385</xdr:rowOff>
    </xdr:to>
    <xdr:cxnSp macro="">
      <xdr:nvCxnSpPr>
        <xdr:cNvPr id="720" name="直線コネクタ 719"/>
        <xdr:cNvCxnSpPr/>
      </xdr:nvCxnSpPr>
      <xdr:spPr>
        <a:xfrm>
          <a:off x="18656300" y="14732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116840</xdr:rowOff>
    </xdr:from>
    <xdr:ext cx="469900" cy="259080"/>
    <xdr:sp macro="" textlink="">
      <xdr:nvSpPr>
        <xdr:cNvPr id="721" name="n_1aveValue【児童館】&#10;一人当たり面積"/>
        <xdr:cNvSpPr txBox="1"/>
      </xdr:nvSpPr>
      <xdr:spPr>
        <a:xfrm>
          <a:off x="21075650" y="1434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116840</xdr:rowOff>
    </xdr:from>
    <xdr:ext cx="466090" cy="259080"/>
    <xdr:sp macro="" textlink="">
      <xdr:nvSpPr>
        <xdr:cNvPr id="722" name="n_2aveValue【児童館】&#10;一人当たり面積"/>
        <xdr:cNvSpPr txBox="1"/>
      </xdr:nvSpPr>
      <xdr:spPr>
        <a:xfrm>
          <a:off x="20199350" y="14347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116840</xdr:rowOff>
    </xdr:from>
    <xdr:ext cx="466090" cy="259080"/>
    <xdr:sp macro="" textlink="">
      <xdr:nvSpPr>
        <xdr:cNvPr id="723" name="n_3aveValue【児童館】&#10;一人当たり面積"/>
        <xdr:cNvSpPr txBox="1"/>
      </xdr:nvSpPr>
      <xdr:spPr>
        <a:xfrm>
          <a:off x="19310350" y="14347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107950</xdr:rowOff>
    </xdr:from>
    <xdr:ext cx="466090" cy="259080"/>
    <xdr:sp macro="" textlink="">
      <xdr:nvSpPr>
        <xdr:cNvPr id="724" name="n_4aveValue【児童館】&#10;一人当たり面積"/>
        <xdr:cNvSpPr txBox="1"/>
      </xdr:nvSpPr>
      <xdr:spPr>
        <a:xfrm>
          <a:off x="18421350" y="143383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25400</xdr:rowOff>
    </xdr:from>
    <xdr:ext cx="469900" cy="259080"/>
    <xdr:sp macro="" textlink="">
      <xdr:nvSpPr>
        <xdr:cNvPr id="725" name="n_1mainValue【児童館】&#10;一人当たり面積"/>
        <xdr:cNvSpPr txBox="1"/>
      </xdr:nvSpPr>
      <xdr:spPr>
        <a:xfrm>
          <a:off x="21075650" y="1477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25400</xdr:rowOff>
    </xdr:from>
    <xdr:ext cx="466090" cy="259080"/>
    <xdr:sp macro="" textlink="">
      <xdr:nvSpPr>
        <xdr:cNvPr id="726" name="n_2mainValue【児童館】&#10;一人当たり面積"/>
        <xdr:cNvSpPr txBox="1"/>
      </xdr:nvSpPr>
      <xdr:spPr>
        <a:xfrm>
          <a:off x="20199350" y="147701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29845</xdr:rowOff>
    </xdr:from>
    <xdr:ext cx="466090" cy="255270"/>
    <xdr:sp macro="" textlink="">
      <xdr:nvSpPr>
        <xdr:cNvPr id="727" name="n_3mainValue【児童館】&#10;一人当たり面積"/>
        <xdr:cNvSpPr txBox="1"/>
      </xdr:nvSpPr>
      <xdr:spPr>
        <a:xfrm>
          <a:off x="19310350" y="147745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29845</xdr:rowOff>
    </xdr:from>
    <xdr:ext cx="466090" cy="255270"/>
    <xdr:sp macro="" textlink="">
      <xdr:nvSpPr>
        <xdr:cNvPr id="728" name="n_4mainValue【児童館】&#10;一人当たり面積"/>
        <xdr:cNvSpPr txBox="1"/>
      </xdr:nvSpPr>
      <xdr:spPr>
        <a:xfrm>
          <a:off x="18421350" y="147745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29" name="正方形/長方形 72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0" name="正方形/長方形 72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1" name="正方形/長方形 73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2" name="正方形/長方形 73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3" name="正方形/長方形 73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4" name="正方形/長方形 73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5" name="正方形/長方形 73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6" name="正方形/長方形 73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37" name="テキスト ボックス 736"/>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38" name="直線コネクタ 73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39" name="テキスト ボックス 738"/>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0" name="直線コネクタ 739"/>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3550" cy="259080"/>
    <xdr:sp macro="" textlink="">
      <xdr:nvSpPr>
        <xdr:cNvPr id="741" name="テキスト ボックス 740"/>
        <xdr:cNvSpPr txBox="1"/>
      </xdr:nvSpPr>
      <xdr:spPr>
        <a:xfrm>
          <a:off x="11978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42" name="直線コネクタ 741"/>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270"/>
    <xdr:sp macro="" textlink="">
      <xdr:nvSpPr>
        <xdr:cNvPr id="743" name="テキスト ボックス 742"/>
        <xdr:cNvSpPr txBox="1"/>
      </xdr:nvSpPr>
      <xdr:spPr>
        <a:xfrm>
          <a:off x="12042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44" name="直線コネクタ 743"/>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45" name="テキスト ボックス 744"/>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46" name="直線コネクタ 745"/>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47" name="テキスト ボックス 746"/>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48" name="直線コネクタ 747"/>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270"/>
    <xdr:sp macro="" textlink="">
      <xdr:nvSpPr>
        <xdr:cNvPr id="749" name="テキスト ボックス 748"/>
        <xdr:cNvSpPr txBox="1"/>
      </xdr:nvSpPr>
      <xdr:spPr>
        <a:xfrm>
          <a:off x="12042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0" name="直線コネクタ 749"/>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280" cy="259080"/>
    <xdr:sp macro="" textlink="">
      <xdr:nvSpPr>
        <xdr:cNvPr id="751" name="テキスト ボックス 750"/>
        <xdr:cNvSpPr txBox="1"/>
      </xdr:nvSpPr>
      <xdr:spPr>
        <a:xfrm>
          <a:off x="12106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2"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108</xdr:row>
      <xdr:rowOff>152400</xdr:rowOff>
    </xdr:to>
    <xdr:cxnSp macro="">
      <xdr:nvCxnSpPr>
        <xdr:cNvPr id="753" name="直線コネクタ 752"/>
        <xdr:cNvCxnSpPr/>
      </xdr:nvCxnSpPr>
      <xdr:spPr>
        <a:xfrm flipV="1">
          <a:off x="16318865" y="172002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270"/>
    <xdr:sp macro="" textlink="">
      <xdr:nvSpPr>
        <xdr:cNvPr id="754" name="【公民館】&#10;有形固定資産減価償却率最小値テキスト"/>
        <xdr:cNvSpPr txBox="1"/>
      </xdr:nvSpPr>
      <xdr:spPr>
        <a:xfrm>
          <a:off x="16357600" y="18672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55" name="直線コネクタ 754"/>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405130" cy="259080"/>
    <xdr:sp macro="" textlink="">
      <xdr:nvSpPr>
        <xdr:cNvPr id="756" name="【公民館】&#10;有形固定資産減価償却率最大値テキスト"/>
        <xdr:cNvSpPr txBox="1"/>
      </xdr:nvSpPr>
      <xdr:spPr>
        <a:xfrm>
          <a:off x="16357600" y="16975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757" name="直線コネクタ 756"/>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109220</xdr:rowOff>
    </xdr:from>
    <xdr:ext cx="405130" cy="255270"/>
    <xdr:sp macro="" textlink="">
      <xdr:nvSpPr>
        <xdr:cNvPr id="758" name="【公民館】&#10;有形固定資産減価償却率平均値テキスト"/>
        <xdr:cNvSpPr txBox="1"/>
      </xdr:nvSpPr>
      <xdr:spPr>
        <a:xfrm>
          <a:off x="16357600" y="179400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86360</xdr:rowOff>
    </xdr:from>
    <xdr:to xmlns:xdr="http://schemas.openxmlformats.org/drawingml/2006/spreadsheetDrawing">
      <xdr:col>85</xdr:col>
      <xdr:colOff>177800</xdr:colOff>
      <xdr:row>106</xdr:row>
      <xdr:rowOff>16510</xdr:rowOff>
    </xdr:to>
    <xdr:sp macro="" textlink="">
      <xdr:nvSpPr>
        <xdr:cNvPr id="759" name="フローチャート: 判断 758"/>
        <xdr:cNvSpPr/>
      </xdr:nvSpPr>
      <xdr:spPr>
        <a:xfrm>
          <a:off x="162687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80645</xdr:rowOff>
    </xdr:from>
    <xdr:to xmlns:xdr="http://schemas.openxmlformats.org/drawingml/2006/spreadsheetDrawing">
      <xdr:col>81</xdr:col>
      <xdr:colOff>101600</xdr:colOff>
      <xdr:row>106</xdr:row>
      <xdr:rowOff>10795</xdr:rowOff>
    </xdr:to>
    <xdr:sp macro="" textlink="">
      <xdr:nvSpPr>
        <xdr:cNvPr id="760" name="フローチャート: 判断 759"/>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38735</xdr:rowOff>
    </xdr:from>
    <xdr:to xmlns:xdr="http://schemas.openxmlformats.org/drawingml/2006/spreadsheetDrawing">
      <xdr:col>76</xdr:col>
      <xdr:colOff>165100</xdr:colOff>
      <xdr:row>105</xdr:row>
      <xdr:rowOff>140335</xdr:rowOff>
    </xdr:to>
    <xdr:sp macro="" textlink="">
      <xdr:nvSpPr>
        <xdr:cNvPr id="761" name="フローチャート: 判断 760"/>
        <xdr:cNvSpPr/>
      </xdr:nvSpPr>
      <xdr:spPr>
        <a:xfrm>
          <a:off x="14541500" y="1804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27305</xdr:rowOff>
    </xdr:from>
    <xdr:to xmlns:xdr="http://schemas.openxmlformats.org/drawingml/2006/spreadsheetDrawing">
      <xdr:col>72</xdr:col>
      <xdr:colOff>38100</xdr:colOff>
      <xdr:row>105</xdr:row>
      <xdr:rowOff>128905</xdr:rowOff>
    </xdr:to>
    <xdr:sp macro="" textlink="">
      <xdr:nvSpPr>
        <xdr:cNvPr id="762" name="フローチャート: 判断 761"/>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153035</xdr:rowOff>
    </xdr:from>
    <xdr:to xmlns:xdr="http://schemas.openxmlformats.org/drawingml/2006/spreadsheetDrawing">
      <xdr:col>67</xdr:col>
      <xdr:colOff>101600</xdr:colOff>
      <xdr:row>105</xdr:row>
      <xdr:rowOff>83185</xdr:rowOff>
    </xdr:to>
    <xdr:sp macro="" textlink="">
      <xdr:nvSpPr>
        <xdr:cNvPr id="763" name="フローチャート: 判断 762"/>
        <xdr:cNvSpPr/>
      </xdr:nvSpPr>
      <xdr:spPr>
        <a:xfrm>
          <a:off x="12763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4" name="テキスト ボックス 76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65" name="テキスト ボックス 76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6" name="テキスト ボックス 76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7" name="テキスト ボックス 76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68" name="テキスト ボックス 76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52070</xdr:rowOff>
    </xdr:from>
    <xdr:to xmlns:xdr="http://schemas.openxmlformats.org/drawingml/2006/spreadsheetDrawing">
      <xdr:col>85</xdr:col>
      <xdr:colOff>177800</xdr:colOff>
      <xdr:row>107</xdr:row>
      <xdr:rowOff>153670</xdr:rowOff>
    </xdr:to>
    <xdr:sp macro="" textlink="">
      <xdr:nvSpPr>
        <xdr:cNvPr id="769" name="楕円 768"/>
        <xdr:cNvSpPr/>
      </xdr:nvSpPr>
      <xdr:spPr>
        <a:xfrm>
          <a:off x="162687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30480</xdr:rowOff>
    </xdr:from>
    <xdr:ext cx="405130" cy="255270"/>
    <xdr:sp macro="" textlink="">
      <xdr:nvSpPr>
        <xdr:cNvPr id="770" name="【公民館】&#10;有形固定資産減価償却率該当値テキスト"/>
        <xdr:cNvSpPr txBox="1"/>
      </xdr:nvSpPr>
      <xdr:spPr>
        <a:xfrm>
          <a:off x="16357600" y="1837563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8255</xdr:rowOff>
    </xdr:from>
    <xdr:to xmlns:xdr="http://schemas.openxmlformats.org/drawingml/2006/spreadsheetDrawing">
      <xdr:col>81</xdr:col>
      <xdr:colOff>101600</xdr:colOff>
      <xdr:row>107</xdr:row>
      <xdr:rowOff>109855</xdr:rowOff>
    </xdr:to>
    <xdr:sp macro="" textlink="">
      <xdr:nvSpPr>
        <xdr:cNvPr id="771" name="楕円 770"/>
        <xdr:cNvSpPr/>
      </xdr:nvSpPr>
      <xdr:spPr>
        <a:xfrm>
          <a:off x="15430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59055</xdr:rowOff>
    </xdr:from>
    <xdr:to xmlns:xdr="http://schemas.openxmlformats.org/drawingml/2006/spreadsheetDrawing">
      <xdr:col>85</xdr:col>
      <xdr:colOff>127000</xdr:colOff>
      <xdr:row>107</xdr:row>
      <xdr:rowOff>102870</xdr:rowOff>
    </xdr:to>
    <xdr:cxnSp macro="">
      <xdr:nvCxnSpPr>
        <xdr:cNvPr id="772" name="直線コネクタ 771"/>
        <xdr:cNvCxnSpPr/>
      </xdr:nvCxnSpPr>
      <xdr:spPr>
        <a:xfrm>
          <a:off x="15481300" y="1840420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133985</xdr:rowOff>
    </xdr:from>
    <xdr:to xmlns:xdr="http://schemas.openxmlformats.org/drawingml/2006/spreadsheetDrawing">
      <xdr:col>76</xdr:col>
      <xdr:colOff>165100</xdr:colOff>
      <xdr:row>107</xdr:row>
      <xdr:rowOff>64135</xdr:rowOff>
    </xdr:to>
    <xdr:sp macro="" textlink="">
      <xdr:nvSpPr>
        <xdr:cNvPr id="773" name="楕円 772"/>
        <xdr:cNvSpPr/>
      </xdr:nvSpPr>
      <xdr:spPr>
        <a:xfrm>
          <a:off x="14541500" y="1830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13335</xdr:rowOff>
    </xdr:from>
    <xdr:to xmlns:xdr="http://schemas.openxmlformats.org/drawingml/2006/spreadsheetDrawing">
      <xdr:col>81</xdr:col>
      <xdr:colOff>50800</xdr:colOff>
      <xdr:row>107</xdr:row>
      <xdr:rowOff>59055</xdr:rowOff>
    </xdr:to>
    <xdr:cxnSp macro="">
      <xdr:nvCxnSpPr>
        <xdr:cNvPr id="774" name="直線コネクタ 773"/>
        <xdr:cNvCxnSpPr/>
      </xdr:nvCxnSpPr>
      <xdr:spPr>
        <a:xfrm>
          <a:off x="14592300" y="1835848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90170</xdr:rowOff>
    </xdr:from>
    <xdr:to xmlns:xdr="http://schemas.openxmlformats.org/drawingml/2006/spreadsheetDrawing">
      <xdr:col>72</xdr:col>
      <xdr:colOff>38100</xdr:colOff>
      <xdr:row>107</xdr:row>
      <xdr:rowOff>20320</xdr:rowOff>
    </xdr:to>
    <xdr:sp macro="" textlink="">
      <xdr:nvSpPr>
        <xdr:cNvPr id="775" name="楕円 774"/>
        <xdr:cNvSpPr/>
      </xdr:nvSpPr>
      <xdr:spPr>
        <a:xfrm>
          <a:off x="13652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140970</xdr:rowOff>
    </xdr:from>
    <xdr:to xmlns:xdr="http://schemas.openxmlformats.org/drawingml/2006/spreadsheetDrawing">
      <xdr:col>76</xdr:col>
      <xdr:colOff>114300</xdr:colOff>
      <xdr:row>107</xdr:row>
      <xdr:rowOff>13335</xdr:rowOff>
    </xdr:to>
    <xdr:cxnSp macro="">
      <xdr:nvCxnSpPr>
        <xdr:cNvPr id="776" name="直線コネクタ 775"/>
        <xdr:cNvCxnSpPr/>
      </xdr:nvCxnSpPr>
      <xdr:spPr>
        <a:xfrm>
          <a:off x="13703300" y="1831467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46355</xdr:rowOff>
    </xdr:from>
    <xdr:to xmlns:xdr="http://schemas.openxmlformats.org/drawingml/2006/spreadsheetDrawing">
      <xdr:col>67</xdr:col>
      <xdr:colOff>101600</xdr:colOff>
      <xdr:row>106</xdr:row>
      <xdr:rowOff>147955</xdr:rowOff>
    </xdr:to>
    <xdr:sp macro="" textlink="">
      <xdr:nvSpPr>
        <xdr:cNvPr id="777" name="楕円 776"/>
        <xdr:cNvSpPr/>
      </xdr:nvSpPr>
      <xdr:spPr>
        <a:xfrm>
          <a:off x="12763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97790</xdr:rowOff>
    </xdr:from>
    <xdr:to xmlns:xdr="http://schemas.openxmlformats.org/drawingml/2006/spreadsheetDrawing">
      <xdr:col>71</xdr:col>
      <xdr:colOff>177800</xdr:colOff>
      <xdr:row>106</xdr:row>
      <xdr:rowOff>140970</xdr:rowOff>
    </xdr:to>
    <xdr:cxnSp macro="">
      <xdr:nvCxnSpPr>
        <xdr:cNvPr id="778" name="直線コネクタ 777"/>
        <xdr:cNvCxnSpPr/>
      </xdr:nvCxnSpPr>
      <xdr:spPr>
        <a:xfrm>
          <a:off x="12814300" y="1827149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27305</xdr:rowOff>
    </xdr:from>
    <xdr:ext cx="405130" cy="259080"/>
    <xdr:sp macro="" textlink="">
      <xdr:nvSpPr>
        <xdr:cNvPr id="779" name="n_1aveValue【公民館】&#10;有形固定資産減価償却率"/>
        <xdr:cNvSpPr txBox="1"/>
      </xdr:nvSpPr>
      <xdr:spPr>
        <a:xfrm>
          <a:off x="15266035" y="17858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156845</xdr:rowOff>
    </xdr:from>
    <xdr:ext cx="401320" cy="255270"/>
    <xdr:sp macro="" textlink="">
      <xdr:nvSpPr>
        <xdr:cNvPr id="780" name="n_2aveValue【公民館】&#10;有形固定資産減価償却率"/>
        <xdr:cNvSpPr txBox="1"/>
      </xdr:nvSpPr>
      <xdr:spPr>
        <a:xfrm>
          <a:off x="14389735" y="178161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145415</xdr:rowOff>
    </xdr:from>
    <xdr:ext cx="401320" cy="255270"/>
    <xdr:sp macro="" textlink="">
      <xdr:nvSpPr>
        <xdr:cNvPr id="781" name="n_3aveValue【公民館】&#10;有形固定資産減価償却率"/>
        <xdr:cNvSpPr txBox="1"/>
      </xdr:nvSpPr>
      <xdr:spPr>
        <a:xfrm>
          <a:off x="13500735" y="178047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99695</xdr:rowOff>
    </xdr:from>
    <xdr:ext cx="401320" cy="255270"/>
    <xdr:sp macro="" textlink="">
      <xdr:nvSpPr>
        <xdr:cNvPr id="782" name="n_4aveValue【公民館】&#10;有形固定資産減価償却率"/>
        <xdr:cNvSpPr txBox="1"/>
      </xdr:nvSpPr>
      <xdr:spPr>
        <a:xfrm>
          <a:off x="12611735" y="177590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100965</xdr:rowOff>
    </xdr:from>
    <xdr:ext cx="405130" cy="255270"/>
    <xdr:sp macro="" textlink="">
      <xdr:nvSpPr>
        <xdr:cNvPr id="783" name="n_1mainValue【公民館】&#10;有形固定資産減価償却率"/>
        <xdr:cNvSpPr txBox="1"/>
      </xdr:nvSpPr>
      <xdr:spPr>
        <a:xfrm>
          <a:off x="15266035" y="184461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55245</xdr:rowOff>
    </xdr:from>
    <xdr:ext cx="401320" cy="255270"/>
    <xdr:sp macro="" textlink="">
      <xdr:nvSpPr>
        <xdr:cNvPr id="784" name="n_2mainValue【公民館】&#10;有形固定資産減価償却率"/>
        <xdr:cNvSpPr txBox="1"/>
      </xdr:nvSpPr>
      <xdr:spPr>
        <a:xfrm>
          <a:off x="14389735" y="184003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11430</xdr:rowOff>
    </xdr:from>
    <xdr:ext cx="401320" cy="259080"/>
    <xdr:sp macro="" textlink="">
      <xdr:nvSpPr>
        <xdr:cNvPr id="785" name="n_3mainValue【公民館】&#10;有形固定資産減価償却率"/>
        <xdr:cNvSpPr txBox="1"/>
      </xdr:nvSpPr>
      <xdr:spPr>
        <a:xfrm>
          <a:off x="13500735" y="183565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139065</xdr:rowOff>
    </xdr:from>
    <xdr:ext cx="401320" cy="259080"/>
    <xdr:sp macro="" textlink="">
      <xdr:nvSpPr>
        <xdr:cNvPr id="786" name="n_4mainValue【公民館】&#10;有形固定資産減価償却率"/>
        <xdr:cNvSpPr txBox="1"/>
      </xdr:nvSpPr>
      <xdr:spPr>
        <a:xfrm>
          <a:off x="12611735" y="183127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7" name="正方形/長方形 78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8" name="正方形/長方形 78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9" name="正方形/長方形 78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0" name="正方形/長方形 78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1" name="正方形/長方形 79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2" name="正方形/長方形 79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3" name="正方形/長方形 79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4" name="正方形/長方形 79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795" name="テキスト ボックス 794"/>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6" name="直線コネクタ 79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97" name="直線コネクタ 796"/>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3550" cy="259080"/>
    <xdr:sp macro="" textlink="">
      <xdr:nvSpPr>
        <xdr:cNvPr id="798" name="テキスト ボックス 797"/>
        <xdr:cNvSpPr txBox="1"/>
      </xdr:nvSpPr>
      <xdr:spPr>
        <a:xfrm>
          <a:off x="17820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99" name="直線コネクタ 798"/>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3550" cy="259080"/>
    <xdr:sp macro="" textlink="">
      <xdr:nvSpPr>
        <xdr:cNvPr id="800" name="テキスト ボックス 799"/>
        <xdr:cNvSpPr txBox="1"/>
      </xdr:nvSpPr>
      <xdr:spPr>
        <a:xfrm>
          <a:off x="17820640" y="1799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01" name="直線コネクタ 800"/>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3550" cy="259080"/>
    <xdr:sp macro="" textlink="">
      <xdr:nvSpPr>
        <xdr:cNvPr id="802" name="テキスト ボックス 801"/>
        <xdr:cNvSpPr txBox="1"/>
      </xdr:nvSpPr>
      <xdr:spPr>
        <a:xfrm>
          <a:off x="17820640" y="1753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03" name="直線コネクタ 802"/>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3550" cy="259080"/>
    <xdr:sp macro="" textlink="">
      <xdr:nvSpPr>
        <xdr:cNvPr id="804" name="テキスト ボックス 803"/>
        <xdr:cNvSpPr txBox="1"/>
      </xdr:nvSpPr>
      <xdr:spPr>
        <a:xfrm>
          <a:off x="17820640" y="1707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5" name="直線コネクタ 80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06" name="テキスト ボックス 805"/>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7"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130810</xdr:rowOff>
    </xdr:from>
    <xdr:to xmlns:xdr="http://schemas.openxmlformats.org/drawingml/2006/spreadsheetDrawing">
      <xdr:col>116</xdr:col>
      <xdr:colOff>62865</xdr:colOff>
      <xdr:row>108</xdr:row>
      <xdr:rowOff>33020</xdr:rowOff>
    </xdr:to>
    <xdr:cxnSp macro="">
      <xdr:nvCxnSpPr>
        <xdr:cNvPr id="808" name="直線コネクタ 807"/>
        <xdr:cNvCxnSpPr/>
      </xdr:nvCxnSpPr>
      <xdr:spPr>
        <a:xfrm flipV="1">
          <a:off x="22160865" y="171043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36830</xdr:rowOff>
    </xdr:from>
    <xdr:ext cx="469900" cy="259080"/>
    <xdr:sp macro="" textlink="">
      <xdr:nvSpPr>
        <xdr:cNvPr id="809" name="【公民館】&#10;一人当たり面積最小値テキスト"/>
        <xdr:cNvSpPr txBox="1"/>
      </xdr:nvSpPr>
      <xdr:spPr>
        <a:xfrm>
          <a:off x="22199600" y="1855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33020</xdr:rowOff>
    </xdr:from>
    <xdr:to xmlns:xdr="http://schemas.openxmlformats.org/drawingml/2006/spreadsheetDrawing">
      <xdr:col>116</xdr:col>
      <xdr:colOff>152400</xdr:colOff>
      <xdr:row>108</xdr:row>
      <xdr:rowOff>33020</xdr:rowOff>
    </xdr:to>
    <xdr:cxnSp macro="">
      <xdr:nvCxnSpPr>
        <xdr:cNvPr id="810" name="直線コネクタ 809"/>
        <xdr:cNvCxnSpPr/>
      </xdr:nvCxnSpPr>
      <xdr:spPr>
        <a:xfrm>
          <a:off x="22072600" y="185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77470</xdr:rowOff>
    </xdr:from>
    <xdr:ext cx="469900" cy="255270"/>
    <xdr:sp macro="" textlink="">
      <xdr:nvSpPr>
        <xdr:cNvPr id="811" name="【公民館】&#10;一人当たり面積最大値テキスト"/>
        <xdr:cNvSpPr txBox="1"/>
      </xdr:nvSpPr>
      <xdr:spPr>
        <a:xfrm>
          <a:off x="22199600" y="168795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130810</xdr:rowOff>
    </xdr:from>
    <xdr:to xmlns:xdr="http://schemas.openxmlformats.org/drawingml/2006/spreadsheetDrawing">
      <xdr:col>116</xdr:col>
      <xdr:colOff>152400</xdr:colOff>
      <xdr:row>99</xdr:row>
      <xdr:rowOff>130810</xdr:rowOff>
    </xdr:to>
    <xdr:cxnSp macro="">
      <xdr:nvCxnSpPr>
        <xdr:cNvPr id="812" name="直線コネクタ 811"/>
        <xdr:cNvCxnSpPr/>
      </xdr:nvCxnSpPr>
      <xdr:spPr>
        <a:xfrm>
          <a:off x="22072600" y="17104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146685</xdr:rowOff>
    </xdr:from>
    <xdr:ext cx="469900" cy="255270"/>
    <xdr:sp macro="" textlink="">
      <xdr:nvSpPr>
        <xdr:cNvPr id="813" name="【公民館】&#10;一人当たり面積平均値テキスト"/>
        <xdr:cNvSpPr txBox="1"/>
      </xdr:nvSpPr>
      <xdr:spPr>
        <a:xfrm>
          <a:off x="22199600" y="1797748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123825</xdr:rowOff>
    </xdr:from>
    <xdr:to xmlns:xdr="http://schemas.openxmlformats.org/drawingml/2006/spreadsheetDrawing">
      <xdr:col>116</xdr:col>
      <xdr:colOff>114300</xdr:colOff>
      <xdr:row>106</xdr:row>
      <xdr:rowOff>53975</xdr:rowOff>
    </xdr:to>
    <xdr:sp macro="" textlink="">
      <xdr:nvSpPr>
        <xdr:cNvPr id="814" name="フローチャート: 判断 813"/>
        <xdr:cNvSpPr/>
      </xdr:nvSpPr>
      <xdr:spPr>
        <a:xfrm>
          <a:off x="221107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125730</xdr:rowOff>
    </xdr:from>
    <xdr:to xmlns:xdr="http://schemas.openxmlformats.org/drawingml/2006/spreadsheetDrawing">
      <xdr:col>112</xdr:col>
      <xdr:colOff>38100</xdr:colOff>
      <xdr:row>106</xdr:row>
      <xdr:rowOff>55880</xdr:rowOff>
    </xdr:to>
    <xdr:sp macro="" textlink="">
      <xdr:nvSpPr>
        <xdr:cNvPr id="815" name="フローチャート: 判断 814"/>
        <xdr:cNvSpPr/>
      </xdr:nvSpPr>
      <xdr:spPr>
        <a:xfrm>
          <a:off x="21272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816" name="フローチャート: 判断 815"/>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125730</xdr:rowOff>
    </xdr:from>
    <xdr:to xmlns:xdr="http://schemas.openxmlformats.org/drawingml/2006/spreadsheetDrawing">
      <xdr:col>102</xdr:col>
      <xdr:colOff>165100</xdr:colOff>
      <xdr:row>106</xdr:row>
      <xdr:rowOff>55880</xdr:rowOff>
    </xdr:to>
    <xdr:sp macro="" textlink="">
      <xdr:nvSpPr>
        <xdr:cNvPr id="817" name="フローチャート: 判断 816"/>
        <xdr:cNvSpPr/>
      </xdr:nvSpPr>
      <xdr:spPr>
        <a:xfrm>
          <a:off x="19494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132715</xdr:rowOff>
    </xdr:from>
    <xdr:to xmlns:xdr="http://schemas.openxmlformats.org/drawingml/2006/spreadsheetDrawing">
      <xdr:col>98</xdr:col>
      <xdr:colOff>38100</xdr:colOff>
      <xdr:row>106</xdr:row>
      <xdr:rowOff>63500</xdr:rowOff>
    </xdr:to>
    <xdr:sp macro="" textlink="">
      <xdr:nvSpPr>
        <xdr:cNvPr id="818" name="フローチャート: 判断 817"/>
        <xdr:cNvSpPr/>
      </xdr:nvSpPr>
      <xdr:spPr>
        <a:xfrm>
          <a:off x="18605500" y="1813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19" name="テキスト ボックス 81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0" name="テキスト ボックス 81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1" name="テキスト ボックス 82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2" name="テキスト ボックス 82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3" name="テキスト ボックス 82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119380</xdr:rowOff>
    </xdr:from>
    <xdr:to xmlns:xdr="http://schemas.openxmlformats.org/drawingml/2006/spreadsheetDrawing">
      <xdr:col>116</xdr:col>
      <xdr:colOff>114300</xdr:colOff>
      <xdr:row>108</xdr:row>
      <xdr:rowOff>49530</xdr:rowOff>
    </xdr:to>
    <xdr:sp macro="" textlink="">
      <xdr:nvSpPr>
        <xdr:cNvPr id="824" name="楕円 823"/>
        <xdr:cNvSpPr/>
      </xdr:nvSpPr>
      <xdr:spPr>
        <a:xfrm>
          <a:off x="22110700" y="184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34290</xdr:rowOff>
    </xdr:from>
    <xdr:ext cx="469900" cy="259080"/>
    <xdr:sp macro="" textlink="">
      <xdr:nvSpPr>
        <xdr:cNvPr id="825" name="【公民館】&#10;一人当たり面積該当値テキスト"/>
        <xdr:cNvSpPr txBox="1"/>
      </xdr:nvSpPr>
      <xdr:spPr>
        <a:xfrm>
          <a:off x="22199600" y="1837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121285</xdr:rowOff>
    </xdr:from>
    <xdr:to xmlns:xdr="http://schemas.openxmlformats.org/drawingml/2006/spreadsheetDrawing">
      <xdr:col>112</xdr:col>
      <xdr:colOff>38100</xdr:colOff>
      <xdr:row>108</xdr:row>
      <xdr:rowOff>52070</xdr:rowOff>
    </xdr:to>
    <xdr:sp macro="" textlink="">
      <xdr:nvSpPr>
        <xdr:cNvPr id="826" name="楕円 825"/>
        <xdr:cNvSpPr/>
      </xdr:nvSpPr>
      <xdr:spPr>
        <a:xfrm>
          <a:off x="21272500" y="18466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170180</xdr:rowOff>
    </xdr:from>
    <xdr:to xmlns:xdr="http://schemas.openxmlformats.org/drawingml/2006/spreadsheetDrawing">
      <xdr:col>116</xdr:col>
      <xdr:colOff>63500</xdr:colOff>
      <xdr:row>108</xdr:row>
      <xdr:rowOff>635</xdr:rowOff>
    </xdr:to>
    <xdr:cxnSp macro="">
      <xdr:nvCxnSpPr>
        <xdr:cNvPr id="827" name="直線コネクタ 826"/>
        <xdr:cNvCxnSpPr/>
      </xdr:nvCxnSpPr>
      <xdr:spPr>
        <a:xfrm flipV="1">
          <a:off x="21323300" y="1851533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121285</xdr:rowOff>
    </xdr:from>
    <xdr:to xmlns:xdr="http://schemas.openxmlformats.org/drawingml/2006/spreadsheetDrawing">
      <xdr:col>107</xdr:col>
      <xdr:colOff>101600</xdr:colOff>
      <xdr:row>108</xdr:row>
      <xdr:rowOff>52070</xdr:rowOff>
    </xdr:to>
    <xdr:sp macro="" textlink="">
      <xdr:nvSpPr>
        <xdr:cNvPr id="828" name="楕円 827"/>
        <xdr:cNvSpPr/>
      </xdr:nvSpPr>
      <xdr:spPr>
        <a:xfrm>
          <a:off x="20383500" y="18466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635</xdr:rowOff>
    </xdr:from>
    <xdr:to xmlns:xdr="http://schemas.openxmlformats.org/drawingml/2006/spreadsheetDrawing">
      <xdr:col>111</xdr:col>
      <xdr:colOff>177800</xdr:colOff>
      <xdr:row>108</xdr:row>
      <xdr:rowOff>635</xdr:rowOff>
    </xdr:to>
    <xdr:cxnSp macro="">
      <xdr:nvCxnSpPr>
        <xdr:cNvPr id="829" name="直線コネクタ 828"/>
        <xdr:cNvCxnSpPr/>
      </xdr:nvCxnSpPr>
      <xdr:spPr>
        <a:xfrm>
          <a:off x="20434300" y="185172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123825</xdr:rowOff>
    </xdr:from>
    <xdr:to xmlns:xdr="http://schemas.openxmlformats.org/drawingml/2006/spreadsheetDrawing">
      <xdr:col>102</xdr:col>
      <xdr:colOff>165100</xdr:colOff>
      <xdr:row>108</xdr:row>
      <xdr:rowOff>53975</xdr:rowOff>
    </xdr:to>
    <xdr:sp macro="" textlink="">
      <xdr:nvSpPr>
        <xdr:cNvPr id="830" name="楕円 829"/>
        <xdr:cNvSpPr/>
      </xdr:nvSpPr>
      <xdr:spPr>
        <a:xfrm>
          <a:off x="19494500" y="184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635</xdr:rowOff>
    </xdr:from>
    <xdr:to xmlns:xdr="http://schemas.openxmlformats.org/drawingml/2006/spreadsheetDrawing">
      <xdr:col>107</xdr:col>
      <xdr:colOff>50800</xdr:colOff>
      <xdr:row>108</xdr:row>
      <xdr:rowOff>3175</xdr:rowOff>
    </xdr:to>
    <xdr:cxnSp macro="">
      <xdr:nvCxnSpPr>
        <xdr:cNvPr id="831" name="直線コネクタ 830"/>
        <xdr:cNvCxnSpPr/>
      </xdr:nvCxnSpPr>
      <xdr:spPr>
        <a:xfrm flipV="1">
          <a:off x="19545300" y="185172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123825</xdr:rowOff>
    </xdr:from>
    <xdr:to xmlns:xdr="http://schemas.openxmlformats.org/drawingml/2006/spreadsheetDrawing">
      <xdr:col>98</xdr:col>
      <xdr:colOff>38100</xdr:colOff>
      <xdr:row>108</xdr:row>
      <xdr:rowOff>53975</xdr:rowOff>
    </xdr:to>
    <xdr:sp macro="" textlink="">
      <xdr:nvSpPr>
        <xdr:cNvPr id="832" name="楕円 831"/>
        <xdr:cNvSpPr/>
      </xdr:nvSpPr>
      <xdr:spPr>
        <a:xfrm>
          <a:off x="18605500" y="184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3175</xdr:rowOff>
    </xdr:from>
    <xdr:to xmlns:xdr="http://schemas.openxmlformats.org/drawingml/2006/spreadsheetDrawing">
      <xdr:col>102</xdr:col>
      <xdr:colOff>114300</xdr:colOff>
      <xdr:row>108</xdr:row>
      <xdr:rowOff>3175</xdr:rowOff>
    </xdr:to>
    <xdr:cxnSp macro="">
      <xdr:nvCxnSpPr>
        <xdr:cNvPr id="833" name="直線コネクタ 832"/>
        <xdr:cNvCxnSpPr/>
      </xdr:nvCxnSpPr>
      <xdr:spPr>
        <a:xfrm>
          <a:off x="18656300" y="1851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72390</xdr:rowOff>
    </xdr:from>
    <xdr:ext cx="469900" cy="259080"/>
    <xdr:sp macro="" textlink="">
      <xdr:nvSpPr>
        <xdr:cNvPr id="834" name="n_1aveValue【公民館】&#10;一人当たり面積"/>
        <xdr:cNvSpPr txBox="1"/>
      </xdr:nvSpPr>
      <xdr:spPr>
        <a:xfrm>
          <a:off x="21075650" y="1790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6090" cy="255270"/>
    <xdr:sp macro="" textlink="">
      <xdr:nvSpPr>
        <xdr:cNvPr id="835" name="n_2aveValue【公民館】&#10;一人当たり面積"/>
        <xdr:cNvSpPr txBox="1"/>
      </xdr:nvSpPr>
      <xdr:spPr>
        <a:xfrm>
          <a:off x="20199350" y="178943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72390</xdr:rowOff>
    </xdr:from>
    <xdr:ext cx="466090" cy="259080"/>
    <xdr:sp macro="" textlink="">
      <xdr:nvSpPr>
        <xdr:cNvPr id="836" name="n_3aveValue【公民館】&#10;一人当たり面積"/>
        <xdr:cNvSpPr txBox="1"/>
      </xdr:nvSpPr>
      <xdr:spPr>
        <a:xfrm>
          <a:off x="19310350" y="17903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79375</xdr:rowOff>
    </xdr:from>
    <xdr:ext cx="466090" cy="258445"/>
    <xdr:sp macro="" textlink="">
      <xdr:nvSpPr>
        <xdr:cNvPr id="837" name="n_4aveValue【公民館】&#10;一人当たり面積"/>
        <xdr:cNvSpPr txBox="1"/>
      </xdr:nvSpPr>
      <xdr:spPr>
        <a:xfrm>
          <a:off x="18421350" y="17910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42545</xdr:rowOff>
    </xdr:from>
    <xdr:ext cx="469900" cy="255270"/>
    <xdr:sp macro="" textlink="">
      <xdr:nvSpPr>
        <xdr:cNvPr id="838" name="n_1mainValue【公民館】&#10;一人当たり面積"/>
        <xdr:cNvSpPr txBox="1"/>
      </xdr:nvSpPr>
      <xdr:spPr>
        <a:xfrm>
          <a:off x="21075650" y="185591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42545</xdr:rowOff>
    </xdr:from>
    <xdr:ext cx="466090" cy="255270"/>
    <xdr:sp macro="" textlink="">
      <xdr:nvSpPr>
        <xdr:cNvPr id="839" name="n_2mainValue【公民館】&#10;一人当たり面積"/>
        <xdr:cNvSpPr txBox="1"/>
      </xdr:nvSpPr>
      <xdr:spPr>
        <a:xfrm>
          <a:off x="20199350" y="185591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45085</xdr:rowOff>
    </xdr:from>
    <xdr:ext cx="466090" cy="258445"/>
    <xdr:sp macro="" textlink="">
      <xdr:nvSpPr>
        <xdr:cNvPr id="840" name="n_3mainValue【公民館】&#10;一人当たり面積"/>
        <xdr:cNvSpPr txBox="1"/>
      </xdr:nvSpPr>
      <xdr:spPr>
        <a:xfrm>
          <a:off x="19310350" y="185616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45085</xdr:rowOff>
    </xdr:from>
    <xdr:ext cx="466090" cy="258445"/>
    <xdr:sp macro="" textlink="">
      <xdr:nvSpPr>
        <xdr:cNvPr id="841" name="n_4mainValue【公民館】&#10;一人当たり面積"/>
        <xdr:cNvSpPr txBox="1"/>
      </xdr:nvSpPr>
      <xdr:spPr>
        <a:xfrm>
          <a:off x="18421350" y="185616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2" name="正方形/長方形 84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3" name="正方形/長方形 842"/>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4" name="テキスト ボックス 843"/>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類似団体と比較して、有形固定資産減価償却率が特に高くなっている施設は、橋りょう・トンネルで、特に低くなっている施設は児童館である。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橋りょう</a:t>
          </a:r>
          <a:r>
            <a:rPr kumimoji="1" lang="ja-JP" altLang="en-US" sz="1300">
              <a:latin typeface="ＭＳ Ｐゴシック"/>
              <a:ea typeface="ＭＳ Ｐゴシック"/>
            </a:rPr>
            <a:t>・トンネルに関しては、令和元年度に策定した「西脇市橋りょう長寿命化修繕計画」に基づき、長寿命化を図っている。</a:t>
          </a:r>
          <a:r>
            <a:rPr kumimoji="1" lang="ja-JP" altLang="en-US" sz="1300">
              <a:solidFill>
                <a:sysClr val="windowText" lastClr="000000"/>
              </a:solidFill>
              <a:latin typeface="ＭＳ Ｐゴシック"/>
              <a:ea typeface="ＭＳ Ｐゴシック"/>
            </a:rPr>
            <a:t>令和５年度には２巡目の点検が終了し、補修や廃橋工事を進めている</a:t>
          </a:r>
          <a:r>
            <a:rPr kumimoji="1" lang="ja-JP" altLang="en-US" sz="1300">
              <a:solidFill>
                <a:sysClr val="windowText" lastClr="000000"/>
              </a:solidFill>
              <a:latin typeface="ＭＳ Ｐゴシック"/>
              <a:ea typeface="ＭＳ Ｐゴシック"/>
            </a:rPr>
            <a:t>。</a:t>
          </a:r>
          <a:endParaRPr kumimoji="1" lang="ja-JP" altLang="en-US" sz="1300">
            <a:solidFill>
              <a:sysClr val="windowText" lastClr="000000"/>
            </a:solidFill>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児童館は平成</a:t>
          </a:r>
          <a:r>
            <a:rPr kumimoji="1" lang="en-US" altLang="ja-JP" sz="1300">
              <a:latin typeface="ＭＳ Ｐゴシック"/>
              <a:ea typeface="ＭＳ Ｐゴシック"/>
            </a:rPr>
            <a:t>27</a:t>
          </a:r>
          <a:r>
            <a:rPr kumimoji="1" lang="ja-JP" altLang="en-US" sz="1300">
              <a:latin typeface="ＭＳ Ｐゴシック"/>
              <a:ea typeface="ＭＳ Ｐゴシック"/>
            </a:rPr>
            <a:t>年度に茜が丘複合施設として新たに整備したことで、有形固定資産減価償却率が低くなっている。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兵庫県西脇市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37,688
36,885
132.44
22,419,778
22,296,551
72,125
12,023,573
18,875,107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4000"/>
    <xdr:sp macro="" textlink="">
      <xdr:nvSpPr>
        <xdr:cNvPr id="32" name="テキスト ボックス 31"/>
        <xdr:cNvSpPr txBox="1"/>
      </xdr:nvSpPr>
      <xdr:spPr>
        <a:xfrm>
          <a:off x="698500" y="3746500"/>
          <a:ext cx="4433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3370" cy="225425"/>
    <xdr:sp macro="" textlink="">
      <xdr:nvSpPr>
        <xdr:cNvPr id="41" name="テキスト ボックス 40"/>
        <xdr:cNvSpPr txBox="1"/>
      </xdr:nvSpPr>
      <xdr:spPr>
        <a:xfrm>
          <a:off x="723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2280" cy="259080"/>
    <xdr:sp macro="" textlink="">
      <xdr:nvSpPr>
        <xdr:cNvPr id="43" name="テキスト ボックス 42"/>
        <xdr:cNvSpPr txBox="1"/>
      </xdr:nvSpPr>
      <xdr:spPr>
        <a:xfrm>
          <a:off x="294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2280" cy="254000"/>
    <xdr:sp macro="" textlink="">
      <xdr:nvSpPr>
        <xdr:cNvPr id="45" name="テキスト ボックス 44"/>
        <xdr:cNvSpPr txBox="1"/>
      </xdr:nvSpPr>
      <xdr:spPr>
        <a:xfrm>
          <a:off x="294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4000"/>
    <xdr:sp macro="" textlink="">
      <xdr:nvSpPr>
        <xdr:cNvPr id="49" name="テキスト ボックス 48"/>
        <xdr:cNvSpPr txBox="1"/>
      </xdr:nvSpPr>
      <xdr:spPr>
        <a:xfrm>
          <a:off x="358775" y="649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4010" cy="254000"/>
    <xdr:sp macro="" textlink="">
      <xdr:nvSpPr>
        <xdr:cNvPr id="55" name="テキスト ボックス 54"/>
        <xdr:cNvSpPr txBox="1"/>
      </xdr:nvSpPr>
      <xdr:spPr>
        <a:xfrm>
          <a:off x="422910" y="551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55245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13095"/>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1905</xdr:rowOff>
    </xdr:from>
    <xdr:ext cx="340360" cy="259080"/>
    <xdr:sp macro="" textlink="">
      <xdr:nvSpPr>
        <xdr:cNvPr id="61" name="【図書館】&#10;有形固定資産減価償却率最大値テキスト"/>
        <xdr:cNvSpPr txBox="1"/>
      </xdr:nvSpPr>
      <xdr:spPr>
        <a:xfrm>
          <a:off x="4673600" y="54883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55245</xdr:rowOff>
    </xdr:from>
    <xdr:to xmlns:xdr="http://schemas.openxmlformats.org/drawingml/2006/spreadsheetDrawing">
      <xdr:col>24</xdr:col>
      <xdr:colOff>152400</xdr:colOff>
      <xdr:row>33</xdr:row>
      <xdr:rowOff>55245</xdr:rowOff>
    </xdr:to>
    <xdr:cxnSp macro="">
      <xdr:nvCxnSpPr>
        <xdr:cNvPr id="62" name="直線コネクタ 61"/>
        <xdr:cNvCxnSpPr/>
      </xdr:nvCxnSpPr>
      <xdr:spPr>
        <a:xfrm>
          <a:off x="4546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31750</xdr:rowOff>
    </xdr:from>
    <xdr:ext cx="405130" cy="254000"/>
    <xdr:sp macro="" textlink="">
      <xdr:nvSpPr>
        <xdr:cNvPr id="63" name="【図書館】&#10;有形固定資産減価償却率平均値テキスト"/>
        <xdr:cNvSpPr txBox="1"/>
      </xdr:nvSpPr>
      <xdr:spPr>
        <a:xfrm>
          <a:off x="4673600" y="637540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53340</xdr:rowOff>
    </xdr:from>
    <xdr:to xmlns:xdr="http://schemas.openxmlformats.org/drawingml/2006/spreadsheetDrawing">
      <xdr:col>24</xdr:col>
      <xdr:colOff>114300</xdr:colOff>
      <xdr:row>37</xdr:row>
      <xdr:rowOff>154940</xdr:rowOff>
    </xdr:to>
    <xdr:sp macro="" textlink="">
      <xdr:nvSpPr>
        <xdr:cNvPr id="64" name="フローチャート: 判断 63"/>
        <xdr:cNvSpPr/>
      </xdr:nvSpPr>
      <xdr:spPr>
        <a:xfrm>
          <a:off x="45847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27305</xdr:rowOff>
    </xdr:from>
    <xdr:to xmlns:xdr="http://schemas.openxmlformats.org/drawingml/2006/spreadsheetDrawing">
      <xdr:col>20</xdr:col>
      <xdr:colOff>38100</xdr:colOff>
      <xdr:row>37</xdr:row>
      <xdr:rowOff>128905</xdr:rowOff>
    </xdr:to>
    <xdr:sp macro="" textlink="">
      <xdr:nvSpPr>
        <xdr:cNvPr id="65" name="フローチャート: 判断 64"/>
        <xdr:cNvSpPr/>
      </xdr:nvSpPr>
      <xdr:spPr>
        <a:xfrm>
          <a:off x="3746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76200</xdr:rowOff>
    </xdr:from>
    <xdr:to xmlns:xdr="http://schemas.openxmlformats.org/drawingml/2006/spreadsheetDrawing">
      <xdr:col>15</xdr:col>
      <xdr:colOff>101600</xdr:colOff>
      <xdr:row>38</xdr:row>
      <xdr:rowOff>6350</xdr:rowOff>
    </xdr:to>
    <xdr:sp macro="" textlink="">
      <xdr:nvSpPr>
        <xdr:cNvPr id="66" name="フローチャート: 判断 65"/>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103505</xdr:rowOff>
    </xdr:from>
    <xdr:to xmlns:xdr="http://schemas.openxmlformats.org/drawingml/2006/spreadsheetDrawing">
      <xdr:col>10</xdr:col>
      <xdr:colOff>165100</xdr:colOff>
      <xdr:row>38</xdr:row>
      <xdr:rowOff>33655</xdr:rowOff>
    </xdr:to>
    <xdr:sp macro="" textlink="">
      <xdr:nvSpPr>
        <xdr:cNvPr id="67" name="フローチャート: 判断 66"/>
        <xdr:cNvSpPr/>
      </xdr:nvSpPr>
      <xdr:spPr>
        <a:xfrm>
          <a:off x="1968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80645</xdr:rowOff>
    </xdr:from>
    <xdr:to xmlns:xdr="http://schemas.openxmlformats.org/drawingml/2006/spreadsheetDrawing">
      <xdr:col>6</xdr:col>
      <xdr:colOff>38100</xdr:colOff>
      <xdr:row>38</xdr:row>
      <xdr:rowOff>10795</xdr:rowOff>
    </xdr:to>
    <xdr:sp macro="" textlink="">
      <xdr:nvSpPr>
        <xdr:cNvPr id="68" name="フローチャート: 判断 67"/>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114935</xdr:rowOff>
    </xdr:from>
    <xdr:to xmlns:xdr="http://schemas.openxmlformats.org/drawingml/2006/spreadsheetDrawing">
      <xdr:col>24</xdr:col>
      <xdr:colOff>114300</xdr:colOff>
      <xdr:row>35</xdr:row>
      <xdr:rowOff>45085</xdr:rowOff>
    </xdr:to>
    <xdr:sp macro="" textlink="">
      <xdr:nvSpPr>
        <xdr:cNvPr id="74" name="楕円 73"/>
        <xdr:cNvSpPr/>
      </xdr:nvSpPr>
      <xdr:spPr>
        <a:xfrm>
          <a:off x="45847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33</xdr:row>
      <xdr:rowOff>137795</xdr:rowOff>
    </xdr:from>
    <xdr:ext cx="405130" cy="259080"/>
    <xdr:sp macro="" textlink="">
      <xdr:nvSpPr>
        <xdr:cNvPr id="75" name="【図書館】&#10;有形固定資産減価償却率該当値テキスト"/>
        <xdr:cNvSpPr txBox="1"/>
      </xdr:nvSpPr>
      <xdr:spPr>
        <a:xfrm>
          <a:off x="4673600" y="5795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80645</xdr:rowOff>
    </xdr:from>
    <xdr:to xmlns:xdr="http://schemas.openxmlformats.org/drawingml/2006/spreadsheetDrawing">
      <xdr:col>20</xdr:col>
      <xdr:colOff>38100</xdr:colOff>
      <xdr:row>35</xdr:row>
      <xdr:rowOff>10795</xdr:rowOff>
    </xdr:to>
    <xdr:sp macro="" textlink="">
      <xdr:nvSpPr>
        <xdr:cNvPr id="76" name="楕円 75"/>
        <xdr:cNvSpPr/>
      </xdr:nvSpPr>
      <xdr:spPr>
        <a:xfrm>
          <a:off x="3746500" y="590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34</xdr:row>
      <xdr:rowOff>132080</xdr:rowOff>
    </xdr:from>
    <xdr:to xmlns:xdr="http://schemas.openxmlformats.org/drawingml/2006/spreadsheetDrawing">
      <xdr:col>24</xdr:col>
      <xdr:colOff>63500</xdr:colOff>
      <xdr:row>34</xdr:row>
      <xdr:rowOff>166370</xdr:rowOff>
    </xdr:to>
    <xdr:cxnSp macro="">
      <xdr:nvCxnSpPr>
        <xdr:cNvPr id="77" name="直線コネクタ 76"/>
        <xdr:cNvCxnSpPr/>
      </xdr:nvCxnSpPr>
      <xdr:spPr>
        <a:xfrm>
          <a:off x="3797300" y="59613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46355</xdr:rowOff>
    </xdr:from>
    <xdr:to xmlns:xdr="http://schemas.openxmlformats.org/drawingml/2006/spreadsheetDrawing">
      <xdr:col>15</xdr:col>
      <xdr:colOff>101600</xdr:colOff>
      <xdr:row>34</xdr:row>
      <xdr:rowOff>147955</xdr:rowOff>
    </xdr:to>
    <xdr:sp macro="" textlink="">
      <xdr:nvSpPr>
        <xdr:cNvPr id="78" name="楕円 77"/>
        <xdr:cNvSpPr/>
      </xdr:nvSpPr>
      <xdr:spPr>
        <a:xfrm>
          <a:off x="28575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97790</xdr:rowOff>
    </xdr:from>
    <xdr:to xmlns:xdr="http://schemas.openxmlformats.org/drawingml/2006/spreadsheetDrawing">
      <xdr:col>19</xdr:col>
      <xdr:colOff>177800</xdr:colOff>
      <xdr:row>34</xdr:row>
      <xdr:rowOff>132080</xdr:rowOff>
    </xdr:to>
    <xdr:cxnSp macro="">
      <xdr:nvCxnSpPr>
        <xdr:cNvPr id="79" name="直線コネクタ 78"/>
        <xdr:cNvCxnSpPr/>
      </xdr:nvCxnSpPr>
      <xdr:spPr>
        <a:xfrm>
          <a:off x="2908300" y="59270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13970</xdr:rowOff>
    </xdr:from>
    <xdr:to xmlns:xdr="http://schemas.openxmlformats.org/drawingml/2006/spreadsheetDrawing">
      <xdr:col>10</xdr:col>
      <xdr:colOff>165100</xdr:colOff>
      <xdr:row>34</xdr:row>
      <xdr:rowOff>115570</xdr:rowOff>
    </xdr:to>
    <xdr:sp macro="" textlink="">
      <xdr:nvSpPr>
        <xdr:cNvPr id="80" name="楕円 79"/>
        <xdr:cNvSpPr/>
      </xdr:nvSpPr>
      <xdr:spPr>
        <a:xfrm>
          <a:off x="1968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64770</xdr:rowOff>
    </xdr:from>
    <xdr:to xmlns:xdr="http://schemas.openxmlformats.org/drawingml/2006/spreadsheetDrawing">
      <xdr:col>15</xdr:col>
      <xdr:colOff>50800</xdr:colOff>
      <xdr:row>34</xdr:row>
      <xdr:rowOff>97790</xdr:rowOff>
    </xdr:to>
    <xdr:cxnSp macro="">
      <xdr:nvCxnSpPr>
        <xdr:cNvPr id="81" name="直線コネクタ 80"/>
        <xdr:cNvCxnSpPr/>
      </xdr:nvCxnSpPr>
      <xdr:spPr>
        <a:xfrm>
          <a:off x="2019300" y="589407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33</xdr:row>
      <xdr:rowOff>153035</xdr:rowOff>
    </xdr:from>
    <xdr:to xmlns:xdr="http://schemas.openxmlformats.org/drawingml/2006/spreadsheetDrawing">
      <xdr:col>6</xdr:col>
      <xdr:colOff>38100</xdr:colOff>
      <xdr:row>34</xdr:row>
      <xdr:rowOff>83185</xdr:rowOff>
    </xdr:to>
    <xdr:sp macro="" textlink="">
      <xdr:nvSpPr>
        <xdr:cNvPr id="82" name="楕円 81"/>
        <xdr:cNvSpPr/>
      </xdr:nvSpPr>
      <xdr:spPr>
        <a:xfrm>
          <a:off x="1079500" y="58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32385</xdr:rowOff>
    </xdr:from>
    <xdr:to xmlns:xdr="http://schemas.openxmlformats.org/drawingml/2006/spreadsheetDrawing">
      <xdr:col>10</xdr:col>
      <xdr:colOff>114300</xdr:colOff>
      <xdr:row>34</xdr:row>
      <xdr:rowOff>64770</xdr:rowOff>
    </xdr:to>
    <xdr:cxnSp macro="">
      <xdr:nvCxnSpPr>
        <xdr:cNvPr id="83" name="直線コネクタ 82"/>
        <xdr:cNvCxnSpPr/>
      </xdr:nvCxnSpPr>
      <xdr:spPr>
        <a:xfrm>
          <a:off x="1130300" y="58616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120650</xdr:rowOff>
    </xdr:from>
    <xdr:ext cx="405130" cy="254000"/>
    <xdr:sp macro="" textlink="">
      <xdr:nvSpPr>
        <xdr:cNvPr id="84" name="n_1aveValue【図書館】&#10;有形固定資産減価償却率"/>
        <xdr:cNvSpPr txBox="1"/>
      </xdr:nvSpPr>
      <xdr:spPr>
        <a:xfrm>
          <a:off x="3582035" y="64643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168910</xdr:rowOff>
    </xdr:from>
    <xdr:ext cx="400050" cy="254000"/>
    <xdr:sp macro="" textlink="">
      <xdr:nvSpPr>
        <xdr:cNvPr id="85" name="n_2aveValue【図書館】&#10;有形固定資産減価償却率"/>
        <xdr:cNvSpPr txBox="1"/>
      </xdr:nvSpPr>
      <xdr:spPr>
        <a:xfrm>
          <a:off x="2705735" y="651256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24765</xdr:rowOff>
    </xdr:from>
    <xdr:ext cx="400050" cy="259080"/>
    <xdr:sp macro="" textlink="">
      <xdr:nvSpPr>
        <xdr:cNvPr id="86" name="n_3aveValue【図書館】&#10;有形固定資産減価償却率"/>
        <xdr:cNvSpPr txBox="1"/>
      </xdr:nvSpPr>
      <xdr:spPr>
        <a:xfrm>
          <a:off x="1816735" y="65398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1905</xdr:rowOff>
    </xdr:from>
    <xdr:ext cx="400050" cy="259080"/>
    <xdr:sp macro="" textlink="">
      <xdr:nvSpPr>
        <xdr:cNvPr id="87" name="n_4aveValue【図書館】&#10;有形固定資産減価償却率"/>
        <xdr:cNvSpPr txBox="1"/>
      </xdr:nvSpPr>
      <xdr:spPr>
        <a:xfrm>
          <a:off x="927735" y="651700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33</xdr:row>
      <xdr:rowOff>27305</xdr:rowOff>
    </xdr:from>
    <xdr:ext cx="405130" cy="259080"/>
    <xdr:sp macro="" textlink="">
      <xdr:nvSpPr>
        <xdr:cNvPr id="88" name="n_1mainValue【図書館】&#10;有形固定資産減価償却率"/>
        <xdr:cNvSpPr txBox="1"/>
      </xdr:nvSpPr>
      <xdr:spPr>
        <a:xfrm>
          <a:off x="3582035" y="5685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32</xdr:row>
      <xdr:rowOff>164465</xdr:rowOff>
    </xdr:from>
    <xdr:ext cx="400050" cy="259080"/>
    <xdr:sp macro="" textlink="">
      <xdr:nvSpPr>
        <xdr:cNvPr id="89" name="n_2mainValue【図書館】&#10;有形固定資産減価償却率"/>
        <xdr:cNvSpPr txBox="1"/>
      </xdr:nvSpPr>
      <xdr:spPr>
        <a:xfrm>
          <a:off x="2705735" y="56508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32</xdr:row>
      <xdr:rowOff>132080</xdr:rowOff>
    </xdr:from>
    <xdr:ext cx="400050" cy="254000"/>
    <xdr:sp macro="" textlink="">
      <xdr:nvSpPr>
        <xdr:cNvPr id="90" name="n_3mainValue【図書館】&#10;有形固定資産減価償却率"/>
        <xdr:cNvSpPr txBox="1"/>
      </xdr:nvSpPr>
      <xdr:spPr>
        <a:xfrm>
          <a:off x="1816735" y="561848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32</xdr:row>
      <xdr:rowOff>99695</xdr:rowOff>
    </xdr:from>
    <xdr:ext cx="400050" cy="254000"/>
    <xdr:sp macro="" textlink="">
      <xdr:nvSpPr>
        <xdr:cNvPr id="91" name="n_4mainValue【図書館】&#10;有形固定資産減価償却率"/>
        <xdr:cNvSpPr txBox="1"/>
      </xdr:nvSpPr>
      <xdr:spPr>
        <a:xfrm>
          <a:off x="927735" y="558609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4805" cy="225425"/>
    <xdr:sp macro="" textlink="">
      <xdr:nvSpPr>
        <xdr:cNvPr id="100" name="テキスト ボックス 99"/>
        <xdr:cNvSpPr txBox="1"/>
      </xdr:nvSpPr>
      <xdr:spPr>
        <a:xfrm>
          <a:off x="6565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2280" cy="259080"/>
    <xdr:sp macro="" textlink="">
      <xdr:nvSpPr>
        <xdr:cNvPr id="103" name="テキスト ボックス 102"/>
        <xdr:cNvSpPr txBox="1"/>
      </xdr:nvSpPr>
      <xdr:spPr>
        <a:xfrm>
          <a:off x="613664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2280" cy="254000"/>
    <xdr:sp macro="" textlink="">
      <xdr:nvSpPr>
        <xdr:cNvPr id="105" name="テキスト ボックス 104"/>
        <xdr:cNvSpPr txBox="1"/>
      </xdr:nvSpPr>
      <xdr:spPr>
        <a:xfrm>
          <a:off x="6136640" y="6715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2280" cy="259080"/>
    <xdr:sp macro="" textlink="">
      <xdr:nvSpPr>
        <xdr:cNvPr id="107" name="テキスト ボックス 106"/>
        <xdr:cNvSpPr txBox="1"/>
      </xdr:nvSpPr>
      <xdr:spPr>
        <a:xfrm>
          <a:off x="6136640" y="633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2280" cy="259080"/>
    <xdr:sp macro="" textlink="">
      <xdr:nvSpPr>
        <xdr:cNvPr id="109" name="テキスト ボックス 108"/>
        <xdr:cNvSpPr txBox="1"/>
      </xdr:nvSpPr>
      <xdr:spPr>
        <a:xfrm>
          <a:off x="6136640" y="595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2280" cy="254000"/>
    <xdr:sp macro="" textlink="">
      <xdr:nvSpPr>
        <xdr:cNvPr id="111" name="テキスト ボックス 110"/>
        <xdr:cNvSpPr txBox="1"/>
      </xdr:nvSpPr>
      <xdr:spPr>
        <a:xfrm>
          <a:off x="6136640" y="557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2280" cy="259080"/>
    <xdr:sp macro="" textlink="">
      <xdr:nvSpPr>
        <xdr:cNvPr id="113" name="テキスト ボックス 112"/>
        <xdr:cNvSpPr txBox="1"/>
      </xdr:nvSpPr>
      <xdr:spPr>
        <a:xfrm>
          <a:off x="6136640" y="519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68580</xdr:rowOff>
    </xdr:from>
    <xdr:to xmlns:xdr="http://schemas.openxmlformats.org/drawingml/2006/spreadsheetDrawing">
      <xdr:col>54</xdr:col>
      <xdr:colOff>189865</xdr:colOff>
      <xdr:row>41</xdr:row>
      <xdr:rowOff>87630</xdr:rowOff>
    </xdr:to>
    <xdr:cxnSp macro="">
      <xdr:nvCxnSpPr>
        <xdr:cNvPr id="115" name="直線コネクタ 114"/>
        <xdr:cNvCxnSpPr/>
      </xdr:nvCxnSpPr>
      <xdr:spPr>
        <a:xfrm flipV="1">
          <a:off x="10476865" y="589788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91440</xdr:rowOff>
    </xdr:from>
    <xdr:ext cx="469900" cy="259080"/>
    <xdr:sp macro="" textlink="">
      <xdr:nvSpPr>
        <xdr:cNvPr id="116" name="【図書館】&#10;一人当たり面積最小値テキスト"/>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87630</xdr:rowOff>
    </xdr:from>
    <xdr:to xmlns:xdr="http://schemas.openxmlformats.org/drawingml/2006/spreadsheetDrawing">
      <xdr:col>55</xdr:col>
      <xdr:colOff>88900</xdr:colOff>
      <xdr:row>41</xdr:row>
      <xdr:rowOff>87630</xdr:rowOff>
    </xdr:to>
    <xdr:cxnSp macro="">
      <xdr:nvCxnSpPr>
        <xdr:cNvPr id="117" name="直線コネクタ 116"/>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15240</xdr:rowOff>
    </xdr:from>
    <xdr:ext cx="469900" cy="259080"/>
    <xdr:sp macro="" textlink="">
      <xdr:nvSpPr>
        <xdr:cNvPr id="118" name="【図書館】&#10;一人当たり面積最大値テキスト"/>
        <xdr:cNvSpPr txBox="1"/>
      </xdr:nvSpPr>
      <xdr:spPr>
        <a:xfrm>
          <a:off x="10515600" y="567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68580</xdr:rowOff>
    </xdr:from>
    <xdr:to xmlns:xdr="http://schemas.openxmlformats.org/drawingml/2006/spreadsheetDrawing">
      <xdr:col>55</xdr:col>
      <xdr:colOff>88900</xdr:colOff>
      <xdr:row>34</xdr:row>
      <xdr:rowOff>68580</xdr:rowOff>
    </xdr:to>
    <xdr:cxnSp macro="">
      <xdr:nvCxnSpPr>
        <xdr:cNvPr id="119" name="直線コネクタ 118"/>
        <xdr:cNvCxnSpPr/>
      </xdr:nvCxnSpPr>
      <xdr:spPr>
        <a:xfrm>
          <a:off x="10388600" y="589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154940</xdr:rowOff>
    </xdr:from>
    <xdr:ext cx="469900" cy="254000"/>
    <xdr:sp macro="" textlink="">
      <xdr:nvSpPr>
        <xdr:cNvPr id="120" name="【図書館】&#10;一人当たり面積平均値テキスト"/>
        <xdr:cNvSpPr txBox="1"/>
      </xdr:nvSpPr>
      <xdr:spPr>
        <a:xfrm>
          <a:off x="10515600" y="649859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132080</xdr:rowOff>
    </xdr:from>
    <xdr:to xmlns:xdr="http://schemas.openxmlformats.org/drawingml/2006/spreadsheetDrawing">
      <xdr:col>55</xdr:col>
      <xdr:colOff>50800</xdr:colOff>
      <xdr:row>39</xdr:row>
      <xdr:rowOff>62230</xdr:rowOff>
    </xdr:to>
    <xdr:sp macro="" textlink="">
      <xdr:nvSpPr>
        <xdr:cNvPr id="121" name="フローチャート: 判断 120"/>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139700</xdr:rowOff>
    </xdr:from>
    <xdr:to xmlns:xdr="http://schemas.openxmlformats.org/drawingml/2006/spreadsheetDrawing">
      <xdr:col>50</xdr:col>
      <xdr:colOff>165100</xdr:colOff>
      <xdr:row>39</xdr:row>
      <xdr:rowOff>69850</xdr:rowOff>
    </xdr:to>
    <xdr:sp macro="" textlink="">
      <xdr:nvSpPr>
        <xdr:cNvPr id="122" name="フローチャート: 判断 121"/>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154940</xdr:rowOff>
    </xdr:from>
    <xdr:to xmlns:xdr="http://schemas.openxmlformats.org/drawingml/2006/spreadsheetDrawing">
      <xdr:col>46</xdr:col>
      <xdr:colOff>38100</xdr:colOff>
      <xdr:row>39</xdr:row>
      <xdr:rowOff>85090</xdr:rowOff>
    </xdr:to>
    <xdr:sp macro="" textlink="">
      <xdr:nvSpPr>
        <xdr:cNvPr id="123" name="フローチャート: 判断 122"/>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170180</xdr:rowOff>
    </xdr:from>
    <xdr:to xmlns:xdr="http://schemas.openxmlformats.org/drawingml/2006/spreadsheetDrawing">
      <xdr:col>41</xdr:col>
      <xdr:colOff>101600</xdr:colOff>
      <xdr:row>39</xdr:row>
      <xdr:rowOff>100330</xdr:rowOff>
    </xdr:to>
    <xdr:sp macro="" textlink="">
      <xdr:nvSpPr>
        <xdr:cNvPr id="124" name="フローチャート: 判断 123"/>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36830</xdr:rowOff>
    </xdr:from>
    <xdr:to xmlns:xdr="http://schemas.openxmlformats.org/drawingml/2006/spreadsheetDrawing">
      <xdr:col>36</xdr:col>
      <xdr:colOff>165100</xdr:colOff>
      <xdr:row>39</xdr:row>
      <xdr:rowOff>138430</xdr:rowOff>
    </xdr:to>
    <xdr:sp macro="" textlink="">
      <xdr:nvSpPr>
        <xdr:cNvPr id="125" name="フローチャート: 判断 124"/>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135890</xdr:rowOff>
    </xdr:from>
    <xdr:to xmlns:xdr="http://schemas.openxmlformats.org/drawingml/2006/spreadsheetDrawing">
      <xdr:col>55</xdr:col>
      <xdr:colOff>50800</xdr:colOff>
      <xdr:row>40</xdr:row>
      <xdr:rowOff>66040</xdr:rowOff>
    </xdr:to>
    <xdr:sp macro="" textlink="">
      <xdr:nvSpPr>
        <xdr:cNvPr id="131" name="楕円 130"/>
        <xdr:cNvSpPr/>
      </xdr:nvSpPr>
      <xdr:spPr>
        <a:xfrm>
          <a:off x="10426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114300</xdr:rowOff>
    </xdr:from>
    <xdr:ext cx="469900" cy="259080"/>
    <xdr:sp macro="" textlink="">
      <xdr:nvSpPr>
        <xdr:cNvPr id="132" name="【図書館】&#10;一人当たり面積該当値テキスト"/>
        <xdr:cNvSpPr txBox="1"/>
      </xdr:nvSpPr>
      <xdr:spPr>
        <a:xfrm>
          <a:off x="10515600" y="680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143510</xdr:rowOff>
    </xdr:from>
    <xdr:to xmlns:xdr="http://schemas.openxmlformats.org/drawingml/2006/spreadsheetDrawing">
      <xdr:col>50</xdr:col>
      <xdr:colOff>165100</xdr:colOff>
      <xdr:row>40</xdr:row>
      <xdr:rowOff>73660</xdr:rowOff>
    </xdr:to>
    <xdr:sp macro="" textlink="">
      <xdr:nvSpPr>
        <xdr:cNvPr id="133" name="楕円 132"/>
        <xdr:cNvSpPr/>
      </xdr:nvSpPr>
      <xdr:spPr>
        <a:xfrm>
          <a:off x="9588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15240</xdr:rowOff>
    </xdr:from>
    <xdr:to xmlns:xdr="http://schemas.openxmlformats.org/drawingml/2006/spreadsheetDrawing">
      <xdr:col>55</xdr:col>
      <xdr:colOff>0</xdr:colOff>
      <xdr:row>40</xdr:row>
      <xdr:rowOff>22860</xdr:rowOff>
    </xdr:to>
    <xdr:cxnSp macro="">
      <xdr:nvCxnSpPr>
        <xdr:cNvPr id="134" name="直線コネクタ 133"/>
        <xdr:cNvCxnSpPr/>
      </xdr:nvCxnSpPr>
      <xdr:spPr>
        <a:xfrm flipV="1">
          <a:off x="9639300" y="68732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143510</xdr:rowOff>
    </xdr:from>
    <xdr:to xmlns:xdr="http://schemas.openxmlformats.org/drawingml/2006/spreadsheetDrawing">
      <xdr:col>46</xdr:col>
      <xdr:colOff>38100</xdr:colOff>
      <xdr:row>40</xdr:row>
      <xdr:rowOff>73660</xdr:rowOff>
    </xdr:to>
    <xdr:sp macro="" textlink="">
      <xdr:nvSpPr>
        <xdr:cNvPr id="135" name="楕円 134"/>
        <xdr:cNvSpPr/>
      </xdr:nvSpPr>
      <xdr:spPr>
        <a:xfrm>
          <a:off x="8699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22860</xdr:rowOff>
    </xdr:from>
    <xdr:to xmlns:xdr="http://schemas.openxmlformats.org/drawingml/2006/spreadsheetDrawing">
      <xdr:col>50</xdr:col>
      <xdr:colOff>114300</xdr:colOff>
      <xdr:row>40</xdr:row>
      <xdr:rowOff>22860</xdr:rowOff>
    </xdr:to>
    <xdr:cxnSp macro="">
      <xdr:nvCxnSpPr>
        <xdr:cNvPr id="136" name="直線コネクタ 135"/>
        <xdr:cNvCxnSpPr/>
      </xdr:nvCxnSpPr>
      <xdr:spPr>
        <a:xfrm>
          <a:off x="8750300" y="68808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151130</xdr:rowOff>
    </xdr:from>
    <xdr:to xmlns:xdr="http://schemas.openxmlformats.org/drawingml/2006/spreadsheetDrawing">
      <xdr:col>41</xdr:col>
      <xdr:colOff>101600</xdr:colOff>
      <xdr:row>40</xdr:row>
      <xdr:rowOff>81280</xdr:rowOff>
    </xdr:to>
    <xdr:sp macro="" textlink="">
      <xdr:nvSpPr>
        <xdr:cNvPr id="137" name="楕円 136"/>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22860</xdr:rowOff>
    </xdr:from>
    <xdr:to xmlns:xdr="http://schemas.openxmlformats.org/drawingml/2006/spreadsheetDrawing">
      <xdr:col>45</xdr:col>
      <xdr:colOff>177800</xdr:colOff>
      <xdr:row>40</xdr:row>
      <xdr:rowOff>30480</xdr:rowOff>
    </xdr:to>
    <xdr:cxnSp macro="">
      <xdr:nvCxnSpPr>
        <xdr:cNvPr id="138" name="直線コネクタ 137"/>
        <xdr:cNvCxnSpPr/>
      </xdr:nvCxnSpPr>
      <xdr:spPr>
        <a:xfrm flipV="1">
          <a:off x="7861300" y="6880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158750</xdr:rowOff>
    </xdr:from>
    <xdr:to xmlns:xdr="http://schemas.openxmlformats.org/drawingml/2006/spreadsheetDrawing">
      <xdr:col>36</xdr:col>
      <xdr:colOff>165100</xdr:colOff>
      <xdr:row>40</xdr:row>
      <xdr:rowOff>88900</xdr:rowOff>
    </xdr:to>
    <xdr:sp macro="" textlink="">
      <xdr:nvSpPr>
        <xdr:cNvPr id="139" name="楕円 138"/>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30480</xdr:rowOff>
    </xdr:from>
    <xdr:to xmlns:xdr="http://schemas.openxmlformats.org/drawingml/2006/spreadsheetDrawing">
      <xdr:col>41</xdr:col>
      <xdr:colOff>50800</xdr:colOff>
      <xdr:row>40</xdr:row>
      <xdr:rowOff>38100</xdr:rowOff>
    </xdr:to>
    <xdr:cxnSp macro="">
      <xdr:nvCxnSpPr>
        <xdr:cNvPr id="140" name="直線コネクタ 139"/>
        <xdr:cNvCxnSpPr/>
      </xdr:nvCxnSpPr>
      <xdr:spPr>
        <a:xfrm flipV="1">
          <a:off x="6972300" y="68884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86360</xdr:rowOff>
    </xdr:from>
    <xdr:ext cx="469900" cy="254000"/>
    <xdr:sp macro="" textlink="">
      <xdr:nvSpPr>
        <xdr:cNvPr id="141" name="n_1aveValue【図書館】&#10;一人当たり面積"/>
        <xdr:cNvSpPr txBox="1"/>
      </xdr:nvSpPr>
      <xdr:spPr>
        <a:xfrm>
          <a:off x="9391650" y="64300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101600</xdr:rowOff>
    </xdr:from>
    <xdr:ext cx="464820" cy="259080"/>
    <xdr:sp macro="" textlink="">
      <xdr:nvSpPr>
        <xdr:cNvPr id="142" name="n_2aveValue【図書館】&#10;一人当たり面積"/>
        <xdr:cNvSpPr txBox="1"/>
      </xdr:nvSpPr>
      <xdr:spPr>
        <a:xfrm>
          <a:off x="8515350" y="6445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116840</xdr:rowOff>
    </xdr:from>
    <xdr:ext cx="464820" cy="259080"/>
    <xdr:sp macro="" textlink="">
      <xdr:nvSpPr>
        <xdr:cNvPr id="143" name="n_3aveValue【図書館】&#10;一人当たり面積"/>
        <xdr:cNvSpPr txBox="1"/>
      </xdr:nvSpPr>
      <xdr:spPr>
        <a:xfrm>
          <a:off x="7626350" y="64604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154940</xdr:rowOff>
    </xdr:from>
    <xdr:ext cx="464820" cy="254000"/>
    <xdr:sp macro="" textlink="">
      <xdr:nvSpPr>
        <xdr:cNvPr id="144" name="n_4aveValue【図書館】&#10;一人当たり面積"/>
        <xdr:cNvSpPr txBox="1"/>
      </xdr:nvSpPr>
      <xdr:spPr>
        <a:xfrm>
          <a:off x="6737350" y="6498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64770</xdr:rowOff>
    </xdr:from>
    <xdr:ext cx="469900" cy="254000"/>
    <xdr:sp macro="" textlink="">
      <xdr:nvSpPr>
        <xdr:cNvPr id="145" name="n_1mainValue【図書館】&#10;一人当たり面積"/>
        <xdr:cNvSpPr txBox="1"/>
      </xdr:nvSpPr>
      <xdr:spPr>
        <a:xfrm>
          <a:off x="9391650" y="692277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64770</xdr:rowOff>
    </xdr:from>
    <xdr:ext cx="464820" cy="254000"/>
    <xdr:sp macro="" textlink="">
      <xdr:nvSpPr>
        <xdr:cNvPr id="146" name="n_2mainValue【図書館】&#10;一人当たり面積"/>
        <xdr:cNvSpPr txBox="1"/>
      </xdr:nvSpPr>
      <xdr:spPr>
        <a:xfrm>
          <a:off x="8515350" y="69227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72390</xdr:rowOff>
    </xdr:from>
    <xdr:ext cx="464820" cy="259080"/>
    <xdr:sp macro="" textlink="">
      <xdr:nvSpPr>
        <xdr:cNvPr id="147" name="n_3mainValue【図書館】&#10;一人当たり面積"/>
        <xdr:cNvSpPr txBox="1"/>
      </xdr:nvSpPr>
      <xdr:spPr>
        <a:xfrm>
          <a:off x="7626350" y="6930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80010</xdr:rowOff>
    </xdr:from>
    <xdr:ext cx="464820" cy="259080"/>
    <xdr:sp macro="" textlink="">
      <xdr:nvSpPr>
        <xdr:cNvPr id="148" name="n_4mainValue【図書館】&#10;一人当たり面積"/>
        <xdr:cNvSpPr txBox="1"/>
      </xdr:nvSpPr>
      <xdr:spPr>
        <a:xfrm>
          <a:off x="6737350" y="6938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3370" cy="225425"/>
    <xdr:sp macro="" textlink="">
      <xdr:nvSpPr>
        <xdr:cNvPr id="157" name="テキスト ボックス 156"/>
        <xdr:cNvSpPr txBox="1"/>
      </xdr:nvSpPr>
      <xdr:spPr>
        <a:xfrm>
          <a:off x="723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2280" cy="254000"/>
    <xdr:sp macro="" textlink="">
      <xdr:nvSpPr>
        <xdr:cNvPr id="159" name="テキスト ボックス 158"/>
        <xdr:cNvSpPr txBox="1"/>
      </xdr:nvSpPr>
      <xdr:spPr>
        <a:xfrm>
          <a:off x="294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2280" cy="259080"/>
    <xdr:sp macro="" textlink="">
      <xdr:nvSpPr>
        <xdr:cNvPr id="161" name="テキスト ボックス 160"/>
        <xdr:cNvSpPr txBox="1"/>
      </xdr:nvSpPr>
      <xdr:spPr>
        <a:xfrm>
          <a:off x="294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4000"/>
    <xdr:sp macro="" textlink="">
      <xdr:nvSpPr>
        <xdr:cNvPr id="165" name="テキスト ボックス 164"/>
        <xdr:cNvSpPr txBox="1"/>
      </xdr:nvSpPr>
      <xdr:spPr>
        <a:xfrm>
          <a:off x="358775" y="10144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4010" cy="254000"/>
    <xdr:sp macro="" textlink="">
      <xdr:nvSpPr>
        <xdr:cNvPr id="171" name="テキスト ボックス 170"/>
        <xdr:cNvSpPr txBox="1"/>
      </xdr:nvSpPr>
      <xdr:spPr>
        <a:xfrm>
          <a:off x="422910" y="900176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167640</xdr:rowOff>
    </xdr:from>
    <xdr:to xmlns:xdr="http://schemas.openxmlformats.org/drawingml/2006/spreadsheetDrawing">
      <xdr:col>24</xdr:col>
      <xdr:colOff>62865</xdr:colOff>
      <xdr:row>64</xdr:row>
      <xdr:rowOff>72390</xdr:rowOff>
    </xdr:to>
    <xdr:cxnSp macro="">
      <xdr:nvCxnSpPr>
        <xdr:cNvPr id="173" name="直線コネクタ 172"/>
        <xdr:cNvCxnSpPr/>
      </xdr:nvCxnSpPr>
      <xdr:spPr>
        <a:xfrm flipV="1">
          <a:off x="4634865" y="976884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76200</xdr:rowOff>
    </xdr:from>
    <xdr:ext cx="405130" cy="254000"/>
    <xdr:sp macro="" textlink="">
      <xdr:nvSpPr>
        <xdr:cNvPr id="174" name="【体育館・プール】&#10;有形固定資産減価償却率最小値テキスト"/>
        <xdr:cNvSpPr txBox="1"/>
      </xdr:nvSpPr>
      <xdr:spPr>
        <a:xfrm>
          <a:off x="4673600" y="110490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72390</xdr:rowOff>
    </xdr:from>
    <xdr:to xmlns:xdr="http://schemas.openxmlformats.org/drawingml/2006/spreadsheetDrawing">
      <xdr:col>24</xdr:col>
      <xdr:colOff>152400</xdr:colOff>
      <xdr:row>64</xdr:row>
      <xdr:rowOff>72390</xdr:rowOff>
    </xdr:to>
    <xdr:cxnSp macro="">
      <xdr:nvCxnSpPr>
        <xdr:cNvPr id="175" name="直線コネクタ 174"/>
        <xdr:cNvCxnSpPr/>
      </xdr:nvCxnSpPr>
      <xdr:spPr>
        <a:xfrm>
          <a:off x="4546600" y="1104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114300</xdr:rowOff>
    </xdr:from>
    <xdr:ext cx="405130" cy="259080"/>
    <xdr:sp macro="" textlink="">
      <xdr:nvSpPr>
        <xdr:cNvPr id="176"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167640</xdr:rowOff>
    </xdr:from>
    <xdr:to xmlns:xdr="http://schemas.openxmlformats.org/drawingml/2006/spreadsheetDrawing">
      <xdr:col>24</xdr:col>
      <xdr:colOff>152400</xdr:colOff>
      <xdr:row>56</xdr:row>
      <xdr:rowOff>167640</xdr:rowOff>
    </xdr:to>
    <xdr:cxnSp macro="">
      <xdr:nvCxnSpPr>
        <xdr:cNvPr id="177" name="直線コネクタ 176"/>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107315</xdr:rowOff>
    </xdr:from>
    <xdr:ext cx="405130" cy="259080"/>
    <xdr:sp macro="" textlink="">
      <xdr:nvSpPr>
        <xdr:cNvPr id="178" name="【体育館・プール】&#10;有形固定資産減価償却率平均値テキスト"/>
        <xdr:cNvSpPr txBox="1"/>
      </xdr:nvSpPr>
      <xdr:spPr>
        <a:xfrm>
          <a:off x="4673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84455</xdr:rowOff>
    </xdr:from>
    <xdr:to xmlns:xdr="http://schemas.openxmlformats.org/drawingml/2006/spreadsheetDrawing">
      <xdr:col>24</xdr:col>
      <xdr:colOff>114300</xdr:colOff>
      <xdr:row>61</xdr:row>
      <xdr:rowOff>14605</xdr:rowOff>
    </xdr:to>
    <xdr:sp macro="" textlink="">
      <xdr:nvSpPr>
        <xdr:cNvPr id="179" name="フローチャート: 判断 178"/>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71120</xdr:rowOff>
    </xdr:from>
    <xdr:to xmlns:xdr="http://schemas.openxmlformats.org/drawingml/2006/spreadsheetDrawing">
      <xdr:col>20</xdr:col>
      <xdr:colOff>38100</xdr:colOff>
      <xdr:row>61</xdr:row>
      <xdr:rowOff>1270</xdr:rowOff>
    </xdr:to>
    <xdr:sp macro="" textlink="">
      <xdr:nvSpPr>
        <xdr:cNvPr id="180" name="フローチャート: 判断 179"/>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88265</xdr:rowOff>
    </xdr:from>
    <xdr:to xmlns:xdr="http://schemas.openxmlformats.org/drawingml/2006/spreadsheetDrawing">
      <xdr:col>15</xdr:col>
      <xdr:colOff>101600</xdr:colOff>
      <xdr:row>61</xdr:row>
      <xdr:rowOff>18415</xdr:rowOff>
    </xdr:to>
    <xdr:sp macro="" textlink="">
      <xdr:nvSpPr>
        <xdr:cNvPr id="181" name="フローチャート: 判断 180"/>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76835</xdr:rowOff>
    </xdr:from>
    <xdr:to xmlns:xdr="http://schemas.openxmlformats.org/drawingml/2006/spreadsheetDrawing">
      <xdr:col>10</xdr:col>
      <xdr:colOff>165100</xdr:colOff>
      <xdr:row>61</xdr:row>
      <xdr:rowOff>6985</xdr:rowOff>
    </xdr:to>
    <xdr:sp macro="" textlink="">
      <xdr:nvSpPr>
        <xdr:cNvPr id="182" name="フローチャート: 判断 181"/>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55880</xdr:rowOff>
    </xdr:from>
    <xdr:to xmlns:xdr="http://schemas.openxmlformats.org/drawingml/2006/spreadsheetDrawing">
      <xdr:col>6</xdr:col>
      <xdr:colOff>38100</xdr:colOff>
      <xdr:row>60</xdr:row>
      <xdr:rowOff>157480</xdr:rowOff>
    </xdr:to>
    <xdr:sp macro="" textlink="">
      <xdr:nvSpPr>
        <xdr:cNvPr id="183" name="フローチャート: 判断 182"/>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4000"/>
    <xdr:sp macro="" textlink="">
      <xdr:nvSpPr>
        <xdr:cNvPr id="184" name="テキスト ボックス 183"/>
        <xdr:cNvSpPr txBox="1"/>
      </xdr:nvSpPr>
      <xdr:spPr>
        <a:xfrm>
          <a:off x="4445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4000"/>
    <xdr:sp macro="" textlink="">
      <xdr:nvSpPr>
        <xdr:cNvPr id="185" name="テキスト ボックス 184"/>
        <xdr:cNvSpPr txBox="1"/>
      </xdr:nvSpPr>
      <xdr:spPr>
        <a:xfrm>
          <a:off x="3606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4000"/>
    <xdr:sp macro="" textlink="">
      <xdr:nvSpPr>
        <xdr:cNvPr id="186" name="テキスト ボックス 185"/>
        <xdr:cNvSpPr txBox="1"/>
      </xdr:nvSpPr>
      <xdr:spPr>
        <a:xfrm>
          <a:off x="2717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4000"/>
    <xdr:sp macro="" textlink="">
      <xdr:nvSpPr>
        <xdr:cNvPr id="187" name="テキスト ボックス 186"/>
        <xdr:cNvSpPr txBox="1"/>
      </xdr:nvSpPr>
      <xdr:spPr>
        <a:xfrm>
          <a:off x="182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4000"/>
    <xdr:sp macro="" textlink="">
      <xdr:nvSpPr>
        <xdr:cNvPr id="188" name="テキスト ボックス 187"/>
        <xdr:cNvSpPr txBox="1"/>
      </xdr:nvSpPr>
      <xdr:spPr>
        <a:xfrm>
          <a:off x="93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44450</xdr:rowOff>
    </xdr:from>
    <xdr:to xmlns:xdr="http://schemas.openxmlformats.org/drawingml/2006/spreadsheetDrawing">
      <xdr:col>24</xdr:col>
      <xdr:colOff>114300</xdr:colOff>
      <xdr:row>61</xdr:row>
      <xdr:rowOff>146050</xdr:rowOff>
    </xdr:to>
    <xdr:sp macro="" textlink="">
      <xdr:nvSpPr>
        <xdr:cNvPr id="189" name="楕円 188"/>
        <xdr:cNvSpPr/>
      </xdr:nvSpPr>
      <xdr:spPr>
        <a:xfrm>
          <a:off x="4584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22860</xdr:rowOff>
    </xdr:from>
    <xdr:ext cx="405130" cy="259080"/>
    <xdr:sp macro="" textlink="">
      <xdr:nvSpPr>
        <xdr:cNvPr id="190" name="【体育館・プール】&#10;有形固定資産減価償却率該当値テキスト"/>
        <xdr:cNvSpPr txBox="1"/>
      </xdr:nvSpPr>
      <xdr:spPr>
        <a:xfrm>
          <a:off x="4673600" y="10481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4445</xdr:rowOff>
    </xdr:from>
    <xdr:to xmlns:xdr="http://schemas.openxmlformats.org/drawingml/2006/spreadsheetDrawing">
      <xdr:col>20</xdr:col>
      <xdr:colOff>38100</xdr:colOff>
      <xdr:row>61</xdr:row>
      <xdr:rowOff>106045</xdr:rowOff>
    </xdr:to>
    <xdr:sp macro="" textlink="">
      <xdr:nvSpPr>
        <xdr:cNvPr id="191" name="楕円 190"/>
        <xdr:cNvSpPr/>
      </xdr:nvSpPr>
      <xdr:spPr>
        <a:xfrm>
          <a:off x="3746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55245</xdr:rowOff>
    </xdr:from>
    <xdr:to xmlns:xdr="http://schemas.openxmlformats.org/drawingml/2006/spreadsheetDrawing">
      <xdr:col>24</xdr:col>
      <xdr:colOff>63500</xdr:colOff>
      <xdr:row>61</xdr:row>
      <xdr:rowOff>95250</xdr:rowOff>
    </xdr:to>
    <xdr:cxnSp macro="">
      <xdr:nvCxnSpPr>
        <xdr:cNvPr id="192" name="直線コネクタ 191"/>
        <xdr:cNvCxnSpPr/>
      </xdr:nvCxnSpPr>
      <xdr:spPr>
        <a:xfrm>
          <a:off x="3797300" y="1051369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135890</xdr:rowOff>
    </xdr:from>
    <xdr:to xmlns:xdr="http://schemas.openxmlformats.org/drawingml/2006/spreadsheetDrawing">
      <xdr:col>15</xdr:col>
      <xdr:colOff>101600</xdr:colOff>
      <xdr:row>61</xdr:row>
      <xdr:rowOff>66040</xdr:rowOff>
    </xdr:to>
    <xdr:sp macro="" textlink="">
      <xdr:nvSpPr>
        <xdr:cNvPr id="193" name="楕円 192"/>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15240</xdr:rowOff>
    </xdr:from>
    <xdr:to xmlns:xdr="http://schemas.openxmlformats.org/drawingml/2006/spreadsheetDrawing">
      <xdr:col>19</xdr:col>
      <xdr:colOff>177800</xdr:colOff>
      <xdr:row>61</xdr:row>
      <xdr:rowOff>55245</xdr:rowOff>
    </xdr:to>
    <xdr:cxnSp macro="">
      <xdr:nvCxnSpPr>
        <xdr:cNvPr id="194" name="直線コネクタ 193"/>
        <xdr:cNvCxnSpPr/>
      </xdr:nvCxnSpPr>
      <xdr:spPr>
        <a:xfrm>
          <a:off x="2908300" y="1047369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97790</xdr:rowOff>
    </xdr:from>
    <xdr:to xmlns:xdr="http://schemas.openxmlformats.org/drawingml/2006/spreadsheetDrawing">
      <xdr:col>10</xdr:col>
      <xdr:colOff>165100</xdr:colOff>
      <xdr:row>61</xdr:row>
      <xdr:rowOff>27940</xdr:rowOff>
    </xdr:to>
    <xdr:sp macro="" textlink="">
      <xdr:nvSpPr>
        <xdr:cNvPr id="195" name="楕円 194"/>
        <xdr:cNvSpPr/>
      </xdr:nvSpPr>
      <xdr:spPr>
        <a:xfrm>
          <a:off x="1968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148590</xdr:rowOff>
    </xdr:from>
    <xdr:to xmlns:xdr="http://schemas.openxmlformats.org/drawingml/2006/spreadsheetDrawing">
      <xdr:col>15</xdr:col>
      <xdr:colOff>50800</xdr:colOff>
      <xdr:row>61</xdr:row>
      <xdr:rowOff>15240</xdr:rowOff>
    </xdr:to>
    <xdr:cxnSp macro="">
      <xdr:nvCxnSpPr>
        <xdr:cNvPr id="196" name="直線コネクタ 195"/>
        <xdr:cNvCxnSpPr/>
      </xdr:nvCxnSpPr>
      <xdr:spPr>
        <a:xfrm>
          <a:off x="2019300" y="104355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57785</xdr:rowOff>
    </xdr:from>
    <xdr:to xmlns:xdr="http://schemas.openxmlformats.org/drawingml/2006/spreadsheetDrawing">
      <xdr:col>6</xdr:col>
      <xdr:colOff>38100</xdr:colOff>
      <xdr:row>60</xdr:row>
      <xdr:rowOff>159385</xdr:rowOff>
    </xdr:to>
    <xdr:sp macro="" textlink="">
      <xdr:nvSpPr>
        <xdr:cNvPr id="197" name="楕円 196"/>
        <xdr:cNvSpPr/>
      </xdr:nvSpPr>
      <xdr:spPr>
        <a:xfrm>
          <a:off x="1079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109220</xdr:rowOff>
    </xdr:from>
    <xdr:to xmlns:xdr="http://schemas.openxmlformats.org/drawingml/2006/spreadsheetDrawing">
      <xdr:col>10</xdr:col>
      <xdr:colOff>114300</xdr:colOff>
      <xdr:row>60</xdr:row>
      <xdr:rowOff>148590</xdr:rowOff>
    </xdr:to>
    <xdr:cxnSp macro="">
      <xdr:nvCxnSpPr>
        <xdr:cNvPr id="198" name="直線コネクタ 197"/>
        <xdr:cNvCxnSpPr/>
      </xdr:nvCxnSpPr>
      <xdr:spPr>
        <a:xfrm>
          <a:off x="1130300" y="1039622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17780</xdr:rowOff>
    </xdr:from>
    <xdr:ext cx="405130" cy="254000"/>
    <xdr:sp macro="" textlink="">
      <xdr:nvSpPr>
        <xdr:cNvPr id="199" name="n_1aveValue【体育館・プール】&#10;有形固定資産減価償却率"/>
        <xdr:cNvSpPr txBox="1"/>
      </xdr:nvSpPr>
      <xdr:spPr>
        <a:xfrm>
          <a:off x="3582035" y="1013333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34925</xdr:rowOff>
    </xdr:from>
    <xdr:ext cx="400050" cy="259080"/>
    <xdr:sp macro="" textlink="">
      <xdr:nvSpPr>
        <xdr:cNvPr id="200" name="n_2aveValue【体育館・プール】&#10;有形固定資産減価償却率"/>
        <xdr:cNvSpPr txBox="1"/>
      </xdr:nvSpPr>
      <xdr:spPr>
        <a:xfrm>
          <a:off x="2705735" y="101504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23495</xdr:rowOff>
    </xdr:from>
    <xdr:ext cx="400050" cy="259080"/>
    <xdr:sp macro="" textlink="">
      <xdr:nvSpPr>
        <xdr:cNvPr id="201" name="n_3aveValue【体育館・プール】&#10;有形固定資産減価償却率"/>
        <xdr:cNvSpPr txBox="1"/>
      </xdr:nvSpPr>
      <xdr:spPr>
        <a:xfrm>
          <a:off x="1816735" y="101390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2540</xdr:rowOff>
    </xdr:from>
    <xdr:ext cx="400050" cy="259080"/>
    <xdr:sp macro="" textlink="">
      <xdr:nvSpPr>
        <xdr:cNvPr id="202" name="n_4aveValue【体育館・プール】&#10;有形固定資産減価償却率"/>
        <xdr:cNvSpPr txBox="1"/>
      </xdr:nvSpPr>
      <xdr:spPr>
        <a:xfrm>
          <a:off x="927735" y="1011809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97790</xdr:rowOff>
    </xdr:from>
    <xdr:ext cx="405130" cy="254000"/>
    <xdr:sp macro="" textlink="">
      <xdr:nvSpPr>
        <xdr:cNvPr id="203" name="n_1mainValue【体育館・プール】&#10;有形固定資産減価償却率"/>
        <xdr:cNvSpPr txBox="1"/>
      </xdr:nvSpPr>
      <xdr:spPr>
        <a:xfrm>
          <a:off x="3582035" y="1055624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57150</xdr:rowOff>
    </xdr:from>
    <xdr:ext cx="400050" cy="259080"/>
    <xdr:sp macro="" textlink="">
      <xdr:nvSpPr>
        <xdr:cNvPr id="204" name="n_2mainValue【体育館・プール】&#10;有形固定資産減価償却率"/>
        <xdr:cNvSpPr txBox="1"/>
      </xdr:nvSpPr>
      <xdr:spPr>
        <a:xfrm>
          <a:off x="2705735" y="1051560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19050</xdr:rowOff>
    </xdr:from>
    <xdr:ext cx="400050" cy="254000"/>
    <xdr:sp macro="" textlink="">
      <xdr:nvSpPr>
        <xdr:cNvPr id="205" name="n_3mainValue【体育館・プール】&#10;有形固定資産減価償却率"/>
        <xdr:cNvSpPr txBox="1"/>
      </xdr:nvSpPr>
      <xdr:spPr>
        <a:xfrm>
          <a:off x="1816735" y="1047750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150495</xdr:rowOff>
    </xdr:from>
    <xdr:ext cx="400050" cy="259080"/>
    <xdr:sp macro="" textlink="">
      <xdr:nvSpPr>
        <xdr:cNvPr id="206" name="n_4mainValue【体育館・プール】&#10;有形固定資産減価償却率"/>
        <xdr:cNvSpPr txBox="1"/>
      </xdr:nvSpPr>
      <xdr:spPr>
        <a:xfrm>
          <a:off x="927735" y="1043749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4805" cy="225425"/>
    <xdr:sp macro="" textlink="">
      <xdr:nvSpPr>
        <xdr:cNvPr id="215" name="テキスト ボックス 214"/>
        <xdr:cNvSpPr txBox="1"/>
      </xdr:nvSpPr>
      <xdr:spPr>
        <a:xfrm>
          <a:off x="6565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2280" cy="259080"/>
    <xdr:sp macro="" textlink="">
      <xdr:nvSpPr>
        <xdr:cNvPr id="218" name="テキスト ボックス 217"/>
        <xdr:cNvSpPr txBox="1"/>
      </xdr:nvSpPr>
      <xdr:spPr>
        <a:xfrm>
          <a:off x="6136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2280" cy="259080"/>
    <xdr:sp macro="" textlink="">
      <xdr:nvSpPr>
        <xdr:cNvPr id="220" name="テキスト ボックス 219"/>
        <xdr:cNvSpPr txBox="1"/>
      </xdr:nvSpPr>
      <xdr:spPr>
        <a:xfrm>
          <a:off x="6136640" y="1052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2280" cy="254000"/>
    <xdr:sp macro="" textlink="">
      <xdr:nvSpPr>
        <xdr:cNvPr id="222" name="テキスト ボックス 221"/>
        <xdr:cNvSpPr txBox="1"/>
      </xdr:nvSpPr>
      <xdr:spPr>
        <a:xfrm>
          <a:off x="6136640" y="10144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2280" cy="259080"/>
    <xdr:sp macro="" textlink="">
      <xdr:nvSpPr>
        <xdr:cNvPr id="224" name="テキスト ボックス 223"/>
        <xdr:cNvSpPr txBox="1"/>
      </xdr:nvSpPr>
      <xdr:spPr>
        <a:xfrm>
          <a:off x="6136640" y="976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2280" cy="259080"/>
    <xdr:sp macro="" textlink="">
      <xdr:nvSpPr>
        <xdr:cNvPr id="226" name="テキスト ボックス 225"/>
        <xdr:cNvSpPr txBox="1"/>
      </xdr:nvSpPr>
      <xdr:spPr>
        <a:xfrm>
          <a:off x="6136640" y="9382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2280" cy="254000"/>
    <xdr:sp macro="" textlink="">
      <xdr:nvSpPr>
        <xdr:cNvPr id="228" name="テキスト ボックス 227"/>
        <xdr:cNvSpPr txBox="1"/>
      </xdr:nvSpPr>
      <xdr:spPr>
        <a:xfrm>
          <a:off x="6136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59690</xdr:rowOff>
    </xdr:from>
    <xdr:to xmlns:xdr="http://schemas.openxmlformats.org/drawingml/2006/spreadsheetDrawing">
      <xdr:col>54</xdr:col>
      <xdr:colOff>189865</xdr:colOff>
      <xdr:row>64</xdr:row>
      <xdr:rowOff>52070</xdr:rowOff>
    </xdr:to>
    <xdr:cxnSp macro="">
      <xdr:nvCxnSpPr>
        <xdr:cNvPr id="230" name="直線コネクタ 229"/>
        <xdr:cNvCxnSpPr/>
      </xdr:nvCxnSpPr>
      <xdr:spPr>
        <a:xfrm flipV="1">
          <a:off x="10476865" y="96608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55880</xdr:rowOff>
    </xdr:from>
    <xdr:ext cx="469900" cy="259080"/>
    <xdr:sp macro="" textlink="">
      <xdr:nvSpPr>
        <xdr:cNvPr id="231" name="【体育館・プール】&#10;一人当たり面積最小値テキスト"/>
        <xdr:cNvSpPr txBox="1"/>
      </xdr:nvSpPr>
      <xdr:spPr>
        <a:xfrm>
          <a:off x="10515600" y="1102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52070</xdr:rowOff>
    </xdr:from>
    <xdr:to xmlns:xdr="http://schemas.openxmlformats.org/drawingml/2006/spreadsheetDrawing">
      <xdr:col>55</xdr:col>
      <xdr:colOff>88900</xdr:colOff>
      <xdr:row>64</xdr:row>
      <xdr:rowOff>52070</xdr:rowOff>
    </xdr:to>
    <xdr:cxnSp macro="">
      <xdr:nvCxnSpPr>
        <xdr:cNvPr id="232" name="直線コネクタ 231"/>
        <xdr:cNvCxnSpPr/>
      </xdr:nvCxnSpPr>
      <xdr:spPr>
        <a:xfrm>
          <a:off x="10388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6350</xdr:rowOff>
    </xdr:from>
    <xdr:ext cx="469900" cy="254000"/>
    <xdr:sp macro="" textlink="">
      <xdr:nvSpPr>
        <xdr:cNvPr id="233" name="【体育館・プール】&#10;一人当たり面積最大値テキスト"/>
        <xdr:cNvSpPr txBox="1"/>
      </xdr:nvSpPr>
      <xdr:spPr>
        <a:xfrm>
          <a:off x="10515600" y="943610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59690</xdr:rowOff>
    </xdr:from>
    <xdr:to xmlns:xdr="http://schemas.openxmlformats.org/drawingml/2006/spreadsheetDrawing">
      <xdr:col>55</xdr:col>
      <xdr:colOff>88900</xdr:colOff>
      <xdr:row>56</xdr:row>
      <xdr:rowOff>59690</xdr:rowOff>
    </xdr:to>
    <xdr:cxnSp macro="">
      <xdr:nvCxnSpPr>
        <xdr:cNvPr id="234" name="直線コネクタ 233"/>
        <xdr:cNvCxnSpPr/>
      </xdr:nvCxnSpPr>
      <xdr:spPr>
        <a:xfrm>
          <a:off x="10388600" y="966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162560</xdr:rowOff>
    </xdr:from>
    <xdr:ext cx="469900" cy="259080"/>
    <xdr:sp macro="" textlink="">
      <xdr:nvSpPr>
        <xdr:cNvPr id="235" name="【体育館・プール】&#10;一人当たり面積平均値テキスト"/>
        <xdr:cNvSpPr txBox="1"/>
      </xdr:nvSpPr>
      <xdr:spPr>
        <a:xfrm>
          <a:off x="10515600" y="10449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139700</xdr:rowOff>
    </xdr:from>
    <xdr:to xmlns:xdr="http://schemas.openxmlformats.org/drawingml/2006/spreadsheetDrawing">
      <xdr:col>55</xdr:col>
      <xdr:colOff>50800</xdr:colOff>
      <xdr:row>62</xdr:row>
      <xdr:rowOff>69850</xdr:rowOff>
    </xdr:to>
    <xdr:sp macro="" textlink="">
      <xdr:nvSpPr>
        <xdr:cNvPr id="236" name="フローチャート: 判断 235"/>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149860</xdr:rowOff>
    </xdr:from>
    <xdr:to xmlns:xdr="http://schemas.openxmlformats.org/drawingml/2006/spreadsheetDrawing">
      <xdr:col>50</xdr:col>
      <xdr:colOff>165100</xdr:colOff>
      <xdr:row>62</xdr:row>
      <xdr:rowOff>80010</xdr:rowOff>
    </xdr:to>
    <xdr:sp macro="" textlink="">
      <xdr:nvSpPr>
        <xdr:cNvPr id="237" name="フローチャート: 判断 236"/>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153670</xdr:rowOff>
    </xdr:from>
    <xdr:to xmlns:xdr="http://schemas.openxmlformats.org/drawingml/2006/spreadsheetDrawing">
      <xdr:col>46</xdr:col>
      <xdr:colOff>38100</xdr:colOff>
      <xdr:row>62</xdr:row>
      <xdr:rowOff>83820</xdr:rowOff>
    </xdr:to>
    <xdr:sp macro="" textlink="">
      <xdr:nvSpPr>
        <xdr:cNvPr id="238" name="フローチャート: 判断 237"/>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148590</xdr:rowOff>
    </xdr:from>
    <xdr:to xmlns:xdr="http://schemas.openxmlformats.org/drawingml/2006/spreadsheetDrawing">
      <xdr:col>41</xdr:col>
      <xdr:colOff>101600</xdr:colOff>
      <xdr:row>62</xdr:row>
      <xdr:rowOff>78740</xdr:rowOff>
    </xdr:to>
    <xdr:sp macro="" textlink="">
      <xdr:nvSpPr>
        <xdr:cNvPr id="239" name="フローチャート: 判断 238"/>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157480</xdr:rowOff>
    </xdr:from>
    <xdr:to xmlns:xdr="http://schemas.openxmlformats.org/drawingml/2006/spreadsheetDrawing">
      <xdr:col>36</xdr:col>
      <xdr:colOff>165100</xdr:colOff>
      <xdr:row>62</xdr:row>
      <xdr:rowOff>87630</xdr:rowOff>
    </xdr:to>
    <xdr:sp macro="" textlink="">
      <xdr:nvSpPr>
        <xdr:cNvPr id="240" name="フローチャート: 判断 239"/>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4000"/>
    <xdr:sp macro="" textlink="">
      <xdr:nvSpPr>
        <xdr:cNvPr id="241" name="テキスト ボックス 240"/>
        <xdr:cNvSpPr txBox="1"/>
      </xdr:nvSpPr>
      <xdr:spPr>
        <a:xfrm>
          <a:off x="10287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4000"/>
    <xdr:sp macro="" textlink="">
      <xdr:nvSpPr>
        <xdr:cNvPr id="242" name="テキスト ボックス 241"/>
        <xdr:cNvSpPr txBox="1"/>
      </xdr:nvSpPr>
      <xdr:spPr>
        <a:xfrm>
          <a:off x="944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4000"/>
    <xdr:sp macro="" textlink="">
      <xdr:nvSpPr>
        <xdr:cNvPr id="243" name="テキスト ボックス 242"/>
        <xdr:cNvSpPr txBox="1"/>
      </xdr:nvSpPr>
      <xdr:spPr>
        <a:xfrm>
          <a:off x="855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4000"/>
    <xdr:sp macro="" textlink="">
      <xdr:nvSpPr>
        <xdr:cNvPr id="244" name="テキスト ボックス 243"/>
        <xdr:cNvSpPr txBox="1"/>
      </xdr:nvSpPr>
      <xdr:spPr>
        <a:xfrm>
          <a:off x="767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4000"/>
    <xdr:sp macro="" textlink="">
      <xdr:nvSpPr>
        <xdr:cNvPr id="245" name="テキスト ボックス 244"/>
        <xdr:cNvSpPr txBox="1"/>
      </xdr:nvSpPr>
      <xdr:spPr>
        <a:xfrm>
          <a:off x="678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114300</xdr:rowOff>
    </xdr:from>
    <xdr:to xmlns:xdr="http://schemas.openxmlformats.org/drawingml/2006/spreadsheetDrawing">
      <xdr:col>55</xdr:col>
      <xdr:colOff>50800</xdr:colOff>
      <xdr:row>63</xdr:row>
      <xdr:rowOff>44450</xdr:rowOff>
    </xdr:to>
    <xdr:sp macro="" textlink="">
      <xdr:nvSpPr>
        <xdr:cNvPr id="246" name="楕円 245"/>
        <xdr:cNvSpPr/>
      </xdr:nvSpPr>
      <xdr:spPr>
        <a:xfrm>
          <a:off x="104267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92710</xdr:rowOff>
    </xdr:from>
    <xdr:ext cx="469900" cy="259080"/>
    <xdr:sp macro="" textlink="">
      <xdr:nvSpPr>
        <xdr:cNvPr id="247" name="【体育館・プール】&#10;一人当たり面積該当値テキスト"/>
        <xdr:cNvSpPr txBox="1"/>
      </xdr:nvSpPr>
      <xdr:spPr>
        <a:xfrm>
          <a:off x="10515600" y="10722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118110</xdr:rowOff>
    </xdr:from>
    <xdr:to xmlns:xdr="http://schemas.openxmlformats.org/drawingml/2006/spreadsheetDrawing">
      <xdr:col>50</xdr:col>
      <xdr:colOff>165100</xdr:colOff>
      <xdr:row>63</xdr:row>
      <xdr:rowOff>48260</xdr:rowOff>
    </xdr:to>
    <xdr:sp macro="" textlink="">
      <xdr:nvSpPr>
        <xdr:cNvPr id="248" name="楕円 247"/>
        <xdr:cNvSpPr/>
      </xdr:nvSpPr>
      <xdr:spPr>
        <a:xfrm>
          <a:off x="9588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165100</xdr:rowOff>
    </xdr:from>
    <xdr:to xmlns:xdr="http://schemas.openxmlformats.org/drawingml/2006/spreadsheetDrawing">
      <xdr:col>55</xdr:col>
      <xdr:colOff>0</xdr:colOff>
      <xdr:row>62</xdr:row>
      <xdr:rowOff>168910</xdr:rowOff>
    </xdr:to>
    <xdr:cxnSp macro="">
      <xdr:nvCxnSpPr>
        <xdr:cNvPr id="249" name="直線コネクタ 248"/>
        <xdr:cNvCxnSpPr/>
      </xdr:nvCxnSpPr>
      <xdr:spPr>
        <a:xfrm flipV="1">
          <a:off x="9639300" y="107950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121920</xdr:rowOff>
    </xdr:from>
    <xdr:to xmlns:xdr="http://schemas.openxmlformats.org/drawingml/2006/spreadsheetDrawing">
      <xdr:col>46</xdr:col>
      <xdr:colOff>38100</xdr:colOff>
      <xdr:row>63</xdr:row>
      <xdr:rowOff>52070</xdr:rowOff>
    </xdr:to>
    <xdr:sp macro="" textlink="">
      <xdr:nvSpPr>
        <xdr:cNvPr id="250" name="楕円 249"/>
        <xdr:cNvSpPr/>
      </xdr:nvSpPr>
      <xdr:spPr>
        <a:xfrm>
          <a:off x="8699500" y="1075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168910</xdr:rowOff>
    </xdr:from>
    <xdr:to xmlns:xdr="http://schemas.openxmlformats.org/drawingml/2006/spreadsheetDrawing">
      <xdr:col>50</xdr:col>
      <xdr:colOff>114300</xdr:colOff>
      <xdr:row>63</xdr:row>
      <xdr:rowOff>1270</xdr:rowOff>
    </xdr:to>
    <xdr:cxnSp macro="">
      <xdr:nvCxnSpPr>
        <xdr:cNvPr id="251" name="直線コネクタ 250"/>
        <xdr:cNvCxnSpPr/>
      </xdr:nvCxnSpPr>
      <xdr:spPr>
        <a:xfrm flipV="1">
          <a:off x="8750300" y="107988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124460</xdr:rowOff>
    </xdr:from>
    <xdr:to xmlns:xdr="http://schemas.openxmlformats.org/drawingml/2006/spreadsheetDrawing">
      <xdr:col>41</xdr:col>
      <xdr:colOff>101600</xdr:colOff>
      <xdr:row>63</xdr:row>
      <xdr:rowOff>54610</xdr:rowOff>
    </xdr:to>
    <xdr:sp macro="" textlink="">
      <xdr:nvSpPr>
        <xdr:cNvPr id="252" name="楕円 251"/>
        <xdr:cNvSpPr/>
      </xdr:nvSpPr>
      <xdr:spPr>
        <a:xfrm>
          <a:off x="7810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1270</xdr:rowOff>
    </xdr:from>
    <xdr:to xmlns:xdr="http://schemas.openxmlformats.org/drawingml/2006/spreadsheetDrawing">
      <xdr:col>45</xdr:col>
      <xdr:colOff>177800</xdr:colOff>
      <xdr:row>63</xdr:row>
      <xdr:rowOff>3810</xdr:rowOff>
    </xdr:to>
    <xdr:cxnSp macro="">
      <xdr:nvCxnSpPr>
        <xdr:cNvPr id="253" name="直線コネクタ 252"/>
        <xdr:cNvCxnSpPr/>
      </xdr:nvCxnSpPr>
      <xdr:spPr>
        <a:xfrm flipV="1">
          <a:off x="7861300" y="108026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128270</xdr:rowOff>
    </xdr:from>
    <xdr:to xmlns:xdr="http://schemas.openxmlformats.org/drawingml/2006/spreadsheetDrawing">
      <xdr:col>36</xdr:col>
      <xdr:colOff>165100</xdr:colOff>
      <xdr:row>63</xdr:row>
      <xdr:rowOff>58420</xdr:rowOff>
    </xdr:to>
    <xdr:sp macro="" textlink="">
      <xdr:nvSpPr>
        <xdr:cNvPr id="254" name="楕円 253"/>
        <xdr:cNvSpPr/>
      </xdr:nvSpPr>
      <xdr:spPr>
        <a:xfrm>
          <a:off x="6921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3810</xdr:rowOff>
    </xdr:from>
    <xdr:to xmlns:xdr="http://schemas.openxmlformats.org/drawingml/2006/spreadsheetDrawing">
      <xdr:col>41</xdr:col>
      <xdr:colOff>50800</xdr:colOff>
      <xdr:row>63</xdr:row>
      <xdr:rowOff>7620</xdr:rowOff>
    </xdr:to>
    <xdr:cxnSp macro="">
      <xdr:nvCxnSpPr>
        <xdr:cNvPr id="255" name="直線コネクタ 254"/>
        <xdr:cNvCxnSpPr/>
      </xdr:nvCxnSpPr>
      <xdr:spPr>
        <a:xfrm flipV="1">
          <a:off x="6972300" y="108051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96520</xdr:rowOff>
    </xdr:from>
    <xdr:ext cx="469900" cy="259080"/>
    <xdr:sp macro="" textlink="">
      <xdr:nvSpPr>
        <xdr:cNvPr id="256" name="n_1aveValue【体育館・プール】&#10;一人当たり面積"/>
        <xdr:cNvSpPr txBox="1"/>
      </xdr:nvSpPr>
      <xdr:spPr>
        <a:xfrm>
          <a:off x="9391650" y="1038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100330</xdr:rowOff>
    </xdr:from>
    <xdr:ext cx="464820" cy="254000"/>
    <xdr:sp macro="" textlink="">
      <xdr:nvSpPr>
        <xdr:cNvPr id="257" name="n_2aveValue【体育館・プール】&#10;一人当たり面積"/>
        <xdr:cNvSpPr txBox="1"/>
      </xdr:nvSpPr>
      <xdr:spPr>
        <a:xfrm>
          <a:off x="8515350" y="103873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95250</xdr:rowOff>
    </xdr:from>
    <xdr:ext cx="464820" cy="259080"/>
    <xdr:sp macro="" textlink="">
      <xdr:nvSpPr>
        <xdr:cNvPr id="258" name="n_3aveValue【体育館・プール】&#10;一人当たり面積"/>
        <xdr:cNvSpPr txBox="1"/>
      </xdr:nvSpPr>
      <xdr:spPr>
        <a:xfrm>
          <a:off x="7626350" y="10382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104140</xdr:rowOff>
    </xdr:from>
    <xdr:ext cx="464820" cy="259080"/>
    <xdr:sp macro="" textlink="">
      <xdr:nvSpPr>
        <xdr:cNvPr id="259" name="n_4aveValue【体育館・プール】&#10;一人当たり面積"/>
        <xdr:cNvSpPr txBox="1"/>
      </xdr:nvSpPr>
      <xdr:spPr>
        <a:xfrm>
          <a:off x="6737350" y="103911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39370</xdr:rowOff>
    </xdr:from>
    <xdr:ext cx="469900" cy="259080"/>
    <xdr:sp macro="" textlink="">
      <xdr:nvSpPr>
        <xdr:cNvPr id="260" name="n_1mainValue【体育館・プール】&#10;一人当たり面積"/>
        <xdr:cNvSpPr txBox="1"/>
      </xdr:nvSpPr>
      <xdr:spPr>
        <a:xfrm>
          <a:off x="9391650" y="1084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43180</xdr:rowOff>
    </xdr:from>
    <xdr:ext cx="464820" cy="254000"/>
    <xdr:sp macro="" textlink="">
      <xdr:nvSpPr>
        <xdr:cNvPr id="261" name="n_2mainValue【体育館・プール】&#10;一人当たり面積"/>
        <xdr:cNvSpPr txBox="1"/>
      </xdr:nvSpPr>
      <xdr:spPr>
        <a:xfrm>
          <a:off x="8515350" y="108445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45720</xdr:rowOff>
    </xdr:from>
    <xdr:ext cx="464820" cy="259080"/>
    <xdr:sp macro="" textlink="">
      <xdr:nvSpPr>
        <xdr:cNvPr id="262" name="n_3mainValue【体育館・プール】&#10;一人当たり面積"/>
        <xdr:cNvSpPr txBox="1"/>
      </xdr:nvSpPr>
      <xdr:spPr>
        <a:xfrm>
          <a:off x="7626350" y="108470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49530</xdr:rowOff>
    </xdr:from>
    <xdr:ext cx="464820" cy="259080"/>
    <xdr:sp macro="" textlink="">
      <xdr:nvSpPr>
        <xdr:cNvPr id="263" name="n_4mainValue【体育館・プール】&#10;一人当たり面積"/>
        <xdr:cNvSpPr txBox="1"/>
      </xdr:nvSpPr>
      <xdr:spPr>
        <a:xfrm>
          <a:off x="6737350" y="108508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3370" cy="220345"/>
    <xdr:sp macro="" textlink="">
      <xdr:nvSpPr>
        <xdr:cNvPr id="272" name="テキスト ボックス 271"/>
        <xdr:cNvSpPr txBox="1"/>
      </xdr:nvSpPr>
      <xdr:spPr>
        <a:xfrm>
          <a:off x="723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2280" cy="259080"/>
    <xdr:sp macro="" textlink="">
      <xdr:nvSpPr>
        <xdr:cNvPr id="274" name="テキスト ボックス 273"/>
        <xdr:cNvSpPr txBox="1"/>
      </xdr:nvSpPr>
      <xdr:spPr>
        <a:xfrm>
          <a:off x="294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2280" cy="254000"/>
    <xdr:sp macro="" textlink="">
      <xdr:nvSpPr>
        <xdr:cNvPr id="276" name="テキスト ボックス 275"/>
        <xdr:cNvSpPr txBox="1"/>
      </xdr:nvSpPr>
      <xdr:spPr>
        <a:xfrm>
          <a:off x="294640" y="1471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4000"/>
    <xdr:sp macro="" textlink="">
      <xdr:nvSpPr>
        <xdr:cNvPr id="282" name="テキスト ボックス 281"/>
        <xdr:cNvSpPr txBox="1"/>
      </xdr:nvSpPr>
      <xdr:spPr>
        <a:xfrm>
          <a:off x="358775" y="13573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4010" cy="259080"/>
    <xdr:sp macro="" textlink="">
      <xdr:nvSpPr>
        <xdr:cNvPr id="286" name="テキスト ボックス 285"/>
        <xdr:cNvSpPr txBox="1"/>
      </xdr:nvSpPr>
      <xdr:spPr>
        <a:xfrm>
          <a:off x="422910" y="1281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156210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578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102870</xdr:rowOff>
    </xdr:from>
    <xdr:ext cx="405130" cy="259080"/>
    <xdr:sp macro="" textlink="">
      <xdr:nvSpPr>
        <xdr:cNvPr id="291" name="【福祉施設】&#10;有形固定資産減価償却率最大値テキスト"/>
        <xdr:cNvSpPr txBox="1"/>
      </xdr:nvSpPr>
      <xdr:spPr>
        <a:xfrm>
          <a:off x="4673600" y="13133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156210</xdr:rowOff>
    </xdr:from>
    <xdr:to xmlns:xdr="http://schemas.openxmlformats.org/drawingml/2006/spreadsheetDrawing">
      <xdr:col>24</xdr:col>
      <xdr:colOff>152400</xdr:colOff>
      <xdr:row>77</xdr:row>
      <xdr:rowOff>156210</xdr:rowOff>
    </xdr:to>
    <xdr:cxnSp macro="">
      <xdr:nvCxnSpPr>
        <xdr:cNvPr id="292" name="直線コネクタ 291"/>
        <xdr:cNvCxnSpPr/>
      </xdr:nvCxnSpPr>
      <xdr:spPr>
        <a:xfrm>
          <a:off x="4546600" y="1335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8255</xdr:rowOff>
    </xdr:from>
    <xdr:ext cx="405130" cy="254000"/>
    <xdr:sp macro="" textlink="">
      <xdr:nvSpPr>
        <xdr:cNvPr id="293" name="【福祉施設】&#10;有形固定資産減価償却率平均値テキスト"/>
        <xdr:cNvSpPr txBox="1"/>
      </xdr:nvSpPr>
      <xdr:spPr>
        <a:xfrm>
          <a:off x="4673600" y="13895705"/>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156845</xdr:rowOff>
    </xdr:from>
    <xdr:to xmlns:xdr="http://schemas.openxmlformats.org/drawingml/2006/spreadsheetDrawing">
      <xdr:col>24</xdr:col>
      <xdr:colOff>114300</xdr:colOff>
      <xdr:row>82</xdr:row>
      <xdr:rowOff>86995</xdr:rowOff>
    </xdr:to>
    <xdr:sp macro="" textlink="">
      <xdr:nvSpPr>
        <xdr:cNvPr id="294" name="フローチャート: 判断 293"/>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126365</xdr:rowOff>
    </xdr:from>
    <xdr:to xmlns:xdr="http://schemas.openxmlformats.org/drawingml/2006/spreadsheetDrawing">
      <xdr:col>20</xdr:col>
      <xdr:colOff>38100</xdr:colOff>
      <xdr:row>82</xdr:row>
      <xdr:rowOff>56515</xdr:rowOff>
    </xdr:to>
    <xdr:sp macro="" textlink="">
      <xdr:nvSpPr>
        <xdr:cNvPr id="295" name="フローチャート: 判断 294"/>
        <xdr:cNvSpPr/>
      </xdr:nvSpPr>
      <xdr:spPr>
        <a:xfrm>
          <a:off x="37465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107315</xdr:rowOff>
    </xdr:from>
    <xdr:to xmlns:xdr="http://schemas.openxmlformats.org/drawingml/2006/spreadsheetDrawing">
      <xdr:col>15</xdr:col>
      <xdr:colOff>101600</xdr:colOff>
      <xdr:row>82</xdr:row>
      <xdr:rowOff>37465</xdr:rowOff>
    </xdr:to>
    <xdr:sp macro="" textlink="">
      <xdr:nvSpPr>
        <xdr:cNvPr id="296" name="フローチャート: 判断 295"/>
        <xdr:cNvSpPr/>
      </xdr:nvSpPr>
      <xdr:spPr>
        <a:xfrm>
          <a:off x="28575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97790</xdr:rowOff>
    </xdr:from>
    <xdr:to xmlns:xdr="http://schemas.openxmlformats.org/drawingml/2006/spreadsheetDrawing">
      <xdr:col>10</xdr:col>
      <xdr:colOff>165100</xdr:colOff>
      <xdr:row>82</xdr:row>
      <xdr:rowOff>27940</xdr:rowOff>
    </xdr:to>
    <xdr:sp macro="" textlink="">
      <xdr:nvSpPr>
        <xdr:cNvPr id="297" name="フローチャート: 判断 296"/>
        <xdr:cNvSpPr/>
      </xdr:nvSpPr>
      <xdr:spPr>
        <a:xfrm>
          <a:off x="1968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103505</xdr:rowOff>
    </xdr:from>
    <xdr:to xmlns:xdr="http://schemas.openxmlformats.org/drawingml/2006/spreadsheetDrawing">
      <xdr:col>6</xdr:col>
      <xdr:colOff>38100</xdr:colOff>
      <xdr:row>82</xdr:row>
      <xdr:rowOff>33655</xdr:rowOff>
    </xdr:to>
    <xdr:sp macro="" textlink="">
      <xdr:nvSpPr>
        <xdr:cNvPr id="298" name="フローチャート: 判断 297"/>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29210</xdr:rowOff>
    </xdr:from>
    <xdr:to xmlns:xdr="http://schemas.openxmlformats.org/drawingml/2006/spreadsheetDrawing">
      <xdr:col>24</xdr:col>
      <xdr:colOff>114300</xdr:colOff>
      <xdr:row>85</xdr:row>
      <xdr:rowOff>130810</xdr:rowOff>
    </xdr:to>
    <xdr:sp macro="" textlink="">
      <xdr:nvSpPr>
        <xdr:cNvPr id="304" name="楕円 303"/>
        <xdr:cNvSpPr/>
      </xdr:nvSpPr>
      <xdr:spPr>
        <a:xfrm>
          <a:off x="4584700" y="1460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7620</xdr:rowOff>
    </xdr:from>
    <xdr:ext cx="405130" cy="254000"/>
    <xdr:sp macro="" textlink="">
      <xdr:nvSpPr>
        <xdr:cNvPr id="305" name="【福祉施設】&#10;有形固定資産減価償却率該当値テキスト"/>
        <xdr:cNvSpPr txBox="1"/>
      </xdr:nvSpPr>
      <xdr:spPr>
        <a:xfrm>
          <a:off x="4673600" y="1458087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10160</xdr:rowOff>
    </xdr:from>
    <xdr:to xmlns:xdr="http://schemas.openxmlformats.org/drawingml/2006/spreadsheetDrawing">
      <xdr:col>20</xdr:col>
      <xdr:colOff>38100</xdr:colOff>
      <xdr:row>85</xdr:row>
      <xdr:rowOff>111760</xdr:rowOff>
    </xdr:to>
    <xdr:sp macro="" textlink="">
      <xdr:nvSpPr>
        <xdr:cNvPr id="306" name="楕円 305"/>
        <xdr:cNvSpPr/>
      </xdr:nvSpPr>
      <xdr:spPr>
        <a:xfrm>
          <a:off x="3746500" y="1458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60960</xdr:rowOff>
    </xdr:from>
    <xdr:to xmlns:xdr="http://schemas.openxmlformats.org/drawingml/2006/spreadsheetDrawing">
      <xdr:col>24</xdr:col>
      <xdr:colOff>63500</xdr:colOff>
      <xdr:row>85</xdr:row>
      <xdr:rowOff>80010</xdr:rowOff>
    </xdr:to>
    <xdr:cxnSp macro="">
      <xdr:nvCxnSpPr>
        <xdr:cNvPr id="307" name="直線コネクタ 306"/>
        <xdr:cNvCxnSpPr/>
      </xdr:nvCxnSpPr>
      <xdr:spPr>
        <a:xfrm>
          <a:off x="3797300" y="1463421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160655</xdr:rowOff>
    </xdr:from>
    <xdr:to xmlns:xdr="http://schemas.openxmlformats.org/drawingml/2006/spreadsheetDrawing">
      <xdr:col>15</xdr:col>
      <xdr:colOff>101600</xdr:colOff>
      <xdr:row>85</xdr:row>
      <xdr:rowOff>90805</xdr:rowOff>
    </xdr:to>
    <xdr:sp macro="" textlink="">
      <xdr:nvSpPr>
        <xdr:cNvPr id="308" name="楕円 307"/>
        <xdr:cNvSpPr/>
      </xdr:nvSpPr>
      <xdr:spPr>
        <a:xfrm>
          <a:off x="2857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40640</xdr:rowOff>
    </xdr:from>
    <xdr:to xmlns:xdr="http://schemas.openxmlformats.org/drawingml/2006/spreadsheetDrawing">
      <xdr:col>19</xdr:col>
      <xdr:colOff>177800</xdr:colOff>
      <xdr:row>85</xdr:row>
      <xdr:rowOff>60960</xdr:rowOff>
    </xdr:to>
    <xdr:cxnSp macro="">
      <xdr:nvCxnSpPr>
        <xdr:cNvPr id="309" name="直線コネクタ 308"/>
        <xdr:cNvCxnSpPr/>
      </xdr:nvCxnSpPr>
      <xdr:spPr>
        <a:xfrm>
          <a:off x="2908300" y="146138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141605</xdr:rowOff>
    </xdr:from>
    <xdr:to xmlns:xdr="http://schemas.openxmlformats.org/drawingml/2006/spreadsheetDrawing">
      <xdr:col>10</xdr:col>
      <xdr:colOff>165100</xdr:colOff>
      <xdr:row>85</xdr:row>
      <xdr:rowOff>71755</xdr:rowOff>
    </xdr:to>
    <xdr:sp macro="" textlink="">
      <xdr:nvSpPr>
        <xdr:cNvPr id="310" name="楕円 309"/>
        <xdr:cNvSpPr/>
      </xdr:nvSpPr>
      <xdr:spPr>
        <a:xfrm>
          <a:off x="1968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20955</xdr:rowOff>
    </xdr:from>
    <xdr:to xmlns:xdr="http://schemas.openxmlformats.org/drawingml/2006/spreadsheetDrawing">
      <xdr:col>15</xdr:col>
      <xdr:colOff>50800</xdr:colOff>
      <xdr:row>85</xdr:row>
      <xdr:rowOff>40640</xdr:rowOff>
    </xdr:to>
    <xdr:cxnSp macro="">
      <xdr:nvCxnSpPr>
        <xdr:cNvPr id="311" name="直線コネクタ 310"/>
        <xdr:cNvCxnSpPr/>
      </xdr:nvCxnSpPr>
      <xdr:spPr>
        <a:xfrm>
          <a:off x="2019300" y="1459420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116840</xdr:rowOff>
    </xdr:from>
    <xdr:to xmlns:xdr="http://schemas.openxmlformats.org/drawingml/2006/spreadsheetDrawing">
      <xdr:col>6</xdr:col>
      <xdr:colOff>38100</xdr:colOff>
      <xdr:row>85</xdr:row>
      <xdr:rowOff>46990</xdr:rowOff>
    </xdr:to>
    <xdr:sp macro="" textlink="">
      <xdr:nvSpPr>
        <xdr:cNvPr id="312" name="楕円 311"/>
        <xdr:cNvSpPr/>
      </xdr:nvSpPr>
      <xdr:spPr>
        <a:xfrm>
          <a:off x="1079500" y="145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167640</xdr:rowOff>
    </xdr:from>
    <xdr:to xmlns:xdr="http://schemas.openxmlformats.org/drawingml/2006/spreadsheetDrawing">
      <xdr:col>10</xdr:col>
      <xdr:colOff>114300</xdr:colOff>
      <xdr:row>85</xdr:row>
      <xdr:rowOff>20955</xdr:rowOff>
    </xdr:to>
    <xdr:cxnSp macro="">
      <xdr:nvCxnSpPr>
        <xdr:cNvPr id="313" name="直線コネクタ 312"/>
        <xdr:cNvCxnSpPr/>
      </xdr:nvCxnSpPr>
      <xdr:spPr>
        <a:xfrm>
          <a:off x="1130300" y="1456944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73025</xdr:rowOff>
    </xdr:from>
    <xdr:ext cx="405130" cy="259080"/>
    <xdr:sp macro="" textlink="">
      <xdr:nvSpPr>
        <xdr:cNvPr id="314" name="n_1aveValue【福祉施設】&#10;有形固定資産減価償却率"/>
        <xdr:cNvSpPr txBox="1"/>
      </xdr:nvSpPr>
      <xdr:spPr>
        <a:xfrm>
          <a:off x="3582035" y="13789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53975</xdr:rowOff>
    </xdr:from>
    <xdr:ext cx="400050" cy="254000"/>
    <xdr:sp macro="" textlink="">
      <xdr:nvSpPr>
        <xdr:cNvPr id="315" name="n_2aveValue【福祉施設】&#10;有形固定資産減価償却率"/>
        <xdr:cNvSpPr txBox="1"/>
      </xdr:nvSpPr>
      <xdr:spPr>
        <a:xfrm>
          <a:off x="2705735" y="137699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44450</xdr:rowOff>
    </xdr:from>
    <xdr:ext cx="400050" cy="259080"/>
    <xdr:sp macro="" textlink="">
      <xdr:nvSpPr>
        <xdr:cNvPr id="316" name="n_3aveValue【福祉施設】&#10;有形固定資産減価償却率"/>
        <xdr:cNvSpPr txBox="1"/>
      </xdr:nvSpPr>
      <xdr:spPr>
        <a:xfrm>
          <a:off x="1816735" y="137604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50165</xdr:rowOff>
    </xdr:from>
    <xdr:ext cx="400050" cy="259080"/>
    <xdr:sp macro="" textlink="">
      <xdr:nvSpPr>
        <xdr:cNvPr id="317" name="n_4aveValue【福祉施設】&#10;有形固定資産減価償却率"/>
        <xdr:cNvSpPr txBox="1"/>
      </xdr:nvSpPr>
      <xdr:spPr>
        <a:xfrm>
          <a:off x="927735" y="137661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102870</xdr:rowOff>
    </xdr:from>
    <xdr:ext cx="405130" cy="259080"/>
    <xdr:sp macro="" textlink="">
      <xdr:nvSpPr>
        <xdr:cNvPr id="318" name="n_1mainValue【福祉施設】&#10;有形固定資産減価償却率"/>
        <xdr:cNvSpPr txBox="1"/>
      </xdr:nvSpPr>
      <xdr:spPr>
        <a:xfrm>
          <a:off x="3582035" y="1467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81915</xdr:rowOff>
    </xdr:from>
    <xdr:ext cx="400050" cy="259080"/>
    <xdr:sp macro="" textlink="">
      <xdr:nvSpPr>
        <xdr:cNvPr id="319" name="n_2mainValue【福祉施設】&#10;有形固定資産減価償却率"/>
        <xdr:cNvSpPr txBox="1"/>
      </xdr:nvSpPr>
      <xdr:spPr>
        <a:xfrm>
          <a:off x="2705735" y="146551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63500</xdr:rowOff>
    </xdr:from>
    <xdr:ext cx="400050" cy="254000"/>
    <xdr:sp macro="" textlink="">
      <xdr:nvSpPr>
        <xdr:cNvPr id="320" name="n_3mainValue【福祉施設】&#10;有形固定資産減価償却率"/>
        <xdr:cNvSpPr txBox="1"/>
      </xdr:nvSpPr>
      <xdr:spPr>
        <a:xfrm>
          <a:off x="1816735" y="146367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38100</xdr:rowOff>
    </xdr:from>
    <xdr:ext cx="400050" cy="259080"/>
    <xdr:sp macro="" textlink="">
      <xdr:nvSpPr>
        <xdr:cNvPr id="321" name="n_4mainValue【福祉施設】&#10;有形固定資産減価償却率"/>
        <xdr:cNvSpPr txBox="1"/>
      </xdr:nvSpPr>
      <xdr:spPr>
        <a:xfrm>
          <a:off x="927735" y="146113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4805" cy="220345"/>
    <xdr:sp macro="" textlink="">
      <xdr:nvSpPr>
        <xdr:cNvPr id="330" name="テキスト ボックス 329"/>
        <xdr:cNvSpPr txBox="1"/>
      </xdr:nvSpPr>
      <xdr:spPr>
        <a:xfrm>
          <a:off x="6565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2" name="直線コネクタ 331"/>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2280" cy="259080"/>
    <xdr:sp macro="" textlink="">
      <xdr:nvSpPr>
        <xdr:cNvPr id="333" name="テキスト ボックス 332"/>
        <xdr:cNvSpPr txBox="1"/>
      </xdr:nvSpPr>
      <xdr:spPr>
        <a:xfrm>
          <a:off x="6136640" y="1464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4" name="直線コネクタ 333"/>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2280" cy="259080"/>
    <xdr:sp macro="" textlink="">
      <xdr:nvSpPr>
        <xdr:cNvPr id="335" name="テキスト ボックス 334"/>
        <xdr:cNvSpPr txBox="1"/>
      </xdr:nvSpPr>
      <xdr:spPr>
        <a:xfrm>
          <a:off x="6136640" y="141833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6" name="直線コネクタ 335"/>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2280" cy="259080"/>
    <xdr:sp macro="" textlink="">
      <xdr:nvSpPr>
        <xdr:cNvPr id="337" name="テキスト ボックス 336"/>
        <xdr:cNvSpPr txBox="1"/>
      </xdr:nvSpPr>
      <xdr:spPr>
        <a:xfrm>
          <a:off x="6136640" y="13726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8" name="直線コネクタ 337"/>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2280" cy="259080"/>
    <xdr:sp macro="" textlink="">
      <xdr:nvSpPr>
        <xdr:cNvPr id="339" name="テキスト ボックス 338"/>
        <xdr:cNvSpPr txBox="1"/>
      </xdr:nvSpPr>
      <xdr:spPr>
        <a:xfrm>
          <a:off x="6136640" y="132689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0" name="直線コネクタ 339"/>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2280" cy="259080"/>
    <xdr:sp macro="" textlink="">
      <xdr:nvSpPr>
        <xdr:cNvPr id="341" name="テキスト ボックス 340"/>
        <xdr:cNvSpPr txBox="1"/>
      </xdr:nvSpPr>
      <xdr:spPr>
        <a:xfrm>
          <a:off x="6136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2"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79375</xdr:rowOff>
    </xdr:from>
    <xdr:to xmlns:xdr="http://schemas.openxmlformats.org/drawingml/2006/spreadsheetDrawing">
      <xdr:col>54</xdr:col>
      <xdr:colOff>189865</xdr:colOff>
      <xdr:row>86</xdr:row>
      <xdr:rowOff>31115</xdr:rowOff>
    </xdr:to>
    <xdr:cxnSp macro="">
      <xdr:nvCxnSpPr>
        <xdr:cNvPr id="343" name="直線コネクタ 342"/>
        <xdr:cNvCxnSpPr/>
      </xdr:nvCxnSpPr>
      <xdr:spPr>
        <a:xfrm flipV="1">
          <a:off x="10476865" y="1362392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34925</xdr:rowOff>
    </xdr:from>
    <xdr:ext cx="469900" cy="259080"/>
    <xdr:sp macro="" textlink="">
      <xdr:nvSpPr>
        <xdr:cNvPr id="344" name="【福祉施設】&#10;一人当たり面積最小値テキスト"/>
        <xdr:cNvSpPr txBox="1"/>
      </xdr:nvSpPr>
      <xdr:spPr>
        <a:xfrm>
          <a:off x="10515600" y="1477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31115</xdr:rowOff>
    </xdr:from>
    <xdr:to xmlns:xdr="http://schemas.openxmlformats.org/drawingml/2006/spreadsheetDrawing">
      <xdr:col>55</xdr:col>
      <xdr:colOff>88900</xdr:colOff>
      <xdr:row>86</xdr:row>
      <xdr:rowOff>31115</xdr:rowOff>
    </xdr:to>
    <xdr:cxnSp macro="">
      <xdr:nvCxnSpPr>
        <xdr:cNvPr id="345" name="直線コネクタ 344"/>
        <xdr:cNvCxnSpPr/>
      </xdr:nvCxnSpPr>
      <xdr:spPr>
        <a:xfrm>
          <a:off x="10388600" y="1477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78</xdr:row>
      <xdr:rowOff>26035</xdr:rowOff>
    </xdr:from>
    <xdr:ext cx="469900" cy="259080"/>
    <xdr:sp macro="" textlink="">
      <xdr:nvSpPr>
        <xdr:cNvPr id="346" name="【福祉施設】&#10;一人当たり面積最大値テキスト"/>
        <xdr:cNvSpPr txBox="1"/>
      </xdr:nvSpPr>
      <xdr:spPr>
        <a:xfrm>
          <a:off x="10515600" y="13399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79375</xdr:rowOff>
    </xdr:from>
    <xdr:to xmlns:xdr="http://schemas.openxmlformats.org/drawingml/2006/spreadsheetDrawing">
      <xdr:col>55</xdr:col>
      <xdr:colOff>88900</xdr:colOff>
      <xdr:row>79</xdr:row>
      <xdr:rowOff>79375</xdr:rowOff>
    </xdr:to>
    <xdr:cxnSp macro="">
      <xdr:nvCxnSpPr>
        <xdr:cNvPr id="347" name="直線コネクタ 346"/>
        <xdr:cNvCxnSpPr/>
      </xdr:nvCxnSpPr>
      <xdr:spPr>
        <a:xfrm>
          <a:off x="10388600" y="1362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29210</xdr:rowOff>
    </xdr:from>
    <xdr:ext cx="469900" cy="254000"/>
    <xdr:sp macro="" textlink="">
      <xdr:nvSpPr>
        <xdr:cNvPr id="348" name="【福祉施設】&#10;一人当たり面積平均値テキスト"/>
        <xdr:cNvSpPr txBox="1"/>
      </xdr:nvSpPr>
      <xdr:spPr>
        <a:xfrm>
          <a:off x="10515600" y="1425956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6350</xdr:rowOff>
    </xdr:from>
    <xdr:to xmlns:xdr="http://schemas.openxmlformats.org/drawingml/2006/spreadsheetDrawing">
      <xdr:col>55</xdr:col>
      <xdr:colOff>50800</xdr:colOff>
      <xdr:row>84</xdr:row>
      <xdr:rowOff>107315</xdr:rowOff>
    </xdr:to>
    <xdr:sp macro="" textlink="">
      <xdr:nvSpPr>
        <xdr:cNvPr id="349" name="フローチャート: 判断 348"/>
        <xdr:cNvSpPr/>
      </xdr:nvSpPr>
      <xdr:spPr>
        <a:xfrm>
          <a:off x="104267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3175</xdr:rowOff>
    </xdr:from>
    <xdr:to xmlns:xdr="http://schemas.openxmlformats.org/drawingml/2006/spreadsheetDrawing">
      <xdr:col>50</xdr:col>
      <xdr:colOff>165100</xdr:colOff>
      <xdr:row>84</xdr:row>
      <xdr:rowOff>104775</xdr:rowOff>
    </xdr:to>
    <xdr:sp macro="" textlink="">
      <xdr:nvSpPr>
        <xdr:cNvPr id="350" name="フローチャート: 判断 349"/>
        <xdr:cNvSpPr/>
      </xdr:nvSpPr>
      <xdr:spPr>
        <a:xfrm>
          <a:off x="9588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6350</xdr:rowOff>
    </xdr:from>
    <xdr:to xmlns:xdr="http://schemas.openxmlformats.org/drawingml/2006/spreadsheetDrawing">
      <xdr:col>46</xdr:col>
      <xdr:colOff>38100</xdr:colOff>
      <xdr:row>84</xdr:row>
      <xdr:rowOff>107315</xdr:rowOff>
    </xdr:to>
    <xdr:sp macro="" textlink="">
      <xdr:nvSpPr>
        <xdr:cNvPr id="351" name="フローチャート: 判断 350"/>
        <xdr:cNvSpPr/>
      </xdr:nvSpPr>
      <xdr:spPr>
        <a:xfrm>
          <a:off x="8699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14605</xdr:rowOff>
    </xdr:from>
    <xdr:to xmlns:xdr="http://schemas.openxmlformats.org/drawingml/2006/spreadsheetDrawing">
      <xdr:col>41</xdr:col>
      <xdr:colOff>101600</xdr:colOff>
      <xdr:row>84</xdr:row>
      <xdr:rowOff>116205</xdr:rowOff>
    </xdr:to>
    <xdr:sp macro="" textlink="">
      <xdr:nvSpPr>
        <xdr:cNvPr id="352" name="フローチャート: 判断 351"/>
        <xdr:cNvSpPr/>
      </xdr:nvSpPr>
      <xdr:spPr>
        <a:xfrm>
          <a:off x="7810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147320</xdr:rowOff>
    </xdr:from>
    <xdr:to xmlns:xdr="http://schemas.openxmlformats.org/drawingml/2006/spreadsheetDrawing">
      <xdr:col>36</xdr:col>
      <xdr:colOff>165100</xdr:colOff>
      <xdr:row>84</xdr:row>
      <xdr:rowOff>77470</xdr:rowOff>
    </xdr:to>
    <xdr:sp macro="" textlink="">
      <xdr:nvSpPr>
        <xdr:cNvPr id="353" name="フローチャート: 判断 352"/>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4" name="テキスト ボックス 35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5" name="テキスト ボックス 354"/>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6" name="テキスト ボックス 355"/>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7" name="テキスト ボックス 356"/>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8" name="テキスト ボックス 357"/>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104140</xdr:rowOff>
    </xdr:from>
    <xdr:to xmlns:xdr="http://schemas.openxmlformats.org/drawingml/2006/spreadsheetDrawing">
      <xdr:col>55</xdr:col>
      <xdr:colOff>50800</xdr:colOff>
      <xdr:row>85</xdr:row>
      <xdr:rowOff>34290</xdr:rowOff>
    </xdr:to>
    <xdr:sp macro="" textlink="">
      <xdr:nvSpPr>
        <xdr:cNvPr id="359" name="楕円 358"/>
        <xdr:cNvSpPr/>
      </xdr:nvSpPr>
      <xdr:spPr>
        <a:xfrm>
          <a:off x="10426700" y="145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82550</xdr:rowOff>
    </xdr:from>
    <xdr:ext cx="469900" cy="259080"/>
    <xdr:sp macro="" textlink="">
      <xdr:nvSpPr>
        <xdr:cNvPr id="360" name="【福祉施設】&#10;一人当たり面積該当値テキスト"/>
        <xdr:cNvSpPr txBox="1"/>
      </xdr:nvSpPr>
      <xdr:spPr>
        <a:xfrm>
          <a:off x="10515600" y="1448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106045</xdr:rowOff>
    </xdr:from>
    <xdr:to xmlns:xdr="http://schemas.openxmlformats.org/drawingml/2006/spreadsheetDrawing">
      <xdr:col>50</xdr:col>
      <xdr:colOff>165100</xdr:colOff>
      <xdr:row>85</xdr:row>
      <xdr:rowOff>36195</xdr:rowOff>
    </xdr:to>
    <xdr:sp macro="" textlink="">
      <xdr:nvSpPr>
        <xdr:cNvPr id="361" name="楕円 360"/>
        <xdr:cNvSpPr/>
      </xdr:nvSpPr>
      <xdr:spPr>
        <a:xfrm>
          <a:off x="9588500" y="1450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154940</xdr:rowOff>
    </xdr:from>
    <xdr:to xmlns:xdr="http://schemas.openxmlformats.org/drawingml/2006/spreadsheetDrawing">
      <xdr:col>55</xdr:col>
      <xdr:colOff>0</xdr:colOff>
      <xdr:row>84</xdr:row>
      <xdr:rowOff>156845</xdr:rowOff>
    </xdr:to>
    <xdr:cxnSp macro="">
      <xdr:nvCxnSpPr>
        <xdr:cNvPr id="362" name="直線コネクタ 361"/>
        <xdr:cNvCxnSpPr/>
      </xdr:nvCxnSpPr>
      <xdr:spPr>
        <a:xfrm flipV="1">
          <a:off x="9639300" y="1455674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109220</xdr:rowOff>
    </xdr:from>
    <xdr:to xmlns:xdr="http://schemas.openxmlformats.org/drawingml/2006/spreadsheetDrawing">
      <xdr:col>46</xdr:col>
      <xdr:colOff>38100</xdr:colOff>
      <xdr:row>85</xdr:row>
      <xdr:rowOff>38735</xdr:rowOff>
    </xdr:to>
    <xdr:sp macro="" textlink="">
      <xdr:nvSpPr>
        <xdr:cNvPr id="363" name="楕円 362"/>
        <xdr:cNvSpPr/>
      </xdr:nvSpPr>
      <xdr:spPr>
        <a:xfrm>
          <a:off x="8699500" y="14511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156845</xdr:rowOff>
    </xdr:from>
    <xdr:to xmlns:xdr="http://schemas.openxmlformats.org/drawingml/2006/spreadsheetDrawing">
      <xdr:col>50</xdr:col>
      <xdr:colOff>114300</xdr:colOff>
      <xdr:row>84</xdr:row>
      <xdr:rowOff>159385</xdr:rowOff>
    </xdr:to>
    <xdr:cxnSp macro="">
      <xdr:nvCxnSpPr>
        <xdr:cNvPr id="364" name="直線コネクタ 363"/>
        <xdr:cNvCxnSpPr/>
      </xdr:nvCxnSpPr>
      <xdr:spPr>
        <a:xfrm flipV="1">
          <a:off x="8750300" y="145586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113030</xdr:rowOff>
    </xdr:from>
    <xdr:to xmlns:xdr="http://schemas.openxmlformats.org/drawingml/2006/spreadsheetDrawing">
      <xdr:col>41</xdr:col>
      <xdr:colOff>101600</xdr:colOff>
      <xdr:row>85</xdr:row>
      <xdr:rowOff>43180</xdr:rowOff>
    </xdr:to>
    <xdr:sp macro="" textlink="">
      <xdr:nvSpPr>
        <xdr:cNvPr id="365" name="楕円 364"/>
        <xdr:cNvSpPr/>
      </xdr:nvSpPr>
      <xdr:spPr>
        <a:xfrm>
          <a:off x="7810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159385</xdr:rowOff>
    </xdr:from>
    <xdr:to xmlns:xdr="http://schemas.openxmlformats.org/drawingml/2006/spreadsheetDrawing">
      <xdr:col>45</xdr:col>
      <xdr:colOff>177800</xdr:colOff>
      <xdr:row>84</xdr:row>
      <xdr:rowOff>163830</xdr:rowOff>
    </xdr:to>
    <xdr:cxnSp macro="">
      <xdr:nvCxnSpPr>
        <xdr:cNvPr id="366" name="直線コネクタ 365"/>
        <xdr:cNvCxnSpPr/>
      </xdr:nvCxnSpPr>
      <xdr:spPr>
        <a:xfrm flipV="1">
          <a:off x="7861300" y="145611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115570</xdr:rowOff>
    </xdr:from>
    <xdr:to xmlns:xdr="http://schemas.openxmlformats.org/drawingml/2006/spreadsheetDrawing">
      <xdr:col>36</xdr:col>
      <xdr:colOff>165100</xdr:colOff>
      <xdr:row>85</xdr:row>
      <xdr:rowOff>45720</xdr:rowOff>
    </xdr:to>
    <xdr:sp macro="" textlink="">
      <xdr:nvSpPr>
        <xdr:cNvPr id="367" name="楕円 366"/>
        <xdr:cNvSpPr/>
      </xdr:nvSpPr>
      <xdr:spPr>
        <a:xfrm>
          <a:off x="6921500" y="145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163830</xdr:rowOff>
    </xdr:from>
    <xdr:to xmlns:xdr="http://schemas.openxmlformats.org/drawingml/2006/spreadsheetDrawing">
      <xdr:col>41</xdr:col>
      <xdr:colOff>50800</xdr:colOff>
      <xdr:row>84</xdr:row>
      <xdr:rowOff>166370</xdr:rowOff>
    </xdr:to>
    <xdr:cxnSp macro="">
      <xdr:nvCxnSpPr>
        <xdr:cNvPr id="368" name="直線コネクタ 367"/>
        <xdr:cNvCxnSpPr/>
      </xdr:nvCxnSpPr>
      <xdr:spPr>
        <a:xfrm flipV="1">
          <a:off x="6972300" y="145656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121285</xdr:rowOff>
    </xdr:from>
    <xdr:ext cx="469900" cy="254000"/>
    <xdr:sp macro="" textlink="">
      <xdr:nvSpPr>
        <xdr:cNvPr id="369" name="n_1aveValue【福祉施設】&#10;一人当たり面積"/>
        <xdr:cNvSpPr txBox="1"/>
      </xdr:nvSpPr>
      <xdr:spPr>
        <a:xfrm>
          <a:off x="9391650" y="1418018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123825</xdr:rowOff>
    </xdr:from>
    <xdr:ext cx="464820" cy="254000"/>
    <xdr:sp macro="" textlink="">
      <xdr:nvSpPr>
        <xdr:cNvPr id="370" name="n_2aveValue【福祉施設】&#10;一人当たり面積"/>
        <xdr:cNvSpPr txBox="1"/>
      </xdr:nvSpPr>
      <xdr:spPr>
        <a:xfrm>
          <a:off x="8515350" y="141827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132715</xdr:rowOff>
    </xdr:from>
    <xdr:ext cx="464820" cy="254000"/>
    <xdr:sp macro="" textlink="">
      <xdr:nvSpPr>
        <xdr:cNvPr id="371" name="n_3aveValue【福祉施設】&#10;一人当たり面積"/>
        <xdr:cNvSpPr txBox="1"/>
      </xdr:nvSpPr>
      <xdr:spPr>
        <a:xfrm>
          <a:off x="7626350" y="141916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93980</xdr:rowOff>
    </xdr:from>
    <xdr:ext cx="464820" cy="259080"/>
    <xdr:sp macro="" textlink="">
      <xdr:nvSpPr>
        <xdr:cNvPr id="372" name="n_4aveValue【福祉施設】&#10;一人当たり面積"/>
        <xdr:cNvSpPr txBox="1"/>
      </xdr:nvSpPr>
      <xdr:spPr>
        <a:xfrm>
          <a:off x="6737350" y="141528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27305</xdr:rowOff>
    </xdr:from>
    <xdr:ext cx="469900" cy="259080"/>
    <xdr:sp macro="" textlink="">
      <xdr:nvSpPr>
        <xdr:cNvPr id="373" name="n_1mainValue【福祉施設】&#10;一人当たり面積"/>
        <xdr:cNvSpPr txBox="1"/>
      </xdr:nvSpPr>
      <xdr:spPr>
        <a:xfrm>
          <a:off x="9391650" y="14600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29845</xdr:rowOff>
    </xdr:from>
    <xdr:ext cx="464820" cy="254000"/>
    <xdr:sp macro="" textlink="">
      <xdr:nvSpPr>
        <xdr:cNvPr id="374" name="n_2mainValue【福祉施設】&#10;一人当たり面積"/>
        <xdr:cNvSpPr txBox="1"/>
      </xdr:nvSpPr>
      <xdr:spPr>
        <a:xfrm>
          <a:off x="8515350" y="146030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34290</xdr:rowOff>
    </xdr:from>
    <xdr:ext cx="464820" cy="259080"/>
    <xdr:sp macro="" textlink="">
      <xdr:nvSpPr>
        <xdr:cNvPr id="375" name="n_3mainValue【福祉施設】&#10;一人当たり面積"/>
        <xdr:cNvSpPr txBox="1"/>
      </xdr:nvSpPr>
      <xdr:spPr>
        <a:xfrm>
          <a:off x="7626350" y="14607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36830</xdr:rowOff>
    </xdr:from>
    <xdr:ext cx="464820" cy="259080"/>
    <xdr:sp macro="" textlink="">
      <xdr:nvSpPr>
        <xdr:cNvPr id="376" name="n_4mainValue【福祉施設】&#10;一人当たり面積"/>
        <xdr:cNvSpPr txBox="1"/>
      </xdr:nvSpPr>
      <xdr:spPr>
        <a:xfrm>
          <a:off x="6737350" y="146100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3370" cy="225425"/>
    <xdr:sp macro="" textlink="">
      <xdr:nvSpPr>
        <xdr:cNvPr id="385" name="テキスト ボックス 384"/>
        <xdr:cNvSpPr txBox="1"/>
      </xdr:nvSpPr>
      <xdr:spPr>
        <a:xfrm>
          <a:off x="723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6" name="直線コネクタ 385"/>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2280" cy="259080"/>
    <xdr:sp macro="" textlink="">
      <xdr:nvSpPr>
        <xdr:cNvPr id="387" name="テキスト ボックス 386"/>
        <xdr:cNvSpPr txBox="1"/>
      </xdr:nvSpPr>
      <xdr:spPr>
        <a:xfrm>
          <a:off x="294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8" name="直線コネクタ 387"/>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2280" cy="254000"/>
    <xdr:sp macro="" textlink="">
      <xdr:nvSpPr>
        <xdr:cNvPr id="389" name="テキスト ボックス 388"/>
        <xdr:cNvSpPr txBox="1"/>
      </xdr:nvSpPr>
      <xdr:spPr>
        <a:xfrm>
          <a:off x="294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0" name="直線コネクタ 389"/>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1" name="テキスト ボックス 390"/>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2" name="直線コネクタ 391"/>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4000"/>
    <xdr:sp macro="" textlink="">
      <xdr:nvSpPr>
        <xdr:cNvPr id="393" name="テキスト ボックス 392"/>
        <xdr:cNvSpPr txBox="1"/>
      </xdr:nvSpPr>
      <xdr:spPr>
        <a:xfrm>
          <a:off x="358775" y="1792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4" name="直線コネクタ 393"/>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5" name="テキスト ボックス 394"/>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6" name="直線コネクタ 395"/>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7" name="テキスト ボックス 396"/>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8" name="直線コネクタ 397"/>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4010" cy="254000"/>
    <xdr:sp macro="" textlink="">
      <xdr:nvSpPr>
        <xdr:cNvPr id="399" name="テキスト ボックス 398"/>
        <xdr:cNvSpPr txBox="1"/>
      </xdr:nvSpPr>
      <xdr:spPr>
        <a:xfrm>
          <a:off x="422910" y="1694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1"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89535</xdr:rowOff>
    </xdr:from>
    <xdr:to xmlns:xdr="http://schemas.openxmlformats.org/drawingml/2006/spreadsheetDrawing">
      <xdr:col>24</xdr:col>
      <xdr:colOff>62865</xdr:colOff>
      <xdr:row>109</xdr:row>
      <xdr:rowOff>35560</xdr:rowOff>
    </xdr:to>
    <xdr:cxnSp macro="">
      <xdr:nvCxnSpPr>
        <xdr:cNvPr id="402" name="直線コネクタ 401"/>
        <xdr:cNvCxnSpPr/>
      </xdr:nvCxnSpPr>
      <xdr:spPr>
        <a:xfrm flipV="1">
          <a:off x="4634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3"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4" name="直線コネクタ 403"/>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36195</xdr:rowOff>
    </xdr:from>
    <xdr:ext cx="340360" cy="259080"/>
    <xdr:sp macro="" textlink="">
      <xdr:nvSpPr>
        <xdr:cNvPr id="405" name="【市民会館】&#10;有形固定資産減価償却率最大値テキスト"/>
        <xdr:cNvSpPr txBox="1"/>
      </xdr:nvSpPr>
      <xdr:spPr>
        <a:xfrm>
          <a:off x="4673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89535</xdr:rowOff>
    </xdr:from>
    <xdr:to xmlns:xdr="http://schemas.openxmlformats.org/drawingml/2006/spreadsheetDrawing">
      <xdr:col>24</xdr:col>
      <xdr:colOff>152400</xdr:colOff>
      <xdr:row>100</xdr:row>
      <xdr:rowOff>89535</xdr:rowOff>
    </xdr:to>
    <xdr:cxnSp macro="">
      <xdr:nvCxnSpPr>
        <xdr:cNvPr id="406" name="直線コネクタ 405"/>
        <xdr:cNvCxnSpPr/>
      </xdr:nvCxnSpPr>
      <xdr:spPr>
        <a:xfrm>
          <a:off x="4546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160655</xdr:rowOff>
    </xdr:from>
    <xdr:ext cx="405130" cy="259080"/>
    <xdr:sp macro="" textlink="">
      <xdr:nvSpPr>
        <xdr:cNvPr id="407" name="【市民会館】&#10;有形固定資産減価償却率平均値テキスト"/>
        <xdr:cNvSpPr txBox="1"/>
      </xdr:nvSpPr>
      <xdr:spPr>
        <a:xfrm>
          <a:off x="4673600" y="179914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10795</xdr:rowOff>
    </xdr:from>
    <xdr:to xmlns:xdr="http://schemas.openxmlformats.org/drawingml/2006/spreadsheetDrawing">
      <xdr:col>24</xdr:col>
      <xdr:colOff>114300</xdr:colOff>
      <xdr:row>105</xdr:row>
      <xdr:rowOff>112395</xdr:rowOff>
    </xdr:to>
    <xdr:sp macro="" textlink="">
      <xdr:nvSpPr>
        <xdr:cNvPr id="408" name="フローチャート: 判断 407"/>
        <xdr:cNvSpPr/>
      </xdr:nvSpPr>
      <xdr:spPr>
        <a:xfrm>
          <a:off x="4584700" y="1801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154940</xdr:rowOff>
    </xdr:from>
    <xdr:to xmlns:xdr="http://schemas.openxmlformats.org/drawingml/2006/spreadsheetDrawing">
      <xdr:col>20</xdr:col>
      <xdr:colOff>38100</xdr:colOff>
      <xdr:row>105</xdr:row>
      <xdr:rowOff>84455</xdr:rowOff>
    </xdr:to>
    <xdr:sp macro="" textlink="">
      <xdr:nvSpPr>
        <xdr:cNvPr id="409" name="フローチャート: 判断 408"/>
        <xdr:cNvSpPr/>
      </xdr:nvSpPr>
      <xdr:spPr>
        <a:xfrm>
          <a:off x="3746500" y="1798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144780</xdr:rowOff>
    </xdr:from>
    <xdr:to xmlns:xdr="http://schemas.openxmlformats.org/drawingml/2006/spreadsheetDrawing">
      <xdr:col>15</xdr:col>
      <xdr:colOff>101600</xdr:colOff>
      <xdr:row>105</xdr:row>
      <xdr:rowOff>74930</xdr:rowOff>
    </xdr:to>
    <xdr:sp macro="" textlink="">
      <xdr:nvSpPr>
        <xdr:cNvPr id="410" name="フローチャート: 判断 409"/>
        <xdr:cNvSpPr/>
      </xdr:nvSpPr>
      <xdr:spPr>
        <a:xfrm>
          <a:off x="2857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90805</xdr:rowOff>
    </xdr:from>
    <xdr:to xmlns:xdr="http://schemas.openxmlformats.org/drawingml/2006/spreadsheetDrawing">
      <xdr:col>10</xdr:col>
      <xdr:colOff>165100</xdr:colOff>
      <xdr:row>105</xdr:row>
      <xdr:rowOff>20955</xdr:rowOff>
    </xdr:to>
    <xdr:sp macro="" textlink="">
      <xdr:nvSpPr>
        <xdr:cNvPr id="411" name="フローチャート: 判断 410"/>
        <xdr:cNvSpPr/>
      </xdr:nvSpPr>
      <xdr:spPr>
        <a:xfrm>
          <a:off x="1968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82550</xdr:rowOff>
    </xdr:from>
    <xdr:to xmlns:xdr="http://schemas.openxmlformats.org/drawingml/2006/spreadsheetDrawing">
      <xdr:col>6</xdr:col>
      <xdr:colOff>38100</xdr:colOff>
      <xdr:row>105</xdr:row>
      <xdr:rowOff>12700</xdr:rowOff>
    </xdr:to>
    <xdr:sp macro="" textlink="">
      <xdr:nvSpPr>
        <xdr:cNvPr id="412" name="フローチャート: 判断 411"/>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3" name="テキスト ボックス 412"/>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4" name="テキスト ボックス 413"/>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5" name="テキスト ボックス 414"/>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6" name="テキスト ボックス 415"/>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7" name="テキスト ボックス 416"/>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102</xdr:row>
      <xdr:rowOff>52070</xdr:rowOff>
    </xdr:from>
    <xdr:to xmlns:xdr="http://schemas.openxmlformats.org/drawingml/2006/spreadsheetDrawing">
      <xdr:col>24</xdr:col>
      <xdr:colOff>114300</xdr:colOff>
      <xdr:row>102</xdr:row>
      <xdr:rowOff>153035</xdr:rowOff>
    </xdr:to>
    <xdr:sp macro="" textlink="">
      <xdr:nvSpPr>
        <xdr:cNvPr id="418" name="楕円 417"/>
        <xdr:cNvSpPr/>
      </xdr:nvSpPr>
      <xdr:spPr>
        <a:xfrm>
          <a:off x="4584700" y="17539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101</xdr:row>
      <xdr:rowOff>74930</xdr:rowOff>
    </xdr:from>
    <xdr:ext cx="405130" cy="254000"/>
    <xdr:sp macro="" textlink="">
      <xdr:nvSpPr>
        <xdr:cNvPr id="419" name="【市民会館】&#10;有形固定資産減価償却率該当値テキスト"/>
        <xdr:cNvSpPr txBox="1"/>
      </xdr:nvSpPr>
      <xdr:spPr>
        <a:xfrm>
          <a:off x="4673600" y="1739138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101</xdr:row>
      <xdr:rowOff>166370</xdr:rowOff>
    </xdr:from>
    <xdr:to xmlns:xdr="http://schemas.openxmlformats.org/drawingml/2006/spreadsheetDrawing">
      <xdr:col>20</xdr:col>
      <xdr:colOff>38100</xdr:colOff>
      <xdr:row>102</xdr:row>
      <xdr:rowOff>95885</xdr:rowOff>
    </xdr:to>
    <xdr:sp macro="" textlink="">
      <xdr:nvSpPr>
        <xdr:cNvPr id="420" name="楕円 419"/>
        <xdr:cNvSpPr/>
      </xdr:nvSpPr>
      <xdr:spPr>
        <a:xfrm>
          <a:off x="3746500" y="17482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102</xdr:row>
      <xdr:rowOff>45085</xdr:rowOff>
    </xdr:from>
    <xdr:to xmlns:xdr="http://schemas.openxmlformats.org/drawingml/2006/spreadsheetDrawing">
      <xdr:col>24</xdr:col>
      <xdr:colOff>63500</xdr:colOff>
      <xdr:row>102</xdr:row>
      <xdr:rowOff>102235</xdr:rowOff>
    </xdr:to>
    <xdr:cxnSp macro="">
      <xdr:nvCxnSpPr>
        <xdr:cNvPr id="421" name="直線コネクタ 420"/>
        <xdr:cNvCxnSpPr/>
      </xdr:nvCxnSpPr>
      <xdr:spPr>
        <a:xfrm>
          <a:off x="3797300" y="1753298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101</xdr:row>
      <xdr:rowOff>107315</xdr:rowOff>
    </xdr:from>
    <xdr:to xmlns:xdr="http://schemas.openxmlformats.org/drawingml/2006/spreadsheetDrawing">
      <xdr:col>15</xdr:col>
      <xdr:colOff>101600</xdr:colOff>
      <xdr:row>102</xdr:row>
      <xdr:rowOff>37465</xdr:rowOff>
    </xdr:to>
    <xdr:sp macro="" textlink="">
      <xdr:nvSpPr>
        <xdr:cNvPr id="422" name="楕円 421"/>
        <xdr:cNvSpPr/>
      </xdr:nvSpPr>
      <xdr:spPr>
        <a:xfrm>
          <a:off x="2857500" y="1742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101</xdr:row>
      <xdr:rowOff>158115</xdr:rowOff>
    </xdr:from>
    <xdr:to xmlns:xdr="http://schemas.openxmlformats.org/drawingml/2006/spreadsheetDrawing">
      <xdr:col>19</xdr:col>
      <xdr:colOff>177800</xdr:colOff>
      <xdr:row>102</xdr:row>
      <xdr:rowOff>45085</xdr:rowOff>
    </xdr:to>
    <xdr:cxnSp macro="">
      <xdr:nvCxnSpPr>
        <xdr:cNvPr id="423" name="直線コネクタ 422"/>
        <xdr:cNvCxnSpPr/>
      </xdr:nvCxnSpPr>
      <xdr:spPr>
        <a:xfrm>
          <a:off x="2908300" y="1747456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101</xdr:row>
      <xdr:rowOff>50165</xdr:rowOff>
    </xdr:from>
    <xdr:to xmlns:xdr="http://schemas.openxmlformats.org/drawingml/2006/spreadsheetDrawing">
      <xdr:col>10</xdr:col>
      <xdr:colOff>165100</xdr:colOff>
      <xdr:row>101</xdr:row>
      <xdr:rowOff>151765</xdr:rowOff>
    </xdr:to>
    <xdr:sp macro="" textlink="">
      <xdr:nvSpPr>
        <xdr:cNvPr id="424" name="楕円 423"/>
        <xdr:cNvSpPr/>
      </xdr:nvSpPr>
      <xdr:spPr>
        <a:xfrm>
          <a:off x="1968500" y="173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101</xdr:row>
      <xdr:rowOff>100965</xdr:rowOff>
    </xdr:from>
    <xdr:to xmlns:xdr="http://schemas.openxmlformats.org/drawingml/2006/spreadsheetDrawing">
      <xdr:col>15</xdr:col>
      <xdr:colOff>50800</xdr:colOff>
      <xdr:row>101</xdr:row>
      <xdr:rowOff>158115</xdr:rowOff>
    </xdr:to>
    <xdr:cxnSp macro="">
      <xdr:nvCxnSpPr>
        <xdr:cNvPr id="425" name="直線コネクタ 424"/>
        <xdr:cNvCxnSpPr/>
      </xdr:nvCxnSpPr>
      <xdr:spPr>
        <a:xfrm>
          <a:off x="2019300" y="1741741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134620</xdr:rowOff>
    </xdr:from>
    <xdr:to xmlns:xdr="http://schemas.openxmlformats.org/drawingml/2006/spreadsheetDrawing">
      <xdr:col>6</xdr:col>
      <xdr:colOff>38100</xdr:colOff>
      <xdr:row>107</xdr:row>
      <xdr:rowOff>64770</xdr:rowOff>
    </xdr:to>
    <xdr:sp macro="" textlink="">
      <xdr:nvSpPr>
        <xdr:cNvPr id="426" name="楕円 425"/>
        <xdr:cNvSpPr/>
      </xdr:nvSpPr>
      <xdr:spPr>
        <a:xfrm>
          <a:off x="1079500" y="183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101</xdr:row>
      <xdr:rowOff>100965</xdr:rowOff>
    </xdr:from>
    <xdr:to xmlns:xdr="http://schemas.openxmlformats.org/drawingml/2006/spreadsheetDrawing">
      <xdr:col>10</xdr:col>
      <xdr:colOff>114300</xdr:colOff>
      <xdr:row>107</xdr:row>
      <xdr:rowOff>13970</xdr:rowOff>
    </xdr:to>
    <xdr:cxnSp macro="">
      <xdr:nvCxnSpPr>
        <xdr:cNvPr id="427" name="直線コネクタ 426"/>
        <xdr:cNvCxnSpPr/>
      </xdr:nvCxnSpPr>
      <xdr:spPr>
        <a:xfrm flipV="1">
          <a:off x="1130300" y="17417415"/>
          <a:ext cx="889000" cy="941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75565</xdr:rowOff>
    </xdr:from>
    <xdr:ext cx="405130" cy="254000"/>
    <xdr:sp macro="" textlink="">
      <xdr:nvSpPr>
        <xdr:cNvPr id="428" name="n_1aveValue【市民会館】&#10;有形固定資産減価償却率"/>
        <xdr:cNvSpPr txBox="1"/>
      </xdr:nvSpPr>
      <xdr:spPr>
        <a:xfrm>
          <a:off x="3582035" y="1807781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66040</xdr:rowOff>
    </xdr:from>
    <xdr:ext cx="400050" cy="254000"/>
    <xdr:sp macro="" textlink="">
      <xdr:nvSpPr>
        <xdr:cNvPr id="429" name="n_2aveValue【市民会館】&#10;有形固定資産減価償却率"/>
        <xdr:cNvSpPr txBox="1"/>
      </xdr:nvSpPr>
      <xdr:spPr>
        <a:xfrm>
          <a:off x="2705735" y="1806829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12065</xdr:rowOff>
    </xdr:from>
    <xdr:ext cx="400050" cy="259080"/>
    <xdr:sp macro="" textlink="">
      <xdr:nvSpPr>
        <xdr:cNvPr id="430" name="n_3aveValue【市民会館】&#10;有形固定資産減価償却率"/>
        <xdr:cNvSpPr txBox="1"/>
      </xdr:nvSpPr>
      <xdr:spPr>
        <a:xfrm>
          <a:off x="1816735" y="180143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29210</xdr:rowOff>
    </xdr:from>
    <xdr:ext cx="400050" cy="254000"/>
    <xdr:sp macro="" textlink="">
      <xdr:nvSpPr>
        <xdr:cNvPr id="431" name="n_4aveValue【市民会館】&#10;有形固定資産減価償却率"/>
        <xdr:cNvSpPr txBox="1"/>
      </xdr:nvSpPr>
      <xdr:spPr>
        <a:xfrm>
          <a:off x="927735" y="1768856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100</xdr:row>
      <xdr:rowOff>112395</xdr:rowOff>
    </xdr:from>
    <xdr:ext cx="405130" cy="254000"/>
    <xdr:sp macro="" textlink="">
      <xdr:nvSpPr>
        <xdr:cNvPr id="432" name="n_1mainValue【市民会館】&#10;有形固定資産減価償却率"/>
        <xdr:cNvSpPr txBox="1"/>
      </xdr:nvSpPr>
      <xdr:spPr>
        <a:xfrm>
          <a:off x="3582035" y="1725739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100</xdr:row>
      <xdr:rowOff>53975</xdr:rowOff>
    </xdr:from>
    <xdr:ext cx="400050" cy="254000"/>
    <xdr:sp macro="" textlink="">
      <xdr:nvSpPr>
        <xdr:cNvPr id="433" name="n_2mainValue【市民会館】&#10;有形固定資産減価償却率"/>
        <xdr:cNvSpPr txBox="1"/>
      </xdr:nvSpPr>
      <xdr:spPr>
        <a:xfrm>
          <a:off x="2705735" y="171989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99</xdr:row>
      <xdr:rowOff>168275</xdr:rowOff>
    </xdr:from>
    <xdr:ext cx="400050" cy="254000"/>
    <xdr:sp macro="" textlink="">
      <xdr:nvSpPr>
        <xdr:cNvPr id="434" name="n_3mainValue【市民会館】&#10;有形固定資産減価償却率"/>
        <xdr:cNvSpPr txBox="1"/>
      </xdr:nvSpPr>
      <xdr:spPr>
        <a:xfrm>
          <a:off x="1816735" y="1714182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55880</xdr:rowOff>
    </xdr:from>
    <xdr:ext cx="400050" cy="259080"/>
    <xdr:sp macro="" textlink="">
      <xdr:nvSpPr>
        <xdr:cNvPr id="435" name="n_4mainValue【市民会館】&#10;有形固定資産減価償却率"/>
        <xdr:cNvSpPr txBox="1"/>
      </xdr:nvSpPr>
      <xdr:spPr>
        <a:xfrm>
          <a:off x="927735" y="184010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4805" cy="225425"/>
    <xdr:sp macro="" textlink="">
      <xdr:nvSpPr>
        <xdr:cNvPr id="444" name="テキスト ボックス 443"/>
        <xdr:cNvSpPr txBox="1"/>
      </xdr:nvSpPr>
      <xdr:spPr>
        <a:xfrm>
          <a:off x="6565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5" name="直線コネクタ 444"/>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6" name="直線コネクタ 445"/>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2280" cy="259080"/>
    <xdr:sp macro="" textlink="">
      <xdr:nvSpPr>
        <xdr:cNvPr id="447" name="テキスト ボックス 446"/>
        <xdr:cNvSpPr txBox="1"/>
      </xdr:nvSpPr>
      <xdr:spPr>
        <a:xfrm>
          <a:off x="6136640" y="1852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8" name="直線コネクタ 447"/>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2280" cy="254000"/>
    <xdr:sp macro="" textlink="">
      <xdr:nvSpPr>
        <xdr:cNvPr id="449" name="テキスト ボックス 448"/>
        <xdr:cNvSpPr txBox="1"/>
      </xdr:nvSpPr>
      <xdr:spPr>
        <a:xfrm>
          <a:off x="6136640" y="18145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0" name="直線コネクタ 449"/>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2280" cy="259080"/>
    <xdr:sp macro="" textlink="">
      <xdr:nvSpPr>
        <xdr:cNvPr id="451" name="テキスト ボックス 450"/>
        <xdr:cNvSpPr txBox="1"/>
      </xdr:nvSpPr>
      <xdr:spPr>
        <a:xfrm>
          <a:off x="6136640" y="177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2" name="直線コネクタ 451"/>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2280" cy="259080"/>
    <xdr:sp macro="" textlink="">
      <xdr:nvSpPr>
        <xdr:cNvPr id="453" name="テキスト ボックス 452"/>
        <xdr:cNvSpPr txBox="1"/>
      </xdr:nvSpPr>
      <xdr:spPr>
        <a:xfrm>
          <a:off x="6136640" y="1738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4" name="直線コネクタ 453"/>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2280" cy="254000"/>
    <xdr:sp macro="" textlink="">
      <xdr:nvSpPr>
        <xdr:cNvPr id="455" name="テキスト ボックス 454"/>
        <xdr:cNvSpPr txBox="1"/>
      </xdr:nvSpPr>
      <xdr:spPr>
        <a:xfrm>
          <a:off x="6136640" y="1700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6" name="直線コネクタ 455"/>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2280" cy="259080"/>
    <xdr:sp macro="" textlink="">
      <xdr:nvSpPr>
        <xdr:cNvPr id="457" name="テキスト ボックス 456"/>
        <xdr:cNvSpPr txBox="1"/>
      </xdr:nvSpPr>
      <xdr:spPr>
        <a:xfrm>
          <a:off x="6136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83820</xdr:rowOff>
    </xdr:from>
    <xdr:to xmlns:xdr="http://schemas.openxmlformats.org/drawingml/2006/spreadsheetDrawing">
      <xdr:col>54</xdr:col>
      <xdr:colOff>189865</xdr:colOff>
      <xdr:row>108</xdr:row>
      <xdr:rowOff>89535</xdr:rowOff>
    </xdr:to>
    <xdr:cxnSp macro="">
      <xdr:nvCxnSpPr>
        <xdr:cNvPr id="459" name="直線コネクタ 458"/>
        <xdr:cNvCxnSpPr/>
      </xdr:nvCxnSpPr>
      <xdr:spPr>
        <a:xfrm flipV="1">
          <a:off x="10476865" y="170573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93345</xdr:rowOff>
    </xdr:from>
    <xdr:ext cx="469900" cy="259080"/>
    <xdr:sp macro="" textlink="">
      <xdr:nvSpPr>
        <xdr:cNvPr id="460" name="【市民会館】&#10;一人当たり面積最小値テキスト"/>
        <xdr:cNvSpPr txBox="1"/>
      </xdr:nvSpPr>
      <xdr:spPr>
        <a:xfrm>
          <a:off x="10515600" y="1860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89535</xdr:rowOff>
    </xdr:from>
    <xdr:to xmlns:xdr="http://schemas.openxmlformats.org/drawingml/2006/spreadsheetDrawing">
      <xdr:col>55</xdr:col>
      <xdr:colOff>88900</xdr:colOff>
      <xdr:row>108</xdr:row>
      <xdr:rowOff>89535</xdr:rowOff>
    </xdr:to>
    <xdr:cxnSp macro="">
      <xdr:nvCxnSpPr>
        <xdr:cNvPr id="461" name="直線コネクタ 460"/>
        <xdr:cNvCxnSpPr/>
      </xdr:nvCxnSpPr>
      <xdr:spPr>
        <a:xfrm>
          <a:off x="10388600" y="1860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30480</xdr:rowOff>
    </xdr:from>
    <xdr:ext cx="469900" cy="254000"/>
    <xdr:sp macro="" textlink="">
      <xdr:nvSpPr>
        <xdr:cNvPr id="462" name="【市民会館】&#10;一人当たり面積最大値テキスト"/>
        <xdr:cNvSpPr txBox="1"/>
      </xdr:nvSpPr>
      <xdr:spPr>
        <a:xfrm>
          <a:off x="10515600" y="168325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83820</xdr:rowOff>
    </xdr:from>
    <xdr:to xmlns:xdr="http://schemas.openxmlformats.org/drawingml/2006/spreadsheetDrawing">
      <xdr:col>55</xdr:col>
      <xdr:colOff>88900</xdr:colOff>
      <xdr:row>99</xdr:row>
      <xdr:rowOff>83820</xdr:rowOff>
    </xdr:to>
    <xdr:cxnSp macro="">
      <xdr:nvCxnSpPr>
        <xdr:cNvPr id="463" name="直線コネクタ 462"/>
        <xdr:cNvCxnSpPr/>
      </xdr:nvCxnSpPr>
      <xdr:spPr>
        <a:xfrm>
          <a:off x="10388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34290</xdr:rowOff>
    </xdr:from>
    <xdr:ext cx="469900" cy="259080"/>
    <xdr:sp macro="" textlink="">
      <xdr:nvSpPr>
        <xdr:cNvPr id="464" name="【市民会館】&#10;一人当たり面積平均値テキスト"/>
        <xdr:cNvSpPr txBox="1"/>
      </xdr:nvSpPr>
      <xdr:spPr>
        <a:xfrm>
          <a:off x="10515600" y="18207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55880</xdr:rowOff>
    </xdr:from>
    <xdr:to xmlns:xdr="http://schemas.openxmlformats.org/drawingml/2006/spreadsheetDrawing">
      <xdr:col>55</xdr:col>
      <xdr:colOff>50800</xdr:colOff>
      <xdr:row>106</xdr:row>
      <xdr:rowOff>157480</xdr:rowOff>
    </xdr:to>
    <xdr:sp macro="" textlink="">
      <xdr:nvSpPr>
        <xdr:cNvPr id="465" name="フローチャート: 判断 464"/>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65405</xdr:rowOff>
    </xdr:from>
    <xdr:to xmlns:xdr="http://schemas.openxmlformats.org/drawingml/2006/spreadsheetDrawing">
      <xdr:col>50</xdr:col>
      <xdr:colOff>165100</xdr:colOff>
      <xdr:row>106</xdr:row>
      <xdr:rowOff>167005</xdr:rowOff>
    </xdr:to>
    <xdr:sp macro="" textlink="">
      <xdr:nvSpPr>
        <xdr:cNvPr id="466" name="フローチャート: 判断 465"/>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65405</xdr:rowOff>
    </xdr:from>
    <xdr:to xmlns:xdr="http://schemas.openxmlformats.org/drawingml/2006/spreadsheetDrawing">
      <xdr:col>46</xdr:col>
      <xdr:colOff>38100</xdr:colOff>
      <xdr:row>106</xdr:row>
      <xdr:rowOff>167005</xdr:rowOff>
    </xdr:to>
    <xdr:sp macro="" textlink="">
      <xdr:nvSpPr>
        <xdr:cNvPr id="467" name="フローチャート: 判断 466"/>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69215</xdr:rowOff>
    </xdr:from>
    <xdr:to xmlns:xdr="http://schemas.openxmlformats.org/drawingml/2006/spreadsheetDrawing">
      <xdr:col>41</xdr:col>
      <xdr:colOff>101600</xdr:colOff>
      <xdr:row>106</xdr:row>
      <xdr:rowOff>170815</xdr:rowOff>
    </xdr:to>
    <xdr:sp macro="" textlink="">
      <xdr:nvSpPr>
        <xdr:cNvPr id="468" name="フローチャート: 判断 467"/>
        <xdr:cNvSpPr/>
      </xdr:nvSpPr>
      <xdr:spPr>
        <a:xfrm>
          <a:off x="7810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86360</xdr:rowOff>
    </xdr:from>
    <xdr:to xmlns:xdr="http://schemas.openxmlformats.org/drawingml/2006/spreadsheetDrawing">
      <xdr:col>36</xdr:col>
      <xdr:colOff>165100</xdr:colOff>
      <xdr:row>107</xdr:row>
      <xdr:rowOff>16510</xdr:rowOff>
    </xdr:to>
    <xdr:sp macro="" textlink="">
      <xdr:nvSpPr>
        <xdr:cNvPr id="469" name="フローチャート: 判断 468"/>
        <xdr:cNvSpPr/>
      </xdr:nvSpPr>
      <xdr:spPr>
        <a:xfrm>
          <a:off x="6921500" y="182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0" name="テキスト ボックス 469"/>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1" name="テキスト ボックス 470"/>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2" name="テキスト ボックス 471"/>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3" name="テキスト ボックス 472"/>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4" name="テキスト ボックス 473"/>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109220</xdr:rowOff>
    </xdr:from>
    <xdr:to xmlns:xdr="http://schemas.openxmlformats.org/drawingml/2006/spreadsheetDrawing">
      <xdr:col>55</xdr:col>
      <xdr:colOff>50800</xdr:colOff>
      <xdr:row>106</xdr:row>
      <xdr:rowOff>39370</xdr:rowOff>
    </xdr:to>
    <xdr:sp macro="" textlink="">
      <xdr:nvSpPr>
        <xdr:cNvPr id="475" name="楕円 474"/>
        <xdr:cNvSpPr/>
      </xdr:nvSpPr>
      <xdr:spPr>
        <a:xfrm>
          <a:off x="104267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132080</xdr:rowOff>
    </xdr:from>
    <xdr:ext cx="469900" cy="254000"/>
    <xdr:sp macro="" textlink="">
      <xdr:nvSpPr>
        <xdr:cNvPr id="476" name="【市民会館】&#10;一人当たり面積該当値テキスト"/>
        <xdr:cNvSpPr txBox="1"/>
      </xdr:nvSpPr>
      <xdr:spPr>
        <a:xfrm>
          <a:off x="10515600" y="179628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116840</xdr:rowOff>
    </xdr:from>
    <xdr:to xmlns:xdr="http://schemas.openxmlformats.org/drawingml/2006/spreadsheetDrawing">
      <xdr:col>50</xdr:col>
      <xdr:colOff>165100</xdr:colOff>
      <xdr:row>106</xdr:row>
      <xdr:rowOff>46990</xdr:rowOff>
    </xdr:to>
    <xdr:sp macro="" textlink="">
      <xdr:nvSpPr>
        <xdr:cNvPr id="477" name="楕円 476"/>
        <xdr:cNvSpPr/>
      </xdr:nvSpPr>
      <xdr:spPr>
        <a:xfrm>
          <a:off x="958850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160020</xdr:rowOff>
    </xdr:from>
    <xdr:to xmlns:xdr="http://schemas.openxmlformats.org/drawingml/2006/spreadsheetDrawing">
      <xdr:col>55</xdr:col>
      <xdr:colOff>0</xdr:colOff>
      <xdr:row>105</xdr:row>
      <xdr:rowOff>167640</xdr:rowOff>
    </xdr:to>
    <xdr:cxnSp macro="">
      <xdr:nvCxnSpPr>
        <xdr:cNvPr id="478" name="直線コネクタ 477"/>
        <xdr:cNvCxnSpPr/>
      </xdr:nvCxnSpPr>
      <xdr:spPr>
        <a:xfrm flipV="1">
          <a:off x="9639300" y="181622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122555</xdr:rowOff>
    </xdr:from>
    <xdr:to xmlns:xdr="http://schemas.openxmlformats.org/drawingml/2006/spreadsheetDrawing">
      <xdr:col>46</xdr:col>
      <xdr:colOff>38100</xdr:colOff>
      <xdr:row>106</xdr:row>
      <xdr:rowOff>52705</xdr:rowOff>
    </xdr:to>
    <xdr:sp macro="" textlink="">
      <xdr:nvSpPr>
        <xdr:cNvPr id="479" name="楕円 478"/>
        <xdr:cNvSpPr/>
      </xdr:nvSpPr>
      <xdr:spPr>
        <a:xfrm>
          <a:off x="8699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167640</xdr:rowOff>
    </xdr:from>
    <xdr:to xmlns:xdr="http://schemas.openxmlformats.org/drawingml/2006/spreadsheetDrawing">
      <xdr:col>50</xdr:col>
      <xdr:colOff>114300</xdr:colOff>
      <xdr:row>106</xdr:row>
      <xdr:rowOff>1905</xdr:rowOff>
    </xdr:to>
    <xdr:cxnSp macro="">
      <xdr:nvCxnSpPr>
        <xdr:cNvPr id="480" name="直線コネクタ 479"/>
        <xdr:cNvCxnSpPr/>
      </xdr:nvCxnSpPr>
      <xdr:spPr>
        <a:xfrm flipV="1">
          <a:off x="8750300" y="181698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130175</xdr:rowOff>
    </xdr:from>
    <xdr:to xmlns:xdr="http://schemas.openxmlformats.org/drawingml/2006/spreadsheetDrawing">
      <xdr:col>41</xdr:col>
      <xdr:colOff>101600</xdr:colOff>
      <xdr:row>106</xdr:row>
      <xdr:rowOff>60325</xdr:rowOff>
    </xdr:to>
    <xdr:sp macro="" textlink="">
      <xdr:nvSpPr>
        <xdr:cNvPr id="481" name="楕円 480"/>
        <xdr:cNvSpPr/>
      </xdr:nvSpPr>
      <xdr:spPr>
        <a:xfrm>
          <a:off x="7810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1905</xdr:rowOff>
    </xdr:from>
    <xdr:to xmlns:xdr="http://schemas.openxmlformats.org/drawingml/2006/spreadsheetDrawing">
      <xdr:col>45</xdr:col>
      <xdr:colOff>177800</xdr:colOff>
      <xdr:row>106</xdr:row>
      <xdr:rowOff>9525</xdr:rowOff>
    </xdr:to>
    <xdr:cxnSp macro="">
      <xdr:nvCxnSpPr>
        <xdr:cNvPr id="482" name="直線コネクタ 481"/>
        <xdr:cNvCxnSpPr/>
      </xdr:nvCxnSpPr>
      <xdr:spPr>
        <a:xfrm flipV="1">
          <a:off x="7861300" y="1817560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166370</xdr:rowOff>
    </xdr:from>
    <xdr:to xmlns:xdr="http://schemas.openxmlformats.org/drawingml/2006/spreadsheetDrawing">
      <xdr:col>36</xdr:col>
      <xdr:colOff>165100</xdr:colOff>
      <xdr:row>106</xdr:row>
      <xdr:rowOff>96520</xdr:rowOff>
    </xdr:to>
    <xdr:sp macro="" textlink="">
      <xdr:nvSpPr>
        <xdr:cNvPr id="483" name="楕円 482"/>
        <xdr:cNvSpPr/>
      </xdr:nvSpPr>
      <xdr:spPr>
        <a:xfrm>
          <a:off x="692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9525</xdr:rowOff>
    </xdr:from>
    <xdr:to xmlns:xdr="http://schemas.openxmlformats.org/drawingml/2006/spreadsheetDrawing">
      <xdr:col>41</xdr:col>
      <xdr:colOff>50800</xdr:colOff>
      <xdr:row>106</xdr:row>
      <xdr:rowOff>45720</xdr:rowOff>
    </xdr:to>
    <xdr:cxnSp macro="">
      <xdr:nvCxnSpPr>
        <xdr:cNvPr id="484" name="直線コネクタ 483"/>
        <xdr:cNvCxnSpPr/>
      </xdr:nvCxnSpPr>
      <xdr:spPr>
        <a:xfrm flipV="1">
          <a:off x="6972300" y="1818322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158115</xdr:rowOff>
    </xdr:from>
    <xdr:ext cx="469900" cy="254000"/>
    <xdr:sp macro="" textlink="">
      <xdr:nvSpPr>
        <xdr:cNvPr id="485" name="n_1aveValue【市民会館】&#10;一人当たり面積"/>
        <xdr:cNvSpPr txBox="1"/>
      </xdr:nvSpPr>
      <xdr:spPr>
        <a:xfrm>
          <a:off x="9391650" y="183318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158115</xdr:rowOff>
    </xdr:from>
    <xdr:ext cx="464820" cy="254000"/>
    <xdr:sp macro="" textlink="">
      <xdr:nvSpPr>
        <xdr:cNvPr id="486" name="n_2aveValue【市民会館】&#10;一人当たり面積"/>
        <xdr:cNvSpPr txBox="1"/>
      </xdr:nvSpPr>
      <xdr:spPr>
        <a:xfrm>
          <a:off x="8515350" y="183318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161925</xdr:rowOff>
    </xdr:from>
    <xdr:ext cx="464820" cy="259080"/>
    <xdr:sp macro="" textlink="">
      <xdr:nvSpPr>
        <xdr:cNvPr id="487" name="n_3aveValue【市民会館】&#10;一人当たり面積"/>
        <xdr:cNvSpPr txBox="1"/>
      </xdr:nvSpPr>
      <xdr:spPr>
        <a:xfrm>
          <a:off x="7626350" y="183356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7620</xdr:rowOff>
    </xdr:from>
    <xdr:ext cx="464820" cy="254000"/>
    <xdr:sp macro="" textlink="">
      <xdr:nvSpPr>
        <xdr:cNvPr id="488" name="n_4aveValue【市民会館】&#10;一人当たり面積"/>
        <xdr:cNvSpPr txBox="1"/>
      </xdr:nvSpPr>
      <xdr:spPr>
        <a:xfrm>
          <a:off x="6737350" y="183527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63500</xdr:rowOff>
    </xdr:from>
    <xdr:ext cx="469900" cy="254000"/>
    <xdr:sp macro="" textlink="">
      <xdr:nvSpPr>
        <xdr:cNvPr id="489" name="n_1mainValue【市民会館】&#10;一人当たり面積"/>
        <xdr:cNvSpPr txBox="1"/>
      </xdr:nvSpPr>
      <xdr:spPr>
        <a:xfrm>
          <a:off x="9391650" y="1789430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69215</xdr:rowOff>
    </xdr:from>
    <xdr:ext cx="464820" cy="259080"/>
    <xdr:sp macro="" textlink="">
      <xdr:nvSpPr>
        <xdr:cNvPr id="490" name="n_2mainValue【市民会館】&#10;一人当たり面積"/>
        <xdr:cNvSpPr txBox="1"/>
      </xdr:nvSpPr>
      <xdr:spPr>
        <a:xfrm>
          <a:off x="8515350" y="179000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76835</xdr:rowOff>
    </xdr:from>
    <xdr:ext cx="464820" cy="254000"/>
    <xdr:sp macro="" textlink="">
      <xdr:nvSpPr>
        <xdr:cNvPr id="491" name="n_3mainValue【市民会館】&#10;一人当たり面積"/>
        <xdr:cNvSpPr txBox="1"/>
      </xdr:nvSpPr>
      <xdr:spPr>
        <a:xfrm>
          <a:off x="7626350" y="179076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113030</xdr:rowOff>
    </xdr:from>
    <xdr:ext cx="464820" cy="259080"/>
    <xdr:sp macro="" textlink="">
      <xdr:nvSpPr>
        <xdr:cNvPr id="492" name="n_4mainValue【市民会館】&#10;一人当たり面積"/>
        <xdr:cNvSpPr txBox="1"/>
      </xdr:nvSpPr>
      <xdr:spPr>
        <a:xfrm>
          <a:off x="6737350" y="179438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3370" cy="225425"/>
    <xdr:sp macro="" textlink="">
      <xdr:nvSpPr>
        <xdr:cNvPr id="501" name="テキスト ボックス 500"/>
        <xdr:cNvSpPr txBox="1"/>
      </xdr:nvSpPr>
      <xdr:spPr>
        <a:xfrm>
          <a:off x="12407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2" name="直線コネクタ 501"/>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2280" cy="259080"/>
    <xdr:sp macro="" textlink="">
      <xdr:nvSpPr>
        <xdr:cNvPr id="503" name="テキスト ボックス 502"/>
        <xdr:cNvSpPr txBox="1"/>
      </xdr:nvSpPr>
      <xdr:spPr>
        <a:xfrm>
          <a:off x="11978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4" name="直線コネクタ 503"/>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2280" cy="254000"/>
    <xdr:sp macro="" textlink="">
      <xdr:nvSpPr>
        <xdr:cNvPr id="505" name="テキスト ボックス 504"/>
        <xdr:cNvSpPr txBox="1"/>
      </xdr:nvSpPr>
      <xdr:spPr>
        <a:xfrm>
          <a:off x="11978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6" name="直線コネクタ 505"/>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7" name="テキスト ボックス 506"/>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8" name="直線コネクタ 507"/>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4000"/>
    <xdr:sp macro="" textlink="">
      <xdr:nvSpPr>
        <xdr:cNvPr id="509" name="テキスト ボックス 508"/>
        <xdr:cNvSpPr txBox="1"/>
      </xdr:nvSpPr>
      <xdr:spPr>
        <a:xfrm>
          <a:off x="12042775" y="649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0" name="直線コネクタ 509"/>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1" name="テキスト ボックス 510"/>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2" name="直線コネクタ 511"/>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3" name="テキスト ボックス 512"/>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4" name="直線コネクタ 513"/>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4010" cy="254000"/>
    <xdr:sp macro="" textlink="">
      <xdr:nvSpPr>
        <xdr:cNvPr id="515" name="テキスト ボックス 514"/>
        <xdr:cNvSpPr txBox="1"/>
      </xdr:nvSpPr>
      <xdr:spPr>
        <a:xfrm>
          <a:off x="12106910" y="551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6" name="直線コネクタ 5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1270</xdr:rowOff>
    </xdr:from>
    <xdr:to xmlns:xdr="http://schemas.openxmlformats.org/drawingml/2006/spreadsheetDrawing">
      <xdr:col>85</xdr:col>
      <xdr:colOff>126365</xdr:colOff>
      <xdr:row>42</xdr:row>
      <xdr:rowOff>38735</xdr:rowOff>
    </xdr:to>
    <xdr:cxnSp macro="">
      <xdr:nvCxnSpPr>
        <xdr:cNvPr id="518" name="直線コネクタ 517"/>
        <xdr:cNvCxnSpPr/>
      </xdr:nvCxnSpPr>
      <xdr:spPr>
        <a:xfrm flipV="1">
          <a:off x="16318865" y="583057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42545</xdr:rowOff>
    </xdr:from>
    <xdr:ext cx="405130" cy="254000"/>
    <xdr:sp macro="" textlink="">
      <xdr:nvSpPr>
        <xdr:cNvPr id="519" name="【一般廃棄物処理施設】&#10;有形固定資産減価償却率最小値テキスト"/>
        <xdr:cNvSpPr txBox="1"/>
      </xdr:nvSpPr>
      <xdr:spPr>
        <a:xfrm>
          <a:off x="16357600" y="724344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38735</xdr:rowOff>
    </xdr:from>
    <xdr:to xmlns:xdr="http://schemas.openxmlformats.org/drawingml/2006/spreadsheetDrawing">
      <xdr:col>86</xdr:col>
      <xdr:colOff>25400</xdr:colOff>
      <xdr:row>42</xdr:row>
      <xdr:rowOff>38735</xdr:rowOff>
    </xdr:to>
    <xdr:cxnSp macro="">
      <xdr:nvCxnSpPr>
        <xdr:cNvPr id="520" name="直線コネクタ 519"/>
        <xdr:cNvCxnSpPr/>
      </xdr:nvCxnSpPr>
      <xdr:spPr>
        <a:xfrm>
          <a:off x="16230600" y="723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119380</xdr:rowOff>
    </xdr:from>
    <xdr:ext cx="405130" cy="259080"/>
    <xdr:sp macro="" textlink="">
      <xdr:nvSpPr>
        <xdr:cNvPr id="521" name="【一般廃棄物処理施設】&#10;有形固定資産減価償却率最大値テキスト"/>
        <xdr:cNvSpPr txBox="1"/>
      </xdr:nvSpPr>
      <xdr:spPr>
        <a:xfrm>
          <a:off x="16357600" y="5605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1270</xdr:rowOff>
    </xdr:from>
    <xdr:to xmlns:xdr="http://schemas.openxmlformats.org/drawingml/2006/spreadsheetDrawing">
      <xdr:col>86</xdr:col>
      <xdr:colOff>25400</xdr:colOff>
      <xdr:row>34</xdr:row>
      <xdr:rowOff>1270</xdr:rowOff>
    </xdr:to>
    <xdr:cxnSp macro="">
      <xdr:nvCxnSpPr>
        <xdr:cNvPr id="522" name="直線コネクタ 521"/>
        <xdr:cNvCxnSpPr/>
      </xdr:nvCxnSpPr>
      <xdr:spPr>
        <a:xfrm>
          <a:off x="16230600" y="583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146050</xdr:rowOff>
    </xdr:from>
    <xdr:ext cx="405130" cy="254000"/>
    <xdr:sp macro="" textlink="">
      <xdr:nvSpPr>
        <xdr:cNvPr id="523" name="【一般廃棄物処理施設】&#10;有形固定資産減価償却率平均値テキスト"/>
        <xdr:cNvSpPr txBox="1"/>
      </xdr:nvSpPr>
      <xdr:spPr>
        <a:xfrm>
          <a:off x="16357600" y="666115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167640</xdr:rowOff>
    </xdr:from>
    <xdr:to xmlns:xdr="http://schemas.openxmlformats.org/drawingml/2006/spreadsheetDrawing">
      <xdr:col>85</xdr:col>
      <xdr:colOff>177800</xdr:colOff>
      <xdr:row>39</xdr:row>
      <xdr:rowOff>97790</xdr:rowOff>
    </xdr:to>
    <xdr:sp macro="" textlink="">
      <xdr:nvSpPr>
        <xdr:cNvPr id="524" name="フローチャート: 判断 523"/>
        <xdr:cNvSpPr/>
      </xdr:nvSpPr>
      <xdr:spPr>
        <a:xfrm>
          <a:off x="16268700" y="66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147955</xdr:rowOff>
    </xdr:from>
    <xdr:to xmlns:xdr="http://schemas.openxmlformats.org/drawingml/2006/spreadsheetDrawing">
      <xdr:col>81</xdr:col>
      <xdr:colOff>101600</xdr:colOff>
      <xdr:row>39</xdr:row>
      <xdr:rowOff>78105</xdr:rowOff>
    </xdr:to>
    <xdr:sp macro="" textlink="">
      <xdr:nvSpPr>
        <xdr:cNvPr id="525" name="フローチャート: 判断 524"/>
        <xdr:cNvSpPr/>
      </xdr:nvSpPr>
      <xdr:spPr>
        <a:xfrm>
          <a:off x="15430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39</xdr:row>
      <xdr:rowOff>12065</xdr:rowOff>
    </xdr:from>
    <xdr:to xmlns:xdr="http://schemas.openxmlformats.org/drawingml/2006/spreadsheetDrawing">
      <xdr:col>76</xdr:col>
      <xdr:colOff>165100</xdr:colOff>
      <xdr:row>39</xdr:row>
      <xdr:rowOff>113665</xdr:rowOff>
    </xdr:to>
    <xdr:sp macro="" textlink="">
      <xdr:nvSpPr>
        <xdr:cNvPr id="526" name="フローチャート: 判断 525"/>
        <xdr:cNvSpPr/>
      </xdr:nvSpPr>
      <xdr:spPr>
        <a:xfrm>
          <a:off x="14541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141605</xdr:rowOff>
    </xdr:from>
    <xdr:to xmlns:xdr="http://schemas.openxmlformats.org/drawingml/2006/spreadsheetDrawing">
      <xdr:col>72</xdr:col>
      <xdr:colOff>38100</xdr:colOff>
      <xdr:row>39</xdr:row>
      <xdr:rowOff>71755</xdr:rowOff>
    </xdr:to>
    <xdr:sp macro="" textlink="">
      <xdr:nvSpPr>
        <xdr:cNvPr id="527" name="フローチャート: 判断 526"/>
        <xdr:cNvSpPr/>
      </xdr:nvSpPr>
      <xdr:spPr>
        <a:xfrm>
          <a:off x="1365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90805</xdr:rowOff>
    </xdr:from>
    <xdr:to xmlns:xdr="http://schemas.openxmlformats.org/drawingml/2006/spreadsheetDrawing">
      <xdr:col>67</xdr:col>
      <xdr:colOff>101600</xdr:colOff>
      <xdr:row>39</xdr:row>
      <xdr:rowOff>20955</xdr:rowOff>
    </xdr:to>
    <xdr:sp macro="" textlink="">
      <xdr:nvSpPr>
        <xdr:cNvPr id="528" name="フローチャート: 判断 527"/>
        <xdr:cNvSpPr/>
      </xdr:nvSpPr>
      <xdr:spPr>
        <a:xfrm>
          <a:off x="12763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9" name="テキスト ボックス 52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0" name="テキスト ボックス 52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1" name="テキスト ボックス 53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2" name="テキスト ボックス 53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3" name="テキスト ボックス 53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137795</xdr:rowOff>
    </xdr:from>
    <xdr:to xmlns:xdr="http://schemas.openxmlformats.org/drawingml/2006/spreadsheetDrawing">
      <xdr:col>85</xdr:col>
      <xdr:colOff>177800</xdr:colOff>
      <xdr:row>39</xdr:row>
      <xdr:rowOff>67945</xdr:rowOff>
    </xdr:to>
    <xdr:sp macro="" textlink="">
      <xdr:nvSpPr>
        <xdr:cNvPr id="534" name="楕円 533"/>
        <xdr:cNvSpPr/>
      </xdr:nvSpPr>
      <xdr:spPr>
        <a:xfrm>
          <a:off x="16268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160655</xdr:rowOff>
    </xdr:from>
    <xdr:ext cx="405130" cy="259080"/>
    <xdr:sp macro="" textlink="">
      <xdr:nvSpPr>
        <xdr:cNvPr id="535" name="【一般廃棄物処理施設】&#10;有形固定資産減価償却率該当値テキスト"/>
        <xdr:cNvSpPr txBox="1"/>
      </xdr:nvSpPr>
      <xdr:spPr>
        <a:xfrm>
          <a:off x="16357600" y="6504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93980</xdr:rowOff>
    </xdr:from>
    <xdr:to xmlns:xdr="http://schemas.openxmlformats.org/drawingml/2006/spreadsheetDrawing">
      <xdr:col>81</xdr:col>
      <xdr:colOff>101600</xdr:colOff>
      <xdr:row>39</xdr:row>
      <xdr:rowOff>24130</xdr:rowOff>
    </xdr:to>
    <xdr:sp macro="" textlink="">
      <xdr:nvSpPr>
        <xdr:cNvPr id="536" name="楕円 535"/>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144780</xdr:rowOff>
    </xdr:from>
    <xdr:to xmlns:xdr="http://schemas.openxmlformats.org/drawingml/2006/spreadsheetDrawing">
      <xdr:col>85</xdr:col>
      <xdr:colOff>127000</xdr:colOff>
      <xdr:row>39</xdr:row>
      <xdr:rowOff>17780</xdr:rowOff>
    </xdr:to>
    <xdr:cxnSp macro="">
      <xdr:nvCxnSpPr>
        <xdr:cNvPr id="537" name="直線コネクタ 536"/>
        <xdr:cNvCxnSpPr/>
      </xdr:nvCxnSpPr>
      <xdr:spPr>
        <a:xfrm>
          <a:off x="15481300" y="665988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50165</xdr:rowOff>
    </xdr:from>
    <xdr:to xmlns:xdr="http://schemas.openxmlformats.org/drawingml/2006/spreadsheetDrawing">
      <xdr:col>76</xdr:col>
      <xdr:colOff>165100</xdr:colOff>
      <xdr:row>38</xdr:row>
      <xdr:rowOff>151765</xdr:rowOff>
    </xdr:to>
    <xdr:sp macro="" textlink="">
      <xdr:nvSpPr>
        <xdr:cNvPr id="538" name="楕円 537"/>
        <xdr:cNvSpPr/>
      </xdr:nvSpPr>
      <xdr:spPr>
        <a:xfrm>
          <a:off x="14541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100965</xdr:rowOff>
    </xdr:from>
    <xdr:to xmlns:xdr="http://schemas.openxmlformats.org/drawingml/2006/spreadsheetDrawing">
      <xdr:col>81</xdr:col>
      <xdr:colOff>50800</xdr:colOff>
      <xdr:row>38</xdr:row>
      <xdr:rowOff>144780</xdr:rowOff>
    </xdr:to>
    <xdr:cxnSp macro="">
      <xdr:nvCxnSpPr>
        <xdr:cNvPr id="539" name="直線コネクタ 538"/>
        <xdr:cNvCxnSpPr/>
      </xdr:nvCxnSpPr>
      <xdr:spPr>
        <a:xfrm>
          <a:off x="14592300" y="66160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635</xdr:rowOff>
    </xdr:from>
    <xdr:to xmlns:xdr="http://schemas.openxmlformats.org/drawingml/2006/spreadsheetDrawing">
      <xdr:col>72</xdr:col>
      <xdr:colOff>38100</xdr:colOff>
      <xdr:row>38</xdr:row>
      <xdr:rowOff>102235</xdr:rowOff>
    </xdr:to>
    <xdr:sp macro="" textlink="">
      <xdr:nvSpPr>
        <xdr:cNvPr id="540" name="楕円 539"/>
        <xdr:cNvSpPr/>
      </xdr:nvSpPr>
      <xdr:spPr>
        <a:xfrm>
          <a:off x="13652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52070</xdr:rowOff>
    </xdr:from>
    <xdr:to xmlns:xdr="http://schemas.openxmlformats.org/drawingml/2006/spreadsheetDrawing">
      <xdr:col>76</xdr:col>
      <xdr:colOff>114300</xdr:colOff>
      <xdr:row>38</xdr:row>
      <xdr:rowOff>100965</xdr:rowOff>
    </xdr:to>
    <xdr:cxnSp macro="">
      <xdr:nvCxnSpPr>
        <xdr:cNvPr id="541" name="直線コネクタ 540"/>
        <xdr:cNvCxnSpPr/>
      </xdr:nvCxnSpPr>
      <xdr:spPr>
        <a:xfrm>
          <a:off x="13703300" y="656717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8890</xdr:rowOff>
    </xdr:from>
    <xdr:to xmlns:xdr="http://schemas.openxmlformats.org/drawingml/2006/spreadsheetDrawing">
      <xdr:col>67</xdr:col>
      <xdr:colOff>101600</xdr:colOff>
      <xdr:row>38</xdr:row>
      <xdr:rowOff>110490</xdr:rowOff>
    </xdr:to>
    <xdr:sp macro="" textlink="">
      <xdr:nvSpPr>
        <xdr:cNvPr id="542" name="楕円 541"/>
        <xdr:cNvSpPr/>
      </xdr:nvSpPr>
      <xdr:spPr>
        <a:xfrm>
          <a:off x="12763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52070</xdr:rowOff>
    </xdr:from>
    <xdr:to xmlns:xdr="http://schemas.openxmlformats.org/drawingml/2006/spreadsheetDrawing">
      <xdr:col>71</xdr:col>
      <xdr:colOff>177800</xdr:colOff>
      <xdr:row>38</xdr:row>
      <xdr:rowOff>59690</xdr:rowOff>
    </xdr:to>
    <xdr:cxnSp macro="">
      <xdr:nvCxnSpPr>
        <xdr:cNvPr id="543" name="直線コネクタ 542"/>
        <xdr:cNvCxnSpPr/>
      </xdr:nvCxnSpPr>
      <xdr:spPr>
        <a:xfrm flipV="1">
          <a:off x="12814300" y="65671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69215</xdr:rowOff>
    </xdr:from>
    <xdr:ext cx="405130" cy="259080"/>
    <xdr:sp macro="" textlink="">
      <xdr:nvSpPr>
        <xdr:cNvPr id="544" name="n_1aveValue【一般廃棄物処理施設】&#10;有形固定資産減価償却率"/>
        <xdr:cNvSpPr txBox="1"/>
      </xdr:nvSpPr>
      <xdr:spPr>
        <a:xfrm>
          <a:off x="15266035" y="6755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104775</xdr:rowOff>
    </xdr:from>
    <xdr:ext cx="400050" cy="259080"/>
    <xdr:sp macro="" textlink="">
      <xdr:nvSpPr>
        <xdr:cNvPr id="545" name="n_2aveValue【一般廃棄物処理施設】&#10;有形固定資産減価償却率"/>
        <xdr:cNvSpPr txBox="1"/>
      </xdr:nvSpPr>
      <xdr:spPr>
        <a:xfrm>
          <a:off x="14389735" y="679132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63500</xdr:rowOff>
    </xdr:from>
    <xdr:ext cx="400050" cy="254000"/>
    <xdr:sp macro="" textlink="">
      <xdr:nvSpPr>
        <xdr:cNvPr id="546" name="n_3aveValue【一般廃棄物処理施設】&#10;有形固定資産減価償却率"/>
        <xdr:cNvSpPr txBox="1"/>
      </xdr:nvSpPr>
      <xdr:spPr>
        <a:xfrm>
          <a:off x="13500735" y="67500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12065</xdr:rowOff>
    </xdr:from>
    <xdr:ext cx="400050" cy="259080"/>
    <xdr:sp macro="" textlink="">
      <xdr:nvSpPr>
        <xdr:cNvPr id="547" name="n_4aveValue【一般廃棄物処理施設】&#10;有形固定資産減価償却率"/>
        <xdr:cNvSpPr txBox="1"/>
      </xdr:nvSpPr>
      <xdr:spPr>
        <a:xfrm>
          <a:off x="12611735" y="66986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40640</xdr:rowOff>
    </xdr:from>
    <xdr:ext cx="405130" cy="254000"/>
    <xdr:sp macro="" textlink="">
      <xdr:nvSpPr>
        <xdr:cNvPr id="548" name="n_1mainValue【一般廃棄物処理施設】&#10;有形固定資産減価償却率"/>
        <xdr:cNvSpPr txBox="1"/>
      </xdr:nvSpPr>
      <xdr:spPr>
        <a:xfrm>
          <a:off x="15266035" y="638429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168275</xdr:rowOff>
    </xdr:from>
    <xdr:ext cx="400050" cy="254000"/>
    <xdr:sp macro="" textlink="">
      <xdr:nvSpPr>
        <xdr:cNvPr id="549" name="n_2mainValue【一般廃棄物処理施設】&#10;有形固定資産減価償却率"/>
        <xdr:cNvSpPr txBox="1"/>
      </xdr:nvSpPr>
      <xdr:spPr>
        <a:xfrm>
          <a:off x="14389735" y="63404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118745</xdr:rowOff>
    </xdr:from>
    <xdr:ext cx="400050" cy="259080"/>
    <xdr:sp macro="" textlink="">
      <xdr:nvSpPr>
        <xdr:cNvPr id="550" name="n_3mainValue【一般廃棄物処理施設】&#10;有形固定資産減価償却率"/>
        <xdr:cNvSpPr txBox="1"/>
      </xdr:nvSpPr>
      <xdr:spPr>
        <a:xfrm>
          <a:off x="13500735" y="62909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127000</xdr:rowOff>
    </xdr:from>
    <xdr:ext cx="400050" cy="259080"/>
    <xdr:sp macro="" textlink="">
      <xdr:nvSpPr>
        <xdr:cNvPr id="551" name="n_4mainValue【一般廃棄物処理施設】&#10;有形固定資産減価償却率"/>
        <xdr:cNvSpPr txBox="1"/>
      </xdr:nvSpPr>
      <xdr:spPr>
        <a:xfrm>
          <a:off x="12611735" y="629920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4805" cy="225425"/>
    <xdr:sp macro="" textlink="">
      <xdr:nvSpPr>
        <xdr:cNvPr id="560" name="テキスト ボックス 559"/>
        <xdr:cNvSpPr txBox="1"/>
      </xdr:nvSpPr>
      <xdr:spPr>
        <a:xfrm>
          <a:off x="18249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1" name="直線コネクタ 56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2" name="直線コネクタ 561"/>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3840" cy="259080"/>
    <xdr:sp macro="" textlink="">
      <xdr:nvSpPr>
        <xdr:cNvPr id="563" name="テキスト ボックス 562"/>
        <xdr:cNvSpPr txBox="1"/>
      </xdr:nvSpPr>
      <xdr:spPr>
        <a:xfrm>
          <a:off x="18039080" y="70205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4" name="直線コネクタ 563"/>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0550" cy="259080"/>
    <xdr:sp macro="" textlink="">
      <xdr:nvSpPr>
        <xdr:cNvPr id="565" name="テキスト ボックス 564"/>
        <xdr:cNvSpPr txBox="1"/>
      </xdr:nvSpPr>
      <xdr:spPr>
        <a:xfrm>
          <a:off x="17692370" y="65633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6" name="直線コネクタ 565"/>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0550" cy="259080"/>
    <xdr:sp macro="" textlink="">
      <xdr:nvSpPr>
        <xdr:cNvPr id="567" name="テキスト ボックス 566"/>
        <xdr:cNvSpPr txBox="1"/>
      </xdr:nvSpPr>
      <xdr:spPr>
        <a:xfrm>
          <a:off x="17692370" y="61061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8" name="直線コネクタ 567"/>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0550" cy="259080"/>
    <xdr:sp macro="" textlink="">
      <xdr:nvSpPr>
        <xdr:cNvPr id="569" name="テキスト ボックス 568"/>
        <xdr:cNvSpPr txBox="1"/>
      </xdr:nvSpPr>
      <xdr:spPr>
        <a:xfrm>
          <a:off x="17692370" y="56489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0550" cy="259080"/>
    <xdr:sp macro="" textlink="">
      <xdr:nvSpPr>
        <xdr:cNvPr id="571" name="テキスト ボックス 570"/>
        <xdr:cNvSpPr txBox="1"/>
      </xdr:nvSpPr>
      <xdr:spPr>
        <a:xfrm>
          <a:off x="17692370" y="519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35</xdr:row>
      <xdr:rowOff>7620</xdr:rowOff>
    </xdr:from>
    <xdr:to xmlns:xdr="http://schemas.openxmlformats.org/drawingml/2006/spreadsheetDrawing">
      <xdr:col>116</xdr:col>
      <xdr:colOff>62865</xdr:colOff>
      <xdr:row>41</xdr:row>
      <xdr:rowOff>123825</xdr:rowOff>
    </xdr:to>
    <xdr:cxnSp macro="">
      <xdr:nvCxnSpPr>
        <xdr:cNvPr id="573" name="直線コネクタ 572"/>
        <xdr:cNvCxnSpPr/>
      </xdr:nvCxnSpPr>
      <xdr:spPr>
        <a:xfrm flipV="1">
          <a:off x="22160865" y="6008370"/>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127635</xdr:rowOff>
    </xdr:from>
    <xdr:ext cx="469900" cy="259080"/>
    <xdr:sp macro="" textlink="">
      <xdr:nvSpPr>
        <xdr:cNvPr id="574" name="【一般廃棄物処理施設】&#10;一人当たり有形固定資産（償却資産）額最小値テキスト"/>
        <xdr:cNvSpPr txBox="1"/>
      </xdr:nvSpPr>
      <xdr:spPr>
        <a:xfrm>
          <a:off x="22199600" y="715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123825</xdr:rowOff>
    </xdr:from>
    <xdr:to xmlns:xdr="http://schemas.openxmlformats.org/drawingml/2006/spreadsheetDrawing">
      <xdr:col>116</xdr:col>
      <xdr:colOff>152400</xdr:colOff>
      <xdr:row>41</xdr:row>
      <xdr:rowOff>123825</xdr:rowOff>
    </xdr:to>
    <xdr:cxnSp macro="">
      <xdr:nvCxnSpPr>
        <xdr:cNvPr id="575" name="直線コネクタ 574"/>
        <xdr:cNvCxnSpPr/>
      </xdr:nvCxnSpPr>
      <xdr:spPr>
        <a:xfrm>
          <a:off x="22072600" y="715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125730</xdr:rowOff>
    </xdr:from>
    <xdr:ext cx="598805" cy="259080"/>
    <xdr:sp macro="" textlink="">
      <xdr:nvSpPr>
        <xdr:cNvPr id="576" name="【一般廃棄物処理施設】&#10;一人当たり有形固定資産（償却資産）額最大値テキスト"/>
        <xdr:cNvSpPr txBox="1"/>
      </xdr:nvSpPr>
      <xdr:spPr>
        <a:xfrm>
          <a:off x="22199600" y="5783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35</xdr:row>
      <xdr:rowOff>7620</xdr:rowOff>
    </xdr:from>
    <xdr:to xmlns:xdr="http://schemas.openxmlformats.org/drawingml/2006/spreadsheetDrawing">
      <xdr:col>116</xdr:col>
      <xdr:colOff>152400</xdr:colOff>
      <xdr:row>35</xdr:row>
      <xdr:rowOff>7620</xdr:rowOff>
    </xdr:to>
    <xdr:cxnSp macro="">
      <xdr:nvCxnSpPr>
        <xdr:cNvPr id="577" name="直線コネクタ 576"/>
        <xdr:cNvCxnSpPr/>
      </xdr:nvCxnSpPr>
      <xdr:spPr>
        <a:xfrm>
          <a:off x="22072600" y="600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3175</xdr:rowOff>
    </xdr:from>
    <xdr:ext cx="598805" cy="259080"/>
    <xdr:sp macro="" textlink="">
      <xdr:nvSpPr>
        <xdr:cNvPr id="578" name="【一般廃棄物処理施設】&#10;一人当たり有形固定資産（償却資産）額平均値テキスト"/>
        <xdr:cNvSpPr txBox="1"/>
      </xdr:nvSpPr>
      <xdr:spPr>
        <a:xfrm>
          <a:off x="22199600" y="6689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151765</xdr:rowOff>
    </xdr:from>
    <xdr:to xmlns:xdr="http://schemas.openxmlformats.org/drawingml/2006/spreadsheetDrawing">
      <xdr:col>116</xdr:col>
      <xdr:colOff>114300</xdr:colOff>
      <xdr:row>40</xdr:row>
      <xdr:rowOff>81915</xdr:rowOff>
    </xdr:to>
    <xdr:sp macro="" textlink="">
      <xdr:nvSpPr>
        <xdr:cNvPr id="579" name="フローチャート: 判断 578"/>
        <xdr:cNvSpPr/>
      </xdr:nvSpPr>
      <xdr:spPr>
        <a:xfrm>
          <a:off x="22110700" y="683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153670</xdr:rowOff>
    </xdr:from>
    <xdr:to xmlns:xdr="http://schemas.openxmlformats.org/drawingml/2006/spreadsheetDrawing">
      <xdr:col>112</xdr:col>
      <xdr:colOff>38100</xdr:colOff>
      <xdr:row>40</xdr:row>
      <xdr:rowOff>83820</xdr:rowOff>
    </xdr:to>
    <xdr:sp macro="" textlink="">
      <xdr:nvSpPr>
        <xdr:cNvPr id="580" name="フローチャート: 判断 579"/>
        <xdr:cNvSpPr/>
      </xdr:nvSpPr>
      <xdr:spPr>
        <a:xfrm>
          <a:off x="212725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6350</xdr:rowOff>
    </xdr:from>
    <xdr:to xmlns:xdr="http://schemas.openxmlformats.org/drawingml/2006/spreadsheetDrawing">
      <xdr:col>107</xdr:col>
      <xdr:colOff>101600</xdr:colOff>
      <xdr:row>40</xdr:row>
      <xdr:rowOff>107950</xdr:rowOff>
    </xdr:to>
    <xdr:sp macro="" textlink="">
      <xdr:nvSpPr>
        <xdr:cNvPr id="581" name="フローチャート: 判断 580"/>
        <xdr:cNvSpPr/>
      </xdr:nvSpPr>
      <xdr:spPr>
        <a:xfrm>
          <a:off x="20383500" y="68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8890</xdr:rowOff>
    </xdr:from>
    <xdr:to xmlns:xdr="http://schemas.openxmlformats.org/drawingml/2006/spreadsheetDrawing">
      <xdr:col>102</xdr:col>
      <xdr:colOff>165100</xdr:colOff>
      <xdr:row>40</xdr:row>
      <xdr:rowOff>110490</xdr:rowOff>
    </xdr:to>
    <xdr:sp macro="" textlink="">
      <xdr:nvSpPr>
        <xdr:cNvPr id="582" name="フローチャート: 判断 581"/>
        <xdr:cNvSpPr/>
      </xdr:nvSpPr>
      <xdr:spPr>
        <a:xfrm>
          <a:off x="19494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24765</xdr:rowOff>
    </xdr:from>
    <xdr:to xmlns:xdr="http://schemas.openxmlformats.org/drawingml/2006/spreadsheetDrawing">
      <xdr:col>98</xdr:col>
      <xdr:colOff>38100</xdr:colOff>
      <xdr:row>40</xdr:row>
      <xdr:rowOff>126365</xdr:rowOff>
    </xdr:to>
    <xdr:sp macro="" textlink="">
      <xdr:nvSpPr>
        <xdr:cNvPr id="583" name="フローチャート: 判断 582"/>
        <xdr:cNvSpPr/>
      </xdr:nvSpPr>
      <xdr:spPr>
        <a:xfrm>
          <a:off x="18605500" y="688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142240</xdr:rowOff>
    </xdr:from>
    <xdr:to xmlns:xdr="http://schemas.openxmlformats.org/drawingml/2006/spreadsheetDrawing">
      <xdr:col>116</xdr:col>
      <xdr:colOff>114300</xdr:colOff>
      <xdr:row>41</xdr:row>
      <xdr:rowOff>72390</xdr:rowOff>
    </xdr:to>
    <xdr:sp macro="" textlink="">
      <xdr:nvSpPr>
        <xdr:cNvPr id="589" name="楕円 588"/>
        <xdr:cNvSpPr/>
      </xdr:nvSpPr>
      <xdr:spPr>
        <a:xfrm>
          <a:off x="22110700" y="700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57150</xdr:rowOff>
    </xdr:from>
    <xdr:ext cx="534670" cy="259080"/>
    <xdr:sp macro="" textlink="">
      <xdr:nvSpPr>
        <xdr:cNvPr id="590" name="【一般廃棄物処理施設】&#10;一人当たり有形固定資産（償却資産）額該当値テキスト"/>
        <xdr:cNvSpPr txBox="1"/>
      </xdr:nvSpPr>
      <xdr:spPr>
        <a:xfrm>
          <a:off x="22199600" y="6915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146050</xdr:rowOff>
    </xdr:from>
    <xdr:to xmlns:xdr="http://schemas.openxmlformats.org/drawingml/2006/spreadsheetDrawing">
      <xdr:col>112</xdr:col>
      <xdr:colOff>38100</xdr:colOff>
      <xdr:row>41</xdr:row>
      <xdr:rowOff>76200</xdr:rowOff>
    </xdr:to>
    <xdr:sp macro="" textlink="">
      <xdr:nvSpPr>
        <xdr:cNvPr id="591" name="楕円 590"/>
        <xdr:cNvSpPr/>
      </xdr:nvSpPr>
      <xdr:spPr>
        <a:xfrm>
          <a:off x="21272500" y="70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21590</xdr:rowOff>
    </xdr:from>
    <xdr:to xmlns:xdr="http://schemas.openxmlformats.org/drawingml/2006/spreadsheetDrawing">
      <xdr:col>116</xdr:col>
      <xdr:colOff>63500</xdr:colOff>
      <xdr:row>41</xdr:row>
      <xdr:rowOff>25400</xdr:rowOff>
    </xdr:to>
    <xdr:cxnSp macro="">
      <xdr:nvCxnSpPr>
        <xdr:cNvPr id="592" name="直線コネクタ 591"/>
        <xdr:cNvCxnSpPr/>
      </xdr:nvCxnSpPr>
      <xdr:spPr>
        <a:xfrm flipV="1">
          <a:off x="21323300" y="70510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135255</xdr:rowOff>
    </xdr:from>
    <xdr:to xmlns:xdr="http://schemas.openxmlformats.org/drawingml/2006/spreadsheetDrawing">
      <xdr:col>107</xdr:col>
      <xdr:colOff>101600</xdr:colOff>
      <xdr:row>41</xdr:row>
      <xdr:rowOff>65405</xdr:rowOff>
    </xdr:to>
    <xdr:sp macro="" textlink="">
      <xdr:nvSpPr>
        <xdr:cNvPr id="593" name="楕円 592"/>
        <xdr:cNvSpPr/>
      </xdr:nvSpPr>
      <xdr:spPr>
        <a:xfrm>
          <a:off x="20383500" y="69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14605</xdr:rowOff>
    </xdr:from>
    <xdr:to xmlns:xdr="http://schemas.openxmlformats.org/drawingml/2006/spreadsheetDrawing">
      <xdr:col>111</xdr:col>
      <xdr:colOff>177800</xdr:colOff>
      <xdr:row>41</xdr:row>
      <xdr:rowOff>25400</xdr:rowOff>
    </xdr:to>
    <xdr:cxnSp macro="">
      <xdr:nvCxnSpPr>
        <xdr:cNvPr id="594" name="直線コネクタ 593"/>
        <xdr:cNvCxnSpPr/>
      </xdr:nvCxnSpPr>
      <xdr:spPr>
        <a:xfrm>
          <a:off x="20434300" y="70440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134620</xdr:rowOff>
    </xdr:from>
    <xdr:to xmlns:xdr="http://schemas.openxmlformats.org/drawingml/2006/spreadsheetDrawing">
      <xdr:col>102</xdr:col>
      <xdr:colOff>165100</xdr:colOff>
      <xdr:row>41</xdr:row>
      <xdr:rowOff>64770</xdr:rowOff>
    </xdr:to>
    <xdr:sp macro="" textlink="">
      <xdr:nvSpPr>
        <xdr:cNvPr id="595" name="楕円 594"/>
        <xdr:cNvSpPr/>
      </xdr:nvSpPr>
      <xdr:spPr>
        <a:xfrm>
          <a:off x="19494500" y="699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13970</xdr:rowOff>
    </xdr:from>
    <xdr:to xmlns:xdr="http://schemas.openxmlformats.org/drawingml/2006/spreadsheetDrawing">
      <xdr:col>107</xdr:col>
      <xdr:colOff>50800</xdr:colOff>
      <xdr:row>41</xdr:row>
      <xdr:rowOff>14605</xdr:rowOff>
    </xdr:to>
    <xdr:cxnSp macro="">
      <xdr:nvCxnSpPr>
        <xdr:cNvPr id="596" name="直線コネクタ 595"/>
        <xdr:cNvCxnSpPr/>
      </xdr:nvCxnSpPr>
      <xdr:spPr>
        <a:xfrm>
          <a:off x="19545300" y="70434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141605</xdr:rowOff>
    </xdr:from>
    <xdr:to xmlns:xdr="http://schemas.openxmlformats.org/drawingml/2006/spreadsheetDrawing">
      <xdr:col>98</xdr:col>
      <xdr:colOff>38100</xdr:colOff>
      <xdr:row>41</xdr:row>
      <xdr:rowOff>71755</xdr:rowOff>
    </xdr:to>
    <xdr:sp macro="" textlink="">
      <xdr:nvSpPr>
        <xdr:cNvPr id="597" name="楕円 596"/>
        <xdr:cNvSpPr/>
      </xdr:nvSpPr>
      <xdr:spPr>
        <a:xfrm>
          <a:off x="18605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13970</xdr:rowOff>
    </xdr:from>
    <xdr:to xmlns:xdr="http://schemas.openxmlformats.org/drawingml/2006/spreadsheetDrawing">
      <xdr:col>102</xdr:col>
      <xdr:colOff>114300</xdr:colOff>
      <xdr:row>41</xdr:row>
      <xdr:rowOff>20955</xdr:rowOff>
    </xdr:to>
    <xdr:cxnSp macro="">
      <xdr:nvCxnSpPr>
        <xdr:cNvPr id="598" name="直線コネクタ 597"/>
        <xdr:cNvCxnSpPr/>
      </xdr:nvCxnSpPr>
      <xdr:spPr>
        <a:xfrm flipV="1">
          <a:off x="18656300" y="70434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38</xdr:row>
      <xdr:rowOff>100330</xdr:rowOff>
    </xdr:from>
    <xdr:ext cx="593725" cy="254000"/>
    <xdr:sp macro="" textlink="">
      <xdr:nvSpPr>
        <xdr:cNvPr id="599" name="n_1aveValue【一般廃棄物処理施設】&#10;一人当たり有形固定資産（償却資産）額"/>
        <xdr:cNvSpPr txBox="1"/>
      </xdr:nvSpPr>
      <xdr:spPr>
        <a:xfrm>
          <a:off x="21010880" y="66154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124460</xdr:rowOff>
    </xdr:from>
    <xdr:ext cx="593725" cy="259080"/>
    <xdr:sp macro="" textlink="">
      <xdr:nvSpPr>
        <xdr:cNvPr id="600" name="n_2aveValue【一般廃棄物処理施設】&#10;一人当たり有形固定資産（償却資産）額"/>
        <xdr:cNvSpPr txBox="1"/>
      </xdr:nvSpPr>
      <xdr:spPr>
        <a:xfrm>
          <a:off x="20134580" y="66395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127000</xdr:rowOff>
    </xdr:from>
    <xdr:ext cx="593725" cy="259080"/>
    <xdr:sp macro="" textlink="">
      <xdr:nvSpPr>
        <xdr:cNvPr id="601" name="n_3aveValue【一般廃棄物処理施設】&#10;一人当たり有形固定資産（償却資産）額"/>
        <xdr:cNvSpPr txBox="1"/>
      </xdr:nvSpPr>
      <xdr:spPr>
        <a:xfrm>
          <a:off x="19245580" y="66421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143510</xdr:rowOff>
    </xdr:from>
    <xdr:ext cx="593725" cy="254000"/>
    <xdr:sp macro="" textlink="">
      <xdr:nvSpPr>
        <xdr:cNvPr id="602" name="n_4aveValue【一般廃棄物処理施設】&#10;一人当たり有形固定資産（償却資産）額"/>
        <xdr:cNvSpPr txBox="1"/>
      </xdr:nvSpPr>
      <xdr:spPr>
        <a:xfrm>
          <a:off x="18356580" y="66586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67310</xdr:rowOff>
    </xdr:from>
    <xdr:ext cx="534670" cy="259080"/>
    <xdr:sp macro="" textlink="">
      <xdr:nvSpPr>
        <xdr:cNvPr id="603" name="n_1mainValue【一般廃棄物処理施設】&#10;一人当たり有形固定資産（償却資産）額"/>
        <xdr:cNvSpPr txBox="1"/>
      </xdr:nvSpPr>
      <xdr:spPr>
        <a:xfrm>
          <a:off x="21043265" y="7096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56515</xdr:rowOff>
    </xdr:from>
    <xdr:ext cx="529590" cy="258445"/>
    <xdr:sp macro="" textlink="">
      <xdr:nvSpPr>
        <xdr:cNvPr id="604" name="n_2mainValue【一般廃棄物処理施設】&#10;一人当たり有形固定資産（償却資産）額"/>
        <xdr:cNvSpPr txBox="1"/>
      </xdr:nvSpPr>
      <xdr:spPr>
        <a:xfrm>
          <a:off x="20166965" y="70859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56515</xdr:rowOff>
    </xdr:from>
    <xdr:ext cx="529590" cy="258445"/>
    <xdr:sp macro="" textlink="">
      <xdr:nvSpPr>
        <xdr:cNvPr id="605" name="n_3mainValue【一般廃棄物処理施設】&#10;一人当たり有形固定資産（償却資産）額"/>
        <xdr:cNvSpPr txBox="1"/>
      </xdr:nvSpPr>
      <xdr:spPr>
        <a:xfrm>
          <a:off x="19277965" y="70859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63500</xdr:rowOff>
    </xdr:from>
    <xdr:ext cx="529590" cy="254000"/>
    <xdr:sp macro="" textlink="">
      <xdr:nvSpPr>
        <xdr:cNvPr id="606" name="n_4mainValue【一般廃棄物処理施設】&#10;一人当たり有形固定資産（償却資産）額"/>
        <xdr:cNvSpPr txBox="1"/>
      </xdr:nvSpPr>
      <xdr:spPr>
        <a:xfrm>
          <a:off x="18388965" y="70929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3370" cy="225425"/>
    <xdr:sp macro="" textlink="">
      <xdr:nvSpPr>
        <xdr:cNvPr id="615" name="テキスト ボックス 614"/>
        <xdr:cNvSpPr txBox="1"/>
      </xdr:nvSpPr>
      <xdr:spPr>
        <a:xfrm>
          <a:off x="12407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2280" cy="254000"/>
    <xdr:sp macro="" textlink="">
      <xdr:nvSpPr>
        <xdr:cNvPr id="617" name="テキスト ボックス 616"/>
        <xdr:cNvSpPr txBox="1"/>
      </xdr:nvSpPr>
      <xdr:spPr>
        <a:xfrm>
          <a:off x="11978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18" name="直線コネクタ 617"/>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2280" cy="259080"/>
    <xdr:sp macro="" textlink="">
      <xdr:nvSpPr>
        <xdr:cNvPr id="619" name="テキスト ボックス 618"/>
        <xdr:cNvSpPr txBox="1"/>
      </xdr:nvSpPr>
      <xdr:spPr>
        <a:xfrm>
          <a:off x="11978640" y="1096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0" name="直線コネクタ 619"/>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21" name="テキスト ボックス 620"/>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2" name="直線コネクタ 621"/>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4000"/>
    <xdr:sp macro="" textlink="">
      <xdr:nvSpPr>
        <xdr:cNvPr id="623" name="テキスト ボックス 622"/>
        <xdr:cNvSpPr txBox="1"/>
      </xdr:nvSpPr>
      <xdr:spPr>
        <a:xfrm>
          <a:off x="12042775" y="1030795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4" name="直線コネクタ 623"/>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5" name="テキスト ボックス 624"/>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6" name="直線コネクタ 625"/>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4000"/>
    <xdr:sp macro="" textlink="">
      <xdr:nvSpPr>
        <xdr:cNvPr id="627" name="テキスト ボックス 626"/>
        <xdr:cNvSpPr txBox="1"/>
      </xdr:nvSpPr>
      <xdr:spPr>
        <a:xfrm>
          <a:off x="12042775" y="965517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28" name="直線コネクタ 627"/>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4010" cy="259080"/>
    <xdr:sp macro="" textlink="">
      <xdr:nvSpPr>
        <xdr:cNvPr id="629" name="テキスト ボックス 628"/>
        <xdr:cNvSpPr txBox="1"/>
      </xdr:nvSpPr>
      <xdr:spPr>
        <a:xfrm>
          <a:off x="12106910" y="932815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0" name="直線コネクタ 62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99695</xdr:rowOff>
    </xdr:from>
    <xdr:to xmlns:xdr="http://schemas.openxmlformats.org/drawingml/2006/spreadsheetDrawing">
      <xdr:col>85</xdr:col>
      <xdr:colOff>126365</xdr:colOff>
      <xdr:row>64</xdr:row>
      <xdr:rowOff>57150</xdr:rowOff>
    </xdr:to>
    <xdr:cxnSp macro="">
      <xdr:nvCxnSpPr>
        <xdr:cNvPr id="632" name="直線コネクタ 631"/>
        <xdr:cNvCxnSpPr/>
      </xdr:nvCxnSpPr>
      <xdr:spPr>
        <a:xfrm flipV="1">
          <a:off x="16318865" y="9700895"/>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60960</xdr:rowOff>
    </xdr:from>
    <xdr:ext cx="405130" cy="259080"/>
    <xdr:sp macro="" textlink="">
      <xdr:nvSpPr>
        <xdr:cNvPr id="633" name="【保健センター・保健所】&#10;有形固定資産減価償却率最小値テキスト"/>
        <xdr:cNvSpPr txBox="1"/>
      </xdr:nvSpPr>
      <xdr:spPr>
        <a:xfrm>
          <a:off x="16357600" y="11033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57150</xdr:rowOff>
    </xdr:from>
    <xdr:to xmlns:xdr="http://schemas.openxmlformats.org/drawingml/2006/spreadsheetDrawing">
      <xdr:col>86</xdr:col>
      <xdr:colOff>25400</xdr:colOff>
      <xdr:row>64</xdr:row>
      <xdr:rowOff>57150</xdr:rowOff>
    </xdr:to>
    <xdr:cxnSp macro="">
      <xdr:nvCxnSpPr>
        <xdr:cNvPr id="634" name="直線コネクタ 633"/>
        <xdr:cNvCxnSpPr/>
      </xdr:nvCxnSpPr>
      <xdr:spPr>
        <a:xfrm>
          <a:off x="16230600" y="1102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46355</xdr:rowOff>
    </xdr:from>
    <xdr:ext cx="405130" cy="259080"/>
    <xdr:sp macro="" textlink="">
      <xdr:nvSpPr>
        <xdr:cNvPr id="635" name="【保健センター・保健所】&#10;有形固定資産減価償却率最大値テキスト"/>
        <xdr:cNvSpPr txBox="1"/>
      </xdr:nvSpPr>
      <xdr:spPr>
        <a:xfrm>
          <a:off x="16357600" y="9476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99695</xdr:rowOff>
    </xdr:from>
    <xdr:to xmlns:xdr="http://schemas.openxmlformats.org/drawingml/2006/spreadsheetDrawing">
      <xdr:col>86</xdr:col>
      <xdr:colOff>25400</xdr:colOff>
      <xdr:row>56</xdr:row>
      <xdr:rowOff>99695</xdr:rowOff>
    </xdr:to>
    <xdr:cxnSp macro="">
      <xdr:nvCxnSpPr>
        <xdr:cNvPr id="636" name="直線コネクタ 635"/>
        <xdr:cNvCxnSpPr/>
      </xdr:nvCxnSpPr>
      <xdr:spPr>
        <a:xfrm>
          <a:off x="16230600" y="970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13970</xdr:rowOff>
    </xdr:from>
    <xdr:ext cx="405130" cy="259080"/>
    <xdr:sp macro="" textlink="">
      <xdr:nvSpPr>
        <xdr:cNvPr id="637" name="【保健センター・保健所】&#10;有形固定資産減価償却率平均値テキスト"/>
        <xdr:cNvSpPr txBox="1"/>
      </xdr:nvSpPr>
      <xdr:spPr>
        <a:xfrm>
          <a:off x="16357600" y="103009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35560</xdr:rowOff>
    </xdr:from>
    <xdr:to xmlns:xdr="http://schemas.openxmlformats.org/drawingml/2006/spreadsheetDrawing">
      <xdr:col>85</xdr:col>
      <xdr:colOff>177800</xdr:colOff>
      <xdr:row>60</xdr:row>
      <xdr:rowOff>137160</xdr:rowOff>
    </xdr:to>
    <xdr:sp macro="" textlink="">
      <xdr:nvSpPr>
        <xdr:cNvPr id="638" name="フローチャート: 判断 637"/>
        <xdr:cNvSpPr/>
      </xdr:nvSpPr>
      <xdr:spPr>
        <a:xfrm>
          <a:off x="16268700" y="1032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12700</xdr:rowOff>
    </xdr:from>
    <xdr:to xmlns:xdr="http://schemas.openxmlformats.org/drawingml/2006/spreadsheetDrawing">
      <xdr:col>81</xdr:col>
      <xdr:colOff>101600</xdr:colOff>
      <xdr:row>60</xdr:row>
      <xdr:rowOff>114300</xdr:rowOff>
    </xdr:to>
    <xdr:sp macro="" textlink="">
      <xdr:nvSpPr>
        <xdr:cNvPr id="639" name="フローチャート: 判断 638"/>
        <xdr:cNvSpPr/>
      </xdr:nvSpPr>
      <xdr:spPr>
        <a:xfrm>
          <a:off x="15430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17780</xdr:rowOff>
    </xdr:from>
    <xdr:to xmlns:xdr="http://schemas.openxmlformats.org/drawingml/2006/spreadsheetDrawing">
      <xdr:col>76</xdr:col>
      <xdr:colOff>165100</xdr:colOff>
      <xdr:row>60</xdr:row>
      <xdr:rowOff>119380</xdr:rowOff>
    </xdr:to>
    <xdr:sp macro="" textlink="">
      <xdr:nvSpPr>
        <xdr:cNvPr id="640" name="フローチャート: 判断 639"/>
        <xdr:cNvSpPr/>
      </xdr:nvSpPr>
      <xdr:spPr>
        <a:xfrm>
          <a:off x="14541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145415</xdr:rowOff>
    </xdr:from>
    <xdr:to xmlns:xdr="http://schemas.openxmlformats.org/drawingml/2006/spreadsheetDrawing">
      <xdr:col>72</xdr:col>
      <xdr:colOff>38100</xdr:colOff>
      <xdr:row>60</xdr:row>
      <xdr:rowOff>75565</xdr:rowOff>
    </xdr:to>
    <xdr:sp macro="" textlink="">
      <xdr:nvSpPr>
        <xdr:cNvPr id="641" name="フローチャート: 判断 640"/>
        <xdr:cNvSpPr/>
      </xdr:nvSpPr>
      <xdr:spPr>
        <a:xfrm>
          <a:off x="13652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106045</xdr:rowOff>
    </xdr:from>
    <xdr:to xmlns:xdr="http://schemas.openxmlformats.org/drawingml/2006/spreadsheetDrawing">
      <xdr:col>67</xdr:col>
      <xdr:colOff>101600</xdr:colOff>
      <xdr:row>60</xdr:row>
      <xdr:rowOff>36195</xdr:rowOff>
    </xdr:to>
    <xdr:sp macro="" textlink="">
      <xdr:nvSpPr>
        <xdr:cNvPr id="642" name="フローチャート: 判断 641"/>
        <xdr:cNvSpPr/>
      </xdr:nvSpPr>
      <xdr:spPr>
        <a:xfrm>
          <a:off x="12763500" y="1022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4000"/>
    <xdr:sp macro="" textlink="">
      <xdr:nvSpPr>
        <xdr:cNvPr id="643" name="テキスト ボックス 642"/>
        <xdr:cNvSpPr txBox="1"/>
      </xdr:nvSpPr>
      <xdr:spPr>
        <a:xfrm>
          <a:off x="16129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4000"/>
    <xdr:sp macro="" textlink="">
      <xdr:nvSpPr>
        <xdr:cNvPr id="644" name="テキスト ボックス 643"/>
        <xdr:cNvSpPr txBox="1"/>
      </xdr:nvSpPr>
      <xdr:spPr>
        <a:xfrm>
          <a:off x="1529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4000"/>
    <xdr:sp macro="" textlink="">
      <xdr:nvSpPr>
        <xdr:cNvPr id="645" name="テキスト ボックス 644"/>
        <xdr:cNvSpPr txBox="1"/>
      </xdr:nvSpPr>
      <xdr:spPr>
        <a:xfrm>
          <a:off x="1440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4000"/>
    <xdr:sp macro="" textlink="">
      <xdr:nvSpPr>
        <xdr:cNvPr id="646" name="テキスト ボックス 645"/>
        <xdr:cNvSpPr txBox="1"/>
      </xdr:nvSpPr>
      <xdr:spPr>
        <a:xfrm>
          <a:off x="1351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4000"/>
    <xdr:sp macro="" textlink="">
      <xdr:nvSpPr>
        <xdr:cNvPr id="647" name="テキスト ボックス 646"/>
        <xdr:cNvSpPr txBox="1"/>
      </xdr:nvSpPr>
      <xdr:spPr>
        <a:xfrm>
          <a:off x="1262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48895</xdr:rowOff>
    </xdr:from>
    <xdr:to xmlns:xdr="http://schemas.openxmlformats.org/drawingml/2006/spreadsheetDrawing">
      <xdr:col>85</xdr:col>
      <xdr:colOff>177800</xdr:colOff>
      <xdr:row>56</xdr:row>
      <xdr:rowOff>150495</xdr:rowOff>
    </xdr:to>
    <xdr:sp macro="" textlink="">
      <xdr:nvSpPr>
        <xdr:cNvPr id="648" name="楕円 647"/>
        <xdr:cNvSpPr/>
      </xdr:nvSpPr>
      <xdr:spPr>
        <a:xfrm>
          <a:off x="16268700" y="965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1905</xdr:rowOff>
    </xdr:from>
    <xdr:ext cx="405130" cy="259080"/>
    <xdr:sp macro="" textlink="">
      <xdr:nvSpPr>
        <xdr:cNvPr id="649" name="【保健センター・保健所】&#10;有形固定資産減価償却率該当値テキスト"/>
        <xdr:cNvSpPr txBox="1"/>
      </xdr:nvSpPr>
      <xdr:spPr>
        <a:xfrm>
          <a:off x="16357600" y="9603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143510</xdr:rowOff>
    </xdr:from>
    <xdr:to xmlns:xdr="http://schemas.openxmlformats.org/drawingml/2006/spreadsheetDrawing">
      <xdr:col>81</xdr:col>
      <xdr:colOff>101600</xdr:colOff>
      <xdr:row>56</xdr:row>
      <xdr:rowOff>73660</xdr:rowOff>
    </xdr:to>
    <xdr:sp macro="" textlink="">
      <xdr:nvSpPr>
        <xdr:cNvPr id="650" name="楕円 649"/>
        <xdr:cNvSpPr/>
      </xdr:nvSpPr>
      <xdr:spPr>
        <a:xfrm>
          <a:off x="15430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22860</xdr:rowOff>
    </xdr:from>
    <xdr:to xmlns:xdr="http://schemas.openxmlformats.org/drawingml/2006/spreadsheetDrawing">
      <xdr:col>85</xdr:col>
      <xdr:colOff>127000</xdr:colOff>
      <xdr:row>56</xdr:row>
      <xdr:rowOff>99695</xdr:rowOff>
    </xdr:to>
    <xdr:cxnSp macro="">
      <xdr:nvCxnSpPr>
        <xdr:cNvPr id="651" name="直線コネクタ 650"/>
        <xdr:cNvCxnSpPr/>
      </xdr:nvCxnSpPr>
      <xdr:spPr>
        <a:xfrm>
          <a:off x="15481300" y="962406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66675</xdr:rowOff>
    </xdr:from>
    <xdr:to xmlns:xdr="http://schemas.openxmlformats.org/drawingml/2006/spreadsheetDrawing">
      <xdr:col>76</xdr:col>
      <xdr:colOff>165100</xdr:colOff>
      <xdr:row>55</xdr:row>
      <xdr:rowOff>168275</xdr:rowOff>
    </xdr:to>
    <xdr:sp macro="" textlink="">
      <xdr:nvSpPr>
        <xdr:cNvPr id="652" name="楕円 651"/>
        <xdr:cNvSpPr/>
      </xdr:nvSpPr>
      <xdr:spPr>
        <a:xfrm>
          <a:off x="145415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117475</xdr:rowOff>
    </xdr:from>
    <xdr:to xmlns:xdr="http://schemas.openxmlformats.org/drawingml/2006/spreadsheetDrawing">
      <xdr:col>81</xdr:col>
      <xdr:colOff>50800</xdr:colOff>
      <xdr:row>56</xdr:row>
      <xdr:rowOff>22860</xdr:rowOff>
    </xdr:to>
    <xdr:cxnSp macro="">
      <xdr:nvCxnSpPr>
        <xdr:cNvPr id="653" name="直線コネクタ 652"/>
        <xdr:cNvCxnSpPr/>
      </xdr:nvCxnSpPr>
      <xdr:spPr>
        <a:xfrm>
          <a:off x="14592300" y="954722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161290</xdr:rowOff>
    </xdr:from>
    <xdr:to xmlns:xdr="http://schemas.openxmlformats.org/drawingml/2006/spreadsheetDrawing">
      <xdr:col>72</xdr:col>
      <xdr:colOff>38100</xdr:colOff>
      <xdr:row>55</xdr:row>
      <xdr:rowOff>91440</xdr:rowOff>
    </xdr:to>
    <xdr:sp macro="" textlink="">
      <xdr:nvSpPr>
        <xdr:cNvPr id="654" name="楕円 653"/>
        <xdr:cNvSpPr/>
      </xdr:nvSpPr>
      <xdr:spPr>
        <a:xfrm>
          <a:off x="13652500" y="941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55</xdr:row>
      <xdr:rowOff>40640</xdr:rowOff>
    </xdr:from>
    <xdr:to xmlns:xdr="http://schemas.openxmlformats.org/drawingml/2006/spreadsheetDrawing">
      <xdr:col>76</xdr:col>
      <xdr:colOff>114300</xdr:colOff>
      <xdr:row>55</xdr:row>
      <xdr:rowOff>117475</xdr:rowOff>
    </xdr:to>
    <xdr:cxnSp macro="">
      <xdr:nvCxnSpPr>
        <xdr:cNvPr id="655" name="直線コネクタ 654"/>
        <xdr:cNvCxnSpPr/>
      </xdr:nvCxnSpPr>
      <xdr:spPr>
        <a:xfrm>
          <a:off x="13703300" y="947039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146685</xdr:rowOff>
    </xdr:from>
    <xdr:to xmlns:xdr="http://schemas.openxmlformats.org/drawingml/2006/spreadsheetDrawing">
      <xdr:col>67</xdr:col>
      <xdr:colOff>101600</xdr:colOff>
      <xdr:row>63</xdr:row>
      <xdr:rowOff>76835</xdr:rowOff>
    </xdr:to>
    <xdr:sp macro="" textlink="">
      <xdr:nvSpPr>
        <xdr:cNvPr id="656" name="楕円 655"/>
        <xdr:cNvSpPr/>
      </xdr:nvSpPr>
      <xdr:spPr>
        <a:xfrm>
          <a:off x="127635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40640</xdr:rowOff>
    </xdr:from>
    <xdr:to xmlns:xdr="http://schemas.openxmlformats.org/drawingml/2006/spreadsheetDrawing">
      <xdr:col>71</xdr:col>
      <xdr:colOff>177800</xdr:colOff>
      <xdr:row>63</xdr:row>
      <xdr:rowOff>26035</xdr:rowOff>
    </xdr:to>
    <xdr:cxnSp macro="">
      <xdr:nvCxnSpPr>
        <xdr:cNvPr id="657" name="直線コネクタ 656"/>
        <xdr:cNvCxnSpPr/>
      </xdr:nvCxnSpPr>
      <xdr:spPr>
        <a:xfrm flipV="1">
          <a:off x="12814300" y="9470390"/>
          <a:ext cx="889000" cy="135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105410</xdr:rowOff>
    </xdr:from>
    <xdr:ext cx="405130" cy="259080"/>
    <xdr:sp macro="" textlink="">
      <xdr:nvSpPr>
        <xdr:cNvPr id="658" name="n_1aveValue【保健センター・保健所】&#10;有形固定資産減価償却率"/>
        <xdr:cNvSpPr txBox="1"/>
      </xdr:nvSpPr>
      <xdr:spPr>
        <a:xfrm>
          <a:off x="15266035" y="10392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110490</xdr:rowOff>
    </xdr:from>
    <xdr:ext cx="400050" cy="254000"/>
    <xdr:sp macro="" textlink="">
      <xdr:nvSpPr>
        <xdr:cNvPr id="659" name="n_2aveValue【保健センター・保健所】&#10;有形固定資産減価償却率"/>
        <xdr:cNvSpPr txBox="1"/>
      </xdr:nvSpPr>
      <xdr:spPr>
        <a:xfrm>
          <a:off x="14389735" y="1039749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66675</xdr:rowOff>
    </xdr:from>
    <xdr:ext cx="400050" cy="254000"/>
    <xdr:sp macro="" textlink="">
      <xdr:nvSpPr>
        <xdr:cNvPr id="660" name="n_3aveValue【保健センター・保健所】&#10;有形固定資産減価償却率"/>
        <xdr:cNvSpPr txBox="1"/>
      </xdr:nvSpPr>
      <xdr:spPr>
        <a:xfrm>
          <a:off x="13500735" y="103536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52705</xdr:rowOff>
    </xdr:from>
    <xdr:ext cx="400050" cy="254000"/>
    <xdr:sp macro="" textlink="">
      <xdr:nvSpPr>
        <xdr:cNvPr id="661" name="n_4aveValue【保健センター・保健所】&#10;有形固定資産減価償却率"/>
        <xdr:cNvSpPr txBox="1"/>
      </xdr:nvSpPr>
      <xdr:spPr>
        <a:xfrm>
          <a:off x="12611735" y="999680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58420</xdr:colOff>
      <xdr:row>54</xdr:row>
      <xdr:rowOff>90170</xdr:rowOff>
    </xdr:from>
    <xdr:ext cx="340360" cy="259080"/>
    <xdr:sp macro="" textlink="">
      <xdr:nvSpPr>
        <xdr:cNvPr id="662" name="n_1mainValue【保健センター・保健所】&#10;有形固定資産減価償却率"/>
        <xdr:cNvSpPr txBox="1"/>
      </xdr:nvSpPr>
      <xdr:spPr>
        <a:xfrm>
          <a:off x="15298420" y="93484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134620</xdr:colOff>
      <xdr:row>54</xdr:row>
      <xdr:rowOff>13335</xdr:rowOff>
    </xdr:from>
    <xdr:ext cx="340360" cy="259080"/>
    <xdr:sp macro="" textlink="">
      <xdr:nvSpPr>
        <xdr:cNvPr id="663" name="n_2mainValue【保健センター・保健所】&#10;有形固定資産減価償却率"/>
        <xdr:cNvSpPr txBox="1"/>
      </xdr:nvSpPr>
      <xdr:spPr>
        <a:xfrm>
          <a:off x="14422120" y="927163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53</xdr:row>
      <xdr:rowOff>107950</xdr:rowOff>
    </xdr:from>
    <xdr:ext cx="340360" cy="259080"/>
    <xdr:sp macro="" textlink="">
      <xdr:nvSpPr>
        <xdr:cNvPr id="664" name="n_3mainValue【保健センター・保健所】&#10;有形固定資産減価償却率"/>
        <xdr:cNvSpPr txBox="1"/>
      </xdr:nvSpPr>
      <xdr:spPr>
        <a:xfrm>
          <a:off x="13533120" y="91948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67945</xdr:rowOff>
    </xdr:from>
    <xdr:ext cx="400050" cy="258445"/>
    <xdr:sp macro="" textlink="">
      <xdr:nvSpPr>
        <xdr:cNvPr id="665" name="n_4mainValue【保健センター・保健所】&#10;有形固定資産減価償却率"/>
        <xdr:cNvSpPr txBox="1"/>
      </xdr:nvSpPr>
      <xdr:spPr>
        <a:xfrm>
          <a:off x="12611735" y="1086929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4805" cy="225425"/>
    <xdr:sp macro="" textlink="">
      <xdr:nvSpPr>
        <xdr:cNvPr id="674" name="テキスト ボックス 673"/>
        <xdr:cNvSpPr txBox="1"/>
      </xdr:nvSpPr>
      <xdr:spPr>
        <a:xfrm>
          <a:off x="18249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5" name="直線コネクタ 6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2280" cy="259080"/>
    <xdr:sp macro="" textlink="">
      <xdr:nvSpPr>
        <xdr:cNvPr id="677" name="テキスト ボックス 676"/>
        <xdr:cNvSpPr txBox="1"/>
      </xdr:nvSpPr>
      <xdr:spPr>
        <a:xfrm>
          <a:off x="17820640" y="1096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2280" cy="259080"/>
    <xdr:sp macro="" textlink="">
      <xdr:nvSpPr>
        <xdr:cNvPr id="679" name="テキスト ボックス 678"/>
        <xdr:cNvSpPr txBox="1"/>
      </xdr:nvSpPr>
      <xdr:spPr>
        <a:xfrm>
          <a:off x="17820640" y="106343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2280" cy="254000"/>
    <xdr:sp macro="" textlink="">
      <xdr:nvSpPr>
        <xdr:cNvPr id="681" name="テキスト ボックス 680"/>
        <xdr:cNvSpPr txBox="1"/>
      </xdr:nvSpPr>
      <xdr:spPr>
        <a:xfrm>
          <a:off x="17820640" y="1030795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2280" cy="259080"/>
    <xdr:sp macro="" textlink="">
      <xdr:nvSpPr>
        <xdr:cNvPr id="683" name="テキスト ボックス 682"/>
        <xdr:cNvSpPr txBox="1"/>
      </xdr:nvSpPr>
      <xdr:spPr>
        <a:xfrm>
          <a:off x="17820640" y="998156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2280" cy="254000"/>
    <xdr:sp macro="" textlink="">
      <xdr:nvSpPr>
        <xdr:cNvPr id="685" name="テキスト ボックス 684"/>
        <xdr:cNvSpPr txBox="1"/>
      </xdr:nvSpPr>
      <xdr:spPr>
        <a:xfrm>
          <a:off x="17820640" y="965517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2280" cy="259080"/>
    <xdr:sp macro="" textlink="">
      <xdr:nvSpPr>
        <xdr:cNvPr id="687" name="テキスト ボックス 686"/>
        <xdr:cNvSpPr txBox="1"/>
      </xdr:nvSpPr>
      <xdr:spPr>
        <a:xfrm>
          <a:off x="17820640" y="9328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2280" cy="254000"/>
    <xdr:sp macro="" textlink="">
      <xdr:nvSpPr>
        <xdr:cNvPr id="689" name="テキスト ボックス 688"/>
        <xdr:cNvSpPr txBox="1"/>
      </xdr:nvSpPr>
      <xdr:spPr>
        <a:xfrm>
          <a:off x="17820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65405</xdr:rowOff>
    </xdr:from>
    <xdr:to xmlns:xdr="http://schemas.openxmlformats.org/drawingml/2006/spreadsheetDrawing">
      <xdr:col>116</xdr:col>
      <xdr:colOff>62865</xdr:colOff>
      <xdr:row>64</xdr:row>
      <xdr:rowOff>111125</xdr:rowOff>
    </xdr:to>
    <xdr:cxnSp macro="">
      <xdr:nvCxnSpPr>
        <xdr:cNvPr id="691" name="直線コネクタ 690"/>
        <xdr:cNvCxnSpPr/>
      </xdr:nvCxnSpPr>
      <xdr:spPr>
        <a:xfrm flipV="1">
          <a:off x="22160865" y="966660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114935</xdr:rowOff>
    </xdr:from>
    <xdr:ext cx="469900" cy="259080"/>
    <xdr:sp macro="" textlink="">
      <xdr:nvSpPr>
        <xdr:cNvPr id="692" name="【保健センター・保健所】&#10;一人当たり面積最小値テキスト"/>
        <xdr:cNvSpPr txBox="1"/>
      </xdr:nvSpPr>
      <xdr:spPr>
        <a:xfrm>
          <a:off x="22199600" y="1108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111125</xdr:rowOff>
    </xdr:from>
    <xdr:to xmlns:xdr="http://schemas.openxmlformats.org/drawingml/2006/spreadsheetDrawing">
      <xdr:col>116</xdr:col>
      <xdr:colOff>152400</xdr:colOff>
      <xdr:row>64</xdr:row>
      <xdr:rowOff>111125</xdr:rowOff>
    </xdr:to>
    <xdr:cxnSp macro="">
      <xdr:nvCxnSpPr>
        <xdr:cNvPr id="693" name="直線コネクタ 692"/>
        <xdr:cNvCxnSpPr/>
      </xdr:nvCxnSpPr>
      <xdr:spPr>
        <a:xfrm>
          <a:off x="22072600" y="1108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12065</xdr:rowOff>
    </xdr:from>
    <xdr:ext cx="469900" cy="259080"/>
    <xdr:sp macro="" textlink="">
      <xdr:nvSpPr>
        <xdr:cNvPr id="694" name="【保健センター・保健所】&#10;一人当たり面積最大値テキスト"/>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65405</xdr:rowOff>
    </xdr:from>
    <xdr:to xmlns:xdr="http://schemas.openxmlformats.org/drawingml/2006/spreadsheetDrawing">
      <xdr:col>116</xdr:col>
      <xdr:colOff>152400</xdr:colOff>
      <xdr:row>56</xdr:row>
      <xdr:rowOff>65405</xdr:rowOff>
    </xdr:to>
    <xdr:cxnSp macro="">
      <xdr:nvCxnSpPr>
        <xdr:cNvPr id="695" name="直線コネクタ 694"/>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74930</xdr:rowOff>
    </xdr:from>
    <xdr:ext cx="469900" cy="254000"/>
    <xdr:sp macro="" textlink="">
      <xdr:nvSpPr>
        <xdr:cNvPr id="696" name="【保健センター・保健所】&#10;一人当たり面積平均値テキスト"/>
        <xdr:cNvSpPr txBox="1"/>
      </xdr:nvSpPr>
      <xdr:spPr>
        <a:xfrm>
          <a:off x="22199600" y="1070483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52070</xdr:rowOff>
    </xdr:from>
    <xdr:to xmlns:xdr="http://schemas.openxmlformats.org/drawingml/2006/spreadsheetDrawing">
      <xdr:col>116</xdr:col>
      <xdr:colOff>114300</xdr:colOff>
      <xdr:row>63</xdr:row>
      <xdr:rowOff>153670</xdr:rowOff>
    </xdr:to>
    <xdr:sp macro="" textlink="">
      <xdr:nvSpPr>
        <xdr:cNvPr id="697" name="フローチャート: 判断 696"/>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55245</xdr:rowOff>
    </xdr:from>
    <xdr:to xmlns:xdr="http://schemas.openxmlformats.org/drawingml/2006/spreadsheetDrawing">
      <xdr:col>112</xdr:col>
      <xdr:colOff>38100</xdr:colOff>
      <xdr:row>63</xdr:row>
      <xdr:rowOff>156845</xdr:rowOff>
    </xdr:to>
    <xdr:sp macro="" textlink="">
      <xdr:nvSpPr>
        <xdr:cNvPr id="698" name="フローチャート: 判断 697"/>
        <xdr:cNvSpPr/>
      </xdr:nvSpPr>
      <xdr:spPr>
        <a:xfrm>
          <a:off x="21272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52070</xdr:rowOff>
    </xdr:from>
    <xdr:to xmlns:xdr="http://schemas.openxmlformats.org/drawingml/2006/spreadsheetDrawing">
      <xdr:col>107</xdr:col>
      <xdr:colOff>101600</xdr:colOff>
      <xdr:row>63</xdr:row>
      <xdr:rowOff>153670</xdr:rowOff>
    </xdr:to>
    <xdr:sp macro="" textlink="">
      <xdr:nvSpPr>
        <xdr:cNvPr id="699" name="フローチャート: 判断 698"/>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55245</xdr:rowOff>
    </xdr:from>
    <xdr:to xmlns:xdr="http://schemas.openxmlformats.org/drawingml/2006/spreadsheetDrawing">
      <xdr:col>102</xdr:col>
      <xdr:colOff>165100</xdr:colOff>
      <xdr:row>63</xdr:row>
      <xdr:rowOff>156845</xdr:rowOff>
    </xdr:to>
    <xdr:sp macro="" textlink="">
      <xdr:nvSpPr>
        <xdr:cNvPr id="700" name="フローチャート: 判断 699"/>
        <xdr:cNvSpPr/>
      </xdr:nvSpPr>
      <xdr:spPr>
        <a:xfrm>
          <a:off x="19494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65405</xdr:rowOff>
    </xdr:from>
    <xdr:to xmlns:xdr="http://schemas.openxmlformats.org/drawingml/2006/spreadsheetDrawing">
      <xdr:col>98</xdr:col>
      <xdr:colOff>38100</xdr:colOff>
      <xdr:row>63</xdr:row>
      <xdr:rowOff>167005</xdr:rowOff>
    </xdr:to>
    <xdr:sp macro="" textlink="">
      <xdr:nvSpPr>
        <xdr:cNvPr id="701" name="フローチャート: 判断 700"/>
        <xdr:cNvSpPr/>
      </xdr:nvSpPr>
      <xdr:spPr>
        <a:xfrm>
          <a:off x="18605500" y="1086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4000"/>
    <xdr:sp macro="" textlink="">
      <xdr:nvSpPr>
        <xdr:cNvPr id="702" name="テキスト ボックス 701"/>
        <xdr:cNvSpPr txBox="1"/>
      </xdr:nvSpPr>
      <xdr:spPr>
        <a:xfrm>
          <a:off x="21971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4000"/>
    <xdr:sp macro="" textlink="">
      <xdr:nvSpPr>
        <xdr:cNvPr id="703" name="テキスト ボックス 702"/>
        <xdr:cNvSpPr txBox="1"/>
      </xdr:nvSpPr>
      <xdr:spPr>
        <a:xfrm>
          <a:off x="2113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4000"/>
    <xdr:sp macro="" textlink="">
      <xdr:nvSpPr>
        <xdr:cNvPr id="704" name="テキスト ボックス 703"/>
        <xdr:cNvSpPr txBox="1"/>
      </xdr:nvSpPr>
      <xdr:spPr>
        <a:xfrm>
          <a:off x="2024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4000"/>
    <xdr:sp macro="" textlink="">
      <xdr:nvSpPr>
        <xdr:cNvPr id="705" name="テキスト ボックス 704"/>
        <xdr:cNvSpPr txBox="1"/>
      </xdr:nvSpPr>
      <xdr:spPr>
        <a:xfrm>
          <a:off x="19354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4000"/>
    <xdr:sp macro="" textlink="">
      <xdr:nvSpPr>
        <xdr:cNvPr id="706" name="テキスト ボックス 705"/>
        <xdr:cNvSpPr txBox="1"/>
      </xdr:nvSpPr>
      <xdr:spPr>
        <a:xfrm>
          <a:off x="18465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64</xdr:row>
      <xdr:rowOff>60325</xdr:rowOff>
    </xdr:from>
    <xdr:to xmlns:xdr="http://schemas.openxmlformats.org/drawingml/2006/spreadsheetDrawing">
      <xdr:col>116</xdr:col>
      <xdr:colOff>114300</xdr:colOff>
      <xdr:row>64</xdr:row>
      <xdr:rowOff>161925</xdr:rowOff>
    </xdr:to>
    <xdr:sp macro="" textlink="">
      <xdr:nvSpPr>
        <xdr:cNvPr id="707" name="楕円 706"/>
        <xdr:cNvSpPr/>
      </xdr:nvSpPr>
      <xdr:spPr>
        <a:xfrm>
          <a:off x="22110700" y="1103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146685</xdr:rowOff>
    </xdr:from>
    <xdr:ext cx="469900" cy="254000"/>
    <xdr:sp macro="" textlink="">
      <xdr:nvSpPr>
        <xdr:cNvPr id="708" name="【保健センター・保健所】&#10;一人当たり面積該当値テキスト"/>
        <xdr:cNvSpPr txBox="1"/>
      </xdr:nvSpPr>
      <xdr:spPr>
        <a:xfrm>
          <a:off x="22199600" y="1094803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64</xdr:row>
      <xdr:rowOff>60325</xdr:rowOff>
    </xdr:from>
    <xdr:to xmlns:xdr="http://schemas.openxmlformats.org/drawingml/2006/spreadsheetDrawing">
      <xdr:col>112</xdr:col>
      <xdr:colOff>38100</xdr:colOff>
      <xdr:row>64</xdr:row>
      <xdr:rowOff>161925</xdr:rowOff>
    </xdr:to>
    <xdr:sp macro="" textlink="">
      <xdr:nvSpPr>
        <xdr:cNvPr id="709" name="楕円 708"/>
        <xdr:cNvSpPr/>
      </xdr:nvSpPr>
      <xdr:spPr>
        <a:xfrm>
          <a:off x="21272500" y="1103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64</xdr:row>
      <xdr:rowOff>111125</xdr:rowOff>
    </xdr:from>
    <xdr:to xmlns:xdr="http://schemas.openxmlformats.org/drawingml/2006/spreadsheetDrawing">
      <xdr:col>116</xdr:col>
      <xdr:colOff>63500</xdr:colOff>
      <xdr:row>64</xdr:row>
      <xdr:rowOff>111125</xdr:rowOff>
    </xdr:to>
    <xdr:cxnSp macro="">
      <xdr:nvCxnSpPr>
        <xdr:cNvPr id="710" name="直線コネクタ 709"/>
        <xdr:cNvCxnSpPr/>
      </xdr:nvCxnSpPr>
      <xdr:spPr>
        <a:xfrm>
          <a:off x="21323300" y="110839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64</xdr:row>
      <xdr:rowOff>60325</xdr:rowOff>
    </xdr:from>
    <xdr:to xmlns:xdr="http://schemas.openxmlformats.org/drawingml/2006/spreadsheetDrawing">
      <xdr:col>107</xdr:col>
      <xdr:colOff>101600</xdr:colOff>
      <xdr:row>64</xdr:row>
      <xdr:rowOff>161925</xdr:rowOff>
    </xdr:to>
    <xdr:sp macro="" textlink="">
      <xdr:nvSpPr>
        <xdr:cNvPr id="711" name="楕円 710"/>
        <xdr:cNvSpPr/>
      </xdr:nvSpPr>
      <xdr:spPr>
        <a:xfrm>
          <a:off x="20383500" y="1103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64</xdr:row>
      <xdr:rowOff>111125</xdr:rowOff>
    </xdr:from>
    <xdr:to xmlns:xdr="http://schemas.openxmlformats.org/drawingml/2006/spreadsheetDrawing">
      <xdr:col>111</xdr:col>
      <xdr:colOff>177800</xdr:colOff>
      <xdr:row>64</xdr:row>
      <xdr:rowOff>111125</xdr:rowOff>
    </xdr:to>
    <xdr:cxnSp macro="">
      <xdr:nvCxnSpPr>
        <xdr:cNvPr id="712" name="直線コネクタ 711"/>
        <xdr:cNvCxnSpPr/>
      </xdr:nvCxnSpPr>
      <xdr:spPr>
        <a:xfrm>
          <a:off x="20434300" y="11083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64</xdr:row>
      <xdr:rowOff>60325</xdr:rowOff>
    </xdr:from>
    <xdr:to xmlns:xdr="http://schemas.openxmlformats.org/drawingml/2006/spreadsheetDrawing">
      <xdr:col>102</xdr:col>
      <xdr:colOff>165100</xdr:colOff>
      <xdr:row>64</xdr:row>
      <xdr:rowOff>161925</xdr:rowOff>
    </xdr:to>
    <xdr:sp macro="" textlink="">
      <xdr:nvSpPr>
        <xdr:cNvPr id="713" name="楕円 712"/>
        <xdr:cNvSpPr/>
      </xdr:nvSpPr>
      <xdr:spPr>
        <a:xfrm>
          <a:off x="19494500" y="1103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64</xdr:row>
      <xdr:rowOff>111125</xdr:rowOff>
    </xdr:from>
    <xdr:to xmlns:xdr="http://schemas.openxmlformats.org/drawingml/2006/spreadsheetDrawing">
      <xdr:col>107</xdr:col>
      <xdr:colOff>50800</xdr:colOff>
      <xdr:row>64</xdr:row>
      <xdr:rowOff>111125</xdr:rowOff>
    </xdr:to>
    <xdr:cxnSp macro="">
      <xdr:nvCxnSpPr>
        <xdr:cNvPr id="714" name="直線コネクタ 713"/>
        <xdr:cNvCxnSpPr/>
      </xdr:nvCxnSpPr>
      <xdr:spPr>
        <a:xfrm>
          <a:off x="19545300" y="11083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64</xdr:row>
      <xdr:rowOff>31115</xdr:rowOff>
    </xdr:from>
    <xdr:to xmlns:xdr="http://schemas.openxmlformats.org/drawingml/2006/spreadsheetDrawing">
      <xdr:col>98</xdr:col>
      <xdr:colOff>38100</xdr:colOff>
      <xdr:row>64</xdr:row>
      <xdr:rowOff>132715</xdr:rowOff>
    </xdr:to>
    <xdr:sp macro="" textlink="">
      <xdr:nvSpPr>
        <xdr:cNvPr id="715" name="楕円 714"/>
        <xdr:cNvSpPr/>
      </xdr:nvSpPr>
      <xdr:spPr>
        <a:xfrm>
          <a:off x="18605500" y="110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64</xdr:row>
      <xdr:rowOff>81915</xdr:rowOff>
    </xdr:from>
    <xdr:to xmlns:xdr="http://schemas.openxmlformats.org/drawingml/2006/spreadsheetDrawing">
      <xdr:col>102</xdr:col>
      <xdr:colOff>114300</xdr:colOff>
      <xdr:row>64</xdr:row>
      <xdr:rowOff>111125</xdr:rowOff>
    </xdr:to>
    <xdr:cxnSp macro="">
      <xdr:nvCxnSpPr>
        <xdr:cNvPr id="716" name="直線コネクタ 715"/>
        <xdr:cNvCxnSpPr/>
      </xdr:nvCxnSpPr>
      <xdr:spPr>
        <a:xfrm>
          <a:off x="18656300" y="1105471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1905</xdr:rowOff>
    </xdr:from>
    <xdr:ext cx="469900" cy="259080"/>
    <xdr:sp macro="" textlink="">
      <xdr:nvSpPr>
        <xdr:cNvPr id="717" name="n_1aveValue【保健センター・保健所】&#10;一人当たり面積"/>
        <xdr:cNvSpPr txBox="1"/>
      </xdr:nvSpPr>
      <xdr:spPr>
        <a:xfrm>
          <a:off x="21075650" y="10631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170180</xdr:rowOff>
    </xdr:from>
    <xdr:ext cx="464820" cy="259080"/>
    <xdr:sp macro="" textlink="">
      <xdr:nvSpPr>
        <xdr:cNvPr id="718" name="n_2aveValue【保健センター・保健所】&#10;一人当たり面積"/>
        <xdr:cNvSpPr txBox="1"/>
      </xdr:nvSpPr>
      <xdr:spPr>
        <a:xfrm>
          <a:off x="20199350" y="106286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1905</xdr:rowOff>
    </xdr:from>
    <xdr:ext cx="464820" cy="259080"/>
    <xdr:sp macro="" textlink="">
      <xdr:nvSpPr>
        <xdr:cNvPr id="719" name="n_3aveValue【保健センター・保健所】&#10;一人当たり面積"/>
        <xdr:cNvSpPr txBox="1"/>
      </xdr:nvSpPr>
      <xdr:spPr>
        <a:xfrm>
          <a:off x="19310350" y="106318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12065</xdr:rowOff>
    </xdr:from>
    <xdr:ext cx="464820" cy="259080"/>
    <xdr:sp macro="" textlink="">
      <xdr:nvSpPr>
        <xdr:cNvPr id="720" name="n_4aveValue【保健センター・保健所】&#10;一人当たり面積"/>
        <xdr:cNvSpPr txBox="1"/>
      </xdr:nvSpPr>
      <xdr:spPr>
        <a:xfrm>
          <a:off x="18421350" y="106419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153035</xdr:rowOff>
    </xdr:from>
    <xdr:ext cx="469900" cy="259080"/>
    <xdr:sp macro="" textlink="">
      <xdr:nvSpPr>
        <xdr:cNvPr id="721" name="n_1mainValue【保健センター・保健所】&#10;一人当たり面積"/>
        <xdr:cNvSpPr txBox="1"/>
      </xdr:nvSpPr>
      <xdr:spPr>
        <a:xfrm>
          <a:off x="21075650" y="11125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153035</xdr:rowOff>
    </xdr:from>
    <xdr:ext cx="464820" cy="259080"/>
    <xdr:sp macro="" textlink="">
      <xdr:nvSpPr>
        <xdr:cNvPr id="722" name="n_2mainValue【保健センター・保健所】&#10;一人当たり面積"/>
        <xdr:cNvSpPr txBox="1"/>
      </xdr:nvSpPr>
      <xdr:spPr>
        <a:xfrm>
          <a:off x="20199350" y="111258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153035</xdr:rowOff>
    </xdr:from>
    <xdr:ext cx="464820" cy="259080"/>
    <xdr:sp macro="" textlink="">
      <xdr:nvSpPr>
        <xdr:cNvPr id="723" name="n_3mainValue【保健センター・保健所】&#10;一人当たり面積"/>
        <xdr:cNvSpPr txBox="1"/>
      </xdr:nvSpPr>
      <xdr:spPr>
        <a:xfrm>
          <a:off x="19310350" y="111258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123825</xdr:rowOff>
    </xdr:from>
    <xdr:ext cx="464820" cy="254000"/>
    <xdr:sp macro="" textlink="">
      <xdr:nvSpPr>
        <xdr:cNvPr id="724" name="n_4mainValue【保健センター・保健所】&#10;一人当たり面積"/>
        <xdr:cNvSpPr txBox="1"/>
      </xdr:nvSpPr>
      <xdr:spPr>
        <a:xfrm>
          <a:off x="18421350" y="110966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3370" cy="220345"/>
    <xdr:sp macro="" textlink="">
      <xdr:nvSpPr>
        <xdr:cNvPr id="733" name="テキスト ボックス 732"/>
        <xdr:cNvSpPr txBox="1"/>
      </xdr:nvSpPr>
      <xdr:spPr>
        <a:xfrm>
          <a:off x="12407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2280" cy="259080"/>
    <xdr:sp macro="" textlink="">
      <xdr:nvSpPr>
        <xdr:cNvPr id="735" name="テキスト ボックス 734"/>
        <xdr:cNvSpPr txBox="1"/>
      </xdr:nvSpPr>
      <xdr:spPr>
        <a:xfrm>
          <a:off x="11978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6" name="直線コネクタ 7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2280" cy="254000"/>
    <xdr:sp macro="" textlink="">
      <xdr:nvSpPr>
        <xdr:cNvPr id="737" name="テキスト ボックス 736"/>
        <xdr:cNvSpPr txBox="1"/>
      </xdr:nvSpPr>
      <xdr:spPr>
        <a:xfrm>
          <a:off x="11978640" y="1471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8" name="直線コネクタ 7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9" name="テキスト ボックス 7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0" name="直線コネクタ 7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1" name="テキスト ボックス 7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4000"/>
    <xdr:sp macro="" textlink="">
      <xdr:nvSpPr>
        <xdr:cNvPr id="743" name="テキスト ボックス 742"/>
        <xdr:cNvSpPr txBox="1"/>
      </xdr:nvSpPr>
      <xdr:spPr>
        <a:xfrm>
          <a:off x="12042775" y="13573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4" name="直線コネクタ 7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5" name="テキスト ボックス 7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4010" cy="259080"/>
    <xdr:sp macro="" textlink="">
      <xdr:nvSpPr>
        <xdr:cNvPr id="747" name="テキスト ボックス 746"/>
        <xdr:cNvSpPr txBox="1"/>
      </xdr:nvSpPr>
      <xdr:spPr>
        <a:xfrm>
          <a:off x="12106910" y="1281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59055</xdr:rowOff>
    </xdr:from>
    <xdr:to xmlns:xdr="http://schemas.openxmlformats.org/drawingml/2006/spreadsheetDrawing">
      <xdr:col>85</xdr:col>
      <xdr:colOff>126365</xdr:colOff>
      <xdr:row>86</xdr:row>
      <xdr:rowOff>74930</xdr:rowOff>
    </xdr:to>
    <xdr:cxnSp macro="">
      <xdr:nvCxnSpPr>
        <xdr:cNvPr id="749" name="直線コネクタ 748"/>
        <xdr:cNvCxnSpPr/>
      </xdr:nvCxnSpPr>
      <xdr:spPr>
        <a:xfrm flipV="1">
          <a:off x="16318865" y="1343215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78105</xdr:rowOff>
    </xdr:from>
    <xdr:ext cx="405130" cy="254000"/>
    <xdr:sp macro="" textlink="">
      <xdr:nvSpPr>
        <xdr:cNvPr id="750" name="【消防施設】&#10;有形固定資産減価償却率最小値テキスト"/>
        <xdr:cNvSpPr txBox="1"/>
      </xdr:nvSpPr>
      <xdr:spPr>
        <a:xfrm>
          <a:off x="16357600" y="148228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74930</xdr:rowOff>
    </xdr:from>
    <xdr:to xmlns:xdr="http://schemas.openxmlformats.org/drawingml/2006/spreadsheetDrawing">
      <xdr:col>86</xdr:col>
      <xdr:colOff>25400</xdr:colOff>
      <xdr:row>86</xdr:row>
      <xdr:rowOff>74930</xdr:rowOff>
    </xdr:to>
    <xdr:cxnSp macro="">
      <xdr:nvCxnSpPr>
        <xdr:cNvPr id="751" name="直線コネクタ 750"/>
        <xdr:cNvCxnSpPr/>
      </xdr:nvCxnSpPr>
      <xdr:spPr>
        <a:xfrm>
          <a:off x="162306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6350</xdr:rowOff>
    </xdr:from>
    <xdr:ext cx="405130" cy="254000"/>
    <xdr:sp macro="" textlink="">
      <xdr:nvSpPr>
        <xdr:cNvPr id="752" name="【消防施設】&#10;有形固定資産減価償却率最大値テキスト"/>
        <xdr:cNvSpPr txBox="1"/>
      </xdr:nvSpPr>
      <xdr:spPr>
        <a:xfrm>
          <a:off x="16357600" y="132080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59055</xdr:rowOff>
    </xdr:from>
    <xdr:to xmlns:xdr="http://schemas.openxmlformats.org/drawingml/2006/spreadsheetDrawing">
      <xdr:col>86</xdr:col>
      <xdr:colOff>25400</xdr:colOff>
      <xdr:row>78</xdr:row>
      <xdr:rowOff>59055</xdr:rowOff>
    </xdr:to>
    <xdr:cxnSp macro="">
      <xdr:nvCxnSpPr>
        <xdr:cNvPr id="753" name="直線コネクタ 752"/>
        <xdr:cNvCxnSpPr/>
      </xdr:nvCxnSpPr>
      <xdr:spPr>
        <a:xfrm>
          <a:off x="16230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52070</xdr:rowOff>
    </xdr:from>
    <xdr:ext cx="405130" cy="254000"/>
    <xdr:sp macro="" textlink="">
      <xdr:nvSpPr>
        <xdr:cNvPr id="754" name="【消防施設】&#10;有形固定資産減価償却率平均値テキスト"/>
        <xdr:cNvSpPr txBox="1"/>
      </xdr:nvSpPr>
      <xdr:spPr>
        <a:xfrm>
          <a:off x="16357600" y="1411097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73025</xdr:rowOff>
    </xdr:from>
    <xdr:to xmlns:xdr="http://schemas.openxmlformats.org/drawingml/2006/spreadsheetDrawing">
      <xdr:col>85</xdr:col>
      <xdr:colOff>177800</xdr:colOff>
      <xdr:row>83</xdr:row>
      <xdr:rowOff>3175</xdr:rowOff>
    </xdr:to>
    <xdr:sp macro="" textlink="">
      <xdr:nvSpPr>
        <xdr:cNvPr id="755" name="フローチャート: 判断 754"/>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57785</xdr:rowOff>
    </xdr:from>
    <xdr:to xmlns:xdr="http://schemas.openxmlformats.org/drawingml/2006/spreadsheetDrawing">
      <xdr:col>81</xdr:col>
      <xdr:colOff>101600</xdr:colOff>
      <xdr:row>82</xdr:row>
      <xdr:rowOff>159385</xdr:rowOff>
    </xdr:to>
    <xdr:sp macro="" textlink="">
      <xdr:nvSpPr>
        <xdr:cNvPr id="756" name="フローチャート: 判断 755"/>
        <xdr:cNvSpPr/>
      </xdr:nvSpPr>
      <xdr:spPr>
        <a:xfrm>
          <a:off x="15430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33020</xdr:rowOff>
    </xdr:from>
    <xdr:to xmlns:xdr="http://schemas.openxmlformats.org/drawingml/2006/spreadsheetDrawing">
      <xdr:col>76</xdr:col>
      <xdr:colOff>165100</xdr:colOff>
      <xdr:row>82</xdr:row>
      <xdr:rowOff>134620</xdr:rowOff>
    </xdr:to>
    <xdr:sp macro="" textlink="">
      <xdr:nvSpPr>
        <xdr:cNvPr id="757" name="フローチャート: 判断 756"/>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158750</xdr:rowOff>
    </xdr:from>
    <xdr:to xmlns:xdr="http://schemas.openxmlformats.org/drawingml/2006/spreadsheetDrawing">
      <xdr:col>72</xdr:col>
      <xdr:colOff>38100</xdr:colOff>
      <xdr:row>82</xdr:row>
      <xdr:rowOff>88900</xdr:rowOff>
    </xdr:to>
    <xdr:sp macro="" textlink="">
      <xdr:nvSpPr>
        <xdr:cNvPr id="758" name="フローチャート: 判断 757"/>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153035</xdr:rowOff>
    </xdr:from>
    <xdr:to xmlns:xdr="http://schemas.openxmlformats.org/drawingml/2006/spreadsheetDrawing">
      <xdr:col>67</xdr:col>
      <xdr:colOff>101600</xdr:colOff>
      <xdr:row>82</xdr:row>
      <xdr:rowOff>83185</xdr:rowOff>
    </xdr:to>
    <xdr:sp macro="" textlink="">
      <xdr:nvSpPr>
        <xdr:cNvPr id="759" name="フローチャート: 判断 758"/>
        <xdr:cNvSpPr/>
      </xdr:nvSpPr>
      <xdr:spPr>
        <a:xfrm>
          <a:off x="12763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126365</xdr:rowOff>
    </xdr:from>
    <xdr:to xmlns:xdr="http://schemas.openxmlformats.org/drawingml/2006/spreadsheetDrawing">
      <xdr:col>85</xdr:col>
      <xdr:colOff>177800</xdr:colOff>
      <xdr:row>79</xdr:row>
      <xdr:rowOff>56515</xdr:rowOff>
    </xdr:to>
    <xdr:sp macro="" textlink="">
      <xdr:nvSpPr>
        <xdr:cNvPr id="765" name="楕円 764"/>
        <xdr:cNvSpPr/>
      </xdr:nvSpPr>
      <xdr:spPr>
        <a:xfrm>
          <a:off x="16268700" y="1349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41275</xdr:rowOff>
    </xdr:from>
    <xdr:ext cx="405130" cy="254000"/>
    <xdr:sp macro="" textlink="">
      <xdr:nvSpPr>
        <xdr:cNvPr id="766" name="【消防施設】&#10;有形固定資産減価償却率該当値テキスト"/>
        <xdr:cNvSpPr txBox="1"/>
      </xdr:nvSpPr>
      <xdr:spPr>
        <a:xfrm>
          <a:off x="16357600" y="1341437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82550</xdr:rowOff>
    </xdr:from>
    <xdr:to xmlns:xdr="http://schemas.openxmlformats.org/drawingml/2006/spreadsheetDrawing">
      <xdr:col>81</xdr:col>
      <xdr:colOff>101600</xdr:colOff>
      <xdr:row>79</xdr:row>
      <xdr:rowOff>12700</xdr:rowOff>
    </xdr:to>
    <xdr:sp macro="" textlink="">
      <xdr:nvSpPr>
        <xdr:cNvPr id="767" name="楕円 766"/>
        <xdr:cNvSpPr/>
      </xdr:nvSpPr>
      <xdr:spPr>
        <a:xfrm>
          <a:off x="15430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133350</xdr:rowOff>
    </xdr:from>
    <xdr:to xmlns:xdr="http://schemas.openxmlformats.org/drawingml/2006/spreadsheetDrawing">
      <xdr:col>85</xdr:col>
      <xdr:colOff>127000</xdr:colOff>
      <xdr:row>79</xdr:row>
      <xdr:rowOff>6350</xdr:rowOff>
    </xdr:to>
    <xdr:cxnSp macro="">
      <xdr:nvCxnSpPr>
        <xdr:cNvPr id="768" name="直線コネクタ 767"/>
        <xdr:cNvCxnSpPr/>
      </xdr:nvCxnSpPr>
      <xdr:spPr>
        <a:xfrm>
          <a:off x="15481300" y="1350645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40640</xdr:rowOff>
    </xdr:from>
    <xdr:to xmlns:xdr="http://schemas.openxmlformats.org/drawingml/2006/spreadsheetDrawing">
      <xdr:col>76</xdr:col>
      <xdr:colOff>165100</xdr:colOff>
      <xdr:row>78</xdr:row>
      <xdr:rowOff>142240</xdr:rowOff>
    </xdr:to>
    <xdr:sp macro="" textlink="">
      <xdr:nvSpPr>
        <xdr:cNvPr id="769" name="楕円 768"/>
        <xdr:cNvSpPr/>
      </xdr:nvSpPr>
      <xdr:spPr>
        <a:xfrm>
          <a:off x="145415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91440</xdr:rowOff>
    </xdr:from>
    <xdr:to xmlns:xdr="http://schemas.openxmlformats.org/drawingml/2006/spreadsheetDrawing">
      <xdr:col>81</xdr:col>
      <xdr:colOff>50800</xdr:colOff>
      <xdr:row>78</xdr:row>
      <xdr:rowOff>133350</xdr:rowOff>
    </xdr:to>
    <xdr:cxnSp macro="">
      <xdr:nvCxnSpPr>
        <xdr:cNvPr id="770" name="直線コネクタ 769"/>
        <xdr:cNvCxnSpPr/>
      </xdr:nvCxnSpPr>
      <xdr:spPr>
        <a:xfrm>
          <a:off x="14592300" y="134645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63500</xdr:rowOff>
    </xdr:from>
    <xdr:to xmlns:xdr="http://schemas.openxmlformats.org/drawingml/2006/spreadsheetDrawing">
      <xdr:col>72</xdr:col>
      <xdr:colOff>38100</xdr:colOff>
      <xdr:row>78</xdr:row>
      <xdr:rowOff>165100</xdr:rowOff>
    </xdr:to>
    <xdr:sp macro="" textlink="">
      <xdr:nvSpPr>
        <xdr:cNvPr id="771" name="楕円 770"/>
        <xdr:cNvSpPr/>
      </xdr:nvSpPr>
      <xdr:spPr>
        <a:xfrm>
          <a:off x="13652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78</xdr:row>
      <xdr:rowOff>91440</xdr:rowOff>
    </xdr:from>
    <xdr:to xmlns:xdr="http://schemas.openxmlformats.org/drawingml/2006/spreadsheetDrawing">
      <xdr:col>76</xdr:col>
      <xdr:colOff>114300</xdr:colOff>
      <xdr:row>78</xdr:row>
      <xdr:rowOff>114300</xdr:rowOff>
    </xdr:to>
    <xdr:cxnSp macro="">
      <xdr:nvCxnSpPr>
        <xdr:cNvPr id="772" name="直線コネクタ 771"/>
        <xdr:cNvCxnSpPr/>
      </xdr:nvCxnSpPr>
      <xdr:spPr>
        <a:xfrm flipV="1">
          <a:off x="13703300" y="134645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122555</xdr:rowOff>
    </xdr:from>
    <xdr:to xmlns:xdr="http://schemas.openxmlformats.org/drawingml/2006/spreadsheetDrawing">
      <xdr:col>67</xdr:col>
      <xdr:colOff>101600</xdr:colOff>
      <xdr:row>78</xdr:row>
      <xdr:rowOff>52705</xdr:rowOff>
    </xdr:to>
    <xdr:sp macro="" textlink="">
      <xdr:nvSpPr>
        <xdr:cNvPr id="773" name="楕円 772"/>
        <xdr:cNvSpPr/>
      </xdr:nvSpPr>
      <xdr:spPr>
        <a:xfrm>
          <a:off x="127635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1905</xdr:rowOff>
    </xdr:from>
    <xdr:to xmlns:xdr="http://schemas.openxmlformats.org/drawingml/2006/spreadsheetDrawing">
      <xdr:col>71</xdr:col>
      <xdr:colOff>177800</xdr:colOff>
      <xdr:row>78</xdr:row>
      <xdr:rowOff>114300</xdr:rowOff>
    </xdr:to>
    <xdr:cxnSp macro="">
      <xdr:nvCxnSpPr>
        <xdr:cNvPr id="774" name="直線コネクタ 773"/>
        <xdr:cNvCxnSpPr/>
      </xdr:nvCxnSpPr>
      <xdr:spPr>
        <a:xfrm>
          <a:off x="12814300" y="1337500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150495</xdr:rowOff>
    </xdr:from>
    <xdr:ext cx="405130" cy="259080"/>
    <xdr:sp macro="" textlink="">
      <xdr:nvSpPr>
        <xdr:cNvPr id="775" name="n_1aveValue【消防施設】&#10;有形固定資産減価償却率"/>
        <xdr:cNvSpPr txBox="1"/>
      </xdr:nvSpPr>
      <xdr:spPr>
        <a:xfrm>
          <a:off x="15266035" y="14209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125730</xdr:rowOff>
    </xdr:from>
    <xdr:ext cx="400050" cy="259080"/>
    <xdr:sp macro="" textlink="">
      <xdr:nvSpPr>
        <xdr:cNvPr id="776" name="n_2aveValue【消防施設】&#10;有形固定資産減価償却率"/>
        <xdr:cNvSpPr txBox="1"/>
      </xdr:nvSpPr>
      <xdr:spPr>
        <a:xfrm>
          <a:off x="14389735" y="141846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80010</xdr:rowOff>
    </xdr:from>
    <xdr:ext cx="400050" cy="259080"/>
    <xdr:sp macro="" textlink="">
      <xdr:nvSpPr>
        <xdr:cNvPr id="777" name="n_3aveValue【消防施設】&#10;有形固定資産減価償却率"/>
        <xdr:cNvSpPr txBox="1"/>
      </xdr:nvSpPr>
      <xdr:spPr>
        <a:xfrm>
          <a:off x="13500735" y="141389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74930</xdr:rowOff>
    </xdr:from>
    <xdr:ext cx="400050" cy="254000"/>
    <xdr:sp macro="" textlink="">
      <xdr:nvSpPr>
        <xdr:cNvPr id="778" name="n_4aveValue【消防施設】&#10;有形固定資産減価償却率"/>
        <xdr:cNvSpPr txBox="1"/>
      </xdr:nvSpPr>
      <xdr:spPr>
        <a:xfrm>
          <a:off x="12611735" y="1413383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29210</xdr:rowOff>
    </xdr:from>
    <xdr:ext cx="405130" cy="254000"/>
    <xdr:sp macro="" textlink="">
      <xdr:nvSpPr>
        <xdr:cNvPr id="779" name="n_1mainValue【消防施設】&#10;有形固定資産減価償却率"/>
        <xdr:cNvSpPr txBox="1"/>
      </xdr:nvSpPr>
      <xdr:spPr>
        <a:xfrm>
          <a:off x="15266035" y="1323086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76</xdr:row>
      <xdr:rowOff>158750</xdr:rowOff>
    </xdr:from>
    <xdr:ext cx="400050" cy="259080"/>
    <xdr:sp macro="" textlink="">
      <xdr:nvSpPr>
        <xdr:cNvPr id="780" name="n_2mainValue【消防施設】&#10;有形固定資産減価償却率"/>
        <xdr:cNvSpPr txBox="1"/>
      </xdr:nvSpPr>
      <xdr:spPr>
        <a:xfrm>
          <a:off x="14389735" y="131889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10160</xdr:rowOff>
    </xdr:from>
    <xdr:ext cx="400050" cy="259080"/>
    <xdr:sp macro="" textlink="">
      <xdr:nvSpPr>
        <xdr:cNvPr id="781" name="n_3mainValue【消防施設】&#10;有形固定資産減価償却率"/>
        <xdr:cNvSpPr txBox="1"/>
      </xdr:nvSpPr>
      <xdr:spPr>
        <a:xfrm>
          <a:off x="13500735" y="132118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76</xdr:row>
      <xdr:rowOff>69215</xdr:rowOff>
    </xdr:from>
    <xdr:ext cx="400050" cy="259080"/>
    <xdr:sp macro="" textlink="">
      <xdr:nvSpPr>
        <xdr:cNvPr id="782" name="n_4mainValue【消防施設】&#10;有形固定資産減価償却率"/>
        <xdr:cNvSpPr txBox="1"/>
      </xdr:nvSpPr>
      <xdr:spPr>
        <a:xfrm>
          <a:off x="12611735" y="130994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4805" cy="220345"/>
    <xdr:sp macro="" textlink="">
      <xdr:nvSpPr>
        <xdr:cNvPr id="791" name="テキスト ボックス 790"/>
        <xdr:cNvSpPr txBox="1"/>
      </xdr:nvSpPr>
      <xdr:spPr>
        <a:xfrm>
          <a:off x="18249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93" name="直線コネクタ 79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2280" cy="259080"/>
    <xdr:sp macro="" textlink="">
      <xdr:nvSpPr>
        <xdr:cNvPr id="794" name="テキスト ボックス 793"/>
        <xdr:cNvSpPr txBox="1"/>
      </xdr:nvSpPr>
      <xdr:spPr>
        <a:xfrm>
          <a:off x="17820640" y="1477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5" name="直線コネクタ 79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2280" cy="254000"/>
    <xdr:sp macro="" textlink="">
      <xdr:nvSpPr>
        <xdr:cNvPr id="796" name="テキスト ボックス 795"/>
        <xdr:cNvSpPr txBox="1"/>
      </xdr:nvSpPr>
      <xdr:spPr>
        <a:xfrm>
          <a:off x="17820640" y="14444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7" name="直線コネクタ 79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2280" cy="259080"/>
    <xdr:sp macro="" textlink="">
      <xdr:nvSpPr>
        <xdr:cNvPr id="798" name="テキスト ボックス 797"/>
        <xdr:cNvSpPr txBox="1"/>
      </xdr:nvSpPr>
      <xdr:spPr>
        <a:xfrm>
          <a:off x="17820640" y="14117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9" name="直線コネクタ 79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2280" cy="254000"/>
    <xdr:sp macro="" textlink="">
      <xdr:nvSpPr>
        <xdr:cNvPr id="800" name="テキスト ボックス 799"/>
        <xdr:cNvSpPr txBox="1"/>
      </xdr:nvSpPr>
      <xdr:spPr>
        <a:xfrm>
          <a:off x="17820640" y="1379156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801" name="直線コネクタ 80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2280" cy="259080"/>
    <xdr:sp macro="" textlink="">
      <xdr:nvSpPr>
        <xdr:cNvPr id="802" name="テキスト ボックス 801"/>
        <xdr:cNvSpPr txBox="1"/>
      </xdr:nvSpPr>
      <xdr:spPr>
        <a:xfrm>
          <a:off x="17820640" y="134651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803" name="直線コネクタ 80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2280" cy="259080"/>
    <xdr:sp macro="" textlink="">
      <xdr:nvSpPr>
        <xdr:cNvPr id="804" name="テキスト ボックス 803"/>
        <xdr:cNvSpPr txBox="1"/>
      </xdr:nvSpPr>
      <xdr:spPr>
        <a:xfrm>
          <a:off x="17820640" y="13138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5" name="直線コネクタ 8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2280" cy="259080"/>
    <xdr:sp macro="" textlink="">
      <xdr:nvSpPr>
        <xdr:cNvPr id="806" name="テキスト ボックス 805"/>
        <xdr:cNvSpPr txBox="1"/>
      </xdr:nvSpPr>
      <xdr:spPr>
        <a:xfrm>
          <a:off x="17820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40640</xdr:rowOff>
    </xdr:from>
    <xdr:to xmlns:xdr="http://schemas.openxmlformats.org/drawingml/2006/spreadsheetDrawing">
      <xdr:col>116</xdr:col>
      <xdr:colOff>62865</xdr:colOff>
      <xdr:row>86</xdr:row>
      <xdr:rowOff>147955</xdr:rowOff>
    </xdr:to>
    <xdr:cxnSp macro="">
      <xdr:nvCxnSpPr>
        <xdr:cNvPr id="808" name="直線コネクタ 807"/>
        <xdr:cNvCxnSpPr/>
      </xdr:nvCxnSpPr>
      <xdr:spPr>
        <a:xfrm flipV="1">
          <a:off x="22160865" y="13413740"/>
          <a:ext cx="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151765</xdr:rowOff>
    </xdr:from>
    <xdr:ext cx="469900" cy="259080"/>
    <xdr:sp macro="" textlink="">
      <xdr:nvSpPr>
        <xdr:cNvPr id="809" name="【消防施設】&#10;一人当たり面積最小値テキスト"/>
        <xdr:cNvSpPr txBox="1"/>
      </xdr:nvSpPr>
      <xdr:spPr>
        <a:xfrm>
          <a:off x="22199600" y="14896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147955</xdr:rowOff>
    </xdr:from>
    <xdr:to xmlns:xdr="http://schemas.openxmlformats.org/drawingml/2006/spreadsheetDrawing">
      <xdr:col>116</xdr:col>
      <xdr:colOff>152400</xdr:colOff>
      <xdr:row>86</xdr:row>
      <xdr:rowOff>147955</xdr:rowOff>
    </xdr:to>
    <xdr:cxnSp macro="">
      <xdr:nvCxnSpPr>
        <xdr:cNvPr id="810" name="直線コネクタ 809"/>
        <xdr:cNvCxnSpPr/>
      </xdr:nvCxnSpPr>
      <xdr:spPr>
        <a:xfrm>
          <a:off x="22072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158115</xdr:rowOff>
    </xdr:from>
    <xdr:ext cx="469900" cy="254000"/>
    <xdr:sp macro="" textlink="">
      <xdr:nvSpPr>
        <xdr:cNvPr id="811" name="【消防施設】&#10;一人当たり面積最大値テキスト"/>
        <xdr:cNvSpPr txBox="1"/>
      </xdr:nvSpPr>
      <xdr:spPr>
        <a:xfrm>
          <a:off x="22199600" y="131883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40640</xdr:rowOff>
    </xdr:from>
    <xdr:to xmlns:xdr="http://schemas.openxmlformats.org/drawingml/2006/spreadsheetDrawing">
      <xdr:col>116</xdr:col>
      <xdr:colOff>152400</xdr:colOff>
      <xdr:row>78</xdr:row>
      <xdr:rowOff>40640</xdr:rowOff>
    </xdr:to>
    <xdr:cxnSp macro="">
      <xdr:nvCxnSpPr>
        <xdr:cNvPr id="812" name="直線コネクタ 811"/>
        <xdr:cNvCxnSpPr/>
      </xdr:nvCxnSpPr>
      <xdr:spPr>
        <a:xfrm>
          <a:off x="22072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126365</xdr:rowOff>
    </xdr:from>
    <xdr:ext cx="469900" cy="259080"/>
    <xdr:sp macro="" textlink="">
      <xdr:nvSpPr>
        <xdr:cNvPr id="813" name="【消防施設】&#10;一人当たり面積平均値テキスト"/>
        <xdr:cNvSpPr txBox="1"/>
      </xdr:nvSpPr>
      <xdr:spPr>
        <a:xfrm>
          <a:off x="22199600" y="146996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147955</xdr:rowOff>
    </xdr:from>
    <xdr:to xmlns:xdr="http://schemas.openxmlformats.org/drawingml/2006/spreadsheetDrawing">
      <xdr:col>116</xdr:col>
      <xdr:colOff>114300</xdr:colOff>
      <xdr:row>86</xdr:row>
      <xdr:rowOff>78105</xdr:rowOff>
    </xdr:to>
    <xdr:sp macro="" textlink="">
      <xdr:nvSpPr>
        <xdr:cNvPr id="814" name="フローチャート: 判断 813"/>
        <xdr:cNvSpPr/>
      </xdr:nvSpPr>
      <xdr:spPr>
        <a:xfrm>
          <a:off x="22110700" y="1472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151130</xdr:rowOff>
    </xdr:from>
    <xdr:to xmlns:xdr="http://schemas.openxmlformats.org/drawingml/2006/spreadsheetDrawing">
      <xdr:col>112</xdr:col>
      <xdr:colOff>38100</xdr:colOff>
      <xdr:row>86</xdr:row>
      <xdr:rowOff>81280</xdr:rowOff>
    </xdr:to>
    <xdr:sp macro="" textlink="">
      <xdr:nvSpPr>
        <xdr:cNvPr id="815" name="フローチャート: 判断 814"/>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153035</xdr:rowOff>
    </xdr:from>
    <xdr:to xmlns:xdr="http://schemas.openxmlformats.org/drawingml/2006/spreadsheetDrawing">
      <xdr:col>107</xdr:col>
      <xdr:colOff>101600</xdr:colOff>
      <xdr:row>86</xdr:row>
      <xdr:rowOff>83185</xdr:rowOff>
    </xdr:to>
    <xdr:sp macro="" textlink="">
      <xdr:nvSpPr>
        <xdr:cNvPr id="816" name="フローチャート: 判断 815"/>
        <xdr:cNvSpPr/>
      </xdr:nvSpPr>
      <xdr:spPr>
        <a:xfrm>
          <a:off x="20383500" y="1472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149225</xdr:rowOff>
    </xdr:from>
    <xdr:to xmlns:xdr="http://schemas.openxmlformats.org/drawingml/2006/spreadsheetDrawing">
      <xdr:col>102</xdr:col>
      <xdr:colOff>165100</xdr:colOff>
      <xdr:row>86</xdr:row>
      <xdr:rowOff>79375</xdr:rowOff>
    </xdr:to>
    <xdr:sp macro="" textlink="">
      <xdr:nvSpPr>
        <xdr:cNvPr id="817" name="フローチャート: 判断 816"/>
        <xdr:cNvSpPr/>
      </xdr:nvSpPr>
      <xdr:spPr>
        <a:xfrm>
          <a:off x="19494500" y="147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157480</xdr:rowOff>
    </xdr:from>
    <xdr:to xmlns:xdr="http://schemas.openxmlformats.org/drawingml/2006/spreadsheetDrawing">
      <xdr:col>98</xdr:col>
      <xdr:colOff>38100</xdr:colOff>
      <xdr:row>86</xdr:row>
      <xdr:rowOff>87630</xdr:rowOff>
    </xdr:to>
    <xdr:sp macro="" textlink="">
      <xdr:nvSpPr>
        <xdr:cNvPr id="818" name="フローチャート: 判断 817"/>
        <xdr:cNvSpPr/>
      </xdr:nvSpPr>
      <xdr:spPr>
        <a:xfrm>
          <a:off x="18605500" y="1473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9" name="テキスト ボックス 8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20" name="テキスト ボックス 8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1" name="テキスト ボックス 8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2" name="テキスト ボックス 8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3" name="テキスト ボックス 8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111760</xdr:rowOff>
    </xdr:from>
    <xdr:to xmlns:xdr="http://schemas.openxmlformats.org/drawingml/2006/spreadsheetDrawing">
      <xdr:col>116</xdr:col>
      <xdr:colOff>114300</xdr:colOff>
      <xdr:row>86</xdr:row>
      <xdr:rowOff>41910</xdr:rowOff>
    </xdr:to>
    <xdr:sp macro="" textlink="">
      <xdr:nvSpPr>
        <xdr:cNvPr id="824" name="楕円 823"/>
        <xdr:cNvSpPr/>
      </xdr:nvSpPr>
      <xdr:spPr>
        <a:xfrm>
          <a:off x="22110700" y="1468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134620</xdr:rowOff>
    </xdr:from>
    <xdr:ext cx="469900" cy="254000"/>
    <xdr:sp macro="" textlink="">
      <xdr:nvSpPr>
        <xdr:cNvPr id="825" name="【消防施設】&#10;一人当たり面積該当値テキスト"/>
        <xdr:cNvSpPr txBox="1"/>
      </xdr:nvSpPr>
      <xdr:spPr>
        <a:xfrm>
          <a:off x="22199600" y="145364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114300</xdr:rowOff>
    </xdr:from>
    <xdr:to xmlns:xdr="http://schemas.openxmlformats.org/drawingml/2006/spreadsheetDrawing">
      <xdr:col>112</xdr:col>
      <xdr:colOff>38100</xdr:colOff>
      <xdr:row>86</xdr:row>
      <xdr:rowOff>44450</xdr:rowOff>
    </xdr:to>
    <xdr:sp macro="" textlink="">
      <xdr:nvSpPr>
        <xdr:cNvPr id="826" name="楕円 825"/>
        <xdr:cNvSpPr/>
      </xdr:nvSpPr>
      <xdr:spPr>
        <a:xfrm>
          <a:off x="21272500" y="146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162560</xdr:rowOff>
    </xdr:from>
    <xdr:to xmlns:xdr="http://schemas.openxmlformats.org/drawingml/2006/spreadsheetDrawing">
      <xdr:col>116</xdr:col>
      <xdr:colOff>63500</xdr:colOff>
      <xdr:row>85</xdr:row>
      <xdr:rowOff>165100</xdr:rowOff>
    </xdr:to>
    <xdr:cxnSp macro="">
      <xdr:nvCxnSpPr>
        <xdr:cNvPr id="827" name="直線コネクタ 826"/>
        <xdr:cNvCxnSpPr/>
      </xdr:nvCxnSpPr>
      <xdr:spPr>
        <a:xfrm flipV="1">
          <a:off x="21323300" y="1473581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116205</xdr:rowOff>
    </xdr:from>
    <xdr:to xmlns:xdr="http://schemas.openxmlformats.org/drawingml/2006/spreadsheetDrawing">
      <xdr:col>107</xdr:col>
      <xdr:colOff>101600</xdr:colOff>
      <xdr:row>86</xdr:row>
      <xdr:rowOff>46355</xdr:rowOff>
    </xdr:to>
    <xdr:sp macro="" textlink="">
      <xdr:nvSpPr>
        <xdr:cNvPr id="828" name="楕円 827"/>
        <xdr:cNvSpPr/>
      </xdr:nvSpPr>
      <xdr:spPr>
        <a:xfrm>
          <a:off x="20383500" y="1468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165100</xdr:rowOff>
    </xdr:from>
    <xdr:to xmlns:xdr="http://schemas.openxmlformats.org/drawingml/2006/spreadsheetDrawing">
      <xdr:col>111</xdr:col>
      <xdr:colOff>177800</xdr:colOff>
      <xdr:row>85</xdr:row>
      <xdr:rowOff>167005</xdr:rowOff>
    </xdr:to>
    <xdr:cxnSp macro="">
      <xdr:nvCxnSpPr>
        <xdr:cNvPr id="829" name="直線コネクタ 828"/>
        <xdr:cNvCxnSpPr/>
      </xdr:nvCxnSpPr>
      <xdr:spPr>
        <a:xfrm flipV="1">
          <a:off x="20434300" y="147383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118745</xdr:rowOff>
    </xdr:from>
    <xdr:to xmlns:xdr="http://schemas.openxmlformats.org/drawingml/2006/spreadsheetDrawing">
      <xdr:col>102</xdr:col>
      <xdr:colOff>165100</xdr:colOff>
      <xdr:row>86</xdr:row>
      <xdr:rowOff>48895</xdr:rowOff>
    </xdr:to>
    <xdr:sp macro="" textlink="">
      <xdr:nvSpPr>
        <xdr:cNvPr id="830" name="楕円 829"/>
        <xdr:cNvSpPr/>
      </xdr:nvSpPr>
      <xdr:spPr>
        <a:xfrm>
          <a:off x="19494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167005</xdr:rowOff>
    </xdr:from>
    <xdr:to xmlns:xdr="http://schemas.openxmlformats.org/drawingml/2006/spreadsheetDrawing">
      <xdr:col>107</xdr:col>
      <xdr:colOff>50800</xdr:colOff>
      <xdr:row>85</xdr:row>
      <xdr:rowOff>169545</xdr:rowOff>
    </xdr:to>
    <xdr:cxnSp macro="">
      <xdr:nvCxnSpPr>
        <xdr:cNvPr id="831" name="直線コネクタ 830"/>
        <xdr:cNvCxnSpPr/>
      </xdr:nvCxnSpPr>
      <xdr:spPr>
        <a:xfrm flipV="1">
          <a:off x="19545300" y="147402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121920</xdr:rowOff>
    </xdr:from>
    <xdr:to xmlns:xdr="http://schemas.openxmlformats.org/drawingml/2006/spreadsheetDrawing">
      <xdr:col>98</xdr:col>
      <xdr:colOff>38100</xdr:colOff>
      <xdr:row>86</xdr:row>
      <xdr:rowOff>52070</xdr:rowOff>
    </xdr:to>
    <xdr:sp macro="" textlink="">
      <xdr:nvSpPr>
        <xdr:cNvPr id="832" name="楕円 831"/>
        <xdr:cNvSpPr/>
      </xdr:nvSpPr>
      <xdr:spPr>
        <a:xfrm>
          <a:off x="18605500" y="1469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169545</xdr:rowOff>
    </xdr:from>
    <xdr:to xmlns:xdr="http://schemas.openxmlformats.org/drawingml/2006/spreadsheetDrawing">
      <xdr:col>102</xdr:col>
      <xdr:colOff>114300</xdr:colOff>
      <xdr:row>86</xdr:row>
      <xdr:rowOff>1270</xdr:rowOff>
    </xdr:to>
    <xdr:cxnSp macro="">
      <xdr:nvCxnSpPr>
        <xdr:cNvPr id="833" name="直線コネクタ 832"/>
        <xdr:cNvCxnSpPr/>
      </xdr:nvCxnSpPr>
      <xdr:spPr>
        <a:xfrm flipV="1">
          <a:off x="18656300" y="147427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86</xdr:row>
      <xdr:rowOff>72390</xdr:rowOff>
    </xdr:from>
    <xdr:ext cx="469900" cy="259080"/>
    <xdr:sp macro="" textlink="">
      <xdr:nvSpPr>
        <xdr:cNvPr id="834" name="n_1aveValue【消防施設】&#10;一人当たり面積"/>
        <xdr:cNvSpPr txBox="1"/>
      </xdr:nvSpPr>
      <xdr:spPr>
        <a:xfrm>
          <a:off x="21075650" y="14817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74930</xdr:rowOff>
    </xdr:from>
    <xdr:ext cx="464820" cy="254000"/>
    <xdr:sp macro="" textlink="">
      <xdr:nvSpPr>
        <xdr:cNvPr id="835" name="n_2aveValue【消防施設】&#10;一人当たり面積"/>
        <xdr:cNvSpPr txBox="1"/>
      </xdr:nvSpPr>
      <xdr:spPr>
        <a:xfrm>
          <a:off x="20199350" y="148196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70485</xdr:rowOff>
    </xdr:from>
    <xdr:ext cx="464820" cy="259080"/>
    <xdr:sp macro="" textlink="">
      <xdr:nvSpPr>
        <xdr:cNvPr id="836" name="n_3aveValue【消防施設】&#10;一人当たり面積"/>
        <xdr:cNvSpPr txBox="1"/>
      </xdr:nvSpPr>
      <xdr:spPr>
        <a:xfrm>
          <a:off x="19310350" y="148151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78740</xdr:rowOff>
    </xdr:from>
    <xdr:ext cx="464820" cy="259080"/>
    <xdr:sp macro="" textlink="">
      <xdr:nvSpPr>
        <xdr:cNvPr id="837" name="n_4aveValue【消防施設】&#10;一人当たり面積"/>
        <xdr:cNvSpPr txBox="1"/>
      </xdr:nvSpPr>
      <xdr:spPr>
        <a:xfrm>
          <a:off x="18421350" y="148234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60960</xdr:rowOff>
    </xdr:from>
    <xdr:ext cx="469900" cy="259080"/>
    <xdr:sp macro="" textlink="">
      <xdr:nvSpPr>
        <xdr:cNvPr id="838" name="n_1mainValue【消防施設】&#10;一人当たり面積"/>
        <xdr:cNvSpPr txBox="1"/>
      </xdr:nvSpPr>
      <xdr:spPr>
        <a:xfrm>
          <a:off x="21075650" y="1446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63500</xdr:rowOff>
    </xdr:from>
    <xdr:ext cx="464820" cy="254000"/>
    <xdr:sp macro="" textlink="">
      <xdr:nvSpPr>
        <xdr:cNvPr id="839" name="n_2mainValue【消防施設】&#10;一人当たり面積"/>
        <xdr:cNvSpPr txBox="1"/>
      </xdr:nvSpPr>
      <xdr:spPr>
        <a:xfrm>
          <a:off x="20199350" y="144653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65405</xdr:rowOff>
    </xdr:from>
    <xdr:ext cx="464820" cy="254000"/>
    <xdr:sp macro="" textlink="">
      <xdr:nvSpPr>
        <xdr:cNvPr id="840" name="n_3mainValue【消防施設】&#10;一人当たり面積"/>
        <xdr:cNvSpPr txBox="1"/>
      </xdr:nvSpPr>
      <xdr:spPr>
        <a:xfrm>
          <a:off x="19310350" y="144672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68580</xdr:rowOff>
    </xdr:from>
    <xdr:ext cx="464820" cy="259080"/>
    <xdr:sp macro="" textlink="">
      <xdr:nvSpPr>
        <xdr:cNvPr id="841" name="n_4mainValue【消防施設】&#10;一人当たり面積"/>
        <xdr:cNvSpPr txBox="1"/>
      </xdr:nvSpPr>
      <xdr:spPr>
        <a:xfrm>
          <a:off x="18421350" y="144703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2" name="正方形/長方形 8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3" name="正方形/長方形 8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4" name="正方形/長方形 8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5" name="正方形/長方形 8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6" name="正方形/長方形 8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7" name="正方形/長方形 8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8" name="正方形/長方形 8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9" name="正方形/長方形 8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3370" cy="225425"/>
    <xdr:sp macro="" textlink="">
      <xdr:nvSpPr>
        <xdr:cNvPr id="850" name="テキスト ボックス 849"/>
        <xdr:cNvSpPr txBox="1"/>
      </xdr:nvSpPr>
      <xdr:spPr>
        <a:xfrm>
          <a:off x="12407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1" name="直線コネクタ 8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2280" cy="259080"/>
    <xdr:sp macro="" textlink="">
      <xdr:nvSpPr>
        <xdr:cNvPr id="852" name="テキスト ボックス 851"/>
        <xdr:cNvSpPr txBox="1"/>
      </xdr:nvSpPr>
      <xdr:spPr>
        <a:xfrm>
          <a:off x="11978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3" name="直線コネクタ 8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2280" cy="254000"/>
    <xdr:sp macro="" textlink="">
      <xdr:nvSpPr>
        <xdr:cNvPr id="854" name="テキスト ボックス 853"/>
        <xdr:cNvSpPr txBox="1"/>
      </xdr:nvSpPr>
      <xdr:spPr>
        <a:xfrm>
          <a:off x="11978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5" name="直線コネクタ 8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6" name="テキスト ボックス 8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7" name="直線コネクタ 8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4000"/>
    <xdr:sp macro="" textlink="">
      <xdr:nvSpPr>
        <xdr:cNvPr id="858" name="テキスト ボックス 857"/>
        <xdr:cNvSpPr txBox="1"/>
      </xdr:nvSpPr>
      <xdr:spPr>
        <a:xfrm>
          <a:off x="12042775" y="1792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9" name="直線コネクタ 8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60" name="テキスト ボックス 8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1" name="直線コネクタ 8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2" name="テキスト ボックス 8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3" name="直線コネクタ 8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4010" cy="254000"/>
    <xdr:sp macro="" textlink="">
      <xdr:nvSpPr>
        <xdr:cNvPr id="864" name="テキスト ボックス 863"/>
        <xdr:cNvSpPr txBox="1"/>
      </xdr:nvSpPr>
      <xdr:spPr>
        <a:xfrm>
          <a:off x="12106910" y="1694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5" name="直線コネクタ 8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105410</xdr:rowOff>
    </xdr:from>
    <xdr:to xmlns:xdr="http://schemas.openxmlformats.org/drawingml/2006/spreadsheetDrawing">
      <xdr:col>85</xdr:col>
      <xdr:colOff>126365</xdr:colOff>
      <xdr:row>109</xdr:row>
      <xdr:rowOff>33655</xdr:rowOff>
    </xdr:to>
    <xdr:cxnSp macro="">
      <xdr:nvCxnSpPr>
        <xdr:cNvPr id="867" name="直線コネクタ 866"/>
        <xdr:cNvCxnSpPr/>
      </xdr:nvCxnSpPr>
      <xdr:spPr>
        <a:xfrm flipV="1">
          <a:off x="1631886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868"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9" name="直線コネクタ 868"/>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52070</xdr:rowOff>
    </xdr:from>
    <xdr:ext cx="340360" cy="254000"/>
    <xdr:sp macro="" textlink="">
      <xdr:nvSpPr>
        <xdr:cNvPr id="870" name="【庁舎】&#10;有形固定資産減価償却率最大値テキスト"/>
        <xdr:cNvSpPr txBox="1"/>
      </xdr:nvSpPr>
      <xdr:spPr>
        <a:xfrm>
          <a:off x="16357600" y="17025620"/>
          <a:ext cx="340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105410</xdr:rowOff>
    </xdr:from>
    <xdr:to xmlns:xdr="http://schemas.openxmlformats.org/drawingml/2006/spreadsheetDrawing">
      <xdr:col>86</xdr:col>
      <xdr:colOff>25400</xdr:colOff>
      <xdr:row>100</xdr:row>
      <xdr:rowOff>105410</xdr:rowOff>
    </xdr:to>
    <xdr:cxnSp macro="">
      <xdr:nvCxnSpPr>
        <xdr:cNvPr id="871" name="直線コネクタ 870"/>
        <xdr:cNvCxnSpPr/>
      </xdr:nvCxnSpPr>
      <xdr:spPr>
        <a:xfrm>
          <a:off x="16230600" y="1725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72390</xdr:rowOff>
    </xdr:from>
    <xdr:ext cx="405130" cy="259080"/>
    <xdr:sp macro="" textlink="">
      <xdr:nvSpPr>
        <xdr:cNvPr id="872" name="【庁舎】&#10;有形固定資産減価償却率平均値テキスト"/>
        <xdr:cNvSpPr txBox="1"/>
      </xdr:nvSpPr>
      <xdr:spPr>
        <a:xfrm>
          <a:off x="16357600" y="17903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93980</xdr:rowOff>
    </xdr:from>
    <xdr:to xmlns:xdr="http://schemas.openxmlformats.org/drawingml/2006/spreadsheetDrawing">
      <xdr:col>85</xdr:col>
      <xdr:colOff>177800</xdr:colOff>
      <xdr:row>105</xdr:row>
      <xdr:rowOff>24130</xdr:rowOff>
    </xdr:to>
    <xdr:sp macro="" textlink="">
      <xdr:nvSpPr>
        <xdr:cNvPr id="873" name="フローチャート: 判断 872"/>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874" name="フローチャート: 判断 873"/>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875" name="フローチャート: 判断 874"/>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59690</xdr:rowOff>
    </xdr:from>
    <xdr:to xmlns:xdr="http://schemas.openxmlformats.org/drawingml/2006/spreadsheetDrawing">
      <xdr:col>72</xdr:col>
      <xdr:colOff>38100</xdr:colOff>
      <xdr:row>104</xdr:row>
      <xdr:rowOff>161290</xdr:rowOff>
    </xdr:to>
    <xdr:sp macro="" textlink="">
      <xdr:nvSpPr>
        <xdr:cNvPr id="876" name="フローチャート: 判断 875"/>
        <xdr:cNvSpPr/>
      </xdr:nvSpPr>
      <xdr:spPr>
        <a:xfrm>
          <a:off x="13652500" y="1789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63500</xdr:rowOff>
    </xdr:from>
    <xdr:to xmlns:xdr="http://schemas.openxmlformats.org/drawingml/2006/spreadsheetDrawing">
      <xdr:col>67</xdr:col>
      <xdr:colOff>101600</xdr:colOff>
      <xdr:row>104</xdr:row>
      <xdr:rowOff>164465</xdr:rowOff>
    </xdr:to>
    <xdr:sp macro="" textlink="">
      <xdr:nvSpPr>
        <xdr:cNvPr id="877" name="フローチャート: 判断 876"/>
        <xdr:cNvSpPr/>
      </xdr:nvSpPr>
      <xdr:spPr>
        <a:xfrm>
          <a:off x="127635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8" name="テキスト ボックス 8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9" name="テキスト ボックス 8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80" name="テキスト ボックス 8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1" name="テキスト ボックス 8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2" name="テキスト ボックス 8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100</xdr:row>
      <xdr:rowOff>125095</xdr:rowOff>
    </xdr:from>
    <xdr:to xmlns:xdr="http://schemas.openxmlformats.org/drawingml/2006/spreadsheetDrawing">
      <xdr:col>85</xdr:col>
      <xdr:colOff>177800</xdr:colOff>
      <xdr:row>101</xdr:row>
      <xdr:rowOff>55245</xdr:rowOff>
    </xdr:to>
    <xdr:sp macro="" textlink="">
      <xdr:nvSpPr>
        <xdr:cNvPr id="883" name="楕円 882"/>
        <xdr:cNvSpPr/>
      </xdr:nvSpPr>
      <xdr:spPr>
        <a:xfrm>
          <a:off x="16268700" y="1727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100</xdr:row>
      <xdr:rowOff>40640</xdr:rowOff>
    </xdr:from>
    <xdr:ext cx="405130" cy="254000"/>
    <xdr:sp macro="" textlink="">
      <xdr:nvSpPr>
        <xdr:cNvPr id="884" name="【庁舎】&#10;有形固定資産減価償却率該当値テキスト"/>
        <xdr:cNvSpPr txBox="1"/>
      </xdr:nvSpPr>
      <xdr:spPr>
        <a:xfrm>
          <a:off x="16357600" y="1718564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100</xdr:row>
      <xdr:rowOff>48260</xdr:rowOff>
    </xdr:from>
    <xdr:to xmlns:xdr="http://schemas.openxmlformats.org/drawingml/2006/spreadsheetDrawing">
      <xdr:col>81</xdr:col>
      <xdr:colOff>101600</xdr:colOff>
      <xdr:row>100</xdr:row>
      <xdr:rowOff>149860</xdr:rowOff>
    </xdr:to>
    <xdr:sp macro="" textlink="">
      <xdr:nvSpPr>
        <xdr:cNvPr id="885" name="楕円 884"/>
        <xdr:cNvSpPr/>
      </xdr:nvSpPr>
      <xdr:spPr>
        <a:xfrm>
          <a:off x="15430500" y="1719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100</xdr:row>
      <xdr:rowOff>99060</xdr:rowOff>
    </xdr:from>
    <xdr:to xmlns:xdr="http://schemas.openxmlformats.org/drawingml/2006/spreadsheetDrawing">
      <xdr:col>85</xdr:col>
      <xdr:colOff>127000</xdr:colOff>
      <xdr:row>101</xdr:row>
      <xdr:rowOff>4445</xdr:rowOff>
    </xdr:to>
    <xdr:cxnSp macro="">
      <xdr:nvCxnSpPr>
        <xdr:cNvPr id="886" name="直線コネクタ 885"/>
        <xdr:cNvCxnSpPr/>
      </xdr:nvCxnSpPr>
      <xdr:spPr>
        <a:xfrm>
          <a:off x="15481300" y="1724406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99</xdr:row>
      <xdr:rowOff>143510</xdr:rowOff>
    </xdr:from>
    <xdr:to xmlns:xdr="http://schemas.openxmlformats.org/drawingml/2006/spreadsheetDrawing">
      <xdr:col>76</xdr:col>
      <xdr:colOff>165100</xdr:colOff>
      <xdr:row>100</xdr:row>
      <xdr:rowOff>73025</xdr:rowOff>
    </xdr:to>
    <xdr:sp macro="" textlink="">
      <xdr:nvSpPr>
        <xdr:cNvPr id="887" name="楕円 886"/>
        <xdr:cNvSpPr/>
      </xdr:nvSpPr>
      <xdr:spPr>
        <a:xfrm>
          <a:off x="14541500" y="17117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100</xdr:row>
      <xdr:rowOff>22225</xdr:rowOff>
    </xdr:from>
    <xdr:to xmlns:xdr="http://schemas.openxmlformats.org/drawingml/2006/spreadsheetDrawing">
      <xdr:col>81</xdr:col>
      <xdr:colOff>50800</xdr:colOff>
      <xdr:row>100</xdr:row>
      <xdr:rowOff>99060</xdr:rowOff>
    </xdr:to>
    <xdr:cxnSp macro="">
      <xdr:nvCxnSpPr>
        <xdr:cNvPr id="888" name="直線コネクタ 887"/>
        <xdr:cNvCxnSpPr/>
      </xdr:nvCxnSpPr>
      <xdr:spPr>
        <a:xfrm>
          <a:off x="14592300" y="1716722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99</xdr:row>
      <xdr:rowOff>66040</xdr:rowOff>
    </xdr:from>
    <xdr:to xmlns:xdr="http://schemas.openxmlformats.org/drawingml/2006/spreadsheetDrawing">
      <xdr:col>72</xdr:col>
      <xdr:colOff>38100</xdr:colOff>
      <xdr:row>99</xdr:row>
      <xdr:rowOff>167640</xdr:rowOff>
    </xdr:to>
    <xdr:sp macro="" textlink="">
      <xdr:nvSpPr>
        <xdr:cNvPr id="889" name="楕円 888"/>
        <xdr:cNvSpPr/>
      </xdr:nvSpPr>
      <xdr:spPr>
        <a:xfrm>
          <a:off x="13652500" y="170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99</xdr:row>
      <xdr:rowOff>116840</xdr:rowOff>
    </xdr:from>
    <xdr:to xmlns:xdr="http://schemas.openxmlformats.org/drawingml/2006/spreadsheetDrawing">
      <xdr:col>76</xdr:col>
      <xdr:colOff>114300</xdr:colOff>
      <xdr:row>100</xdr:row>
      <xdr:rowOff>22225</xdr:rowOff>
    </xdr:to>
    <xdr:cxnSp macro="">
      <xdr:nvCxnSpPr>
        <xdr:cNvPr id="890" name="直線コネクタ 889"/>
        <xdr:cNvCxnSpPr/>
      </xdr:nvCxnSpPr>
      <xdr:spPr>
        <a:xfrm>
          <a:off x="13703300" y="1709039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149225</xdr:rowOff>
    </xdr:from>
    <xdr:to xmlns:xdr="http://schemas.openxmlformats.org/drawingml/2006/spreadsheetDrawing">
      <xdr:col>67</xdr:col>
      <xdr:colOff>101600</xdr:colOff>
      <xdr:row>109</xdr:row>
      <xdr:rowOff>79375</xdr:rowOff>
    </xdr:to>
    <xdr:sp macro="" textlink="">
      <xdr:nvSpPr>
        <xdr:cNvPr id="891" name="楕円 890"/>
        <xdr:cNvSpPr/>
      </xdr:nvSpPr>
      <xdr:spPr>
        <a:xfrm>
          <a:off x="12763500" y="186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99</xdr:row>
      <xdr:rowOff>116840</xdr:rowOff>
    </xdr:from>
    <xdr:to xmlns:xdr="http://schemas.openxmlformats.org/drawingml/2006/spreadsheetDrawing">
      <xdr:col>71</xdr:col>
      <xdr:colOff>177800</xdr:colOff>
      <xdr:row>109</xdr:row>
      <xdr:rowOff>29210</xdr:rowOff>
    </xdr:to>
    <xdr:cxnSp macro="">
      <xdr:nvCxnSpPr>
        <xdr:cNvPr id="892" name="直線コネクタ 891"/>
        <xdr:cNvCxnSpPr/>
      </xdr:nvCxnSpPr>
      <xdr:spPr>
        <a:xfrm flipV="1">
          <a:off x="12814300" y="17090390"/>
          <a:ext cx="889000" cy="162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5130" cy="254000"/>
    <xdr:sp macro="" textlink="">
      <xdr:nvSpPr>
        <xdr:cNvPr id="893" name="n_1aveValue【庁舎】&#10;有形固定資産減価償却率"/>
        <xdr:cNvSpPr txBox="1"/>
      </xdr:nvSpPr>
      <xdr:spPr>
        <a:xfrm>
          <a:off x="15266035" y="179978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0050" cy="254000"/>
    <xdr:sp macro="" textlink="">
      <xdr:nvSpPr>
        <xdr:cNvPr id="894" name="n_2aveValue【庁舎】&#10;有形固定資産減価償却率"/>
        <xdr:cNvSpPr txBox="1"/>
      </xdr:nvSpPr>
      <xdr:spPr>
        <a:xfrm>
          <a:off x="14389735" y="1799971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152400</xdr:rowOff>
    </xdr:from>
    <xdr:ext cx="400050" cy="259080"/>
    <xdr:sp macro="" textlink="">
      <xdr:nvSpPr>
        <xdr:cNvPr id="895" name="n_3aveValue【庁舎】&#10;有形固定資産減価償却率"/>
        <xdr:cNvSpPr txBox="1"/>
      </xdr:nvSpPr>
      <xdr:spPr>
        <a:xfrm>
          <a:off x="13500735" y="1798320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9525</xdr:rowOff>
    </xdr:from>
    <xdr:ext cx="400050" cy="254000"/>
    <xdr:sp macro="" textlink="">
      <xdr:nvSpPr>
        <xdr:cNvPr id="896" name="n_4aveValue【庁舎】&#10;有形固定資産減価償却率"/>
        <xdr:cNvSpPr txBox="1"/>
      </xdr:nvSpPr>
      <xdr:spPr>
        <a:xfrm>
          <a:off x="12611735" y="176688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58420</xdr:colOff>
      <xdr:row>98</xdr:row>
      <xdr:rowOff>166370</xdr:rowOff>
    </xdr:from>
    <xdr:ext cx="340360" cy="254000"/>
    <xdr:sp macro="" textlink="">
      <xdr:nvSpPr>
        <xdr:cNvPr id="897" name="n_1mainValue【庁舎】&#10;有形固定資産減価償却率"/>
        <xdr:cNvSpPr txBox="1"/>
      </xdr:nvSpPr>
      <xdr:spPr>
        <a:xfrm>
          <a:off x="15298420" y="16968470"/>
          <a:ext cx="340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134620</xdr:colOff>
      <xdr:row>98</xdr:row>
      <xdr:rowOff>89535</xdr:rowOff>
    </xdr:from>
    <xdr:ext cx="340360" cy="254000"/>
    <xdr:sp macro="" textlink="">
      <xdr:nvSpPr>
        <xdr:cNvPr id="898" name="n_2mainValue【庁舎】&#10;有形固定資産減価償却率"/>
        <xdr:cNvSpPr txBox="1"/>
      </xdr:nvSpPr>
      <xdr:spPr>
        <a:xfrm>
          <a:off x="14422120" y="16891635"/>
          <a:ext cx="340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98</xdr:row>
      <xdr:rowOff>12700</xdr:rowOff>
    </xdr:from>
    <xdr:ext cx="340360" cy="259080"/>
    <xdr:sp macro="" textlink="">
      <xdr:nvSpPr>
        <xdr:cNvPr id="899" name="n_3mainValue【庁舎】&#10;有形固定資産減価償却率"/>
        <xdr:cNvSpPr txBox="1"/>
      </xdr:nvSpPr>
      <xdr:spPr>
        <a:xfrm>
          <a:off x="13533120" y="168148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109</xdr:row>
      <xdr:rowOff>70485</xdr:rowOff>
    </xdr:from>
    <xdr:ext cx="400050" cy="259080"/>
    <xdr:sp macro="" textlink="">
      <xdr:nvSpPr>
        <xdr:cNvPr id="900" name="n_4mainValue【庁舎】&#10;有形固定資産減価償却率"/>
        <xdr:cNvSpPr txBox="1"/>
      </xdr:nvSpPr>
      <xdr:spPr>
        <a:xfrm>
          <a:off x="12611735" y="187585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1" name="正方形/長方形 9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2" name="正方形/長方形 9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3" name="正方形/長方形 9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4" name="正方形/長方形 9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5" name="正方形/長方形 9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6" name="正方形/長方形 9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7" name="正方形/長方形 9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8" name="正方形/長方形 9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4805" cy="225425"/>
    <xdr:sp macro="" textlink="">
      <xdr:nvSpPr>
        <xdr:cNvPr id="909" name="テキスト ボックス 908"/>
        <xdr:cNvSpPr txBox="1"/>
      </xdr:nvSpPr>
      <xdr:spPr>
        <a:xfrm>
          <a:off x="18249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10" name="直線コネクタ 9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1" name="直線コネクタ 91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2280" cy="259080"/>
    <xdr:sp macro="" textlink="">
      <xdr:nvSpPr>
        <xdr:cNvPr id="912" name="テキスト ボックス 911"/>
        <xdr:cNvSpPr txBox="1"/>
      </xdr:nvSpPr>
      <xdr:spPr>
        <a:xfrm>
          <a:off x="17820640" y="1852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3" name="直線コネクタ 91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2280" cy="254000"/>
    <xdr:sp macro="" textlink="">
      <xdr:nvSpPr>
        <xdr:cNvPr id="914" name="テキスト ボックス 913"/>
        <xdr:cNvSpPr txBox="1"/>
      </xdr:nvSpPr>
      <xdr:spPr>
        <a:xfrm>
          <a:off x="17820640" y="18145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5" name="直線コネクタ 91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2280" cy="259080"/>
    <xdr:sp macro="" textlink="">
      <xdr:nvSpPr>
        <xdr:cNvPr id="916" name="テキスト ボックス 915"/>
        <xdr:cNvSpPr txBox="1"/>
      </xdr:nvSpPr>
      <xdr:spPr>
        <a:xfrm>
          <a:off x="17820640" y="177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7" name="直線コネクタ 91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2280" cy="259080"/>
    <xdr:sp macro="" textlink="">
      <xdr:nvSpPr>
        <xdr:cNvPr id="918" name="テキスト ボックス 917"/>
        <xdr:cNvSpPr txBox="1"/>
      </xdr:nvSpPr>
      <xdr:spPr>
        <a:xfrm>
          <a:off x="17820640" y="1738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9" name="直線コネクタ 91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2280" cy="254000"/>
    <xdr:sp macro="" textlink="">
      <xdr:nvSpPr>
        <xdr:cNvPr id="920" name="テキスト ボックス 919"/>
        <xdr:cNvSpPr txBox="1"/>
      </xdr:nvSpPr>
      <xdr:spPr>
        <a:xfrm>
          <a:off x="17820640" y="1700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2280" cy="259080"/>
    <xdr:sp macro="" textlink="">
      <xdr:nvSpPr>
        <xdr:cNvPr id="922" name="テキスト ボックス 921"/>
        <xdr:cNvSpPr txBox="1"/>
      </xdr:nvSpPr>
      <xdr:spPr>
        <a:xfrm>
          <a:off x="17820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166370</xdr:rowOff>
    </xdr:from>
    <xdr:to xmlns:xdr="http://schemas.openxmlformats.org/drawingml/2006/spreadsheetDrawing">
      <xdr:col>116</xdr:col>
      <xdr:colOff>62865</xdr:colOff>
      <xdr:row>108</xdr:row>
      <xdr:rowOff>106680</xdr:rowOff>
    </xdr:to>
    <xdr:cxnSp macro="">
      <xdr:nvCxnSpPr>
        <xdr:cNvPr id="924" name="直線コネクタ 923"/>
        <xdr:cNvCxnSpPr/>
      </xdr:nvCxnSpPr>
      <xdr:spPr>
        <a:xfrm flipV="1">
          <a:off x="2216086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110490</xdr:rowOff>
    </xdr:from>
    <xdr:ext cx="469900" cy="254000"/>
    <xdr:sp macro="" textlink="">
      <xdr:nvSpPr>
        <xdr:cNvPr id="925" name="【庁舎】&#10;一人当たり面積最小値テキスト"/>
        <xdr:cNvSpPr txBox="1"/>
      </xdr:nvSpPr>
      <xdr:spPr>
        <a:xfrm>
          <a:off x="22199600" y="1862709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106680</xdr:rowOff>
    </xdr:from>
    <xdr:to xmlns:xdr="http://schemas.openxmlformats.org/drawingml/2006/spreadsheetDrawing">
      <xdr:col>116</xdr:col>
      <xdr:colOff>152400</xdr:colOff>
      <xdr:row>108</xdr:row>
      <xdr:rowOff>106680</xdr:rowOff>
    </xdr:to>
    <xdr:cxnSp macro="">
      <xdr:nvCxnSpPr>
        <xdr:cNvPr id="926" name="直線コネクタ 925"/>
        <xdr:cNvCxnSpPr/>
      </xdr:nvCxnSpPr>
      <xdr:spPr>
        <a:xfrm>
          <a:off x="22072600" y="1862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112395</xdr:rowOff>
    </xdr:from>
    <xdr:ext cx="469900" cy="254000"/>
    <xdr:sp macro="" textlink="">
      <xdr:nvSpPr>
        <xdr:cNvPr id="927" name="【庁舎】&#10;一人当たり面積最大値テキスト"/>
        <xdr:cNvSpPr txBox="1"/>
      </xdr:nvSpPr>
      <xdr:spPr>
        <a:xfrm>
          <a:off x="22199600" y="1708594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166370</xdr:rowOff>
    </xdr:from>
    <xdr:to xmlns:xdr="http://schemas.openxmlformats.org/drawingml/2006/spreadsheetDrawing">
      <xdr:col>116</xdr:col>
      <xdr:colOff>152400</xdr:colOff>
      <xdr:row>100</xdr:row>
      <xdr:rowOff>166370</xdr:rowOff>
    </xdr:to>
    <xdr:cxnSp macro="">
      <xdr:nvCxnSpPr>
        <xdr:cNvPr id="928" name="直線コネクタ 927"/>
        <xdr:cNvCxnSpPr/>
      </xdr:nvCxnSpPr>
      <xdr:spPr>
        <a:xfrm>
          <a:off x="22072600" y="1731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65405</xdr:rowOff>
    </xdr:from>
    <xdr:ext cx="469900" cy="254000"/>
    <xdr:sp macro="" textlink="">
      <xdr:nvSpPr>
        <xdr:cNvPr id="929" name="【庁舎】&#10;一人当たり面積平均値テキスト"/>
        <xdr:cNvSpPr txBox="1"/>
      </xdr:nvSpPr>
      <xdr:spPr>
        <a:xfrm>
          <a:off x="22199600" y="178962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42545</xdr:rowOff>
    </xdr:from>
    <xdr:to xmlns:xdr="http://schemas.openxmlformats.org/drawingml/2006/spreadsheetDrawing">
      <xdr:col>116</xdr:col>
      <xdr:colOff>114300</xdr:colOff>
      <xdr:row>105</xdr:row>
      <xdr:rowOff>144145</xdr:rowOff>
    </xdr:to>
    <xdr:sp macro="" textlink="">
      <xdr:nvSpPr>
        <xdr:cNvPr id="930" name="フローチャート: 判断 929"/>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50165</xdr:rowOff>
    </xdr:from>
    <xdr:to xmlns:xdr="http://schemas.openxmlformats.org/drawingml/2006/spreadsheetDrawing">
      <xdr:col>112</xdr:col>
      <xdr:colOff>38100</xdr:colOff>
      <xdr:row>105</xdr:row>
      <xdr:rowOff>151765</xdr:rowOff>
    </xdr:to>
    <xdr:sp macro="" textlink="">
      <xdr:nvSpPr>
        <xdr:cNvPr id="931" name="フローチャート: 判断 930"/>
        <xdr:cNvSpPr/>
      </xdr:nvSpPr>
      <xdr:spPr>
        <a:xfrm>
          <a:off x="2127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46355</xdr:rowOff>
    </xdr:from>
    <xdr:to xmlns:xdr="http://schemas.openxmlformats.org/drawingml/2006/spreadsheetDrawing">
      <xdr:col>107</xdr:col>
      <xdr:colOff>101600</xdr:colOff>
      <xdr:row>105</xdr:row>
      <xdr:rowOff>147955</xdr:rowOff>
    </xdr:to>
    <xdr:sp macro="" textlink="">
      <xdr:nvSpPr>
        <xdr:cNvPr id="932" name="フローチャート: 判断 931"/>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44450</xdr:rowOff>
    </xdr:from>
    <xdr:to xmlns:xdr="http://schemas.openxmlformats.org/drawingml/2006/spreadsheetDrawing">
      <xdr:col>102</xdr:col>
      <xdr:colOff>165100</xdr:colOff>
      <xdr:row>105</xdr:row>
      <xdr:rowOff>146050</xdr:rowOff>
    </xdr:to>
    <xdr:sp macro="" textlink="">
      <xdr:nvSpPr>
        <xdr:cNvPr id="933" name="フローチャート: 判断 932"/>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44450</xdr:rowOff>
    </xdr:from>
    <xdr:to xmlns:xdr="http://schemas.openxmlformats.org/drawingml/2006/spreadsheetDrawing">
      <xdr:col>98</xdr:col>
      <xdr:colOff>38100</xdr:colOff>
      <xdr:row>105</xdr:row>
      <xdr:rowOff>146050</xdr:rowOff>
    </xdr:to>
    <xdr:sp macro="" textlink="">
      <xdr:nvSpPr>
        <xdr:cNvPr id="934" name="フローチャート: 判断 933"/>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5" name="テキスト ボックス 9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6" name="テキスト ボックス 9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7" name="テキスト ボックス 9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8" name="テキスト ボックス 9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9" name="テキスト ボックス 9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154940</xdr:rowOff>
    </xdr:from>
    <xdr:to xmlns:xdr="http://schemas.openxmlformats.org/drawingml/2006/spreadsheetDrawing">
      <xdr:col>116</xdr:col>
      <xdr:colOff>114300</xdr:colOff>
      <xdr:row>107</xdr:row>
      <xdr:rowOff>85090</xdr:rowOff>
    </xdr:to>
    <xdr:sp macro="" textlink="">
      <xdr:nvSpPr>
        <xdr:cNvPr id="940" name="楕円 939"/>
        <xdr:cNvSpPr/>
      </xdr:nvSpPr>
      <xdr:spPr>
        <a:xfrm>
          <a:off x="22110700" y="183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133350</xdr:rowOff>
    </xdr:from>
    <xdr:ext cx="469900" cy="254000"/>
    <xdr:sp macro="" textlink="">
      <xdr:nvSpPr>
        <xdr:cNvPr id="941" name="【庁舎】&#10;一人当たり面積該当値テキスト"/>
        <xdr:cNvSpPr txBox="1"/>
      </xdr:nvSpPr>
      <xdr:spPr>
        <a:xfrm>
          <a:off x="22199600" y="1830705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158750</xdr:rowOff>
    </xdr:from>
    <xdr:to xmlns:xdr="http://schemas.openxmlformats.org/drawingml/2006/spreadsheetDrawing">
      <xdr:col>112</xdr:col>
      <xdr:colOff>38100</xdr:colOff>
      <xdr:row>107</xdr:row>
      <xdr:rowOff>88900</xdr:rowOff>
    </xdr:to>
    <xdr:sp macro="" textlink="">
      <xdr:nvSpPr>
        <xdr:cNvPr id="942" name="楕円 941"/>
        <xdr:cNvSpPr/>
      </xdr:nvSpPr>
      <xdr:spPr>
        <a:xfrm>
          <a:off x="21272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34290</xdr:rowOff>
    </xdr:from>
    <xdr:to xmlns:xdr="http://schemas.openxmlformats.org/drawingml/2006/spreadsheetDrawing">
      <xdr:col>116</xdr:col>
      <xdr:colOff>63500</xdr:colOff>
      <xdr:row>107</xdr:row>
      <xdr:rowOff>38100</xdr:rowOff>
    </xdr:to>
    <xdr:cxnSp macro="">
      <xdr:nvCxnSpPr>
        <xdr:cNvPr id="943" name="直線コネクタ 942"/>
        <xdr:cNvCxnSpPr/>
      </xdr:nvCxnSpPr>
      <xdr:spPr>
        <a:xfrm flipV="1">
          <a:off x="21323300" y="183794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162560</xdr:rowOff>
    </xdr:from>
    <xdr:to xmlns:xdr="http://schemas.openxmlformats.org/drawingml/2006/spreadsheetDrawing">
      <xdr:col>107</xdr:col>
      <xdr:colOff>101600</xdr:colOff>
      <xdr:row>107</xdr:row>
      <xdr:rowOff>92710</xdr:rowOff>
    </xdr:to>
    <xdr:sp macro="" textlink="">
      <xdr:nvSpPr>
        <xdr:cNvPr id="944" name="楕円 943"/>
        <xdr:cNvSpPr/>
      </xdr:nvSpPr>
      <xdr:spPr>
        <a:xfrm>
          <a:off x="20383500" y="183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38100</xdr:rowOff>
    </xdr:from>
    <xdr:to xmlns:xdr="http://schemas.openxmlformats.org/drawingml/2006/spreadsheetDrawing">
      <xdr:col>111</xdr:col>
      <xdr:colOff>177800</xdr:colOff>
      <xdr:row>107</xdr:row>
      <xdr:rowOff>41910</xdr:rowOff>
    </xdr:to>
    <xdr:cxnSp macro="">
      <xdr:nvCxnSpPr>
        <xdr:cNvPr id="945" name="直線コネクタ 944"/>
        <xdr:cNvCxnSpPr/>
      </xdr:nvCxnSpPr>
      <xdr:spPr>
        <a:xfrm flipV="1">
          <a:off x="20434300" y="18383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164465</xdr:rowOff>
    </xdr:from>
    <xdr:to xmlns:xdr="http://schemas.openxmlformats.org/drawingml/2006/spreadsheetDrawing">
      <xdr:col>102</xdr:col>
      <xdr:colOff>165100</xdr:colOff>
      <xdr:row>107</xdr:row>
      <xdr:rowOff>94615</xdr:rowOff>
    </xdr:to>
    <xdr:sp macro="" textlink="">
      <xdr:nvSpPr>
        <xdr:cNvPr id="946" name="楕円 945"/>
        <xdr:cNvSpPr/>
      </xdr:nvSpPr>
      <xdr:spPr>
        <a:xfrm>
          <a:off x="19494500" y="1833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41910</xdr:rowOff>
    </xdr:from>
    <xdr:to xmlns:xdr="http://schemas.openxmlformats.org/drawingml/2006/spreadsheetDrawing">
      <xdr:col>107</xdr:col>
      <xdr:colOff>50800</xdr:colOff>
      <xdr:row>107</xdr:row>
      <xdr:rowOff>43815</xdr:rowOff>
    </xdr:to>
    <xdr:cxnSp macro="">
      <xdr:nvCxnSpPr>
        <xdr:cNvPr id="947" name="直線コネクタ 946"/>
        <xdr:cNvCxnSpPr/>
      </xdr:nvCxnSpPr>
      <xdr:spPr>
        <a:xfrm flipV="1">
          <a:off x="19545300" y="183870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124460</xdr:rowOff>
    </xdr:from>
    <xdr:to xmlns:xdr="http://schemas.openxmlformats.org/drawingml/2006/spreadsheetDrawing">
      <xdr:col>98</xdr:col>
      <xdr:colOff>38100</xdr:colOff>
      <xdr:row>107</xdr:row>
      <xdr:rowOff>54610</xdr:rowOff>
    </xdr:to>
    <xdr:sp macro="" textlink="">
      <xdr:nvSpPr>
        <xdr:cNvPr id="948" name="楕円 947"/>
        <xdr:cNvSpPr/>
      </xdr:nvSpPr>
      <xdr:spPr>
        <a:xfrm>
          <a:off x="18605500" y="182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3810</xdr:rowOff>
    </xdr:from>
    <xdr:to xmlns:xdr="http://schemas.openxmlformats.org/drawingml/2006/spreadsheetDrawing">
      <xdr:col>102</xdr:col>
      <xdr:colOff>114300</xdr:colOff>
      <xdr:row>107</xdr:row>
      <xdr:rowOff>43815</xdr:rowOff>
    </xdr:to>
    <xdr:cxnSp macro="">
      <xdr:nvCxnSpPr>
        <xdr:cNvPr id="949" name="直線コネクタ 948"/>
        <xdr:cNvCxnSpPr/>
      </xdr:nvCxnSpPr>
      <xdr:spPr>
        <a:xfrm>
          <a:off x="18656300" y="1834896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168275</xdr:rowOff>
    </xdr:from>
    <xdr:ext cx="469900" cy="254000"/>
    <xdr:sp macro="" textlink="">
      <xdr:nvSpPr>
        <xdr:cNvPr id="950" name="n_1aveValue【庁舎】&#10;一人当たり面積"/>
        <xdr:cNvSpPr txBox="1"/>
      </xdr:nvSpPr>
      <xdr:spPr>
        <a:xfrm>
          <a:off x="21075650" y="178276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164465</xdr:rowOff>
    </xdr:from>
    <xdr:ext cx="464820" cy="259080"/>
    <xdr:sp macro="" textlink="">
      <xdr:nvSpPr>
        <xdr:cNvPr id="951" name="n_2aveValue【庁舎】&#10;一人当たり面積"/>
        <xdr:cNvSpPr txBox="1"/>
      </xdr:nvSpPr>
      <xdr:spPr>
        <a:xfrm>
          <a:off x="20199350" y="178238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162560</xdr:rowOff>
    </xdr:from>
    <xdr:ext cx="464820" cy="259080"/>
    <xdr:sp macro="" textlink="">
      <xdr:nvSpPr>
        <xdr:cNvPr id="952" name="n_3aveValue【庁舎】&#10;一人当たり面積"/>
        <xdr:cNvSpPr txBox="1"/>
      </xdr:nvSpPr>
      <xdr:spPr>
        <a:xfrm>
          <a:off x="19310350" y="17821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162560</xdr:rowOff>
    </xdr:from>
    <xdr:ext cx="464820" cy="259080"/>
    <xdr:sp macro="" textlink="">
      <xdr:nvSpPr>
        <xdr:cNvPr id="953" name="n_4aveValue【庁舎】&#10;一人当たり面積"/>
        <xdr:cNvSpPr txBox="1"/>
      </xdr:nvSpPr>
      <xdr:spPr>
        <a:xfrm>
          <a:off x="18421350" y="17821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80010</xdr:rowOff>
    </xdr:from>
    <xdr:ext cx="469900" cy="259080"/>
    <xdr:sp macro="" textlink="">
      <xdr:nvSpPr>
        <xdr:cNvPr id="954" name="n_1mainValue【庁舎】&#10;一人当たり面積"/>
        <xdr:cNvSpPr txBox="1"/>
      </xdr:nvSpPr>
      <xdr:spPr>
        <a:xfrm>
          <a:off x="21075650" y="18425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83820</xdr:rowOff>
    </xdr:from>
    <xdr:ext cx="464820" cy="259080"/>
    <xdr:sp macro="" textlink="">
      <xdr:nvSpPr>
        <xdr:cNvPr id="955" name="n_2mainValue【庁舎】&#10;一人当たり面積"/>
        <xdr:cNvSpPr txBox="1"/>
      </xdr:nvSpPr>
      <xdr:spPr>
        <a:xfrm>
          <a:off x="20199350" y="184289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86360</xdr:rowOff>
    </xdr:from>
    <xdr:ext cx="464820" cy="254000"/>
    <xdr:sp macro="" textlink="">
      <xdr:nvSpPr>
        <xdr:cNvPr id="956" name="n_3mainValue【庁舎】&#10;一人当たり面積"/>
        <xdr:cNvSpPr txBox="1"/>
      </xdr:nvSpPr>
      <xdr:spPr>
        <a:xfrm>
          <a:off x="19310350" y="1843151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45720</xdr:rowOff>
    </xdr:from>
    <xdr:ext cx="464820" cy="259080"/>
    <xdr:sp macro="" textlink="">
      <xdr:nvSpPr>
        <xdr:cNvPr id="957" name="n_4mainValue【庁舎】&#10;一人当たり面積"/>
        <xdr:cNvSpPr txBox="1"/>
      </xdr:nvSpPr>
      <xdr:spPr>
        <a:xfrm>
          <a:off x="18421350" y="183908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類似団体と比較して、有形固定資産減価償却率が特に高くなっている施設は福祉施設で、築</a:t>
          </a:r>
          <a:r>
            <a:rPr kumimoji="1" lang="en-US" altLang="ja-JP" sz="1300">
              <a:latin typeface="ＭＳ Ｐゴシック"/>
              <a:ea typeface="ＭＳ Ｐゴシック"/>
            </a:rPr>
            <a:t>30</a:t>
          </a:r>
          <a:r>
            <a:rPr kumimoji="1" lang="ja-JP" altLang="en-US" sz="1300">
              <a:latin typeface="ＭＳ Ｐゴシック"/>
              <a:ea typeface="ＭＳ Ｐゴシック"/>
            </a:rPr>
            <a:t>年を超えている施設が多く、老朽化が進んでおり、今後の課題となっている。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一方で特に低くなっている施設は、</a:t>
          </a:r>
          <a:r>
            <a:rPr kumimoji="1" lang="ja-JP" altLang="en-US" sz="1300">
              <a:latin typeface="ＭＳ Ｐゴシック"/>
              <a:ea typeface="ＭＳ Ｐゴシック"/>
            </a:rPr>
            <a:t>図書館、市民会館、保健センター・保健所、庁舎である。これは平成</a:t>
          </a:r>
          <a:r>
            <a:rPr kumimoji="1" lang="en-US" altLang="ja-JP" sz="1300">
              <a:latin typeface="ＭＳ Ｐゴシック"/>
              <a:ea typeface="ＭＳ Ｐゴシック"/>
            </a:rPr>
            <a:t>27</a:t>
          </a:r>
          <a:r>
            <a:rPr kumimoji="1" lang="ja-JP" altLang="en-US" sz="1300">
              <a:latin typeface="ＭＳ Ｐゴシック"/>
              <a:ea typeface="ＭＳ Ｐゴシック"/>
            </a:rPr>
            <a:t>年度に茜が丘複合施設として図書館を、令和２年度に市庁舎・市民交流施設として市民会館、保健センター・保健所、庁舎を整備したことによるものである。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125</v>
      </c>
      <c r="C2" s="4"/>
      <c r="D2" s="40"/>
    </row>
    <row r="3" spans="1:119" ht="18.75" customHeight="1">
      <c r="A3" s="2"/>
      <c r="B3" s="5" t="s">
        <v>126</v>
      </c>
      <c r="C3" s="22"/>
      <c r="D3" s="22"/>
      <c r="E3" s="44"/>
      <c r="F3" s="44"/>
      <c r="G3" s="44"/>
      <c r="H3" s="44"/>
      <c r="I3" s="44"/>
      <c r="J3" s="44"/>
      <c r="K3" s="44"/>
      <c r="L3" s="44" t="s">
        <v>128</v>
      </c>
      <c r="M3" s="44"/>
      <c r="N3" s="44"/>
      <c r="O3" s="44"/>
      <c r="P3" s="44"/>
      <c r="Q3" s="44"/>
      <c r="R3" s="94"/>
      <c r="S3" s="94"/>
      <c r="T3" s="94"/>
      <c r="U3" s="94"/>
      <c r="V3" s="112"/>
      <c r="W3" s="127" t="s">
        <v>129</v>
      </c>
      <c r="X3" s="137"/>
      <c r="Y3" s="137"/>
      <c r="Z3" s="137"/>
      <c r="AA3" s="137"/>
      <c r="AB3" s="22"/>
      <c r="AC3" s="94" t="s">
        <v>73</v>
      </c>
      <c r="AD3" s="137"/>
      <c r="AE3" s="137"/>
      <c r="AF3" s="137"/>
      <c r="AG3" s="137"/>
      <c r="AH3" s="137"/>
      <c r="AI3" s="137"/>
      <c r="AJ3" s="137"/>
      <c r="AK3" s="137"/>
      <c r="AL3" s="164"/>
      <c r="AM3" s="127" t="s">
        <v>130</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59</v>
      </c>
      <c r="BO3" s="137"/>
      <c r="BP3" s="137"/>
      <c r="BQ3" s="137"/>
      <c r="BR3" s="137"/>
      <c r="BS3" s="137"/>
      <c r="BT3" s="137"/>
      <c r="BU3" s="164"/>
      <c r="BV3" s="127" t="s">
        <v>134</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136</v>
      </c>
      <c r="CU3" s="137"/>
      <c r="CV3" s="137"/>
      <c r="CW3" s="137"/>
      <c r="CX3" s="137"/>
      <c r="CY3" s="137"/>
      <c r="CZ3" s="137"/>
      <c r="DA3" s="164"/>
      <c r="DB3" s="127" t="s">
        <v>138</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139</v>
      </c>
      <c r="AZ4" s="197"/>
      <c r="BA4" s="197"/>
      <c r="BB4" s="197"/>
      <c r="BC4" s="197"/>
      <c r="BD4" s="197"/>
      <c r="BE4" s="197"/>
      <c r="BF4" s="197"/>
      <c r="BG4" s="197"/>
      <c r="BH4" s="197"/>
      <c r="BI4" s="197"/>
      <c r="BJ4" s="197"/>
      <c r="BK4" s="197"/>
      <c r="BL4" s="197"/>
      <c r="BM4" s="208"/>
      <c r="BN4" s="213">
        <v>22419778</v>
      </c>
      <c r="BO4" s="216"/>
      <c r="BP4" s="216"/>
      <c r="BQ4" s="216"/>
      <c r="BR4" s="216"/>
      <c r="BS4" s="216"/>
      <c r="BT4" s="216"/>
      <c r="BU4" s="219"/>
      <c r="BV4" s="213">
        <v>22131782</v>
      </c>
      <c r="BW4" s="216"/>
      <c r="BX4" s="216"/>
      <c r="BY4" s="216"/>
      <c r="BZ4" s="216"/>
      <c r="CA4" s="216"/>
      <c r="CB4" s="216"/>
      <c r="CC4" s="219"/>
      <c r="CD4" s="222" t="s">
        <v>140</v>
      </c>
      <c r="CE4" s="223"/>
      <c r="CF4" s="223"/>
      <c r="CG4" s="223"/>
      <c r="CH4" s="223"/>
      <c r="CI4" s="223"/>
      <c r="CJ4" s="223"/>
      <c r="CK4" s="223"/>
      <c r="CL4" s="223"/>
      <c r="CM4" s="223"/>
      <c r="CN4" s="223"/>
      <c r="CO4" s="223"/>
      <c r="CP4" s="223"/>
      <c r="CQ4" s="223"/>
      <c r="CR4" s="223"/>
      <c r="CS4" s="226"/>
      <c r="CT4" s="229">
        <v>0.6</v>
      </c>
      <c r="CU4" s="237"/>
      <c r="CV4" s="237"/>
      <c r="CW4" s="237"/>
      <c r="CX4" s="237"/>
      <c r="CY4" s="237"/>
      <c r="CZ4" s="237"/>
      <c r="DA4" s="245"/>
      <c r="DB4" s="229">
        <v>1.8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143</v>
      </c>
      <c r="AN5" s="58"/>
      <c r="AO5" s="58"/>
      <c r="AP5" s="58"/>
      <c r="AQ5" s="58"/>
      <c r="AR5" s="58"/>
      <c r="AS5" s="58"/>
      <c r="AT5" s="63"/>
      <c r="AU5" s="182" t="s">
        <v>144</v>
      </c>
      <c r="AV5" s="139"/>
      <c r="AW5" s="139"/>
      <c r="AX5" s="139"/>
      <c r="AY5" s="190" t="s">
        <v>145</v>
      </c>
      <c r="AZ5" s="198"/>
      <c r="BA5" s="198"/>
      <c r="BB5" s="198"/>
      <c r="BC5" s="198"/>
      <c r="BD5" s="198"/>
      <c r="BE5" s="198"/>
      <c r="BF5" s="198"/>
      <c r="BG5" s="198"/>
      <c r="BH5" s="198"/>
      <c r="BI5" s="198"/>
      <c r="BJ5" s="198"/>
      <c r="BK5" s="198"/>
      <c r="BL5" s="198"/>
      <c r="BM5" s="209"/>
      <c r="BN5" s="214">
        <v>22296551</v>
      </c>
      <c r="BO5" s="217"/>
      <c r="BP5" s="217"/>
      <c r="BQ5" s="217"/>
      <c r="BR5" s="217"/>
      <c r="BS5" s="217"/>
      <c r="BT5" s="217"/>
      <c r="BU5" s="220"/>
      <c r="BV5" s="214">
        <v>21885729</v>
      </c>
      <c r="BW5" s="217"/>
      <c r="BX5" s="217"/>
      <c r="BY5" s="217"/>
      <c r="BZ5" s="217"/>
      <c r="CA5" s="217"/>
      <c r="CB5" s="217"/>
      <c r="CC5" s="220"/>
      <c r="CD5" s="192" t="s">
        <v>146</v>
      </c>
      <c r="CE5" s="111"/>
      <c r="CF5" s="111"/>
      <c r="CG5" s="111"/>
      <c r="CH5" s="111"/>
      <c r="CI5" s="111"/>
      <c r="CJ5" s="111"/>
      <c r="CK5" s="111"/>
      <c r="CL5" s="111"/>
      <c r="CM5" s="111"/>
      <c r="CN5" s="111"/>
      <c r="CO5" s="111"/>
      <c r="CP5" s="111"/>
      <c r="CQ5" s="111"/>
      <c r="CR5" s="111"/>
      <c r="CS5" s="211"/>
      <c r="CT5" s="230">
        <v>90.1</v>
      </c>
      <c r="CU5" s="238"/>
      <c r="CV5" s="238"/>
      <c r="CW5" s="238"/>
      <c r="CX5" s="238"/>
      <c r="CY5" s="238"/>
      <c r="CZ5" s="238"/>
      <c r="DA5" s="246"/>
      <c r="DB5" s="230">
        <v>90.8</v>
      </c>
      <c r="DC5" s="238"/>
      <c r="DD5" s="238"/>
      <c r="DE5" s="238"/>
      <c r="DF5" s="238"/>
      <c r="DG5" s="238"/>
      <c r="DH5" s="238"/>
      <c r="DI5" s="246"/>
    </row>
    <row r="6" spans="1:119" ht="18.75" customHeight="1">
      <c r="A6" s="2"/>
      <c r="B6" s="8" t="s">
        <v>149</v>
      </c>
      <c r="C6" s="25"/>
      <c r="D6" s="25"/>
      <c r="E6" s="47"/>
      <c r="F6" s="47"/>
      <c r="G6" s="47"/>
      <c r="H6" s="47"/>
      <c r="I6" s="47"/>
      <c r="J6" s="47"/>
      <c r="K6" s="47"/>
      <c r="L6" s="47" t="s">
        <v>150</v>
      </c>
      <c r="M6" s="47"/>
      <c r="N6" s="47"/>
      <c r="O6" s="47"/>
      <c r="P6" s="47"/>
      <c r="Q6" s="47"/>
      <c r="R6" s="50"/>
      <c r="S6" s="50"/>
      <c r="T6" s="50"/>
      <c r="U6" s="50"/>
      <c r="V6" s="115"/>
      <c r="W6" s="130" t="s">
        <v>154</v>
      </c>
      <c r="X6" s="56"/>
      <c r="Y6" s="56"/>
      <c r="Z6" s="56"/>
      <c r="AA6" s="56"/>
      <c r="AB6" s="25"/>
      <c r="AC6" s="145" t="s">
        <v>156</v>
      </c>
      <c r="AD6" s="153"/>
      <c r="AE6" s="153"/>
      <c r="AF6" s="153"/>
      <c r="AG6" s="153"/>
      <c r="AH6" s="153"/>
      <c r="AI6" s="153"/>
      <c r="AJ6" s="153"/>
      <c r="AK6" s="153"/>
      <c r="AL6" s="167"/>
      <c r="AM6" s="175" t="s">
        <v>157</v>
      </c>
      <c r="AN6" s="58"/>
      <c r="AO6" s="58"/>
      <c r="AP6" s="58"/>
      <c r="AQ6" s="58"/>
      <c r="AR6" s="58"/>
      <c r="AS6" s="58"/>
      <c r="AT6" s="63"/>
      <c r="AU6" s="182" t="s">
        <v>144</v>
      </c>
      <c r="AV6" s="139"/>
      <c r="AW6" s="139"/>
      <c r="AX6" s="139"/>
      <c r="AY6" s="190" t="s">
        <v>159</v>
      </c>
      <c r="AZ6" s="198"/>
      <c r="BA6" s="198"/>
      <c r="BB6" s="198"/>
      <c r="BC6" s="198"/>
      <c r="BD6" s="198"/>
      <c r="BE6" s="198"/>
      <c r="BF6" s="198"/>
      <c r="BG6" s="198"/>
      <c r="BH6" s="198"/>
      <c r="BI6" s="198"/>
      <c r="BJ6" s="198"/>
      <c r="BK6" s="198"/>
      <c r="BL6" s="198"/>
      <c r="BM6" s="209"/>
      <c r="BN6" s="214">
        <v>123227</v>
      </c>
      <c r="BO6" s="217"/>
      <c r="BP6" s="217"/>
      <c r="BQ6" s="217"/>
      <c r="BR6" s="217"/>
      <c r="BS6" s="217"/>
      <c r="BT6" s="217"/>
      <c r="BU6" s="220"/>
      <c r="BV6" s="214">
        <v>246053</v>
      </c>
      <c r="BW6" s="217"/>
      <c r="BX6" s="217"/>
      <c r="BY6" s="217"/>
      <c r="BZ6" s="217"/>
      <c r="CA6" s="217"/>
      <c r="CB6" s="217"/>
      <c r="CC6" s="220"/>
      <c r="CD6" s="192" t="s">
        <v>161</v>
      </c>
      <c r="CE6" s="111"/>
      <c r="CF6" s="111"/>
      <c r="CG6" s="111"/>
      <c r="CH6" s="111"/>
      <c r="CI6" s="111"/>
      <c r="CJ6" s="111"/>
      <c r="CK6" s="111"/>
      <c r="CL6" s="111"/>
      <c r="CM6" s="111"/>
      <c r="CN6" s="111"/>
      <c r="CO6" s="111"/>
      <c r="CP6" s="111"/>
      <c r="CQ6" s="111"/>
      <c r="CR6" s="111"/>
      <c r="CS6" s="211"/>
      <c r="CT6" s="231">
        <v>90.4</v>
      </c>
      <c r="CU6" s="239"/>
      <c r="CV6" s="239"/>
      <c r="CW6" s="239"/>
      <c r="CX6" s="239"/>
      <c r="CY6" s="239"/>
      <c r="CZ6" s="239"/>
      <c r="DA6" s="247"/>
      <c r="DB6" s="231">
        <v>91.3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66</v>
      </c>
      <c r="AN7" s="58"/>
      <c r="AO7" s="58"/>
      <c r="AP7" s="58"/>
      <c r="AQ7" s="58"/>
      <c r="AR7" s="58"/>
      <c r="AS7" s="58"/>
      <c r="AT7" s="63"/>
      <c r="AU7" s="182" t="s">
        <v>144</v>
      </c>
      <c r="AV7" s="139"/>
      <c r="AW7" s="139"/>
      <c r="AX7" s="139"/>
      <c r="AY7" s="190" t="s">
        <v>165</v>
      </c>
      <c r="AZ7" s="198"/>
      <c r="BA7" s="198"/>
      <c r="BB7" s="198"/>
      <c r="BC7" s="198"/>
      <c r="BD7" s="198"/>
      <c r="BE7" s="198"/>
      <c r="BF7" s="198"/>
      <c r="BG7" s="198"/>
      <c r="BH7" s="198"/>
      <c r="BI7" s="198"/>
      <c r="BJ7" s="198"/>
      <c r="BK7" s="198"/>
      <c r="BL7" s="198"/>
      <c r="BM7" s="209"/>
      <c r="BN7" s="214">
        <v>51102</v>
      </c>
      <c r="BO7" s="217"/>
      <c r="BP7" s="217"/>
      <c r="BQ7" s="217"/>
      <c r="BR7" s="217"/>
      <c r="BS7" s="217"/>
      <c r="BT7" s="217"/>
      <c r="BU7" s="220"/>
      <c r="BV7" s="214">
        <v>35566</v>
      </c>
      <c r="BW7" s="217"/>
      <c r="BX7" s="217"/>
      <c r="BY7" s="217"/>
      <c r="BZ7" s="217"/>
      <c r="CA7" s="217"/>
      <c r="CB7" s="217"/>
      <c r="CC7" s="220"/>
      <c r="CD7" s="192" t="s">
        <v>167</v>
      </c>
      <c r="CE7" s="111"/>
      <c r="CF7" s="111"/>
      <c r="CG7" s="111"/>
      <c r="CH7" s="111"/>
      <c r="CI7" s="111"/>
      <c r="CJ7" s="111"/>
      <c r="CK7" s="111"/>
      <c r="CL7" s="111"/>
      <c r="CM7" s="111"/>
      <c r="CN7" s="111"/>
      <c r="CO7" s="111"/>
      <c r="CP7" s="111"/>
      <c r="CQ7" s="111"/>
      <c r="CR7" s="111"/>
      <c r="CS7" s="211"/>
      <c r="CT7" s="214">
        <v>12023573</v>
      </c>
      <c r="CU7" s="217"/>
      <c r="CV7" s="217"/>
      <c r="CW7" s="217"/>
      <c r="CX7" s="217"/>
      <c r="CY7" s="217"/>
      <c r="CZ7" s="217"/>
      <c r="DA7" s="220"/>
      <c r="DB7" s="214">
        <v>11854934</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169</v>
      </c>
      <c r="AN8" s="58"/>
      <c r="AO8" s="58"/>
      <c r="AP8" s="58"/>
      <c r="AQ8" s="58"/>
      <c r="AR8" s="58"/>
      <c r="AS8" s="58"/>
      <c r="AT8" s="63"/>
      <c r="AU8" s="182" t="s">
        <v>172</v>
      </c>
      <c r="AV8" s="139"/>
      <c r="AW8" s="139"/>
      <c r="AX8" s="139"/>
      <c r="AY8" s="190" t="s">
        <v>173</v>
      </c>
      <c r="AZ8" s="198"/>
      <c r="BA8" s="198"/>
      <c r="BB8" s="198"/>
      <c r="BC8" s="198"/>
      <c r="BD8" s="198"/>
      <c r="BE8" s="198"/>
      <c r="BF8" s="198"/>
      <c r="BG8" s="198"/>
      <c r="BH8" s="198"/>
      <c r="BI8" s="198"/>
      <c r="BJ8" s="198"/>
      <c r="BK8" s="198"/>
      <c r="BL8" s="198"/>
      <c r="BM8" s="209"/>
      <c r="BN8" s="214">
        <v>72125</v>
      </c>
      <c r="BO8" s="217"/>
      <c r="BP8" s="217"/>
      <c r="BQ8" s="217"/>
      <c r="BR8" s="217"/>
      <c r="BS8" s="217"/>
      <c r="BT8" s="217"/>
      <c r="BU8" s="220"/>
      <c r="BV8" s="214">
        <v>210487</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0.45</v>
      </c>
      <c r="CU8" s="240"/>
      <c r="CV8" s="240"/>
      <c r="CW8" s="240"/>
      <c r="CX8" s="240"/>
      <c r="CY8" s="240"/>
      <c r="CZ8" s="240"/>
      <c r="DA8" s="248"/>
      <c r="DB8" s="232">
        <v>0.44</v>
      </c>
      <c r="DC8" s="240"/>
      <c r="DD8" s="240"/>
      <c r="DE8" s="240"/>
      <c r="DF8" s="240"/>
      <c r="DG8" s="240"/>
      <c r="DH8" s="240"/>
      <c r="DI8" s="248"/>
    </row>
    <row r="9" spans="1:119" ht="18.75" customHeight="1">
      <c r="A9" s="2"/>
      <c r="B9" s="10" t="s">
        <v>177</v>
      </c>
      <c r="C9" s="27"/>
      <c r="D9" s="27"/>
      <c r="E9" s="27"/>
      <c r="F9" s="27"/>
      <c r="G9" s="27"/>
      <c r="H9" s="27"/>
      <c r="I9" s="27"/>
      <c r="J9" s="27"/>
      <c r="K9" s="31"/>
      <c r="L9" s="65" t="s">
        <v>178</v>
      </c>
      <c r="M9" s="74"/>
      <c r="N9" s="74"/>
      <c r="O9" s="74"/>
      <c r="P9" s="74"/>
      <c r="Q9" s="86"/>
      <c r="R9" s="97">
        <v>38673</v>
      </c>
      <c r="S9" s="106"/>
      <c r="T9" s="106"/>
      <c r="U9" s="106"/>
      <c r="V9" s="117"/>
      <c r="W9" s="127" t="s">
        <v>182</v>
      </c>
      <c r="X9" s="137"/>
      <c r="Y9" s="137"/>
      <c r="Z9" s="137"/>
      <c r="AA9" s="137"/>
      <c r="AB9" s="137"/>
      <c r="AC9" s="137"/>
      <c r="AD9" s="137"/>
      <c r="AE9" s="137"/>
      <c r="AF9" s="137"/>
      <c r="AG9" s="137"/>
      <c r="AH9" s="137"/>
      <c r="AI9" s="137"/>
      <c r="AJ9" s="137"/>
      <c r="AK9" s="137"/>
      <c r="AL9" s="164"/>
      <c r="AM9" s="175" t="s">
        <v>184</v>
      </c>
      <c r="AN9" s="58"/>
      <c r="AO9" s="58"/>
      <c r="AP9" s="58"/>
      <c r="AQ9" s="58"/>
      <c r="AR9" s="58"/>
      <c r="AS9" s="58"/>
      <c r="AT9" s="63"/>
      <c r="AU9" s="182" t="s">
        <v>144</v>
      </c>
      <c r="AV9" s="139"/>
      <c r="AW9" s="139"/>
      <c r="AX9" s="139"/>
      <c r="AY9" s="190" t="s">
        <v>186</v>
      </c>
      <c r="AZ9" s="198"/>
      <c r="BA9" s="198"/>
      <c r="BB9" s="198"/>
      <c r="BC9" s="198"/>
      <c r="BD9" s="198"/>
      <c r="BE9" s="198"/>
      <c r="BF9" s="198"/>
      <c r="BG9" s="198"/>
      <c r="BH9" s="198"/>
      <c r="BI9" s="198"/>
      <c r="BJ9" s="198"/>
      <c r="BK9" s="198"/>
      <c r="BL9" s="198"/>
      <c r="BM9" s="209"/>
      <c r="BN9" s="214">
        <v>-138362</v>
      </c>
      <c r="BO9" s="217"/>
      <c r="BP9" s="217"/>
      <c r="BQ9" s="217"/>
      <c r="BR9" s="217"/>
      <c r="BS9" s="217"/>
      <c r="BT9" s="217"/>
      <c r="BU9" s="220"/>
      <c r="BV9" s="214">
        <v>-92860</v>
      </c>
      <c r="BW9" s="217"/>
      <c r="BX9" s="217"/>
      <c r="BY9" s="217"/>
      <c r="BZ9" s="217"/>
      <c r="CA9" s="217"/>
      <c r="CB9" s="217"/>
      <c r="CC9" s="220"/>
      <c r="CD9" s="192" t="s">
        <v>48</v>
      </c>
      <c r="CE9" s="111"/>
      <c r="CF9" s="111"/>
      <c r="CG9" s="111"/>
      <c r="CH9" s="111"/>
      <c r="CI9" s="111"/>
      <c r="CJ9" s="111"/>
      <c r="CK9" s="111"/>
      <c r="CL9" s="111"/>
      <c r="CM9" s="111"/>
      <c r="CN9" s="111"/>
      <c r="CO9" s="111"/>
      <c r="CP9" s="111"/>
      <c r="CQ9" s="111"/>
      <c r="CR9" s="111"/>
      <c r="CS9" s="211"/>
      <c r="CT9" s="230">
        <v>13.2</v>
      </c>
      <c r="CU9" s="238"/>
      <c r="CV9" s="238"/>
      <c r="CW9" s="238"/>
      <c r="CX9" s="238"/>
      <c r="CY9" s="238"/>
      <c r="CZ9" s="238"/>
      <c r="DA9" s="246"/>
      <c r="DB9" s="230">
        <v>13.5</v>
      </c>
      <c r="DC9" s="238"/>
      <c r="DD9" s="238"/>
      <c r="DE9" s="238"/>
      <c r="DF9" s="238"/>
      <c r="DG9" s="238"/>
      <c r="DH9" s="238"/>
      <c r="DI9" s="246"/>
    </row>
    <row r="10" spans="1:119" ht="18.75" customHeight="1">
      <c r="A10" s="2"/>
      <c r="B10" s="10"/>
      <c r="C10" s="27"/>
      <c r="D10" s="27"/>
      <c r="E10" s="27"/>
      <c r="F10" s="27"/>
      <c r="G10" s="27"/>
      <c r="H10" s="27"/>
      <c r="I10" s="27"/>
      <c r="J10" s="27"/>
      <c r="K10" s="31"/>
      <c r="L10" s="52" t="s">
        <v>188</v>
      </c>
      <c r="M10" s="58"/>
      <c r="N10" s="58"/>
      <c r="O10" s="58"/>
      <c r="P10" s="58"/>
      <c r="Q10" s="63"/>
      <c r="R10" s="72">
        <v>40866</v>
      </c>
      <c r="S10" s="80"/>
      <c r="T10" s="80"/>
      <c r="U10" s="80"/>
      <c r="V10" s="118"/>
      <c r="W10" s="128"/>
      <c r="X10" s="54"/>
      <c r="Y10" s="54"/>
      <c r="Z10" s="54"/>
      <c r="AA10" s="54"/>
      <c r="AB10" s="54"/>
      <c r="AC10" s="54"/>
      <c r="AD10" s="54"/>
      <c r="AE10" s="54"/>
      <c r="AF10" s="54"/>
      <c r="AG10" s="54"/>
      <c r="AH10" s="54"/>
      <c r="AI10" s="54"/>
      <c r="AJ10" s="54"/>
      <c r="AK10" s="54"/>
      <c r="AL10" s="165"/>
      <c r="AM10" s="175" t="s">
        <v>189</v>
      </c>
      <c r="AN10" s="58"/>
      <c r="AO10" s="58"/>
      <c r="AP10" s="58"/>
      <c r="AQ10" s="58"/>
      <c r="AR10" s="58"/>
      <c r="AS10" s="58"/>
      <c r="AT10" s="63"/>
      <c r="AU10" s="182" t="s">
        <v>144</v>
      </c>
      <c r="AV10" s="139"/>
      <c r="AW10" s="139"/>
      <c r="AX10" s="139"/>
      <c r="AY10" s="190" t="s">
        <v>190</v>
      </c>
      <c r="AZ10" s="198"/>
      <c r="BA10" s="198"/>
      <c r="BB10" s="198"/>
      <c r="BC10" s="198"/>
      <c r="BD10" s="198"/>
      <c r="BE10" s="198"/>
      <c r="BF10" s="198"/>
      <c r="BG10" s="198"/>
      <c r="BH10" s="198"/>
      <c r="BI10" s="198"/>
      <c r="BJ10" s="198"/>
      <c r="BK10" s="198"/>
      <c r="BL10" s="198"/>
      <c r="BM10" s="209"/>
      <c r="BN10" s="214">
        <v>11725</v>
      </c>
      <c r="BO10" s="217"/>
      <c r="BP10" s="217"/>
      <c r="BQ10" s="217"/>
      <c r="BR10" s="217"/>
      <c r="BS10" s="217"/>
      <c r="BT10" s="217"/>
      <c r="BU10" s="220"/>
      <c r="BV10" s="214">
        <v>5866</v>
      </c>
      <c r="BW10" s="217"/>
      <c r="BX10" s="217"/>
      <c r="BY10" s="217"/>
      <c r="BZ10" s="217"/>
      <c r="CA10" s="217"/>
      <c r="CB10" s="217"/>
      <c r="CC10" s="220"/>
      <c r="CD10" s="222" t="s">
        <v>193</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195</v>
      </c>
      <c r="M11" s="59"/>
      <c r="N11" s="59"/>
      <c r="O11" s="59"/>
      <c r="P11" s="59"/>
      <c r="Q11" s="64"/>
      <c r="R11" s="98" t="s">
        <v>197</v>
      </c>
      <c r="S11" s="107"/>
      <c r="T11" s="107"/>
      <c r="U11" s="107"/>
      <c r="V11" s="119"/>
      <c r="W11" s="128"/>
      <c r="X11" s="54"/>
      <c r="Y11" s="54"/>
      <c r="Z11" s="54"/>
      <c r="AA11" s="54"/>
      <c r="AB11" s="54"/>
      <c r="AC11" s="54"/>
      <c r="AD11" s="54"/>
      <c r="AE11" s="54"/>
      <c r="AF11" s="54"/>
      <c r="AG11" s="54"/>
      <c r="AH11" s="54"/>
      <c r="AI11" s="54"/>
      <c r="AJ11" s="54"/>
      <c r="AK11" s="54"/>
      <c r="AL11" s="165"/>
      <c r="AM11" s="175" t="s">
        <v>199</v>
      </c>
      <c r="AN11" s="58"/>
      <c r="AO11" s="58"/>
      <c r="AP11" s="58"/>
      <c r="AQ11" s="58"/>
      <c r="AR11" s="58"/>
      <c r="AS11" s="58"/>
      <c r="AT11" s="63"/>
      <c r="AU11" s="182" t="s">
        <v>144</v>
      </c>
      <c r="AV11" s="139"/>
      <c r="AW11" s="139"/>
      <c r="AX11" s="139"/>
      <c r="AY11" s="190" t="s">
        <v>200</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202</v>
      </c>
      <c r="CE11" s="111"/>
      <c r="CF11" s="111"/>
      <c r="CG11" s="111"/>
      <c r="CH11" s="111"/>
      <c r="CI11" s="111"/>
      <c r="CJ11" s="111"/>
      <c r="CK11" s="111"/>
      <c r="CL11" s="111"/>
      <c r="CM11" s="111"/>
      <c r="CN11" s="111"/>
      <c r="CO11" s="111"/>
      <c r="CP11" s="111"/>
      <c r="CQ11" s="111"/>
      <c r="CR11" s="111"/>
      <c r="CS11" s="211"/>
      <c r="CT11" s="232" t="s">
        <v>34</v>
      </c>
      <c r="CU11" s="240"/>
      <c r="CV11" s="240"/>
      <c r="CW11" s="240"/>
      <c r="CX11" s="240"/>
      <c r="CY11" s="240"/>
      <c r="CZ11" s="240"/>
      <c r="DA11" s="248"/>
      <c r="DB11" s="232" t="s">
        <v>34</v>
      </c>
      <c r="DC11" s="240"/>
      <c r="DD11" s="240"/>
      <c r="DE11" s="240"/>
      <c r="DF11" s="240"/>
      <c r="DG11" s="240"/>
      <c r="DH11" s="240"/>
      <c r="DI11" s="248"/>
    </row>
    <row r="12" spans="1:119" ht="18.75" customHeight="1">
      <c r="A12" s="2"/>
      <c r="B12" s="11" t="s">
        <v>204</v>
      </c>
      <c r="C12" s="28"/>
      <c r="D12" s="28"/>
      <c r="E12" s="28"/>
      <c r="F12" s="28"/>
      <c r="G12" s="28"/>
      <c r="H12" s="28"/>
      <c r="I12" s="28"/>
      <c r="J12" s="28"/>
      <c r="K12" s="60"/>
      <c r="L12" s="66" t="s">
        <v>207</v>
      </c>
      <c r="M12" s="75"/>
      <c r="N12" s="75"/>
      <c r="O12" s="75"/>
      <c r="P12" s="75"/>
      <c r="Q12" s="87"/>
      <c r="R12" s="99">
        <v>37688</v>
      </c>
      <c r="S12" s="108"/>
      <c r="T12" s="108"/>
      <c r="U12" s="108"/>
      <c r="V12" s="120"/>
      <c r="W12" s="132" t="s">
        <v>3</v>
      </c>
      <c r="X12" s="139"/>
      <c r="Y12" s="139"/>
      <c r="Z12" s="139"/>
      <c r="AA12" s="139"/>
      <c r="AB12" s="144"/>
      <c r="AC12" s="148" t="s">
        <v>209</v>
      </c>
      <c r="AD12" s="155"/>
      <c r="AE12" s="155"/>
      <c r="AF12" s="155"/>
      <c r="AG12" s="158"/>
      <c r="AH12" s="148" t="s">
        <v>211</v>
      </c>
      <c r="AI12" s="155"/>
      <c r="AJ12" s="155"/>
      <c r="AK12" s="155"/>
      <c r="AL12" s="170"/>
      <c r="AM12" s="175" t="s">
        <v>214</v>
      </c>
      <c r="AN12" s="58"/>
      <c r="AO12" s="58"/>
      <c r="AP12" s="58"/>
      <c r="AQ12" s="58"/>
      <c r="AR12" s="58"/>
      <c r="AS12" s="58"/>
      <c r="AT12" s="63"/>
      <c r="AU12" s="182" t="s">
        <v>144</v>
      </c>
      <c r="AV12" s="139"/>
      <c r="AW12" s="139"/>
      <c r="AX12" s="139"/>
      <c r="AY12" s="190" t="s">
        <v>217</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400000</v>
      </c>
      <c r="BW12" s="217"/>
      <c r="BX12" s="217"/>
      <c r="BY12" s="217"/>
      <c r="BZ12" s="217"/>
      <c r="CA12" s="217"/>
      <c r="CB12" s="217"/>
      <c r="CC12" s="220"/>
      <c r="CD12" s="192" t="s">
        <v>219</v>
      </c>
      <c r="CE12" s="111"/>
      <c r="CF12" s="111"/>
      <c r="CG12" s="111"/>
      <c r="CH12" s="111"/>
      <c r="CI12" s="111"/>
      <c r="CJ12" s="111"/>
      <c r="CK12" s="111"/>
      <c r="CL12" s="111"/>
      <c r="CM12" s="111"/>
      <c r="CN12" s="111"/>
      <c r="CO12" s="111"/>
      <c r="CP12" s="111"/>
      <c r="CQ12" s="111"/>
      <c r="CR12" s="111"/>
      <c r="CS12" s="211"/>
      <c r="CT12" s="232" t="s">
        <v>34</v>
      </c>
      <c r="CU12" s="240"/>
      <c r="CV12" s="240"/>
      <c r="CW12" s="240"/>
      <c r="CX12" s="240"/>
      <c r="CY12" s="240"/>
      <c r="CZ12" s="240"/>
      <c r="DA12" s="248"/>
      <c r="DB12" s="232" t="s">
        <v>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220</v>
      </c>
      <c r="N13" s="82"/>
      <c r="O13" s="82"/>
      <c r="P13" s="82"/>
      <c r="Q13" s="88"/>
      <c r="R13" s="100">
        <v>36885</v>
      </c>
      <c r="S13" s="109"/>
      <c r="T13" s="109"/>
      <c r="U13" s="109"/>
      <c r="V13" s="121"/>
      <c r="W13" s="130" t="s">
        <v>223</v>
      </c>
      <c r="X13" s="56"/>
      <c r="Y13" s="56"/>
      <c r="Z13" s="56"/>
      <c r="AA13" s="56"/>
      <c r="AB13" s="25"/>
      <c r="AC13" s="72">
        <v>384</v>
      </c>
      <c r="AD13" s="80"/>
      <c r="AE13" s="80"/>
      <c r="AF13" s="80"/>
      <c r="AG13" s="84"/>
      <c r="AH13" s="72">
        <v>357</v>
      </c>
      <c r="AI13" s="80"/>
      <c r="AJ13" s="80"/>
      <c r="AK13" s="80"/>
      <c r="AL13" s="118"/>
      <c r="AM13" s="175" t="s">
        <v>224</v>
      </c>
      <c r="AN13" s="58"/>
      <c r="AO13" s="58"/>
      <c r="AP13" s="58"/>
      <c r="AQ13" s="58"/>
      <c r="AR13" s="58"/>
      <c r="AS13" s="58"/>
      <c r="AT13" s="63"/>
      <c r="AU13" s="182" t="s">
        <v>172</v>
      </c>
      <c r="AV13" s="139"/>
      <c r="AW13" s="139"/>
      <c r="AX13" s="139"/>
      <c r="AY13" s="190" t="s">
        <v>225</v>
      </c>
      <c r="AZ13" s="198"/>
      <c r="BA13" s="198"/>
      <c r="BB13" s="198"/>
      <c r="BC13" s="198"/>
      <c r="BD13" s="198"/>
      <c r="BE13" s="198"/>
      <c r="BF13" s="198"/>
      <c r="BG13" s="198"/>
      <c r="BH13" s="198"/>
      <c r="BI13" s="198"/>
      <c r="BJ13" s="198"/>
      <c r="BK13" s="198"/>
      <c r="BL13" s="198"/>
      <c r="BM13" s="209"/>
      <c r="BN13" s="214">
        <v>-126637</v>
      </c>
      <c r="BO13" s="217"/>
      <c r="BP13" s="217"/>
      <c r="BQ13" s="217"/>
      <c r="BR13" s="217"/>
      <c r="BS13" s="217"/>
      <c r="BT13" s="217"/>
      <c r="BU13" s="220"/>
      <c r="BV13" s="214">
        <v>-486994</v>
      </c>
      <c r="BW13" s="217"/>
      <c r="BX13" s="217"/>
      <c r="BY13" s="217"/>
      <c r="BZ13" s="217"/>
      <c r="CA13" s="217"/>
      <c r="CB13" s="217"/>
      <c r="CC13" s="220"/>
      <c r="CD13" s="192" t="s">
        <v>95</v>
      </c>
      <c r="CE13" s="111"/>
      <c r="CF13" s="111"/>
      <c r="CG13" s="111"/>
      <c r="CH13" s="111"/>
      <c r="CI13" s="111"/>
      <c r="CJ13" s="111"/>
      <c r="CK13" s="111"/>
      <c r="CL13" s="111"/>
      <c r="CM13" s="111"/>
      <c r="CN13" s="111"/>
      <c r="CO13" s="111"/>
      <c r="CP13" s="111"/>
      <c r="CQ13" s="111"/>
      <c r="CR13" s="111"/>
      <c r="CS13" s="211"/>
      <c r="CT13" s="230">
        <v>10.3</v>
      </c>
      <c r="CU13" s="238"/>
      <c r="CV13" s="238"/>
      <c r="CW13" s="238"/>
      <c r="CX13" s="238"/>
      <c r="CY13" s="238"/>
      <c r="CZ13" s="238"/>
      <c r="DA13" s="246"/>
      <c r="DB13" s="230">
        <v>10.4</v>
      </c>
      <c r="DC13" s="238"/>
      <c r="DD13" s="238"/>
      <c r="DE13" s="238"/>
      <c r="DF13" s="238"/>
      <c r="DG13" s="238"/>
      <c r="DH13" s="238"/>
      <c r="DI13" s="246"/>
    </row>
    <row r="14" spans="1:119" ht="18.75" customHeight="1">
      <c r="A14" s="2"/>
      <c r="B14" s="12"/>
      <c r="C14" s="29"/>
      <c r="D14" s="29"/>
      <c r="E14" s="29"/>
      <c r="F14" s="29"/>
      <c r="G14" s="29"/>
      <c r="H14" s="29"/>
      <c r="I14" s="29"/>
      <c r="J14" s="29"/>
      <c r="K14" s="61"/>
      <c r="L14" s="68" t="s">
        <v>226</v>
      </c>
      <c r="M14" s="77"/>
      <c r="N14" s="77"/>
      <c r="O14" s="77"/>
      <c r="P14" s="77"/>
      <c r="Q14" s="89"/>
      <c r="R14" s="100">
        <v>38185</v>
      </c>
      <c r="S14" s="109"/>
      <c r="T14" s="109"/>
      <c r="U14" s="109"/>
      <c r="V14" s="121"/>
      <c r="W14" s="129"/>
      <c r="X14" s="57"/>
      <c r="Y14" s="57"/>
      <c r="Z14" s="57"/>
      <c r="AA14" s="57"/>
      <c r="AB14" s="24"/>
      <c r="AC14" s="149">
        <v>2.1</v>
      </c>
      <c r="AD14" s="156"/>
      <c r="AE14" s="156"/>
      <c r="AF14" s="156"/>
      <c r="AG14" s="159"/>
      <c r="AH14" s="149">
        <v>1.8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227</v>
      </c>
      <c r="CE14" s="200"/>
      <c r="CF14" s="200"/>
      <c r="CG14" s="200"/>
      <c r="CH14" s="200"/>
      <c r="CI14" s="200"/>
      <c r="CJ14" s="200"/>
      <c r="CK14" s="200"/>
      <c r="CL14" s="200"/>
      <c r="CM14" s="200"/>
      <c r="CN14" s="200"/>
      <c r="CO14" s="200"/>
      <c r="CP14" s="200"/>
      <c r="CQ14" s="200"/>
      <c r="CR14" s="200"/>
      <c r="CS14" s="212"/>
      <c r="CT14" s="234" t="s">
        <v>34</v>
      </c>
      <c r="CU14" s="242"/>
      <c r="CV14" s="242"/>
      <c r="CW14" s="242"/>
      <c r="CX14" s="242"/>
      <c r="CY14" s="242"/>
      <c r="CZ14" s="242"/>
      <c r="DA14" s="250"/>
      <c r="DB14" s="234" t="s">
        <v>34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220</v>
      </c>
      <c r="N15" s="82"/>
      <c r="O15" s="82"/>
      <c r="P15" s="82"/>
      <c r="Q15" s="88"/>
      <c r="R15" s="100">
        <v>37465</v>
      </c>
      <c r="S15" s="109"/>
      <c r="T15" s="109"/>
      <c r="U15" s="109"/>
      <c r="V15" s="121"/>
      <c r="W15" s="130" t="s">
        <v>230</v>
      </c>
      <c r="X15" s="56"/>
      <c r="Y15" s="56"/>
      <c r="Z15" s="56"/>
      <c r="AA15" s="56"/>
      <c r="AB15" s="25"/>
      <c r="AC15" s="72">
        <v>6861</v>
      </c>
      <c r="AD15" s="80"/>
      <c r="AE15" s="80"/>
      <c r="AF15" s="80"/>
      <c r="AG15" s="84"/>
      <c r="AH15" s="72">
        <v>7555</v>
      </c>
      <c r="AI15" s="80"/>
      <c r="AJ15" s="80"/>
      <c r="AK15" s="80"/>
      <c r="AL15" s="118"/>
      <c r="AM15" s="175"/>
      <c r="AN15" s="58"/>
      <c r="AO15" s="58"/>
      <c r="AP15" s="58"/>
      <c r="AQ15" s="58"/>
      <c r="AR15" s="58"/>
      <c r="AS15" s="58"/>
      <c r="AT15" s="63"/>
      <c r="AU15" s="182"/>
      <c r="AV15" s="139"/>
      <c r="AW15" s="139"/>
      <c r="AX15" s="139"/>
      <c r="AY15" s="189" t="s">
        <v>231</v>
      </c>
      <c r="AZ15" s="197"/>
      <c r="BA15" s="197"/>
      <c r="BB15" s="197"/>
      <c r="BC15" s="197"/>
      <c r="BD15" s="197"/>
      <c r="BE15" s="197"/>
      <c r="BF15" s="197"/>
      <c r="BG15" s="197"/>
      <c r="BH15" s="197"/>
      <c r="BI15" s="197"/>
      <c r="BJ15" s="197"/>
      <c r="BK15" s="197"/>
      <c r="BL15" s="197"/>
      <c r="BM15" s="208"/>
      <c r="BN15" s="213">
        <v>4800239</v>
      </c>
      <c r="BO15" s="216"/>
      <c r="BP15" s="216"/>
      <c r="BQ15" s="216"/>
      <c r="BR15" s="216"/>
      <c r="BS15" s="216"/>
      <c r="BT15" s="216"/>
      <c r="BU15" s="219"/>
      <c r="BV15" s="213">
        <v>4782143</v>
      </c>
      <c r="BW15" s="216"/>
      <c r="BX15" s="216"/>
      <c r="BY15" s="216"/>
      <c r="BZ15" s="216"/>
      <c r="CA15" s="216"/>
      <c r="CB15" s="216"/>
      <c r="CC15" s="219"/>
      <c r="CD15" s="222" t="s">
        <v>233</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228</v>
      </c>
      <c r="M16" s="78"/>
      <c r="N16" s="78"/>
      <c r="O16" s="78"/>
      <c r="P16" s="78"/>
      <c r="Q16" s="90"/>
      <c r="R16" s="101" t="s">
        <v>235</v>
      </c>
      <c r="S16" s="110"/>
      <c r="T16" s="110"/>
      <c r="U16" s="110"/>
      <c r="V16" s="122"/>
      <c r="W16" s="129"/>
      <c r="X16" s="57"/>
      <c r="Y16" s="57"/>
      <c r="Z16" s="57"/>
      <c r="AA16" s="57"/>
      <c r="AB16" s="24"/>
      <c r="AC16" s="149">
        <v>37.200000000000003</v>
      </c>
      <c r="AD16" s="156"/>
      <c r="AE16" s="156"/>
      <c r="AF16" s="156"/>
      <c r="AG16" s="159"/>
      <c r="AH16" s="149">
        <v>38.9</v>
      </c>
      <c r="AI16" s="156"/>
      <c r="AJ16" s="156"/>
      <c r="AK16" s="156"/>
      <c r="AL16" s="171"/>
      <c r="AM16" s="175"/>
      <c r="AN16" s="58"/>
      <c r="AO16" s="58"/>
      <c r="AP16" s="58"/>
      <c r="AQ16" s="58"/>
      <c r="AR16" s="58"/>
      <c r="AS16" s="58"/>
      <c r="AT16" s="63"/>
      <c r="AU16" s="182"/>
      <c r="AV16" s="139"/>
      <c r="AW16" s="139"/>
      <c r="AX16" s="139"/>
      <c r="AY16" s="190" t="s">
        <v>236</v>
      </c>
      <c r="AZ16" s="198"/>
      <c r="BA16" s="198"/>
      <c r="BB16" s="198"/>
      <c r="BC16" s="198"/>
      <c r="BD16" s="198"/>
      <c r="BE16" s="198"/>
      <c r="BF16" s="198"/>
      <c r="BG16" s="198"/>
      <c r="BH16" s="198"/>
      <c r="BI16" s="198"/>
      <c r="BJ16" s="198"/>
      <c r="BK16" s="198"/>
      <c r="BL16" s="198"/>
      <c r="BM16" s="209"/>
      <c r="BN16" s="214">
        <v>10735950</v>
      </c>
      <c r="BO16" s="217"/>
      <c r="BP16" s="217"/>
      <c r="BQ16" s="217"/>
      <c r="BR16" s="217"/>
      <c r="BS16" s="217"/>
      <c r="BT16" s="217"/>
      <c r="BU16" s="220"/>
      <c r="BV16" s="214">
        <v>10533182</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198</v>
      </c>
      <c r="N17" s="83"/>
      <c r="O17" s="83"/>
      <c r="P17" s="83"/>
      <c r="Q17" s="91"/>
      <c r="R17" s="101" t="s">
        <v>238</v>
      </c>
      <c r="S17" s="110"/>
      <c r="T17" s="110"/>
      <c r="U17" s="110"/>
      <c r="V17" s="122"/>
      <c r="W17" s="130" t="s">
        <v>60</v>
      </c>
      <c r="X17" s="56"/>
      <c r="Y17" s="56"/>
      <c r="Z17" s="56"/>
      <c r="AA17" s="56"/>
      <c r="AB17" s="25"/>
      <c r="AC17" s="72">
        <v>11196</v>
      </c>
      <c r="AD17" s="80"/>
      <c r="AE17" s="80"/>
      <c r="AF17" s="80"/>
      <c r="AG17" s="84"/>
      <c r="AH17" s="72">
        <v>11516</v>
      </c>
      <c r="AI17" s="80"/>
      <c r="AJ17" s="80"/>
      <c r="AK17" s="80"/>
      <c r="AL17" s="118"/>
      <c r="AM17" s="175"/>
      <c r="AN17" s="58"/>
      <c r="AO17" s="58"/>
      <c r="AP17" s="58"/>
      <c r="AQ17" s="58"/>
      <c r="AR17" s="58"/>
      <c r="AS17" s="58"/>
      <c r="AT17" s="63"/>
      <c r="AU17" s="182"/>
      <c r="AV17" s="139"/>
      <c r="AW17" s="139"/>
      <c r="AX17" s="139"/>
      <c r="AY17" s="190" t="s">
        <v>240</v>
      </c>
      <c r="AZ17" s="198"/>
      <c r="BA17" s="198"/>
      <c r="BB17" s="198"/>
      <c r="BC17" s="198"/>
      <c r="BD17" s="198"/>
      <c r="BE17" s="198"/>
      <c r="BF17" s="198"/>
      <c r="BG17" s="198"/>
      <c r="BH17" s="198"/>
      <c r="BI17" s="198"/>
      <c r="BJ17" s="198"/>
      <c r="BK17" s="198"/>
      <c r="BL17" s="198"/>
      <c r="BM17" s="209"/>
      <c r="BN17" s="214">
        <v>6049059</v>
      </c>
      <c r="BO17" s="217"/>
      <c r="BP17" s="217"/>
      <c r="BQ17" s="217"/>
      <c r="BR17" s="217"/>
      <c r="BS17" s="217"/>
      <c r="BT17" s="217"/>
      <c r="BU17" s="220"/>
      <c r="BV17" s="214">
        <v>6023671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166</v>
      </c>
      <c r="C18" s="31"/>
      <c r="D18" s="31"/>
      <c r="E18" s="49"/>
      <c r="F18" s="49"/>
      <c r="G18" s="49"/>
      <c r="H18" s="49"/>
      <c r="I18" s="49"/>
      <c r="J18" s="49"/>
      <c r="K18" s="49"/>
      <c r="L18" s="70">
        <v>132.44</v>
      </c>
      <c r="M18" s="70"/>
      <c r="N18" s="70"/>
      <c r="O18" s="70"/>
      <c r="P18" s="70"/>
      <c r="Q18" s="70"/>
      <c r="R18" s="102"/>
      <c r="S18" s="102"/>
      <c r="T18" s="102"/>
      <c r="U18" s="102"/>
      <c r="V18" s="123"/>
      <c r="W18" s="131"/>
      <c r="X18" s="138"/>
      <c r="Y18" s="138"/>
      <c r="Z18" s="138"/>
      <c r="AA18" s="138"/>
      <c r="AB18" s="26"/>
      <c r="AC18" s="150">
        <v>60.7</v>
      </c>
      <c r="AD18" s="157"/>
      <c r="AE18" s="157"/>
      <c r="AF18" s="157"/>
      <c r="AG18" s="160"/>
      <c r="AH18" s="150">
        <v>59.3</v>
      </c>
      <c r="AI18" s="157"/>
      <c r="AJ18" s="157"/>
      <c r="AK18" s="157"/>
      <c r="AL18" s="172"/>
      <c r="AM18" s="175"/>
      <c r="AN18" s="58"/>
      <c r="AO18" s="58"/>
      <c r="AP18" s="58"/>
      <c r="AQ18" s="58"/>
      <c r="AR18" s="58"/>
      <c r="AS18" s="58"/>
      <c r="AT18" s="63"/>
      <c r="AU18" s="182"/>
      <c r="AV18" s="139"/>
      <c r="AW18" s="139"/>
      <c r="AX18" s="139"/>
      <c r="AY18" s="190" t="s">
        <v>242</v>
      </c>
      <c r="AZ18" s="198"/>
      <c r="BA18" s="198"/>
      <c r="BB18" s="198"/>
      <c r="BC18" s="198"/>
      <c r="BD18" s="198"/>
      <c r="BE18" s="198"/>
      <c r="BF18" s="198"/>
      <c r="BG18" s="198"/>
      <c r="BH18" s="198"/>
      <c r="BI18" s="198"/>
      <c r="BJ18" s="198"/>
      <c r="BK18" s="198"/>
      <c r="BL18" s="198"/>
      <c r="BM18" s="209"/>
      <c r="BN18" s="214">
        <v>11118629</v>
      </c>
      <c r="BO18" s="217"/>
      <c r="BP18" s="217"/>
      <c r="BQ18" s="217"/>
      <c r="BR18" s="217"/>
      <c r="BS18" s="217"/>
      <c r="BT18" s="217"/>
      <c r="BU18" s="220"/>
      <c r="BV18" s="214">
        <v>10872520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86</v>
      </c>
      <c r="C19" s="31"/>
      <c r="D19" s="31"/>
      <c r="E19" s="49"/>
      <c r="F19" s="49"/>
      <c r="G19" s="49"/>
      <c r="H19" s="49"/>
      <c r="I19" s="49"/>
      <c r="J19" s="49"/>
      <c r="K19" s="49"/>
      <c r="L19" s="71">
        <v>292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245</v>
      </c>
      <c r="AZ19" s="198"/>
      <c r="BA19" s="198"/>
      <c r="BB19" s="198"/>
      <c r="BC19" s="198"/>
      <c r="BD19" s="198"/>
      <c r="BE19" s="198"/>
      <c r="BF19" s="198"/>
      <c r="BG19" s="198"/>
      <c r="BH19" s="198"/>
      <c r="BI19" s="198"/>
      <c r="BJ19" s="198"/>
      <c r="BK19" s="198"/>
      <c r="BL19" s="198"/>
      <c r="BM19" s="209"/>
      <c r="BN19" s="214">
        <v>14375074</v>
      </c>
      <c r="BO19" s="217"/>
      <c r="BP19" s="217"/>
      <c r="BQ19" s="217"/>
      <c r="BR19" s="217"/>
      <c r="BS19" s="217"/>
      <c r="BT19" s="217"/>
      <c r="BU19" s="220"/>
      <c r="BV19" s="214">
        <v>14499688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246</v>
      </c>
      <c r="C20" s="31"/>
      <c r="D20" s="31"/>
      <c r="E20" s="49"/>
      <c r="F20" s="49"/>
      <c r="G20" s="49"/>
      <c r="H20" s="49"/>
      <c r="I20" s="49"/>
      <c r="J20" s="49"/>
      <c r="K20" s="49"/>
      <c r="L20" s="71">
        <v>15167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215</v>
      </c>
      <c r="C22" s="33"/>
      <c r="D22" s="41"/>
      <c r="E22" s="50" t="s">
        <v>3</v>
      </c>
      <c r="F22" s="56"/>
      <c r="G22" s="56"/>
      <c r="H22" s="56"/>
      <c r="I22" s="56"/>
      <c r="J22" s="56"/>
      <c r="K22" s="25"/>
      <c r="L22" s="50" t="s">
        <v>89</v>
      </c>
      <c r="M22" s="56"/>
      <c r="N22" s="56"/>
      <c r="O22" s="56"/>
      <c r="P22" s="25"/>
      <c r="Q22" s="92" t="s">
        <v>250</v>
      </c>
      <c r="R22" s="104"/>
      <c r="S22" s="104"/>
      <c r="T22" s="104"/>
      <c r="U22" s="104"/>
      <c r="V22" s="125"/>
      <c r="W22" s="133" t="s">
        <v>253</v>
      </c>
      <c r="X22" s="33"/>
      <c r="Y22" s="41"/>
      <c r="Z22" s="50" t="s">
        <v>3</v>
      </c>
      <c r="AA22" s="56"/>
      <c r="AB22" s="56"/>
      <c r="AC22" s="56"/>
      <c r="AD22" s="56"/>
      <c r="AE22" s="56"/>
      <c r="AF22" s="56"/>
      <c r="AG22" s="25"/>
      <c r="AH22" s="163" t="s">
        <v>254</v>
      </c>
      <c r="AI22" s="56"/>
      <c r="AJ22" s="56"/>
      <c r="AK22" s="56"/>
      <c r="AL22" s="25"/>
      <c r="AM22" s="163" t="s">
        <v>258</v>
      </c>
      <c r="AN22" s="178"/>
      <c r="AO22" s="178"/>
      <c r="AP22" s="178"/>
      <c r="AQ22" s="178"/>
      <c r="AR22" s="180"/>
      <c r="AS22" s="92" t="s">
        <v>250</v>
      </c>
      <c r="AT22" s="104"/>
      <c r="AU22" s="104"/>
      <c r="AV22" s="104"/>
      <c r="AW22" s="104"/>
      <c r="AX22" s="187"/>
      <c r="AY22" s="189" t="s">
        <v>83</v>
      </c>
      <c r="AZ22" s="197"/>
      <c r="BA22" s="197"/>
      <c r="BB22" s="197"/>
      <c r="BC22" s="197"/>
      <c r="BD22" s="197"/>
      <c r="BE22" s="197"/>
      <c r="BF22" s="197"/>
      <c r="BG22" s="197"/>
      <c r="BH22" s="197"/>
      <c r="BI22" s="197"/>
      <c r="BJ22" s="197"/>
      <c r="BK22" s="197"/>
      <c r="BL22" s="197"/>
      <c r="BM22" s="208"/>
      <c r="BN22" s="213">
        <v>18875107</v>
      </c>
      <c r="BO22" s="216"/>
      <c r="BP22" s="216"/>
      <c r="BQ22" s="216"/>
      <c r="BR22" s="216"/>
      <c r="BS22" s="216"/>
      <c r="BT22" s="216"/>
      <c r="BU22" s="219"/>
      <c r="BV22" s="213">
        <v>20482647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261</v>
      </c>
      <c r="AZ23" s="198"/>
      <c r="BA23" s="198"/>
      <c r="BB23" s="198"/>
      <c r="BC23" s="198"/>
      <c r="BD23" s="198"/>
      <c r="BE23" s="198"/>
      <c r="BF23" s="198"/>
      <c r="BG23" s="198"/>
      <c r="BH23" s="198"/>
      <c r="BI23" s="198"/>
      <c r="BJ23" s="198"/>
      <c r="BK23" s="198"/>
      <c r="BL23" s="198"/>
      <c r="BM23" s="209"/>
      <c r="BN23" s="214">
        <v>13270369</v>
      </c>
      <c r="BO23" s="217"/>
      <c r="BP23" s="217"/>
      <c r="BQ23" s="217"/>
      <c r="BR23" s="217"/>
      <c r="BS23" s="217"/>
      <c r="BT23" s="217"/>
      <c r="BU23" s="220"/>
      <c r="BV23" s="214">
        <v>14478596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262</v>
      </c>
      <c r="F24" s="58"/>
      <c r="G24" s="58"/>
      <c r="H24" s="58"/>
      <c r="I24" s="58"/>
      <c r="J24" s="58"/>
      <c r="K24" s="63"/>
      <c r="L24" s="72">
        <v>1</v>
      </c>
      <c r="M24" s="80"/>
      <c r="N24" s="80"/>
      <c r="O24" s="80"/>
      <c r="P24" s="84"/>
      <c r="Q24" s="72">
        <v>9210</v>
      </c>
      <c r="R24" s="80"/>
      <c r="S24" s="80"/>
      <c r="T24" s="80"/>
      <c r="U24" s="80"/>
      <c r="V24" s="84"/>
      <c r="W24" s="134"/>
      <c r="X24" s="34"/>
      <c r="Y24" s="42"/>
      <c r="Z24" s="52" t="s">
        <v>263</v>
      </c>
      <c r="AA24" s="58"/>
      <c r="AB24" s="58"/>
      <c r="AC24" s="58"/>
      <c r="AD24" s="58"/>
      <c r="AE24" s="58"/>
      <c r="AF24" s="58"/>
      <c r="AG24" s="63"/>
      <c r="AH24" s="72">
        <v>227</v>
      </c>
      <c r="AI24" s="80"/>
      <c r="AJ24" s="80"/>
      <c r="AK24" s="80"/>
      <c r="AL24" s="84"/>
      <c r="AM24" s="72">
        <v>717547</v>
      </c>
      <c r="AN24" s="80"/>
      <c r="AO24" s="80"/>
      <c r="AP24" s="80"/>
      <c r="AQ24" s="80"/>
      <c r="AR24" s="84"/>
      <c r="AS24" s="72">
        <v>3161</v>
      </c>
      <c r="AT24" s="80"/>
      <c r="AU24" s="80"/>
      <c r="AV24" s="80"/>
      <c r="AW24" s="80"/>
      <c r="AX24" s="118"/>
      <c r="AY24" s="191" t="s">
        <v>264</v>
      </c>
      <c r="AZ24" s="199"/>
      <c r="BA24" s="199"/>
      <c r="BB24" s="199"/>
      <c r="BC24" s="199"/>
      <c r="BD24" s="199"/>
      <c r="BE24" s="199"/>
      <c r="BF24" s="199"/>
      <c r="BG24" s="199"/>
      <c r="BH24" s="199"/>
      <c r="BI24" s="199"/>
      <c r="BJ24" s="199"/>
      <c r="BK24" s="199"/>
      <c r="BL24" s="199"/>
      <c r="BM24" s="210"/>
      <c r="BN24" s="214">
        <v>12355077</v>
      </c>
      <c r="BO24" s="217"/>
      <c r="BP24" s="217"/>
      <c r="BQ24" s="217"/>
      <c r="BR24" s="217"/>
      <c r="BS24" s="217"/>
      <c r="BT24" s="217"/>
      <c r="BU24" s="220"/>
      <c r="BV24" s="214">
        <v>13274231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266</v>
      </c>
      <c r="F25" s="58"/>
      <c r="G25" s="58"/>
      <c r="H25" s="58"/>
      <c r="I25" s="58"/>
      <c r="J25" s="58"/>
      <c r="K25" s="63"/>
      <c r="L25" s="72">
        <v>1</v>
      </c>
      <c r="M25" s="80"/>
      <c r="N25" s="80"/>
      <c r="O25" s="80"/>
      <c r="P25" s="84"/>
      <c r="Q25" s="72">
        <v>7500</v>
      </c>
      <c r="R25" s="80"/>
      <c r="S25" s="80"/>
      <c r="T25" s="80"/>
      <c r="U25" s="80"/>
      <c r="V25" s="84"/>
      <c r="W25" s="134"/>
      <c r="X25" s="34"/>
      <c r="Y25" s="42"/>
      <c r="Z25" s="52" t="s">
        <v>267</v>
      </c>
      <c r="AA25" s="58"/>
      <c r="AB25" s="58"/>
      <c r="AC25" s="58"/>
      <c r="AD25" s="58"/>
      <c r="AE25" s="58"/>
      <c r="AF25" s="58"/>
      <c r="AG25" s="63"/>
      <c r="AH25" s="72" t="s">
        <v>34</v>
      </c>
      <c r="AI25" s="80"/>
      <c r="AJ25" s="80"/>
      <c r="AK25" s="80"/>
      <c r="AL25" s="84"/>
      <c r="AM25" s="72" t="s">
        <v>34</v>
      </c>
      <c r="AN25" s="80"/>
      <c r="AO25" s="80"/>
      <c r="AP25" s="80"/>
      <c r="AQ25" s="80"/>
      <c r="AR25" s="84"/>
      <c r="AS25" s="72" t="s">
        <v>34</v>
      </c>
      <c r="AT25" s="80"/>
      <c r="AU25" s="80"/>
      <c r="AV25" s="80"/>
      <c r="AW25" s="80"/>
      <c r="AX25" s="118"/>
      <c r="AY25" s="189" t="s">
        <v>268</v>
      </c>
      <c r="AZ25" s="197"/>
      <c r="BA25" s="197"/>
      <c r="BB25" s="197"/>
      <c r="BC25" s="197"/>
      <c r="BD25" s="197"/>
      <c r="BE25" s="197"/>
      <c r="BF25" s="197"/>
      <c r="BG25" s="197"/>
      <c r="BH25" s="197"/>
      <c r="BI25" s="197"/>
      <c r="BJ25" s="197"/>
      <c r="BK25" s="197"/>
      <c r="BL25" s="197"/>
      <c r="BM25" s="208"/>
      <c r="BN25" s="213">
        <v>1380014</v>
      </c>
      <c r="BO25" s="216"/>
      <c r="BP25" s="216"/>
      <c r="BQ25" s="216"/>
      <c r="BR25" s="216"/>
      <c r="BS25" s="216"/>
      <c r="BT25" s="216"/>
      <c r="BU25" s="219"/>
      <c r="BV25" s="213">
        <v>1233195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271</v>
      </c>
      <c r="F26" s="58"/>
      <c r="G26" s="58"/>
      <c r="H26" s="58"/>
      <c r="I26" s="58"/>
      <c r="J26" s="58"/>
      <c r="K26" s="63"/>
      <c r="L26" s="72">
        <v>1</v>
      </c>
      <c r="M26" s="80"/>
      <c r="N26" s="80"/>
      <c r="O26" s="80"/>
      <c r="P26" s="84"/>
      <c r="Q26" s="72">
        <v>6650</v>
      </c>
      <c r="R26" s="80"/>
      <c r="S26" s="80"/>
      <c r="T26" s="80"/>
      <c r="U26" s="80"/>
      <c r="V26" s="84"/>
      <c r="W26" s="134"/>
      <c r="X26" s="34"/>
      <c r="Y26" s="42"/>
      <c r="Z26" s="52" t="s">
        <v>274</v>
      </c>
      <c r="AA26" s="143"/>
      <c r="AB26" s="143"/>
      <c r="AC26" s="143"/>
      <c r="AD26" s="143"/>
      <c r="AE26" s="143"/>
      <c r="AF26" s="143"/>
      <c r="AG26" s="161"/>
      <c r="AH26" s="72">
        <v>2</v>
      </c>
      <c r="AI26" s="80"/>
      <c r="AJ26" s="80"/>
      <c r="AK26" s="80"/>
      <c r="AL26" s="84"/>
      <c r="AM26" s="72" t="s">
        <v>275</v>
      </c>
      <c r="AN26" s="80"/>
      <c r="AO26" s="80"/>
      <c r="AP26" s="80"/>
      <c r="AQ26" s="80"/>
      <c r="AR26" s="84"/>
      <c r="AS26" s="72" t="s">
        <v>275</v>
      </c>
      <c r="AT26" s="80"/>
      <c r="AU26" s="80"/>
      <c r="AV26" s="80"/>
      <c r="AW26" s="80"/>
      <c r="AX26" s="118"/>
      <c r="AY26" s="192" t="s">
        <v>170</v>
      </c>
      <c r="AZ26" s="111"/>
      <c r="BA26" s="111"/>
      <c r="BB26" s="111"/>
      <c r="BC26" s="111"/>
      <c r="BD26" s="111"/>
      <c r="BE26" s="111"/>
      <c r="BF26" s="111"/>
      <c r="BG26" s="111"/>
      <c r="BH26" s="111"/>
      <c r="BI26" s="111"/>
      <c r="BJ26" s="111"/>
      <c r="BK26" s="111"/>
      <c r="BL26" s="111"/>
      <c r="BM26" s="211"/>
      <c r="BN26" s="214" t="s">
        <v>34</v>
      </c>
      <c r="BO26" s="217"/>
      <c r="BP26" s="217"/>
      <c r="BQ26" s="217"/>
      <c r="BR26" s="217"/>
      <c r="BS26" s="217"/>
      <c r="BT26" s="217"/>
      <c r="BU26" s="220"/>
      <c r="BV26" s="214" t="s">
        <v>34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160</v>
      </c>
      <c r="F27" s="58"/>
      <c r="G27" s="58"/>
      <c r="H27" s="58"/>
      <c r="I27" s="58"/>
      <c r="J27" s="58"/>
      <c r="K27" s="63"/>
      <c r="L27" s="72">
        <v>1</v>
      </c>
      <c r="M27" s="80"/>
      <c r="N27" s="80"/>
      <c r="O27" s="80"/>
      <c r="P27" s="84"/>
      <c r="Q27" s="72">
        <v>4650</v>
      </c>
      <c r="R27" s="80"/>
      <c r="S27" s="80"/>
      <c r="T27" s="80"/>
      <c r="U27" s="80"/>
      <c r="V27" s="84"/>
      <c r="W27" s="134"/>
      <c r="X27" s="34"/>
      <c r="Y27" s="42"/>
      <c r="Z27" s="52" t="s">
        <v>213</v>
      </c>
      <c r="AA27" s="58"/>
      <c r="AB27" s="58"/>
      <c r="AC27" s="58"/>
      <c r="AD27" s="58"/>
      <c r="AE27" s="58"/>
      <c r="AF27" s="58"/>
      <c r="AG27" s="63"/>
      <c r="AH27" s="72">
        <v>7</v>
      </c>
      <c r="AI27" s="80"/>
      <c r="AJ27" s="80"/>
      <c r="AK27" s="80"/>
      <c r="AL27" s="84"/>
      <c r="AM27" s="72">
        <v>27804</v>
      </c>
      <c r="AN27" s="80"/>
      <c r="AO27" s="80"/>
      <c r="AP27" s="80"/>
      <c r="AQ27" s="80"/>
      <c r="AR27" s="84"/>
      <c r="AS27" s="72">
        <v>3972</v>
      </c>
      <c r="AT27" s="80"/>
      <c r="AU27" s="80"/>
      <c r="AV27" s="80"/>
      <c r="AW27" s="80"/>
      <c r="AX27" s="118"/>
      <c r="AY27" s="193" t="s">
        <v>276</v>
      </c>
      <c r="AZ27" s="200"/>
      <c r="BA27" s="200"/>
      <c r="BB27" s="200"/>
      <c r="BC27" s="200"/>
      <c r="BD27" s="200"/>
      <c r="BE27" s="200"/>
      <c r="BF27" s="200"/>
      <c r="BG27" s="200"/>
      <c r="BH27" s="200"/>
      <c r="BI27" s="200"/>
      <c r="BJ27" s="200"/>
      <c r="BK27" s="200"/>
      <c r="BL27" s="200"/>
      <c r="BM27" s="212"/>
      <c r="BN27" s="215">
        <v>1022879</v>
      </c>
      <c r="BO27" s="218"/>
      <c r="BP27" s="218"/>
      <c r="BQ27" s="218"/>
      <c r="BR27" s="218"/>
      <c r="BS27" s="218"/>
      <c r="BT27" s="218"/>
      <c r="BU27" s="221"/>
      <c r="BV27" s="215">
        <v>1022879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279</v>
      </c>
      <c r="F28" s="58"/>
      <c r="G28" s="58"/>
      <c r="H28" s="58"/>
      <c r="I28" s="58"/>
      <c r="J28" s="58"/>
      <c r="K28" s="63"/>
      <c r="L28" s="72">
        <v>1</v>
      </c>
      <c r="M28" s="80"/>
      <c r="N28" s="80"/>
      <c r="O28" s="80"/>
      <c r="P28" s="84"/>
      <c r="Q28" s="72">
        <v>4080</v>
      </c>
      <c r="R28" s="80"/>
      <c r="S28" s="80"/>
      <c r="T28" s="80"/>
      <c r="U28" s="80"/>
      <c r="V28" s="84"/>
      <c r="W28" s="134"/>
      <c r="X28" s="34"/>
      <c r="Y28" s="42"/>
      <c r="Z28" s="52" t="s">
        <v>280</v>
      </c>
      <c r="AA28" s="58"/>
      <c r="AB28" s="58"/>
      <c r="AC28" s="58"/>
      <c r="AD28" s="58"/>
      <c r="AE28" s="58"/>
      <c r="AF28" s="58"/>
      <c r="AG28" s="63"/>
      <c r="AH28" s="72" t="s">
        <v>34</v>
      </c>
      <c r="AI28" s="80"/>
      <c r="AJ28" s="80"/>
      <c r="AK28" s="80"/>
      <c r="AL28" s="84"/>
      <c r="AM28" s="72" t="s">
        <v>34</v>
      </c>
      <c r="AN28" s="80"/>
      <c r="AO28" s="80"/>
      <c r="AP28" s="80"/>
      <c r="AQ28" s="80"/>
      <c r="AR28" s="84"/>
      <c r="AS28" s="72" t="s">
        <v>34</v>
      </c>
      <c r="AT28" s="80"/>
      <c r="AU28" s="80"/>
      <c r="AV28" s="80"/>
      <c r="AW28" s="80"/>
      <c r="AX28" s="118"/>
      <c r="AY28" s="194" t="s">
        <v>179</v>
      </c>
      <c r="AZ28" s="201"/>
      <c r="BA28" s="201"/>
      <c r="BB28" s="204"/>
      <c r="BC28" s="189" t="s">
        <v>57</v>
      </c>
      <c r="BD28" s="197"/>
      <c r="BE28" s="197"/>
      <c r="BF28" s="197"/>
      <c r="BG28" s="197"/>
      <c r="BH28" s="197"/>
      <c r="BI28" s="197"/>
      <c r="BJ28" s="197"/>
      <c r="BK28" s="197"/>
      <c r="BL28" s="197"/>
      <c r="BM28" s="208"/>
      <c r="BN28" s="213">
        <v>5299648</v>
      </c>
      <c r="BO28" s="216"/>
      <c r="BP28" s="216"/>
      <c r="BQ28" s="216"/>
      <c r="BR28" s="216"/>
      <c r="BS28" s="216"/>
      <c r="BT28" s="216"/>
      <c r="BU28" s="219"/>
      <c r="BV28" s="213">
        <v>5177923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281</v>
      </c>
      <c r="F29" s="58"/>
      <c r="G29" s="58"/>
      <c r="H29" s="58"/>
      <c r="I29" s="58"/>
      <c r="J29" s="58"/>
      <c r="K29" s="63"/>
      <c r="L29" s="72">
        <v>14</v>
      </c>
      <c r="M29" s="80"/>
      <c r="N29" s="80"/>
      <c r="O29" s="80"/>
      <c r="P29" s="84"/>
      <c r="Q29" s="72">
        <v>3700</v>
      </c>
      <c r="R29" s="80"/>
      <c r="S29" s="80"/>
      <c r="T29" s="80"/>
      <c r="U29" s="80"/>
      <c r="V29" s="84"/>
      <c r="W29" s="135"/>
      <c r="X29" s="140"/>
      <c r="Y29" s="142"/>
      <c r="Z29" s="52" t="s">
        <v>97</v>
      </c>
      <c r="AA29" s="58"/>
      <c r="AB29" s="58"/>
      <c r="AC29" s="58"/>
      <c r="AD29" s="58"/>
      <c r="AE29" s="58"/>
      <c r="AF29" s="58"/>
      <c r="AG29" s="63"/>
      <c r="AH29" s="72">
        <v>234</v>
      </c>
      <c r="AI29" s="80"/>
      <c r="AJ29" s="80"/>
      <c r="AK29" s="80"/>
      <c r="AL29" s="84"/>
      <c r="AM29" s="72">
        <v>745351</v>
      </c>
      <c r="AN29" s="80"/>
      <c r="AO29" s="80"/>
      <c r="AP29" s="80"/>
      <c r="AQ29" s="80"/>
      <c r="AR29" s="84"/>
      <c r="AS29" s="72">
        <v>3185</v>
      </c>
      <c r="AT29" s="80"/>
      <c r="AU29" s="80"/>
      <c r="AV29" s="80"/>
      <c r="AW29" s="80"/>
      <c r="AX29" s="118"/>
      <c r="AY29" s="195"/>
      <c r="AZ29" s="202"/>
      <c r="BA29" s="202"/>
      <c r="BB29" s="205"/>
      <c r="BC29" s="190" t="s">
        <v>282</v>
      </c>
      <c r="BD29" s="198"/>
      <c r="BE29" s="198"/>
      <c r="BF29" s="198"/>
      <c r="BG29" s="198"/>
      <c r="BH29" s="198"/>
      <c r="BI29" s="198"/>
      <c r="BJ29" s="198"/>
      <c r="BK29" s="198"/>
      <c r="BL29" s="198"/>
      <c r="BM29" s="209"/>
      <c r="BN29" s="214">
        <v>141948</v>
      </c>
      <c r="BO29" s="217"/>
      <c r="BP29" s="217"/>
      <c r="BQ29" s="217"/>
      <c r="BR29" s="217"/>
      <c r="BS29" s="217"/>
      <c r="BT29" s="217"/>
      <c r="BU29" s="220"/>
      <c r="BV29" s="214">
        <v>97736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181</v>
      </c>
      <c r="X30" s="141"/>
      <c r="Y30" s="141"/>
      <c r="Z30" s="141"/>
      <c r="AA30" s="141"/>
      <c r="AB30" s="141"/>
      <c r="AC30" s="141"/>
      <c r="AD30" s="141"/>
      <c r="AE30" s="141"/>
      <c r="AF30" s="141"/>
      <c r="AG30" s="162"/>
      <c r="AH30" s="150">
        <v>98.6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99</v>
      </c>
      <c r="BD30" s="199"/>
      <c r="BE30" s="199"/>
      <c r="BF30" s="199"/>
      <c r="BG30" s="199"/>
      <c r="BH30" s="199"/>
      <c r="BI30" s="199"/>
      <c r="BJ30" s="199"/>
      <c r="BK30" s="199"/>
      <c r="BL30" s="199"/>
      <c r="BM30" s="210"/>
      <c r="BN30" s="215">
        <v>5877471</v>
      </c>
      <c r="BO30" s="218"/>
      <c r="BP30" s="218"/>
      <c r="BQ30" s="218"/>
      <c r="BR30" s="218"/>
      <c r="BS30" s="218"/>
      <c r="BT30" s="218"/>
      <c r="BU30" s="221"/>
      <c r="BV30" s="215">
        <v>5684274</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283</v>
      </c>
      <c r="D32" s="36"/>
      <c r="E32" s="36"/>
      <c r="F32" s="36"/>
      <c r="G32" s="36"/>
      <c r="H32" s="36"/>
      <c r="I32" s="36"/>
      <c r="J32" s="36"/>
      <c r="K32" s="36"/>
      <c r="L32" s="36"/>
      <c r="M32" s="36"/>
      <c r="N32" s="36"/>
      <c r="O32" s="36"/>
      <c r="P32" s="36"/>
      <c r="Q32" s="36"/>
      <c r="R32" s="36"/>
      <c r="S32" s="36"/>
      <c r="U32" s="111" t="s">
        <v>285</v>
      </c>
      <c r="V32" s="111"/>
      <c r="W32" s="111"/>
      <c r="X32" s="111"/>
      <c r="Y32" s="111"/>
      <c r="Z32" s="111"/>
      <c r="AA32" s="111"/>
      <c r="AB32" s="111"/>
      <c r="AC32" s="111"/>
      <c r="AD32" s="111"/>
      <c r="AE32" s="111"/>
      <c r="AF32" s="111"/>
      <c r="AG32" s="111"/>
      <c r="AH32" s="111"/>
      <c r="AI32" s="111"/>
      <c r="AJ32" s="111"/>
      <c r="AK32" s="111"/>
      <c r="AM32" s="111" t="s">
        <v>196</v>
      </c>
      <c r="AN32" s="111"/>
      <c r="AO32" s="111"/>
      <c r="AP32" s="111"/>
      <c r="AQ32" s="111"/>
      <c r="AR32" s="111"/>
      <c r="AS32" s="111"/>
      <c r="AT32" s="111"/>
      <c r="AU32" s="111"/>
      <c r="AV32" s="111"/>
      <c r="AW32" s="111"/>
      <c r="AX32" s="111"/>
      <c r="AY32" s="111"/>
      <c r="AZ32" s="111"/>
      <c r="BA32" s="111"/>
      <c r="BB32" s="111"/>
      <c r="BC32" s="111"/>
      <c r="BE32" s="111" t="s">
        <v>287</v>
      </c>
      <c r="BF32" s="111"/>
      <c r="BG32" s="111"/>
      <c r="BH32" s="111"/>
      <c r="BI32" s="111"/>
      <c r="BJ32" s="111"/>
      <c r="BK32" s="111"/>
      <c r="BL32" s="111"/>
      <c r="BM32" s="111"/>
      <c r="BN32" s="111"/>
      <c r="BO32" s="111"/>
      <c r="BP32" s="111"/>
      <c r="BQ32" s="111"/>
      <c r="BR32" s="111"/>
      <c r="BS32" s="111"/>
      <c r="BT32" s="111"/>
      <c r="BU32" s="111"/>
      <c r="BW32" s="111" t="s">
        <v>288</v>
      </c>
      <c r="BX32" s="111"/>
      <c r="BY32" s="111"/>
      <c r="BZ32" s="111"/>
      <c r="CA32" s="111"/>
      <c r="CB32" s="111"/>
      <c r="CC32" s="111"/>
      <c r="CD32" s="111"/>
      <c r="CE32" s="111"/>
      <c r="CF32" s="111"/>
      <c r="CG32" s="111"/>
      <c r="CH32" s="111"/>
      <c r="CI32" s="111"/>
      <c r="CJ32" s="111"/>
      <c r="CK32" s="111"/>
      <c r="CL32" s="111"/>
      <c r="CM32" s="111"/>
      <c r="CO32" s="111" t="s">
        <v>290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291</v>
      </c>
      <c r="D33" s="37"/>
      <c r="E33" s="54" t="s">
        <v>292</v>
      </c>
      <c r="F33" s="54"/>
      <c r="G33" s="54"/>
      <c r="H33" s="54"/>
      <c r="I33" s="54"/>
      <c r="J33" s="54"/>
      <c r="K33" s="54"/>
      <c r="L33" s="54"/>
      <c r="M33" s="54"/>
      <c r="N33" s="54"/>
      <c r="O33" s="54"/>
      <c r="P33" s="54"/>
      <c r="Q33" s="54"/>
      <c r="R33" s="54"/>
      <c r="S33" s="54"/>
      <c r="T33" s="54"/>
      <c r="U33" s="37" t="s">
        <v>291</v>
      </c>
      <c r="V33" s="37"/>
      <c r="W33" s="54" t="s">
        <v>292</v>
      </c>
      <c r="X33" s="54"/>
      <c r="Y33" s="54"/>
      <c r="Z33" s="54"/>
      <c r="AA33" s="54"/>
      <c r="AB33" s="54"/>
      <c r="AC33" s="54"/>
      <c r="AD33" s="54"/>
      <c r="AE33" s="54"/>
      <c r="AF33" s="54"/>
      <c r="AG33" s="54"/>
      <c r="AH33" s="54"/>
      <c r="AI33" s="54"/>
      <c r="AJ33" s="54"/>
      <c r="AK33" s="54"/>
      <c r="AL33" s="54"/>
      <c r="AM33" s="37" t="s">
        <v>291</v>
      </c>
      <c r="AN33" s="37"/>
      <c r="AO33" s="54" t="s">
        <v>292</v>
      </c>
      <c r="AP33" s="54"/>
      <c r="AQ33" s="54"/>
      <c r="AR33" s="54"/>
      <c r="AS33" s="54"/>
      <c r="AT33" s="54"/>
      <c r="AU33" s="54"/>
      <c r="AV33" s="54"/>
      <c r="AW33" s="54"/>
      <c r="AX33" s="54"/>
      <c r="AY33" s="54"/>
      <c r="AZ33" s="54"/>
      <c r="BA33" s="54"/>
      <c r="BB33" s="54"/>
      <c r="BC33" s="54"/>
      <c r="BD33" s="37"/>
      <c r="BE33" s="54" t="s">
        <v>293</v>
      </c>
      <c r="BF33" s="54"/>
      <c r="BG33" s="54" t="s">
        <v>296</v>
      </c>
      <c r="BH33" s="54"/>
      <c r="BI33" s="54"/>
      <c r="BJ33" s="54"/>
      <c r="BK33" s="54"/>
      <c r="BL33" s="54"/>
      <c r="BM33" s="54"/>
      <c r="BN33" s="54"/>
      <c r="BO33" s="54"/>
      <c r="BP33" s="54"/>
      <c r="BQ33" s="54"/>
      <c r="BR33" s="54"/>
      <c r="BS33" s="54"/>
      <c r="BT33" s="54"/>
      <c r="BU33" s="54"/>
      <c r="BV33" s="37"/>
      <c r="BW33" s="37" t="s">
        <v>293</v>
      </c>
      <c r="BX33" s="37"/>
      <c r="BY33" s="54" t="s">
        <v>297</v>
      </c>
      <c r="BZ33" s="54"/>
      <c r="CA33" s="54"/>
      <c r="CB33" s="54"/>
      <c r="CC33" s="54"/>
      <c r="CD33" s="54"/>
      <c r="CE33" s="54"/>
      <c r="CF33" s="54"/>
      <c r="CG33" s="54"/>
      <c r="CH33" s="54"/>
      <c r="CI33" s="54"/>
      <c r="CJ33" s="54"/>
      <c r="CK33" s="54"/>
      <c r="CL33" s="54"/>
      <c r="CM33" s="54"/>
      <c r="CN33" s="54"/>
      <c r="CO33" s="37" t="s">
        <v>291</v>
      </c>
      <c r="CP33" s="37"/>
      <c r="CQ33" s="54" t="s">
        <v>229</v>
      </c>
      <c r="CR33" s="54"/>
      <c r="CS33" s="54"/>
      <c r="CT33" s="54"/>
      <c r="CU33" s="54"/>
      <c r="CV33" s="54"/>
      <c r="CW33" s="54"/>
      <c r="CX33" s="54"/>
      <c r="CY33" s="54"/>
      <c r="CZ33" s="54"/>
      <c r="DA33" s="54"/>
      <c r="DB33" s="54"/>
      <c r="DC33" s="54"/>
      <c r="DD33" s="54"/>
      <c r="DE33" s="54"/>
      <c r="DF33" s="54"/>
      <c r="DG33" s="253" t="s">
        <v>300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5</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9</v>
      </c>
      <c r="AN34" s="38"/>
      <c r="AO34" s="55" t="str">
        <f>IF('各会計、関係団体の財政状況及び健全化判断比率'!B32="","",'各会計、関係団体の財政状況及び健全化判断比率'!B32)</f>
        <v>病院事業会計</v>
      </c>
      <c r="AP34" s="55"/>
      <c r="AQ34" s="55"/>
      <c r="AR34" s="55"/>
      <c r="AS34" s="55"/>
      <c r="AT34" s="55"/>
      <c r="AU34" s="55"/>
      <c r="AV34" s="55"/>
      <c r="AW34" s="55"/>
      <c r="AX34" s="55"/>
      <c r="AY34" s="55"/>
      <c r="AZ34" s="55"/>
      <c r="BA34" s="55"/>
      <c r="BB34" s="55"/>
      <c r="BC34" s="55"/>
      <c r="BD34" s="2"/>
      <c r="BE34" s="38">
        <f>IF(BG34="","",MAX(C34:D43,U34:V43,AM34:AN43)+1)</f>
        <v>12</v>
      </c>
      <c r="BF34" s="38"/>
      <c r="BG34" s="55" t="str">
        <f>IF('各会計、関係団体の財政状況及び健全化判断比率'!B35="","",'各会計、関係団体の財政状況及び健全化判断比率'!B35)</f>
        <v>太陽光発電事業特別会計</v>
      </c>
      <c r="BH34" s="55"/>
      <c r="BI34" s="55"/>
      <c r="BJ34" s="55"/>
      <c r="BK34" s="55"/>
      <c r="BL34" s="55"/>
      <c r="BM34" s="55"/>
      <c r="BN34" s="55"/>
      <c r="BO34" s="55"/>
      <c r="BP34" s="55"/>
      <c r="BQ34" s="55"/>
      <c r="BR34" s="55"/>
      <c r="BS34" s="55"/>
      <c r="BT34" s="55"/>
      <c r="BU34" s="55"/>
      <c r="BV34" s="2"/>
      <c r="BW34" s="38">
        <f>IF(BY34="","",MAX(C34:D43,U34:V43,AM34:AN43,BE34:BF43)+1)</f>
        <v>13</v>
      </c>
      <c r="BX34" s="38"/>
      <c r="BY34" s="55" t="str">
        <f>IF('各会計、関係団体の財政状況及び健全化判断比率'!B68="","",'各会計、関係団体の財政状況及び健全化判断比率'!B68)</f>
        <v>兵庫県市町村職員退職手当組合</v>
      </c>
      <c r="BZ34" s="55"/>
      <c r="CA34" s="55"/>
      <c r="CB34" s="55"/>
      <c r="CC34" s="55"/>
      <c r="CD34" s="55"/>
      <c r="CE34" s="55"/>
      <c r="CF34" s="55"/>
      <c r="CG34" s="55"/>
      <c r="CH34" s="55"/>
      <c r="CI34" s="55"/>
      <c r="CJ34" s="55"/>
      <c r="CK34" s="55"/>
      <c r="CL34" s="55"/>
      <c r="CM34" s="55"/>
      <c r="CN34" s="2"/>
      <c r="CO34" s="38">
        <f>IF(CQ34="","",MAX(C34:D43,U34:V43,AM34:AN43,BE34:BF43,BW34:BX43)+1)</f>
        <v>22</v>
      </c>
      <c r="CP34" s="38"/>
      <c r="CQ34" s="55" t="str">
        <f>IF('各会計、関係団体の財政状況及び健全化判断比率'!BS7="","",'各会計、関係団体の財政状況及び健全化判断比率'!BS7)</f>
        <v>（一財）西脇市住民サービス公社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学校給食センター特別会計</v>
      </c>
      <c r="F35" s="55"/>
      <c r="G35" s="55"/>
      <c r="H35" s="55"/>
      <c r="I35" s="55"/>
      <c r="J35" s="55"/>
      <c r="K35" s="55"/>
      <c r="L35" s="55"/>
      <c r="M35" s="55"/>
      <c r="N35" s="55"/>
      <c r="O35" s="55"/>
      <c r="P35" s="55"/>
      <c r="Q35" s="55"/>
      <c r="R35" s="55"/>
      <c r="S35" s="55"/>
      <c r="T35" s="2"/>
      <c r="U35" s="38">
        <f t="shared" ref="U35:U43" si="1">IF(W35="","",U34+1)</f>
        <v>6</v>
      </c>
      <c r="V35" s="38"/>
      <c r="W35" s="55" t="str">
        <f>IF('各会計、関係団体の財政状況及び健全化判断比率'!B29="","",'各会計、関係団体の財政状況及び健全化判断比率'!B29)</f>
        <v>老人保健施設特別会計</v>
      </c>
      <c r="X35" s="55"/>
      <c r="Y35" s="55"/>
      <c r="Z35" s="55"/>
      <c r="AA35" s="55"/>
      <c r="AB35" s="55"/>
      <c r="AC35" s="55"/>
      <c r="AD35" s="55"/>
      <c r="AE35" s="55"/>
      <c r="AF35" s="55"/>
      <c r="AG35" s="55"/>
      <c r="AH35" s="55"/>
      <c r="AI35" s="55"/>
      <c r="AJ35" s="55"/>
      <c r="AK35" s="55"/>
      <c r="AL35" s="2"/>
      <c r="AM35" s="38">
        <f t="shared" ref="AM35:AM43" si="2">IF(AO35="","",AM34+1)</f>
        <v>10</v>
      </c>
      <c r="AN35" s="38"/>
      <c r="AO35" s="55" t="str">
        <f>IF('各会計、関係団体の財政状況及び健全化判断比率'!B33="","",'各会計、関係団体の財政状況及び健全化判断比率'!B33)</f>
        <v>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14</v>
      </c>
      <c r="BX35" s="38"/>
      <c r="BY35" s="55" t="str">
        <f>IF('各会計、関係団体の財政状況及び健全化判断比率'!B69="","",'各会計、関係団体の財政状況及び健全化判断比率'!B69)</f>
        <v>兵庫県後期高齢者医療広域連合（一般会計）</v>
      </c>
      <c r="BZ35" s="55"/>
      <c r="CA35" s="55"/>
      <c r="CB35" s="55"/>
      <c r="CC35" s="55"/>
      <c r="CD35" s="55"/>
      <c r="CE35" s="55"/>
      <c r="CF35" s="55"/>
      <c r="CG35" s="55"/>
      <c r="CH35" s="55"/>
      <c r="CI35" s="55"/>
      <c r="CJ35" s="55"/>
      <c r="CK35" s="55"/>
      <c r="CL35" s="55"/>
      <c r="CM35" s="55"/>
      <c r="CN35" s="2"/>
      <c r="CO35" s="38">
        <f t="shared" ref="CO35:CO43" si="5">IF(CQ35="","",CO34+1)</f>
        <v>23</v>
      </c>
      <c r="CP35" s="38"/>
      <c r="CQ35" s="55" t="str">
        <f>IF('各会計、関係団体の財政状況及び健全化判断比率'!BS8="","",'各会計、関係団体の財政状況及び健全化判断比率'!BS8)</f>
        <v>（公財）北播磨地場産業開発機構</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公営墓地特別会計</v>
      </c>
      <c r="F36" s="55"/>
      <c r="G36" s="55"/>
      <c r="H36" s="55"/>
      <c r="I36" s="55"/>
      <c r="J36" s="55"/>
      <c r="K36" s="55"/>
      <c r="L36" s="55"/>
      <c r="M36" s="55"/>
      <c r="N36" s="55"/>
      <c r="O36" s="55"/>
      <c r="P36" s="55"/>
      <c r="Q36" s="55"/>
      <c r="R36" s="55"/>
      <c r="S36" s="55"/>
      <c r="T36" s="2"/>
      <c r="U36" s="38">
        <f t="shared" si="1"/>
        <v>7</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f t="shared" si="2"/>
        <v>11</v>
      </c>
      <c r="AN36" s="38"/>
      <c r="AO36" s="55" t="str">
        <f>IF('各会計、関係団体の財政状況及び健全化判断比率'!B34="","",'各会計、関係団体の財政状況及び健全化判断比率'!B34)</f>
        <v>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15</v>
      </c>
      <c r="BX36" s="38"/>
      <c r="BY36" s="55" t="str">
        <f>IF('各会計、関係団体の財政状況及び健全化判断比率'!B70="","",'各会計、関係団体の財政状況及び健全化判断比率'!B70)</f>
        <v>兵庫県後期高齢者医療広域連合（特別会計）</v>
      </c>
      <c r="BZ36" s="55"/>
      <c r="CA36" s="55"/>
      <c r="CB36" s="55"/>
      <c r="CC36" s="55"/>
      <c r="CD36" s="55"/>
      <c r="CE36" s="55"/>
      <c r="CF36" s="55"/>
      <c r="CG36" s="55"/>
      <c r="CH36" s="55"/>
      <c r="CI36" s="55"/>
      <c r="CJ36" s="55"/>
      <c r="CK36" s="55"/>
      <c r="CL36" s="55"/>
      <c r="CM36" s="55"/>
      <c r="CN36" s="2"/>
      <c r="CO36" s="38">
        <f t="shared" si="5"/>
        <v>24</v>
      </c>
      <c r="CP36" s="38"/>
      <c r="CQ36" s="55" t="str">
        <f>IF('各会計、関係団体の財政状況及び健全化判断比率'!BS9="","",'各会計、関係団体の財政状況及び健全化判断比率'!BS9)</f>
        <v>（公財）西脇市文化・スポーツ振興財団</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茜が丘宅地供給事業特別会計</v>
      </c>
      <c r="F37" s="55"/>
      <c r="G37" s="55"/>
      <c r="H37" s="55"/>
      <c r="I37" s="55"/>
      <c r="J37" s="55"/>
      <c r="K37" s="55"/>
      <c r="L37" s="55"/>
      <c r="M37" s="55"/>
      <c r="N37" s="55"/>
      <c r="O37" s="55"/>
      <c r="P37" s="55"/>
      <c r="Q37" s="55"/>
      <c r="R37" s="55"/>
      <c r="S37" s="55"/>
      <c r="T37" s="2"/>
      <c r="U37" s="38">
        <f t="shared" si="1"/>
        <v>8</v>
      </c>
      <c r="V37" s="38"/>
      <c r="W37" s="55" t="str">
        <f>IF('各会計、関係団体の財政状況及び健全化判断比率'!B31="","",'各会計、関係団体の財政状況及び健全化判断比率'!B31)</f>
        <v>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16</v>
      </c>
      <c r="BX37" s="38"/>
      <c r="BY37" s="55" t="str">
        <f>IF('各会計、関係団体の財政状況及び健全化判断比率'!B71="","",'各会計、関係団体の財政状況及び健全化判断比率'!B71)</f>
        <v>北はりま消防組合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17</v>
      </c>
      <c r="BX38" s="38"/>
      <c r="BY38" s="55" t="str">
        <f>IF('各会計、関係団体の財政状況及び健全化判断比率'!B72="","",'各会計、関係団体の財政状況及び健全化判断比率'!B72)</f>
        <v>西脇多可行政事務組合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18</v>
      </c>
      <c r="BX39" s="38"/>
      <c r="BY39" s="55" t="str">
        <f>IF('各会計、関係団体の財政状況及び健全化判断比率'!B73="","",'各会計、関係団体の財政状況及び健全化判断比率'!B73)</f>
        <v>氷上多可行政事務組合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19</v>
      </c>
      <c r="BX40" s="38"/>
      <c r="BY40" s="55" t="str">
        <f>IF('各会計、関係団体の財政状況及び健全化判断比率'!B74="","",'各会計、関係団体の財政状況及び健全化判断比率'!B74)</f>
        <v>播磨内陸医務事業組合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20</v>
      </c>
      <c r="BX41" s="38"/>
      <c r="BY41" s="55" t="str">
        <f>IF('各会計、関係団体の財政状況及び健全化判断比率'!B75="","",'各会計、関係団体の財政状況及び健全化判断比率'!B75)</f>
        <v>北播衛生事務組合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21</v>
      </c>
      <c r="BX42" s="38"/>
      <c r="BY42" s="55" t="str">
        <f>IF('各会計、関係団体の財政状況及び健全化判断比率'!B76="","",'各会計、関係団体の財政状況及び健全化判断比率'!B76)</f>
        <v>北播磨こども発達支援センター事務組合わかあゆ園</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303</v>
      </c>
      <c r="E46" s="1" t="s">
        <v>305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16</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307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310</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311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312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314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h85OL8Ar+tJNWRQOVeOTl204OPGbZglAnlZGO6zkteNr7sQSOVMaU/GDYzsgAyi2tRUoThgnUHu/VEQdOaITEg==" saltValue="SOkrP5OZnam78lJ11irsn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205</v>
      </c>
      <c r="DI1" s="344"/>
      <c r="DJ1" s="344"/>
      <c r="DK1" s="344"/>
      <c r="DL1" s="344"/>
      <c r="DM1" s="344"/>
      <c r="DN1" s="351"/>
      <c r="DO1" s="1"/>
      <c r="DP1" s="343" t="s">
        <v>316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265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81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180</v>
      </c>
      <c r="S4" s="139"/>
      <c r="T4" s="139"/>
      <c r="U4" s="139"/>
      <c r="V4" s="139"/>
      <c r="W4" s="139"/>
      <c r="X4" s="139"/>
      <c r="Y4" s="144"/>
      <c r="Z4" s="182" t="s">
        <v>318</v>
      </c>
      <c r="AA4" s="139"/>
      <c r="AB4" s="139"/>
      <c r="AC4" s="144"/>
      <c r="AD4" s="182" t="s">
        <v>320</v>
      </c>
      <c r="AE4" s="139"/>
      <c r="AF4" s="139"/>
      <c r="AG4" s="139"/>
      <c r="AH4" s="139"/>
      <c r="AI4" s="139"/>
      <c r="AJ4" s="139"/>
      <c r="AK4" s="144"/>
      <c r="AL4" s="182" t="s">
        <v>318</v>
      </c>
      <c r="AM4" s="139"/>
      <c r="AN4" s="139"/>
      <c r="AO4" s="144"/>
      <c r="AP4" s="298" t="s">
        <v>162</v>
      </c>
      <c r="AQ4" s="298"/>
      <c r="AR4" s="298"/>
      <c r="AS4" s="298"/>
      <c r="AT4" s="298"/>
      <c r="AU4" s="298"/>
      <c r="AV4" s="298"/>
      <c r="AW4" s="298"/>
      <c r="AX4" s="298"/>
      <c r="AY4" s="298"/>
      <c r="AZ4" s="298"/>
      <c r="BA4" s="298"/>
      <c r="BB4" s="298"/>
      <c r="BC4" s="298"/>
      <c r="BD4" s="298"/>
      <c r="BE4" s="298"/>
      <c r="BF4" s="298"/>
      <c r="BG4" s="298" t="s">
        <v>24</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324</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76</v>
      </c>
      <c r="C5" s="265"/>
      <c r="D5" s="265"/>
      <c r="E5" s="265"/>
      <c r="F5" s="265"/>
      <c r="G5" s="265"/>
      <c r="H5" s="265"/>
      <c r="I5" s="265"/>
      <c r="J5" s="265"/>
      <c r="K5" s="265"/>
      <c r="L5" s="265"/>
      <c r="M5" s="265"/>
      <c r="N5" s="265"/>
      <c r="O5" s="265"/>
      <c r="P5" s="265"/>
      <c r="Q5" s="268"/>
      <c r="R5" s="273">
        <v>4916334</v>
      </c>
      <c r="S5" s="276"/>
      <c r="T5" s="276"/>
      <c r="U5" s="276"/>
      <c r="V5" s="276"/>
      <c r="W5" s="276"/>
      <c r="X5" s="276"/>
      <c r="Y5" s="278"/>
      <c r="Z5" s="281">
        <v>21.9</v>
      </c>
      <c r="AA5" s="281"/>
      <c r="AB5" s="281"/>
      <c r="AC5" s="281"/>
      <c r="AD5" s="286">
        <v>4691637</v>
      </c>
      <c r="AE5" s="286"/>
      <c r="AF5" s="286"/>
      <c r="AG5" s="286"/>
      <c r="AH5" s="286"/>
      <c r="AI5" s="286"/>
      <c r="AJ5" s="286"/>
      <c r="AK5" s="286"/>
      <c r="AL5" s="291">
        <v>38.1</v>
      </c>
      <c r="AM5" s="293"/>
      <c r="AN5" s="293"/>
      <c r="AO5" s="295"/>
      <c r="AP5" s="260" t="s">
        <v>183</v>
      </c>
      <c r="AQ5" s="265"/>
      <c r="AR5" s="265"/>
      <c r="AS5" s="265"/>
      <c r="AT5" s="265"/>
      <c r="AU5" s="265"/>
      <c r="AV5" s="265"/>
      <c r="AW5" s="265"/>
      <c r="AX5" s="265"/>
      <c r="AY5" s="265"/>
      <c r="AZ5" s="265"/>
      <c r="BA5" s="265"/>
      <c r="BB5" s="265"/>
      <c r="BC5" s="265"/>
      <c r="BD5" s="265"/>
      <c r="BE5" s="265"/>
      <c r="BF5" s="268"/>
      <c r="BG5" s="274">
        <v>4691637</v>
      </c>
      <c r="BH5" s="217"/>
      <c r="BI5" s="217"/>
      <c r="BJ5" s="217"/>
      <c r="BK5" s="217"/>
      <c r="BL5" s="217"/>
      <c r="BM5" s="217"/>
      <c r="BN5" s="279"/>
      <c r="BO5" s="282">
        <v>95.4</v>
      </c>
      <c r="BP5" s="282"/>
      <c r="BQ5" s="282"/>
      <c r="BR5" s="282"/>
      <c r="BS5" s="287">
        <v>71287</v>
      </c>
      <c r="BT5" s="287"/>
      <c r="BU5" s="287"/>
      <c r="BV5" s="287"/>
      <c r="BW5" s="287"/>
      <c r="BX5" s="287"/>
      <c r="BY5" s="287"/>
      <c r="BZ5" s="287"/>
      <c r="CA5" s="287"/>
      <c r="CB5" s="325"/>
      <c r="CD5" s="182" t="s">
        <v>162</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318</v>
      </c>
      <c r="DA5" s="139"/>
      <c r="DB5" s="139"/>
      <c r="DC5" s="144"/>
      <c r="DD5" s="182" t="s">
        <v>163</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row>
    <row r="6" spans="2:143" ht="11.25" customHeight="1">
      <c r="B6" s="261" t="s">
        <v>216</v>
      </c>
      <c r="C6" s="1"/>
      <c r="D6" s="1"/>
      <c r="E6" s="1"/>
      <c r="F6" s="1"/>
      <c r="G6" s="1"/>
      <c r="H6" s="1"/>
      <c r="I6" s="1"/>
      <c r="J6" s="1"/>
      <c r="K6" s="1"/>
      <c r="L6" s="1"/>
      <c r="M6" s="1"/>
      <c r="N6" s="1"/>
      <c r="O6" s="1"/>
      <c r="P6" s="1"/>
      <c r="Q6" s="269"/>
      <c r="R6" s="274">
        <v>146024</v>
      </c>
      <c r="S6" s="217"/>
      <c r="T6" s="217"/>
      <c r="U6" s="217"/>
      <c r="V6" s="217"/>
      <c r="W6" s="217"/>
      <c r="X6" s="217"/>
      <c r="Y6" s="279"/>
      <c r="Z6" s="282">
        <v>0.7</v>
      </c>
      <c r="AA6" s="282"/>
      <c r="AB6" s="282"/>
      <c r="AC6" s="282"/>
      <c r="AD6" s="287">
        <v>146024</v>
      </c>
      <c r="AE6" s="287"/>
      <c r="AF6" s="287"/>
      <c r="AG6" s="287"/>
      <c r="AH6" s="287"/>
      <c r="AI6" s="287"/>
      <c r="AJ6" s="287"/>
      <c r="AK6" s="287"/>
      <c r="AL6" s="283">
        <v>1.2</v>
      </c>
      <c r="AM6" s="238"/>
      <c r="AN6" s="238"/>
      <c r="AO6" s="296"/>
      <c r="AP6" s="261" t="s">
        <v>330</v>
      </c>
      <c r="AQ6" s="1"/>
      <c r="AR6" s="1"/>
      <c r="AS6" s="1"/>
      <c r="AT6" s="1"/>
      <c r="AU6" s="1"/>
      <c r="AV6" s="1"/>
      <c r="AW6" s="1"/>
      <c r="AX6" s="1"/>
      <c r="AY6" s="1"/>
      <c r="AZ6" s="1"/>
      <c r="BA6" s="1"/>
      <c r="BB6" s="1"/>
      <c r="BC6" s="1"/>
      <c r="BD6" s="1"/>
      <c r="BE6" s="1"/>
      <c r="BF6" s="269"/>
      <c r="BG6" s="274">
        <v>4691637</v>
      </c>
      <c r="BH6" s="217"/>
      <c r="BI6" s="217"/>
      <c r="BJ6" s="217"/>
      <c r="BK6" s="217"/>
      <c r="BL6" s="217"/>
      <c r="BM6" s="217"/>
      <c r="BN6" s="279"/>
      <c r="BO6" s="282">
        <v>95.4</v>
      </c>
      <c r="BP6" s="282"/>
      <c r="BQ6" s="282"/>
      <c r="BR6" s="282"/>
      <c r="BS6" s="287">
        <v>71287</v>
      </c>
      <c r="BT6" s="287"/>
      <c r="BU6" s="287"/>
      <c r="BV6" s="287"/>
      <c r="BW6" s="287"/>
      <c r="BX6" s="287"/>
      <c r="BY6" s="287"/>
      <c r="BZ6" s="287"/>
      <c r="CA6" s="287"/>
      <c r="CB6" s="325"/>
      <c r="CD6" s="260" t="s">
        <v>194</v>
      </c>
      <c r="CE6" s="265"/>
      <c r="CF6" s="265"/>
      <c r="CG6" s="265"/>
      <c r="CH6" s="265"/>
      <c r="CI6" s="265"/>
      <c r="CJ6" s="265"/>
      <c r="CK6" s="265"/>
      <c r="CL6" s="265"/>
      <c r="CM6" s="265"/>
      <c r="CN6" s="265"/>
      <c r="CO6" s="265"/>
      <c r="CP6" s="265"/>
      <c r="CQ6" s="268"/>
      <c r="CR6" s="274">
        <v>178548</v>
      </c>
      <c r="CS6" s="217"/>
      <c r="CT6" s="217"/>
      <c r="CU6" s="217"/>
      <c r="CV6" s="217"/>
      <c r="CW6" s="217"/>
      <c r="CX6" s="217"/>
      <c r="CY6" s="279"/>
      <c r="CZ6" s="291">
        <v>0.8</v>
      </c>
      <c r="DA6" s="293"/>
      <c r="DB6" s="293"/>
      <c r="DC6" s="337"/>
      <c r="DD6" s="288" t="s">
        <v>34</v>
      </c>
      <c r="DE6" s="217"/>
      <c r="DF6" s="217"/>
      <c r="DG6" s="217"/>
      <c r="DH6" s="217"/>
      <c r="DI6" s="217"/>
      <c r="DJ6" s="217"/>
      <c r="DK6" s="217"/>
      <c r="DL6" s="217"/>
      <c r="DM6" s="217"/>
      <c r="DN6" s="217"/>
      <c r="DO6" s="217"/>
      <c r="DP6" s="279"/>
      <c r="DQ6" s="288">
        <v>178548</v>
      </c>
      <c r="DR6" s="217"/>
      <c r="DS6" s="217"/>
      <c r="DT6" s="217"/>
      <c r="DU6" s="217"/>
      <c r="DV6" s="217"/>
      <c r="DW6" s="217"/>
      <c r="DX6" s="217"/>
      <c r="DY6" s="217"/>
      <c r="DZ6" s="217"/>
      <c r="EA6" s="217"/>
      <c r="EB6" s="217"/>
      <c r="EC6" s="326"/>
    </row>
    <row r="7" spans="2:143" ht="11.25" customHeight="1">
      <c r="B7" s="261" t="s">
        <v>269</v>
      </c>
      <c r="C7" s="1"/>
      <c r="D7" s="1"/>
      <c r="E7" s="1"/>
      <c r="F7" s="1"/>
      <c r="G7" s="1"/>
      <c r="H7" s="1"/>
      <c r="I7" s="1"/>
      <c r="J7" s="1"/>
      <c r="K7" s="1"/>
      <c r="L7" s="1"/>
      <c r="M7" s="1"/>
      <c r="N7" s="1"/>
      <c r="O7" s="1"/>
      <c r="P7" s="1"/>
      <c r="Q7" s="269"/>
      <c r="R7" s="274">
        <v>3414</v>
      </c>
      <c r="S7" s="217"/>
      <c r="T7" s="217"/>
      <c r="U7" s="217"/>
      <c r="V7" s="217"/>
      <c r="W7" s="217"/>
      <c r="X7" s="217"/>
      <c r="Y7" s="279"/>
      <c r="Z7" s="282">
        <v>0</v>
      </c>
      <c r="AA7" s="282"/>
      <c r="AB7" s="282"/>
      <c r="AC7" s="282"/>
      <c r="AD7" s="287">
        <v>3414</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2003073</v>
      </c>
      <c r="BH7" s="217"/>
      <c r="BI7" s="217"/>
      <c r="BJ7" s="217"/>
      <c r="BK7" s="217"/>
      <c r="BL7" s="217"/>
      <c r="BM7" s="217"/>
      <c r="BN7" s="279"/>
      <c r="BO7" s="282">
        <v>40.700000000000003</v>
      </c>
      <c r="BP7" s="282"/>
      <c r="BQ7" s="282"/>
      <c r="BR7" s="282"/>
      <c r="BS7" s="287">
        <v>71287</v>
      </c>
      <c r="BT7" s="287"/>
      <c r="BU7" s="287"/>
      <c r="BV7" s="287"/>
      <c r="BW7" s="287"/>
      <c r="BX7" s="287"/>
      <c r="BY7" s="287"/>
      <c r="BZ7" s="287"/>
      <c r="CA7" s="287"/>
      <c r="CB7" s="325"/>
      <c r="CD7" s="261" t="s">
        <v>210</v>
      </c>
      <c r="CE7" s="1"/>
      <c r="CF7" s="1"/>
      <c r="CG7" s="1"/>
      <c r="CH7" s="1"/>
      <c r="CI7" s="1"/>
      <c r="CJ7" s="1"/>
      <c r="CK7" s="1"/>
      <c r="CL7" s="1"/>
      <c r="CM7" s="1"/>
      <c r="CN7" s="1"/>
      <c r="CO7" s="1"/>
      <c r="CP7" s="1"/>
      <c r="CQ7" s="269"/>
      <c r="CR7" s="274">
        <v>4176524</v>
      </c>
      <c r="CS7" s="217"/>
      <c r="CT7" s="217"/>
      <c r="CU7" s="217"/>
      <c r="CV7" s="217"/>
      <c r="CW7" s="217"/>
      <c r="CX7" s="217"/>
      <c r="CY7" s="279"/>
      <c r="CZ7" s="282">
        <v>18.7</v>
      </c>
      <c r="DA7" s="282"/>
      <c r="DB7" s="282"/>
      <c r="DC7" s="282"/>
      <c r="DD7" s="288">
        <v>1578</v>
      </c>
      <c r="DE7" s="217"/>
      <c r="DF7" s="217"/>
      <c r="DG7" s="217"/>
      <c r="DH7" s="217"/>
      <c r="DI7" s="217"/>
      <c r="DJ7" s="217"/>
      <c r="DK7" s="217"/>
      <c r="DL7" s="217"/>
      <c r="DM7" s="217"/>
      <c r="DN7" s="217"/>
      <c r="DO7" s="217"/>
      <c r="DP7" s="279"/>
      <c r="DQ7" s="288">
        <v>2041626</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60872</v>
      </c>
      <c r="S8" s="217"/>
      <c r="T8" s="217"/>
      <c r="U8" s="217"/>
      <c r="V8" s="217"/>
      <c r="W8" s="217"/>
      <c r="X8" s="217"/>
      <c r="Y8" s="279"/>
      <c r="Z8" s="282">
        <v>0.3</v>
      </c>
      <c r="AA8" s="282"/>
      <c r="AB8" s="282"/>
      <c r="AC8" s="282"/>
      <c r="AD8" s="287">
        <v>60872</v>
      </c>
      <c r="AE8" s="287"/>
      <c r="AF8" s="287"/>
      <c r="AG8" s="287"/>
      <c r="AH8" s="287"/>
      <c r="AI8" s="287"/>
      <c r="AJ8" s="287"/>
      <c r="AK8" s="287"/>
      <c r="AL8" s="283">
        <v>0.5</v>
      </c>
      <c r="AM8" s="238"/>
      <c r="AN8" s="238"/>
      <c r="AO8" s="296"/>
      <c r="AP8" s="261" t="s">
        <v>336</v>
      </c>
      <c r="AQ8" s="1"/>
      <c r="AR8" s="1"/>
      <c r="AS8" s="1"/>
      <c r="AT8" s="1"/>
      <c r="AU8" s="1"/>
      <c r="AV8" s="1"/>
      <c r="AW8" s="1"/>
      <c r="AX8" s="1"/>
      <c r="AY8" s="1"/>
      <c r="AZ8" s="1"/>
      <c r="BA8" s="1"/>
      <c r="BB8" s="1"/>
      <c r="BC8" s="1"/>
      <c r="BD8" s="1"/>
      <c r="BE8" s="1"/>
      <c r="BF8" s="269"/>
      <c r="BG8" s="274">
        <v>60326</v>
      </c>
      <c r="BH8" s="217"/>
      <c r="BI8" s="217"/>
      <c r="BJ8" s="217"/>
      <c r="BK8" s="217"/>
      <c r="BL8" s="217"/>
      <c r="BM8" s="217"/>
      <c r="BN8" s="279"/>
      <c r="BO8" s="282">
        <v>1.2</v>
      </c>
      <c r="BP8" s="282"/>
      <c r="BQ8" s="282"/>
      <c r="BR8" s="282"/>
      <c r="BS8" s="287" t="s">
        <v>34</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7259930</v>
      </c>
      <c r="CS8" s="217"/>
      <c r="CT8" s="217"/>
      <c r="CU8" s="217"/>
      <c r="CV8" s="217"/>
      <c r="CW8" s="217"/>
      <c r="CX8" s="217"/>
      <c r="CY8" s="279"/>
      <c r="CZ8" s="282">
        <v>32.6</v>
      </c>
      <c r="DA8" s="282"/>
      <c r="DB8" s="282"/>
      <c r="DC8" s="282"/>
      <c r="DD8" s="288">
        <v>2737</v>
      </c>
      <c r="DE8" s="217"/>
      <c r="DF8" s="217"/>
      <c r="DG8" s="217"/>
      <c r="DH8" s="217"/>
      <c r="DI8" s="217"/>
      <c r="DJ8" s="217"/>
      <c r="DK8" s="217"/>
      <c r="DL8" s="217"/>
      <c r="DM8" s="217"/>
      <c r="DN8" s="217"/>
      <c r="DO8" s="217"/>
      <c r="DP8" s="279"/>
      <c r="DQ8" s="288">
        <v>3725570</v>
      </c>
      <c r="DR8" s="217"/>
      <c r="DS8" s="217"/>
      <c r="DT8" s="217"/>
      <c r="DU8" s="217"/>
      <c r="DV8" s="217"/>
      <c r="DW8" s="217"/>
      <c r="DX8" s="217"/>
      <c r="DY8" s="217"/>
      <c r="DZ8" s="217"/>
      <c r="EA8" s="217"/>
      <c r="EB8" s="217"/>
      <c r="EC8" s="326"/>
    </row>
    <row r="9" spans="2:143" ht="11.25" customHeight="1">
      <c r="B9" s="261" t="s">
        <v>340</v>
      </c>
      <c r="C9" s="1"/>
      <c r="D9" s="1"/>
      <c r="E9" s="1"/>
      <c r="F9" s="1"/>
      <c r="G9" s="1"/>
      <c r="H9" s="1"/>
      <c r="I9" s="1"/>
      <c r="J9" s="1"/>
      <c r="K9" s="1"/>
      <c r="L9" s="1"/>
      <c r="M9" s="1"/>
      <c r="N9" s="1"/>
      <c r="O9" s="1"/>
      <c r="P9" s="1"/>
      <c r="Q9" s="269"/>
      <c r="R9" s="274">
        <v>80257</v>
      </c>
      <c r="S9" s="217"/>
      <c r="T9" s="217"/>
      <c r="U9" s="217"/>
      <c r="V9" s="217"/>
      <c r="W9" s="217"/>
      <c r="X9" s="217"/>
      <c r="Y9" s="279"/>
      <c r="Z9" s="282">
        <v>0.4</v>
      </c>
      <c r="AA9" s="282"/>
      <c r="AB9" s="282"/>
      <c r="AC9" s="282"/>
      <c r="AD9" s="287">
        <v>80257</v>
      </c>
      <c r="AE9" s="287"/>
      <c r="AF9" s="287"/>
      <c r="AG9" s="287"/>
      <c r="AH9" s="287"/>
      <c r="AI9" s="287"/>
      <c r="AJ9" s="287"/>
      <c r="AK9" s="287"/>
      <c r="AL9" s="283">
        <v>0.7</v>
      </c>
      <c r="AM9" s="238"/>
      <c r="AN9" s="238"/>
      <c r="AO9" s="296"/>
      <c r="AP9" s="261" t="s">
        <v>329</v>
      </c>
      <c r="AQ9" s="1"/>
      <c r="AR9" s="1"/>
      <c r="AS9" s="1"/>
      <c r="AT9" s="1"/>
      <c r="AU9" s="1"/>
      <c r="AV9" s="1"/>
      <c r="AW9" s="1"/>
      <c r="AX9" s="1"/>
      <c r="AY9" s="1"/>
      <c r="AZ9" s="1"/>
      <c r="BA9" s="1"/>
      <c r="BB9" s="1"/>
      <c r="BC9" s="1"/>
      <c r="BD9" s="1"/>
      <c r="BE9" s="1"/>
      <c r="BF9" s="269"/>
      <c r="BG9" s="274">
        <v>1572924</v>
      </c>
      <c r="BH9" s="217"/>
      <c r="BI9" s="217"/>
      <c r="BJ9" s="217"/>
      <c r="BK9" s="217"/>
      <c r="BL9" s="217"/>
      <c r="BM9" s="217"/>
      <c r="BN9" s="279"/>
      <c r="BO9" s="282">
        <v>32</v>
      </c>
      <c r="BP9" s="282"/>
      <c r="BQ9" s="282"/>
      <c r="BR9" s="282"/>
      <c r="BS9" s="287" t="s">
        <v>34</v>
      </c>
      <c r="BT9" s="287"/>
      <c r="BU9" s="287"/>
      <c r="BV9" s="287"/>
      <c r="BW9" s="287"/>
      <c r="BX9" s="287"/>
      <c r="BY9" s="287"/>
      <c r="BZ9" s="287"/>
      <c r="CA9" s="287"/>
      <c r="CB9" s="325"/>
      <c r="CD9" s="261" t="s">
        <v>187</v>
      </c>
      <c r="CE9" s="1"/>
      <c r="CF9" s="1"/>
      <c r="CG9" s="1"/>
      <c r="CH9" s="1"/>
      <c r="CI9" s="1"/>
      <c r="CJ9" s="1"/>
      <c r="CK9" s="1"/>
      <c r="CL9" s="1"/>
      <c r="CM9" s="1"/>
      <c r="CN9" s="1"/>
      <c r="CO9" s="1"/>
      <c r="CP9" s="1"/>
      <c r="CQ9" s="269"/>
      <c r="CR9" s="274">
        <v>2921460</v>
      </c>
      <c r="CS9" s="217"/>
      <c r="CT9" s="217"/>
      <c r="CU9" s="217"/>
      <c r="CV9" s="217"/>
      <c r="CW9" s="217"/>
      <c r="CX9" s="217"/>
      <c r="CY9" s="279"/>
      <c r="CZ9" s="282">
        <v>13.1</v>
      </c>
      <c r="DA9" s="282"/>
      <c r="DB9" s="282"/>
      <c r="DC9" s="282"/>
      <c r="DD9" s="288">
        <v>2290</v>
      </c>
      <c r="DE9" s="217"/>
      <c r="DF9" s="217"/>
      <c r="DG9" s="217"/>
      <c r="DH9" s="217"/>
      <c r="DI9" s="217"/>
      <c r="DJ9" s="217"/>
      <c r="DK9" s="217"/>
      <c r="DL9" s="217"/>
      <c r="DM9" s="217"/>
      <c r="DN9" s="217"/>
      <c r="DO9" s="217"/>
      <c r="DP9" s="279"/>
      <c r="DQ9" s="288">
        <v>2146548</v>
      </c>
      <c r="DR9" s="217"/>
      <c r="DS9" s="217"/>
      <c r="DT9" s="217"/>
      <c r="DU9" s="217"/>
      <c r="DV9" s="217"/>
      <c r="DW9" s="217"/>
      <c r="DX9" s="217"/>
      <c r="DY9" s="217"/>
      <c r="DZ9" s="217"/>
      <c r="EA9" s="217"/>
      <c r="EB9" s="217"/>
      <c r="EC9" s="326"/>
    </row>
    <row r="10" spans="2:143" ht="11.25" customHeight="1">
      <c r="B10" s="261" t="s">
        <v>342</v>
      </c>
      <c r="C10" s="1"/>
      <c r="D10" s="1"/>
      <c r="E10" s="1"/>
      <c r="F10" s="1"/>
      <c r="G10" s="1"/>
      <c r="H10" s="1"/>
      <c r="I10" s="1"/>
      <c r="J10" s="1"/>
      <c r="K10" s="1"/>
      <c r="L10" s="1"/>
      <c r="M10" s="1"/>
      <c r="N10" s="1"/>
      <c r="O10" s="1"/>
      <c r="P10" s="1"/>
      <c r="Q10" s="269"/>
      <c r="R10" s="274" t="s">
        <v>34</v>
      </c>
      <c r="S10" s="217"/>
      <c r="T10" s="217"/>
      <c r="U10" s="217"/>
      <c r="V10" s="217"/>
      <c r="W10" s="217"/>
      <c r="X10" s="217"/>
      <c r="Y10" s="279"/>
      <c r="Z10" s="282" t="s">
        <v>34</v>
      </c>
      <c r="AA10" s="282"/>
      <c r="AB10" s="282"/>
      <c r="AC10" s="282"/>
      <c r="AD10" s="287" t="s">
        <v>34</v>
      </c>
      <c r="AE10" s="287"/>
      <c r="AF10" s="287"/>
      <c r="AG10" s="287"/>
      <c r="AH10" s="287"/>
      <c r="AI10" s="287"/>
      <c r="AJ10" s="287"/>
      <c r="AK10" s="287"/>
      <c r="AL10" s="283" t="s">
        <v>34</v>
      </c>
      <c r="AM10" s="238"/>
      <c r="AN10" s="238"/>
      <c r="AO10" s="296"/>
      <c r="AP10" s="261" t="s">
        <v>343</v>
      </c>
      <c r="AQ10" s="1"/>
      <c r="AR10" s="1"/>
      <c r="AS10" s="1"/>
      <c r="AT10" s="1"/>
      <c r="AU10" s="1"/>
      <c r="AV10" s="1"/>
      <c r="AW10" s="1"/>
      <c r="AX10" s="1"/>
      <c r="AY10" s="1"/>
      <c r="AZ10" s="1"/>
      <c r="BA10" s="1"/>
      <c r="BB10" s="1"/>
      <c r="BC10" s="1"/>
      <c r="BD10" s="1"/>
      <c r="BE10" s="1"/>
      <c r="BF10" s="269"/>
      <c r="BG10" s="274">
        <v>120142</v>
      </c>
      <c r="BH10" s="217"/>
      <c r="BI10" s="217"/>
      <c r="BJ10" s="217"/>
      <c r="BK10" s="217"/>
      <c r="BL10" s="217"/>
      <c r="BM10" s="217"/>
      <c r="BN10" s="279"/>
      <c r="BO10" s="282">
        <v>2.4</v>
      </c>
      <c r="BP10" s="282"/>
      <c r="BQ10" s="282"/>
      <c r="BR10" s="282"/>
      <c r="BS10" s="287" t="s">
        <v>34</v>
      </c>
      <c r="BT10" s="287"/>
      <c r="BU10" s="287"/>
      <c r="BV10" s="287"/>
      <c r="BW10" s="287"/>
      <c r="BX10" s="287"/>
      <c r="BY10" s="287"/>
      <c r="BZ10" s="287"/>
      <c r="CA10" s="287"/>
      <c r="CB10" s="325"/>
      <c r="CD10" s="261" t="s">
        <v>345</v>
      </c>
      <c r="CE10" s="1"/>
      <c r="CF10" s="1"/>
      <c r="CG10" s="1"/>
      <c r="CH10" s="1"/>
      <c r="CI10" s="1"/>
      <c r="CJ10" s="1"/>
      <c r="CK10" s="1"/>
      <c r="CL10" s="1"/>
      <c r="CM10" s="1"/>
      <c r="CN10" s="1"/>
      <c r="CO10" s="1"/>
      <c r="CP10" s="1"/>
      <c r="CQ10" s="269"/>
      <c r="CR10" s="274">
        <v>97453</v>
      </c>
      <c r="CS10" s="217"/>
      <c r="CT10" s="217"/>
      <c r="CU10" s="217"/>
      <c r="CV10" s="217"/>
      <c r="CW10" s="217"/>
      <c r="CX10" s="217"/>
      <c r="CY10" s="279"/>
      <c r="CZ10" s="282">
        <v>0.4</v>
      </c>
      <c r="DA10" s="282"/>
      <c r="DB10" s="282"/>
      <c r="DC10" s="282"/>
      <c r="DD10" s="288" t="s">
        <v>34</v>
      </c>
      <c r="DE10" s="217"/>
      <c r="DF10" s="217"/>
      <c r="DG10" s="217"/>
      <c r="DH10" s="217"/>
      <c r="DI10" s="217"/>
      <c r="DJ10" s="217"/>
      <c r="DK10" s="217"/>
      <c r="DL10" s="217"/>
      <c r="DM10" s="217"/>
      <c r="DN10" s="217"/>
      <c r="DO10" s="217"/>
      <c r="DP10" s="279"/>
      <c r="DQ10" s="288">
        <v>28639</v>
      </c>
      <c r="DR10" s="217"/>
      <c r="DS10" s="217"/>
      <c r="DT10" s="217"/>
      <c r="DU10" s="217"/>
      <c r="DV10" s="217"/>
      <c r="DW10" s="217"/>
      <c r="DX10" s="217"/>
      <c r="DY10" s="217"/>
      <c r="DZ10" s="217"/>
      <c r="EA10" s="217"/>
      <c r="EB10" s="217"/>
      <c r="EC10" s="326"/>
    </row>
    <row r="11" spans="2:143" ht="11.25" customHeight="1">
      <c r="B11" s="261" t="s">
        <v>151</v>
      </c>
      <c r="C11" s="1"/>
      <c r="D11" s="1"/>
      <c r="E11" s="1"/>
      <c r="F11" s="1"/>
      <c r="G11" s="1"/>
      <c r="H11" s="1"/>
      <c r="I11" s="1"/>
      <c r="J11" s="1"/>
      <c r="K11" s="1"/>
      <c r="L11" s="1"/>
      <c r="M11" s="1"/>
      <c r="N11" s="1"/>
      <c r="O11" s="1"/>
      <c r="P11" s="1"/>
      <c r="Q11" s="269"/>
      <c r="R11" s="274">
        <v>959150</v>
      </c>
      <c r="S11" s="217"/>
      <c r="T11" s="217"/>
      <c r="U11" s="217"/>
      <c r="V11" s="217"/>
      <c r="W11" s="217"/>
      <c r="X11" s="217"/>
      <c r="Y11" s="279"/>
      <c r="Z11" s="283">
        <v>4.3</v>
      </c>
      <c r="AA11" s="238"/>
      <c r="AB11" s="238"/>
      <c r="AC11" s="285"/>
      <c r="AD11" s="288">
        <v>959150</v>
      </c>
      <c r="AE11" s="217"/>
      <c r="AF11" s="217"/>
      <c r="AG11" s="217"/>
      <c r="AH11" s="217"/>
      <c r="AI11" s="217"/>
      <c r="AJ11" s="217"/>
      <c r="AK11" s="279"/>
      <c r="AL11" s="283">
        <v>7.8</v>
      </c>
      <c r="AM11" s="238"/>
      <c r="AN11" s="238"/>
      <c r="AO11" s="296"/>
      <c r="AP11" s="261" t="s">
        <v>347</v>
      </c>
      <c r="AQ11" s="1"/>
      <c r="AR11" s="1"/>
      <c r="AS11" s="1"/>
      <c r="AT11" s="1"/>
      <c r="AU11" s="1"/>
      <c r="AV11" s="1"/>
      <c r="AW11" s="1"/>
      <c r="AX11" s="1"/>
      <c r="AY11" s="1"/>
      <c r="AZ11" s="1"/>
      <c r="BA11" s="1"/>
      <c r="BB11" s="1"/>
      <c r="BC11" s="1"/>
      <c r="BD11" s="1"/>
      <c r="BE11" s="1"/>
      <c r="BF11" s="269"/>
      <c r="BG11" s="274">
        <v>249681</v>
      </c>
      <c r="BH11" s="217"/>
      <c r="BI11" s="217"/>
      <c r="BJ11" s="217"/>
      <c r="BK11" s="217"/>
      <c r="BL11" s="217"/>
      <c r="BM11" s="217"/>
      <c r="BN11" s="279"/>
      <c r="BO11" s="282">
        <v>5.0999999999999996</v>
      </c>
      <c r="BP11" s="282"/>
      <c r="BQ11" s="282"/>
      <c r="BR11" s="282"/>
      <c r="BS11" s="287">
        <v>71287</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694546</v>
      </c>
      <c r="CS11" s="217"/>
      <c r="CT11" s="217"/>
      <c r="CU11" s="217"/>
      <c r="CV11" s="217"/>
      <c r="CW11" s="217"/>
      <c r="CX11" s="217"/>
      <c r="CY11" s="279"/>
      <c r="CZ11" s="282">
        <v>3.1</v>
      </c>
      <c r="DA11" s="282"/>
      <c r="DB11" s="282"/>
      <c r="DC11" s="282"/>
      <c r="DD11" s="288">
        <v>263555</v>
      </c>
      <c r="DE11" s="217"/>
      <c r="DF11" s="217"/>
      <c r="DG11" s="217"/>
      <c r="DH11" s="217"/>
      <c r="DI11" s="217"/>
      <c r="DJ11" s="217"/>
      <c r="DK11" s="217"/>
      <c r="DL11" s="217"/>
      <c r="DM11" s="217"/>
      <c r="DN11" s="217"/>
      <c r="DO11" s="217"/>
      <c r="DP11" s="279"/>
      <c r="DQ11" s="288">
        <v>262168</v>
      </c>
      <c r="DR11" s="217"/>
      <c r="DS11" s="217"/>
      <c r="DT11" s="217"/>
      <c r="DU11" s="217"/>
      <c r="DV11" s="217"/>
      <c r="DW11" s="217"/>
      <c r="DX11" s="217"/>
      <c r="DY11" s="217"/>
      <c r="DZ11" s="217"/>
      <c r="EA11" s="217"/>
      <c r="EB11" s="217"/>
      <c r="EC11" s="326"/>
    </row>
    <row r="12" spans="2:143" ht="11.25" customHeight="1">
      <c r="B12" s="261" t="s">
        <v>278</v>
      </c>
      <c r="C12" s="1"/>
      <c r="D12" s="1"/>
      <c r="E12" s="1"/>
      <c r="F12" s="1"/>
      <c r="G12" s="1"/>
      <c r="H12" s="1"/>
      <c r="I12" s="1"/>
      <c r="J12" s="1"/>
      <c r="K12" s="1"/>
      <c r="L12" s="1"/>
      <c r="M12" s="1"/>
      <c r="N12" s="1"/>
      <c r="O12" s="1"/>
      <c r="P12" s="1"/>
      <c r="Q12" s="269"/>
      <c r="R12" s="274">
        <v>56133</v>
      </c>
      <c r="S12" s="217"/>
      <c r="T12" s="217"/>
      <c r="U12" s="217"/>
      <c r="V12" s="217"/>
      <c r="W12" s="217"/>
      <c r="X12" s="217"/>
      <c r="Y12" s="279"/>
      <c r="Z12" s="282">
        <v>0.3</v>
      </c>
      <c r="AA12" s="282"/>
      <c r="AB12" s="282"/>
      <c r="AC12" s="282"/>
      <c r="AD12" s="287">
        <v>56133</v>
      </c>
      <c r="AE12" s="287"/>
      <c r="AF12" s="287"/>
      <c r="AG12" s="287"/>
      <c r="AH12" s="287"/>
      <c r="AI12" s="287"/>
      <c r="AJ12" s="287"/>
      <c r="AK12" s="287"/>
      <c r="AL12" s="283">
        <v>0.5</v>
      </c>
      <c r="AM12" s="238"/>
      <c r="AN12" s="238"/>
      <c r="AO12" s="296"/>
      <c r="AP12" s="261" t="s">
        <v>351</v>
      </c>
      <c r="AQ12" s="1"/>
      <c r="AR12" s="1"/>
      <c r="AS12" s="1"/>
      <c r="AT12" s="1"/>
      <c r="AU12" s="1"/>
      <c r="AV12" s="1"/>
      <c r="AW12" s="1"/>
      <c r="AX12" s="1"/>
      <c r="AY12" s="1"/>
      <c r="AZ12" s="1"/>
      <c r="BA12" s="1"/>
      <c r="BB12" s="1"/>
      <c r="BC12" s="1"/>
      <c r="BD12" s="1"/>
      <c r="BE12" s="1"/>
      <c r="BF12" s="269"/>
      <c r="BG12" s="274">
        <v>2206106</v>
      </c>
      <c r="BH12" s="217"/>
      <c r="BI12" s="217"/>
      <c r="BJ12" s="217"/>
      <c r="BK12" s="217"/>
      <c r="BL12" s="217"/>
      <c r="BM12" s="217"/>
      <c r="BN12" s="279"/>
      <c r="BO12" s="282">
        <v>44.9</v>
      </c>
      <c r="BP12" s="282"/>
      <c r="BQ12" s="282"/>
      <c r="BR12" s="282"/>
      <c r="BS12" s="287" t="s">
        <v>34</v>
      </c>
      <c r="BT12" s="287"/>
      <c r="BU12" s="287"/>
      <c r="BV12" s="287"/>
      <c r="BW12" s="287"/>
      <c r="BX12" s="287"/>
      <c r="BY12" s="287"/>
      <c r="BZ12" s="287"/>
      <c r="CA12" s="287"/>
      <c r="CB12" s="325"/>
      <c r="CD12" s="261" t="s">
        <v>353</v>
      </c>
      <c r="CE12" s="1"/>
      <c r="CF12" s="1"/>
      <c r="CG12" s="1"/>
      <c r="CH12" s="1"/>
      <c r="CI12" s="1"/>
      <c r="CJ12" s="1"/>
      <c r="CK12" s="1"/>
      <c r="CL12" s="1"/>
      <c r="CM12" s="1"/>
      <c r="CN12" s="1"/>
      <c r="CO12" s="1"/>
      <c r="CP12" s="1"/>
      <c r="CQ12" s="269"/>
      <c r="CR12" s="274">
        <v>274324</v>
      </c>
      <c r="CS12" s="217"/>
      <c r="CT12" s="217"/>
      <c r="CU12" s="217"/>
      <c r="CV12" s="217"/>
      <c r="CW12" s="217"/>
      <c r="CX12" s="217"/>
      <c r="CY12" s="279"/>
      <c r="CZ12" s="282">
        <v>1.2</v>
      </c>
      <c r="DA12" s="282"/>
      <c r="DB12" s="282"/>
      <c r="DC12" s="282"/>
      <c r="DD12" s="288" t="s">
        <v>34</v>
      </c>
      <c r="DE12" s="217"/>
      <c r="DF12" s="217"/>
      <c r="DG12" s="217"/>
      <c r="DH12" s="217"/>
      <c r="DI12" s="217"/>
      <c r="DJ12" s="217"/>
      <c r="DK12" s="217"/>
      <c r="DL12" s="217"/>
      <c r="DM12" s="217"/>
      <c r="DN12" s="217"/>
      <c r="DO12" s="217"/>
      <c r="DP12" s="279"/>
      <c r="DQ12" s="288">
        <v>128971</v>
      </c>
      <c r="DR12" s="217"/>
      <c r="DS12" s="217"/>
      <c r="DT12" s="217"/>
      <c r="DU12" s="217"/>
      <c r="DV12" s="217"/>
      <c r="DW12" s="217"/>
      <c r="DX12" s="217"/>
      <c r="DY12" s="217"/>
      <c r="DZ12" s="217"/>
      <c r="EA12" s="217"/>
      <c r="EB12" s="217"/>
      <c r="EC12" s="326"/>
    </row>
    <row r="13" spans="2:143" ht="11.25" customHeight="1">
      <c r="B13" s="261" t="s">
        <v>355</v>
      </c>
      <c r="C13" s="1"/>
      <c r="D13" s="1"/>
      <c r="E13" s="1"/>
      <c r="F13" s="1"/>
      <c r="G13" s="1"/>
      <c r="H13" s="1"/>
      <c r="I13" s="1"/>
      <c r="J13" s="1"/>
      <c r="K13" s="1"/>
      <c r="L13" s="1"/>
      <c r="M13" s="1"/>
      <c r="N13" s="1"/>
      <c r="O13" s="1"/>
      <c r="P13" s="1"/>
      <c r="Q13" s="269"/>
      <c r="R13" s="274" t="s">
        <v>34</v>
      </c>
      <c r="S13" s="217"/>
      <c r="T13" s="217"/>
      <c r="U13" s="217"/>
      <c r="V13" s="217"/>
      <c r="W13" s="217"/>
      <c r="X13" s="217"/>
      <c r="Y13" s="279"/>
      <c r="Z13" s="282" t="s">
        <v>34</v>
      </c>
      <c r="AA13" s="282"/>
      <c r="AB13" s="282"/>
      <c r="AC13" s="282"/>
      <c r="AD13" s="287" t="s">
        <v>34</v>
      </c>
      <c r="AE13" s="287"/>
      <c r="AF13" s="287"/>
      <c r="AG13" s="287"/>
      <c r="AH13" s="287"/>
      <c r="AI13" s="287"/>
      <c r="AJ13" s="287"/>
      <c r="AK13" s="287"/>
      <c r="AL13" s="283" t="s">
        <v>34</v>
      </c>
      <c r="AM13" s="238"/>
      <c r="AN13" s="238"/>
      <c r="AO13" s="296"/>
      <c r="AP13" s="261" t="s">
        <v>356</v>
      </c>
      <c r="AQ13" s="1"/>
      <c r="AR13" s="1"/>
      <c r="AS13" s="1"/>
      <c r="AT13" s="1"/>
      <c r="AU13" s="1"/>
      <c r="AV13" s="1"/>
      <c r="AW13" s="1"/>
      <c r="AX13" s="1"/>
      <c r="AY13" s="1"/>
      <c r="AZ13" s="1"/>
      <c r="BA13" s="1"/>
      <c r="BB13" s="1"/>
      <c r="BC13" s="1"/>
      <c r="BD13" s="1"/>
      <c r="BE13" s="1"/>
      <c r="BF13" s="269"/>
      <c r="BG13" s="274">
        <v>2194547</v>
      </c>
      <c r="BH13" s="217"/>
      <c r="BI13" s="217"/>
      <c r="BJ13" s="217"/>
      <c r="BK13" s="217"/>
      <c r="BL13" s="217"/>
      <c r="BM13" s="217"/>
      <c r="BN13" s="279"/>
      <c r="BO13" s="282">
        <v>44.6</v>
      </c>
      <c r="BP13" s="282"/>
      <c r="BQ13" s="282"/>
      <c r="BR13" s="282"/>
      <c r="BS13" s="287" t="s">
        <v>34</v>
      </c>
      <c r="BT13" s="287"/>
      <c r="BU13" s="287"/>
      <c r="BV13" s="287"/>
      <c r="BW13" s="287"/>
      <c r="BX13" s="287"/>
      <c r="BY13" s="287"/>
      <c r="BZ13" s="287"/>
      <c r="CA13" s="287"/>
      <c r="CB13" s="325"/>
      <c r="CD13" s="261" t="s">
        <v>358</v>
      </c>
      <c r="CE13" s="1"/>
      <c r="CF13" s="1"/>
      <c r="CG13" s="1"/>
      <c r="CH13" s="1"/>
      <c r="CI13" s="1"/>
      <c r="CJ13" s="1"/>
      <c r="CK13" s="1"/>
      <c r="CL13" s="1"/>
      <c r="CM13" s="1"/>
      <c r="CN13" s="1"/>
      <c r="CO13" s="1"/>
      <c r="CP13" s="1"/>
      <c r="CQ13" s="269"/>
      <c r="CR13" s="274">
        <v>2147017</v>
      </c>
      <c r="CS13" s="217"/>
      <c r="CT13" s="217"/>
      <c r="CU13" s="217"/>
      <c r="CV13" s="217"/>
      <c r="CW13" s="217"/>
      <c r="CX13" s="217"/>
      <c r="CY13" s="279"/>
      <c r="CZ13" s="282">
        <v>9.6</v>
      </c>
      <c r="DA13" s="282"/>
      <c r="DB13" s="282"/>
      <c r="DC13" s="282"/>
      <c r="DD13" s="288">
        <v>353160</v>
      </c>
      <c r="DE13" s="217"/>
      <c r="DF13" s="217"/>
      <c r="DG13" s="217"/>
      <c r="DH13" s="217"/>
      <c r="DI13" s="217"/>
      <c r="DJ13" s="217"/>
      <c r="DK13" s="217"/>
      <c r="DL13" s="217"/>
      <c r="DM13" s="217"/>
      <c r="DN13" s="217"/>
      <c r="DO13" s="217"/>
      <c r="DP13" s="279"/>
      <c r="DQ13" s="288">
        <v>1644810</v>
      </c>
      <c r="DR13" s="217"/>
      <c r="DS13" s="217"/>
      <c r="DT13" s="217"/>
      <c r="DU13" s="217"/>
      <c r="DV13" s="217"/>
      <c r="DW13" s="217"/>
      <c r="DX13" s="217"/>
      <c r="DY13" s="217"/>
      <c r="DZ13" s="217"/>
      <c r="EA13" s="217"/>
      <c r="EB13" s="217"/>
      <c r="EC13" s="326"/>
    </row>
    <row r="14" spans="2:143" ht="11.25" customHeight="1">
      <c r="B14" s="261" t="s">
        <v>315</v>
      </c>
      <c r="C14" s="1"/>
      <c r="D14" s="1"/>
      <c r="E14" s="1"/>
      <c r="F14" s="1"/>
      <c r="G14" s="1"/>
      <c r="H14" s="1"/>
      <c r="I14" s="1"/>
      <c r="J14" s="1"/>
      <c r="K14" s="1"/>
      <c r="L14" s="1"/>
      <c r="M14" s="1"/>
      <c r="N14" s="1"/>
      <c r="O14" s="1"/>
      <c r="P14" s="1"/>
      <c r="Q14" s="269"/>
      <c r="R14" s="274" t="s">
        <v>34</v>
      </c>
      <c r="S14" s="217"/>
      <c r="T14" s="217"/>
      <c r="U14" s="217"/>
      <c r="V14" s="217"/>
      <c r="W14" s="217"/>
      <c r="X14" s="217"/>
      <c r="Y14" s="279"/>
      <c r="Z14" s="282" t="s">
        <v>34</v>
      </c>
      <c r="AA14" s="282"/>
      <c r="AB14" s="282"/>
      <c r="AC14" s="282"/>
      <c r="AD14" s="287" t="s">
        <v>34</v>
      </c>
      <c r="AE14" s="287"/>
      <c r="AF14" s="287"/>
      <c r="AG14" s="287"/>
      <c r="AH14" s="287"/>
      <c r="AI14" s="287"/>
      <c r="AJ14" s="287"/>
      <c r="AK14" s="287"/>
      <c r="AL14" s="283" t="s">
        <v>34</v>
      </c>
      <c r="AM14" s="238"/>
      <c r="AN14" s="238"/>
      <c r="AO14" s="296"/>
      <c r="AP14" s="261" t="s">
        <v>360</v>
      </c>
      <c r="AQ14" s="1"/>
      <c r="AR14" s="1"/>
      <c r="AS14" s="1"/>
      <c r="AT14" s="1"/>
      <c r="AU14" s="1"/>
      <c r="AV14" s="1"/>
      <c r="AW14" s="1"/>
      <c r="AX14" s="1"/>
      <c r="AY14" s="1"/>
      <c r="AZ14" s="1"/>
      <c r="BA14" s="1"/>
      <c r="BB14" s="1"/>
      <c r="BC14" s="1"/>
      <c r="BD14" s="1"/>
      <c r="BE14" s="1"/>
      <c r="BF14" s="269"/>
      <c r="BG14" s="274">
        <v>216287</v>
      </c>
      <c r="BH14" s="217"/>
      <c r="BI14" s="217"/>
      <c r="BJ14" s="217"/>
      <c r="BK14" s="217"/>
      <c r="BL14" s="217"/>
      <c r="BM14" s="217"/>
      <c r="BN14" s="279"/>
      <c r="BO14" s="282">
        <v>4.4000000000000004</v>
      </c>
      <c r="BP14" s="282"/>
      <c r="BQ14" s="282"/>
      <c r="BR14" s="282"/>
      <c r="BS14" s="287" t="s">
        <v>34</v>
      </c>
      <c r="BT14" s="287"/>
      <c r="BU14" s="287"/>
      <c r="BV14" s="287"/>
      <c r="BW14" s="287"/>
      <c r="BX14" s="287"/>
      <c r="BY14" s="287"/>
      <c r="BZ14" s="287"/>
      <c r="CA14" s="287"/>
      <c r="CB14" s="325"/>
      <c r="CD14" s="261" t="s">
        <v>361</v>
      </c>
      <c r="CE14" s="1"/>
      <c r="CF14" s="1"/>
      <c r="CG14" s="1"/>
      <c r="CH14" s="1"/>
      <c r="CI14" s="1"/>
      <c r="CJ14" s="1"/>
      <c r="CK14" s="1"/>
      <c r="CL14" s="1"/>
      <c r="CM14" s="1"/>
      <c r="CN14" s="1"/>
      <c r="CO14" s="1"/>
      <c r="CP14" s="1"/>
      <c r="CQ14" s="269"/>
      <c r="CR14" s="274">
        <v>821036</v>
      </c>
      <c r="CS14" s="217"/>
      <c r="CT14" s="217"/>
      <c r="CU14" s="217"/>
      <c r="CV14" s="217"/>
      <c r="CW14" s="217"/>
      <c r="CX14" s="217"/>
      <c r="CY14" s="279"/>
      <c r="CZ14" s="282">
        <v>3.7</v>
      </c>
      <c r="DA14" s="282"/>
      <c r="DB14" s="282"/>
      <c r="DC14" s="282"/>
      <c r="DD14" s="288">
        <v>37356</v>
      </c>
      <c r="DE14" s="217"/>
      <c r="DF14" s="217"/>
      <c r="DG14" s="217"/>
      <c r="DH14" s="217"/>
      <c r="DI14" s="217"/>
      <c r="DJ14" s="217"/>
      <c r="DK14" s="217"/>
      <c r="DL14" s="217"/>
      <c r="DM14" s="217"/>
      <c r="DN14" s="217"/>
      <c r="DO14" s="217"/>
      <c r="DP14" s="279"/>
      <c r="DQ14" s="288">
        <v>762224</v>
      </c>
      <c r="DR14" s="217"/>
      <c r="DS14" s="217"/>
      <c r="DT14" s="217"/>
      <c r="DU14" s="217"/>
      <c r="DV14" s="217"/>
      <c r="DW14" s="217"/>
      <c r="DX14" s="217"/>
      <c r="DY14" s="217"/>
      <c r="DZ14" s="217"/>
      <c r="EA14" s="217"/>
      <c r="EB14" s="217"/>
      <c r="EC14" s="326"/>
    </row>
    <row r="15" spans="2:143" ht="11.25" customHeight="1">
      <c r="B15" s="261" t="s">
        <v>362</v>
      </c>
      <c r="C15" s="1"/>
      <c r="D15" s="1"/>
      <c r="E15" s="1"/>
      <c r="F15" s="1"/>
      <c r="G15" s="1"/>
      <c r="H15" s="1"/>
      <c r="I15" s="1"/>
      <c r="J15" s="1"/>
      <c r="K15" s="1"/>
      <c r="L15" s="1"/>
      <c r="M15" s="1"/>
      <c r="N15" s="1"/>
      <c r="O15" s="1"/>
      <c r="P15" s="1"/>
      <c r="Q15" s="269"/>
      <c r="R15" s="274">
        <v>30315</v>
      </c>
      <c r="S15" s="217"/>
      <c r="T15" s="217"/>
      <c r="U15" s="217"/>
      <c r="V15" s="217"/>
      <c r="W15" s="217"/>
      <c r="X15" s="217"/>
      <c r="Y15" s="279"/>
      <c r="Z15" s="282">
        <v>0.1</v>
      </c>
      <c r="AA15" s="282"/>
      <c r="AB15" s="282"/>
      <c r="AC15" s="282"/>
      <c r="AD15" s="287">
        <v>30315</v>
      </c>
      <c r="AE15" s="287"/>
      <c r="AF15" s="287"/>
      <c r="AG15" s="287"/>
      <c r="AH15" s="287"/>
      <c r="AI15" s="287"/>
      <c r="AJ15" s="287"/>
      <c r="AK15" s="287"/>
      <c r="AL15" s="283">
        <v>0.2</v>
      </c>
      <c r="AM15" s="238"/>
      <c r="AN15" s="238"/>
      <c r="AO15" s="296"/>
      <c r="AP15" s="261" t="s">
        <v>363</v>
      </c>
      <c r="AQ15" s="1"/>
      <c r="AR15" s="1"/>
      <c r="AS15" s="1"/>
      <c r="AT15" s="1"/>
      <c r="AU15" s="1"/>
      <c r="AV15" s="1"/>
      <c r="AW15" s="1"/>
      <c r="AX15" s="1"/>
      <c r="AY15" s="1"/>
      <c r="AZ15" s="1"/>
      <c r="BA15" s="1"/>
      <c r="BB15" s="1"/>
      <c r="BC15" s="1"/>
      <c r="BD15" s="1"/>
      <c r="BE15" s="1"/>
      <c r="BF15" s="269"/>
      <c r="BG15" s="274">
        <v>266171</v>
      </c>
      <c r="BH15" s="217"/>
      <c r="BI15" s="217"/>
      <c r="BJ15" s="217"/>
      <c r="BK15" s="217"/>
      <c r="BL15" s="217"/>
      <c r="BM15" s="217"/>
      <c r="BN15" s="279"/>
      <c r="BO15" s="282">
        <v>5.4</v>
      </c>
      <c r="BP15" s="282"/>
      <c r="BQ15" s="282"/>
      <c r="BR15" s="282"/>
      <c r="BS15" s="287" t="s">
        <v>34</v>
      </c>
      <c r="BT15" s="287"/>
      <c r="BU15" s="287"/>
      <c r="BV15" s="287"/>
      <c r="BW15" s="287"/>
      <c r="BX15" s="287"/>
      <c r="BY15" s="287"/>
      <c r="BZ15" s="287"/>
      <c r="CA15" s="287"/>
      <c r="CB15" s="325"/>
      <c r="CD15" s="261" t="s">
        <v>365</v>
      </c>
      <c r="CE15" s="1"/>
      <c r="CF15" s="1"/>
      <c r="CG15" s="1"/>
      <c r="CH15" s="1"/>
      <c r="CI15" s="1"/>
      <c r="CJ15" s="1"/>
      <c r="CK15" s="1"/>
      <c r="CL15" s="1"/>
      <c r="CM15" s="1"/>
      <c r="CN15" s="1"/>
      <c r="CO15" s="1"/>
      <c r="CP15" s="1"/>
      <c r="CQ15" s="269"/>
      <c r="CR15" s="274">
        <v>1790353</v>
      </c>
      <c r="CS15" s="217"/>
      <c r="CT15" s="217"/>
      <c r="CU15" s="217"/>
      <c r="CV15" s="217"/>
      <c r="CW15" s="217"/>
      <c r="CX15" s="217"/>
      <c r="CY15" s="279"/>
      <c r="CZ15" s="282">
        <v>8</v>
      </c>
      <c r="DA15" s="282"/>
      <c r="DB15" s="282"/>
      <c r="DC15" s="282"/>
      <c r="DD15" s="288">
        <v>59313</v>
      </c>
      <c r="DE15" s="217"/>
      <c r="DF15" s="217"/>
      <c r="DG15" s="217"/>
      <c r="DH15" s="217"/>
      <c r="DI15" s="217"/>
      <c r="DJ15" s="217"/>
      <c r="DK15" s="217"/>
      <c r="DL15" s="217"/>
      <c r="DM15" s="217"/>
      <c r="DN15" s="217"/>
      <c r="DO15" s="217"/>
      <c r="DP15" s="279"/>
      <c r="DQ15" s="288">
        <v>1431962</v>
      </c>
      <c r="DR15" s="217"/>
      <c r="DS15" s="217"/>
      <c r="DT15" s="217"/>
      <c r="DU15" s="217"/>
      <c r="DV15" s="217"/>
      <c r="DW15" s="217"/>
      <c r="DX15" s="217"/>
      <c r="DY15" s="217"/>
      <c r="DZ15" s="217"/>
      <c r="EA15" s="217"/>
      <c r="EB15" s="217"/>
      <c r="EC15" s="326"/>
    </row>
    <row r="16" spans="2:143" ht="11.25" customHeight="1">
      <c r="B16" s="261" t="s">
        <v>367</v>
      </c>
      <c r="C16" s="1"/>
      <c r="D16" s="1"/>
      <c r="E16" s="1"/>
      <c r="F16" s="1"/>
      <c r="G16" s="1"/>
      <c r="H16" s="1"/>
      <c r="I16" s="1"/>
      <c r="J16" s="1"/>
      <c r="K16" s="1"/>
      <c r="L16" s="1"/>
      <c r="M16" s="1"/>
      <c r="N16" s="1"/>
      <c r="O16" s="1"/>
      <c r="P16" s="1"/>
      <c r="Q16" s="269"/>
      <c r="R16" s="274">
        <v>89382</v>
      </c>
      <c r="S16" s="217"/>
      <c r="T16" s="217"/>
      <c r="U16" s="217"/>
      <c r="V16" s="217"/>
      <c r="W16" s="217"/>
      <c r="X16" s="217"/>
      <c r="Y16" s="279"/>
      <c r="Z16" s="282">
        <v>0.4</v>
      </c>
      <c r="AA16" s="282"/>
      <c r="AB16" s="282"/>
      <c r="AC16" s="282"/>
      <c r="AD16" s="287">
        <v>89382</v>
      </c>
      <c r="AE16" s="287"/>
      <c r="AF16" s="287"/>
      <c r="AG16" s="287"/>
      <c r="AH16" s="287"/>
      <c r="AI16" s="287"/>
      <c r="AJ16" s="287"/>
      <c r="AK16" s="287"/>
      <c r="AL16" s="283">
        <v>0.7</v>
      </c>
      <c r="AM16" s="238"/>
      <c r="AN16" s="238"/>
      <c r="AO16" s="296"/>
      <c r="AP16" s="261" t="s">
        <v>369</v>
      </c>
      <c r="AQ16" s="1"/>
      <c r="AR16" s="1"/>
      <c r="AS16" s="1"/>
      <c r="AT16" s="1"/>
      <c r="AU16" s="1"/>
      <c r="AV16" s="1"/>
      <c r="AW16" s="1"/>
      <c r="AX16" s="1"/>
      <c r="AY16" s="1"/>
      <c r="AZ16" s="1"/>
      <c r="BA16" s="1"/>
      <c r="BB16" s="1"/>
      <c r="BC16" s="1"/>
      <c r="BD16" s="1"/>
      <c r="BE16" s="1"/>
      <c r="BF16" s="269"/>
      <c r="BG16" s="274" t="s">
        <v>34</v>
      </c>
      <c r="BH16" s="217"/>
      <c r="BI16" s="217"/>
      <c r="BJ16" s="217"/>
      <c r="BK16" s="217"/>
      <c r="BL16" s="217"/>
      <c r="BM16" s="217"/>
      <c r="BN16" s="279"/>
      <c r="BO16" s="282" t="s">
        <v>34</v>
      </c>
      <c r="BP16" s="282"/>
      <c r="BQ16" s="282"/>
      <c r="BR16" s="282"/>
      <c r="BS16" s="287" t="s">
        <v>34</v>
      </c>
      <c r="BT16" s="287"/>
      <c r="BU16" s="287"/>
      <c r="BV16" s="287"/>
      <c r="BW16" s="287"/>
      <c r="BX16" s="287"/>
      <c r="BY16" s="287"/>
      <c r="BZ16" s="287"/>
      <c r="CA16" s="287"/>
      <c r="CB16" s="325"/>
      <c r="CD16" s="261" t="s">
        <v>338</v>
      </c>
      <c r="CE16" s="1"/>
      <c r="CF16" s="1"/>
      <c r="CG16" s="1"/>
      <c r="CH16" s="1"/>
      <c r="CI16" s="1"/>
      <c r="CJ16" s="1"/>
      <c r="CK16" s="1"/>
      <c r="CL16" s="1"/>
      <c r="CM16" s="1"/>
      <c r="CN16" s="1"/>
      <c r="CO16" s="1"/>
      <c r="CP16" s="1"/>
      <c r="CQ16" s="269"/>
      <c r="CR16" s="274">
        <v>6060</v>
      </c>
      <c r="CS16" s="217"/>
      <c r="CT16" s="217"/>
      <c r="CU16" s="217"/>
      <c r="CV16" s="217"/>
      <c r="CW16" s="217"/>
      <c r="CX16" s="217"/>
      <c r="CY16" s="279"/>
      <c r="CZ16" s="282">
        <v>0</v>
      </c>
      <c r="DA16" s="282"/>
      <c r="DB16" s="282"/>
      <c r="DC16" s="282"/>
      <c r="DD16" s="288" t="s">
        <v>34</v>
      </c>
      <c r="DE16" s="217"/>
      <c r="DF16" s="217"/>
      <c r="DG16" s="217"/>
      <c r="DH16" s="217"/>
      <c r="DI16" s="217"/>
      <c r="DJ16" s="217"/>
      <c r="DK16" s="217"/>
      <c r="DL16" s="217"/>
      <c r="DM16" s="217"/>
      <c r="DN16" s="217"/>
      <c r="DO16" s="217"/>
      <c r="DP16" s="279"/>
      <c r="DQ16" s="288">
        <v>1673</v>
      </c>
      <c r="DR16" s="217"/>
      <c r="DS16" s="217"/>
      <c r="DT16" s="217"/>
      <c r="DU16" s="217"/>
      <c r="DV16" s="217"/>
      <c r="DW16" s="217"/>
      <c r="DX16" s="217"/>
      <c r="DY16" s="217"/>
      <c r="DZ16" s="217"/>
      <c r="EA16" s="217"/>
      <c r="EB16" s="217"/>
      <c r="EC16" s="326"/>
    </row>
    <row r="17" spans="2:133" ht="11.25" customHeight="1">
      <c r="B17" s="261" t="s">
        <v>370</v>
      </c>
      <c r="C17" s="1"/>
      <c r="D17" s="1"/>
      <c r="E17" s="1"/>
      <c r="F17" s="1"/>
      <c r="G17" s="1"/>
      <c r="H17" s="1"/>
      <c r="I17" s="1"/>
      <c r="J17" s="1"/>
      <c r="K17" s="1"/>
      <c r="L17" s="1"/>
      <c r="M17" s="1"/>
      <c r="N17" s="1"/>
      <c r="O17" s="1"/>
      <c r="P17" s="1"/>
      <c r="Q17" s="269"/>
      <c r="R17" s="274">
        <v>203260</v>
      </c>
      <c r="S17" s="217"/>
      <c r="T17" s="217"/>
      <c r="U17" s="217"/>
      <c r="V17" s="217"/>
      <c r="W17" s="217"/>
      <c r="X17" s="217"/>
      <c r="Y17" s="279"/>
      <c r="Z17" s="282">
        <v>0.9</v>
      </c>
      <c r="AA17" s="282"/>
      <c r="AB17" s="282"/>
      <c r="AC17" s="282"/>
      <c r="AD17" s="287">
        <v>203260</v>
      </c>
      <c r="AE17" s="287"/>
      <c r="AF17" s="287"/>
      <c r="AG17" s="287"/>
      <c r="AH17" s="287"/>
      <c r="AI17" s="287"/>
      <c r="AJ17" s="287"/>
      <c r="AK17" s="287"/>
      <c r="AL17" s="283">
        <v>1.7</v>
      </c>
      <c r="AM17" s="238"/>
      <c r="AN17" s="238"/>
      <c r="AO17" s="296"/>
      <c r="AP17" s="261" t="s">
        <v>13</v>
      </c>
      <c r="AQ17" s="1"/>
      <c r="AR17" s="1"/>
      <c r="AS17" s="1"/>
      <c r="AT17" s="1"/>
      <c r="AU17" s="1"/>
      <c r="AV17" s="1"/>
      <c r="AW17" s="1"/>
      <c r="AX17" s="1"/>
      <c r="AY17" s="1"/>
      <c r="AZ17" s="1"/>
      <c r="BA17" s="1"/>
      <c r="BB17" s="1"/>
      <c r="BC17" s="1"/>
      <c r="BD17" s="1"/>
      <c r="BE17" s="1"/>
      <c r="BF17" s="269"/>
      <c r="BG17" s="274" t="s">
        <v>34</v>
      </c>
      <c r="BH17" s="217"/>
      <c r="BI17" s="217"/>
      <c r="BJ17" s="217"/>
      <c r="BK17" s="217"/>
      <c r="BL17" s="217"/>
      <c r="BM17" s="217"/>
      <c r="BN17" s="279"/>
      <c r="BO17" s="282" t="s">
        <v>34</v>
      </c>
      <c r="BP17" s="282"/>
      <c r="BQ17" s="282"/>
      <c r="BR17" s="282"/>
      <c r="BS17" s="287" t="s">
        <v>34</v>
      </c>
      <c r="BT17" s="287"/>
      <c r="BU17" s="287"/>
      <c r="BV17" s="287"/>
      <c r="BW17" s="287"/>
      <c r="BX17" s="287"/>
      <c r="BY17" s="287"/>
      <c r="BZ17" s="287"/>
      <c r="CA17" s="287"/>
      <c r="CB17" s="325"/>
      <c r="CD17" s="261" t="s">
        <v>64</v>
      </c>
      <c r="CE17" s="1"/>
      <c r="CF17" s="1"/>
      <c r="CG17" s="1"/>
      <c r="CH17" s="1"/>
      <c r="CI17" s="1"/>
      <c r="CJ17" s="1"/>
      <c r="CK17" s="1"/>
      <c r="CL17" s="1"/>
      <c r="CM17" s="1"/>
      <c r="CN17" s="1"/>
      <c r="CO17" s="1"/>
      <c r="CP17" s="1"/>
      <c r="CQ17" s="269"/>
      <c r="CR17" s="274">
        <v>1929300</v>
      </c>
      <c r="CS17" s="217"/>
      <c r="CT17" s="217"/>
      <c r="CU17" s="217"/>
      <c r="CV17" s="217"/>
      <c r="CW17" s="217"/>
      <c r="CX17" s="217"/>
      <c r="CY17" s="279"/>
      <c r="CZ17" s="282">
        <v>8.6999999999999993</v>
      </c>
      <c r="DA17" s="282"/>
      <c r="DB17" s="282"/>
      <c r="DC17" s="282"/>
      <c r="DD17" s="288" t="s">
        <v>34</v>
      </c>
      <c r="DE17" s="217"/>
      <c r="DF17" s="217"/>
      <c r="DG17" s="217"/>
      <c r="DH17" s="217"/>
      <c r="DI17" s="217"/>
      <c r="DJ17" s="217"/>
      <c r="DK17" s="217"/>
      <c r="DL17" s="217"/>
      <c r="DM17" s="217"/>
      <c r="DN17" s="217"/>
      <c r="DO17" s="217"/>
      <c r="DP17" s="279"/>
      <c r="DQ17" s="288">
        <v>1899108</v>
      </c>
      <c r="DR17" s="217"/>
      <c r="DS17" s="217"/>
      <c r="DT17" s="217"/>
      <c r="DU17" s="217"/>
      <c r="DV17" s="217"/>
      <c r="DW17" s="217"/>
      <c r="DX17" s="217"/>
      <c r="DY17" s="217"/>
      <c r="DZ17" s="217"/>
      <c r="EA17" s="217"/>
      <c r="EB17" s="217"/>
      <c r="EC17" s="326"/>
    </row>
    <row r="18" spans="2:133" ht="11.25" customHeight="1">
      <c r="B18" s="261" t="s">
        <v>371</v>
      </c>
      <c r="C18" s="1"/>
      <c r="D18" s="1"/>
      <c r="E18" s="1"/>
      <c r="F18" s="1"/>
      <c r="G18" s="1"/>
      <c r="H18" s="1"/>
      <c r="I18" s="1"/>
      <c r="J18" s="1"/>
      <c r="K18" s="1"/>
      <c r="L18" s="1"/>
      <c r="M18" s="1"/>
      <c r="N18" s="1"/>
      <c r="O18" s="1"/>
      <c r="P18" s="1"/>
      <c r="Q18" s="269"/>
      <c r="R18" s="274">
        <v>33378</v>
      </c>
      <c r="S18" s="217"/>
      <c r="T18" s="217"/>
      <c r="U18" s="217"/>
      <c r="V18" s="217"/>
      <c r="W18" s="217"/>
      <c r="X18" s="217"/>
      <c r="Y18" s="279"/>
      <c r="Z18" s="282">
        <v>0.1</v>
      </c>
      <c r="AA18" s="282"/>
      <c r="AB18" s="282"/>
      <c r="AC18" s="282"/>
      <c r="AD18" s="287">
        <v>33378</v>
      </c>
      <c r="AE18" s="287"/>
      <c r="AF18" s="287"/>
      <c r="AG18" s="287"/>
      <c r="AH18" s="287"/>
      <c r="AI18" s="287"/>
      <c r="AJ18" s="287"/>
      <c r="AK18" s="287"/>
      <c r="AL18" s="283">
        <v>0.3</v>
      </c>
      <c r="AM18" s="238"/>
      <c r="AN18" s="238"/>
      <c r="AO18" s="296"/>
      <c r="AP18" s="261" t="s">
        <v>47</v>
      </c>
      <c r="AQ18" s="1"/>
      <c r="AR18" s="1"/>
      <c r="AS18" s="1"/>
      <c r="AT18" s="1"/>
      <c r="AU18" s="1"/>
      <c r="AV18" s="1"/>
      <c r="AW18" s="1"/>
      <c r="AX18" s="1"/>
      <c r="AY18" s="1"/>
      <c r="AZ18" s="1"/>
      <c r="BA18" s="1"/>
      <c r="BB18" s="1"/>
      <c r="BC18" s="1"/>
      <c r="BD18" s="1"/>
      <c r="BE18" s="1"/>
      <c r="BF18" s="269"/>
      <c r="BG18" s="274" t="s">
        <v>34</v>
      </c>
      <c r="BH18" s="217"/>
      <c r="BI18" s="217"/>
      <c r="BJ18" s="217"/>
      <c r="BK18" s="217"/>
      <c r="BL18" s="217"/>
      <c r="BM18" s="217"/>
      <c r="BN18" s="279"/>
      <c r="BO18" s="282" t="s">
        <v>34</v>
      </c>
      <c r="BP18" s="282"/>
      <c r="BQ18" s="282"/>
      <c r="BR18" s="282"/>
      <c r="BS18" s="287" t="s">
        <v>34</v>
      </c>
      <c r="BT18" s="287"/>
      <c r="BU18" s="287"/>
      <c r="BV18" s="287"/>
      <c r="BW18" s="287"/>
      <c r="BX18" s="287"/>
      <c r="BY18" s="287"/>
      <c r="BZ18" s="287"/>
      <c r="CA18" s="287"/>
      <c r="CB18" s="325"/>
      <c r="CD18" s="261" t="s">
        <v>372</v>
      </c>
      <c r="CE18" s="1"/>
      <c r="CF18" s="1"/>
      <c r="CG18" s="1"/>
      <c r="CH18" s="1"/>
      <c r="CI18" s="1"/>
      <c r="CJ18" s="1"/>
      <c r="CK18" s="1"/>
      <c r="CL18" s="1"/>
      <c r="CM18" s="1"/>
      <c r="CN18" s="1"/>
      <c r="CO18" s="1"/>
      <c r="CP18" s="1"/>
      <c r="CQ18" s="269"/>
      <c r="CR18" s="274" t="s">
        <v>34</v>
      </c>
      <c r="CS18" s="217"/>
      <c r="CT18" s="217"/>
      <c r="CU18" s="217"/>
      <c r="CV18" s="217"/>
      <c r="CW18" s="217"/>
      <c r="CX18" s="217"/>
      <c r="CY18" s="279"/>
      <c r="CZ18" s="282" t="s">
        <v>34</v>
      </c>
      <c r="DA18" s="282"/>
      <c r="DB18" s="282"/>
      <c r="DC18" s="282"/>
      <c r="DD18" s="288" t="s">
        <v>34</v>
      </c>
      <c r="DE18" s="217"/>
      <c r="DF18" s="217"/>
      <c r="DG18" s="217"/>
      <c r="DH18" s="217"/>
      <c r="DI18" s="217"/>
      <c r="DJ18" s="217"/>
      <c r="DK18" s="217"/>
      <c r="DL18" s="217"/>
      <c r="DM18" s="217"/>
      <c r="DN18" s="217"/>
      <c r="DO18" s="217"/>
      <c r="DP18" s="279"/>
      <c r="DQ18" s="288" t="s">
        <v>34</v>
      </c>
      <c r="DR18" s="217"/>
      <c r="DS18" s="217"/>
      <c r="DT18" s="217"/>
      <c r="DU18" s="217"/>
      <c r="DV18" s="217"/>
      <c r="DW18" s="217"/>
      <c r="DX18" s="217"/>
      <c r="DY18" s="217"/>
      <c r="DZ18" s="217"/>
      <c r="EA18" s="217"/>
      <c r="EB18" s="217"/>
      <c r="EC18" s="326"/>
    </row>
    <row r="19" spans="2:133" ht="11.25" customHeight="1">
      <c r="B19" s="261" t="s">
        <v>375</v>
      </c>
      <c r="C19" s="1"/>
      <c r="D19" s="1"/>
      <c r="E19" s="1"/>
      <c r="F19" s="1"/>
      <c r="G19" s="1"/>
      <c r="H19" s="1"/>
      <c r="I19" s="1"/>
      <c r="J19" s="1"/>
      <c r="K19" s="1"/>
      <c r="L19" s="1"/>
      <c r="M19" s="1"/>
      <c r="N19" s="1"/>
      <c r="O19" s="1"/>
      <c r="P19" s="1"/>
      <c r="Q19" s="269"/>
      <c r="R19" s="274">
        <v>162544</v>
      </c>
      <c r="S19" s="217"/>
      <c r="T19" s="217"/>
      <c r="U19" s="217"/>
      <c r="V19" s="217"/>
      <c r="W19" s="217"/>
      <c r="X19" s="217"/>
      <c r="Y19" s="279"/>
      <c r="Z19" s="282">
        <v>0.7</v>
      </c>
      <c r="AA19" s="282"/>
      <c r="AB19" s="282"/>
      <c r="AC19" s="282"/>
      <c r="AD19" s="287">
        <v>162544</v>
      </c>
      <c r="AE19" s="287"/>
      <c r="AF19" s="287"/>
      <c r="AG19" s="287"/>
      <c r="AH19" s="287"/>
      <c r="AI19" s="287"/>
      <c r="AJ19" s="287"/>
      <c r="AK19" s="287"/>
      <c r="AL19" s="283">
        <v>1.3</v>
      </c>
      <c r="AM19" s="238"/>
      <c r="AN19" s="238"/>
      <c r="AO19" s="296"/>
      <c r="AP19" s="261" t="s">
        <v>376</v>
      </c>
      <c r="AQ19" s="1"/>
      <c r="AR19" s="1"/>
      <c r="AS19" s="1"/>
      <c r="AT19" s="1"/>
      <c r="AU19" s="1"/>
      <c r="AV19" s="1"/>
      <c r="AW19" s="1"/>
      <c r="AX19" s="1"/>
      <c r="AY19" s="1"/>
      <c r="AZ19" s="1"/>
      <c r="BA19" s="1"/>
      <c r="BB19" s="1"/>
      <c r="BC19" s="1"/>
      <c r="BD19" s="1"/>
      <c r="BE19" s="1"/>
      <c r="BF19" s="269"/>
      <c r="BG19" s="274">
        <v>224697</v>
      </c>
      <c r="BH19" s="217"/>
      <c r="BI19" s="217"/>
      <c r="BJ19" s="217"/>
      <c r="BK19" s="217"/>
      <c r="BL19" s="217"/>
      <c r="BM19" s="217"/>
      <c r="BN19" s="279"/>
      <c r="BO19" s="282">
        <v>4.5999999999999996</v>
      </c>
      <c r="BP19" s="282"/>
      <c r="BQ19" s="282"/>
      <c r="BR19" s="282"/>
      <c r="BS19" s="287" t="s">
        <v>34</v>
      </c>
      <c r="BT19" s="287"/>
      <c r="BU19" s="287"/>
      <c r="BV19" s="287"/>
      <c r="BW19" s="287"/>
      <c r="BX19" s="287"/>
      <c r="BY19" s="287"/>
      <c r="BZ19" s="287"/>
      <c r="CA19" s="287"/>
      <c r="CB19" s="325"/>
      <c r="CD19" s="261" t="s">
        <v>348</v>
      </c>
      <c r="CE19" s="1"/>
      <c r="CF19" s="1"/>
      <c r="CG19" s="1"/>
      <c r="CH19" s="1"/>
      <c r="CI19" s="1"/>
      <c r="CJ19" s="1"/>
      <c r="CK19" s="1"/>
      <c r="CL19" s="1"/>
      <c r="CM19" s="1"/>
      <c r="CN19" s="1"/>
      <c r="CO19" s="1"/>
      <c r="CP19" s="1"/>
      <c r="CQ19" s="269"/>
      <c r="CR19" s="274" t="s">
        <v>34</v>
      </c>
      <c r="CS19" s="217"/>
      <c r="CT19" s="217"/>
      <c r="CU19" s="217"/>
      <c r="CV19" s="217"/>
      <c r="CW19" s="217"/>
      <c r="CX19" s="217"/>
      <c r="CY19" s="279"/>
      <c r="CZ19" s="282" t="s">
        <v>34</v>
      </c>
      <c r="DA19" s="282"/>
      <c r="DB19" s="282"/>
      <c r="DC19" s="282"/>
      <c r="DD19" s="288" t="s">
        <v>34</v>
      </c>
      <c r="DE19" s="217"/>
      <c r="DF19" s="217"/>
      <c r="DG19" s="217"/>
      <c r="DH19" s="217"/>
      <c r="DI19" s="217"/>
      <c r="DJ19" s="217"/>
      <c r="DK19" s="217"/>
      <c r="DL19" s="217"/>
      <c r="DM19" s="217"/>
      <c r="DN19" s="217"/>
      <c r="DO19" s="217"/>
      <c r="DP19" s="279"/>
      <c r="DQ19" s="288" t="s">
        <v>34</v>
      </c>
      <c r="DR19" s="217"/>
      <c r="DS19" s="217"/>
      <c r="DT19" s="217"/>
      <c r="DU19" s="217"/>
      <c r="DV19" s="217"/>
      <c r="DW19" s="217"/>
      <c r="DX19" s="217"/>
      <c r="DY19" s="217"/>
      <c r="DZ19" s="217"/>
      <c r="EA19" s="217"/>
      <c r="EB19" s="217"/>
      <c r="EC19" s="326"/>
    </row>
    <row r="20" spans="2:133" ht="11.25" customHeight="1">
      <c r="B20" s="262" t="s">
        <v>378</v>
      </c>
      <c r="C20" s="266"/>
      <c r="D20" s="266"/>
      <c r="E20" s="266"/>
      <c r="F20" s="266"/>
      <c r="G20" s="266"/>
      <c r="H20" s="266"/>
      <c r="I20" s="266"/>
      <c r="J20" s="266"/>
      <c r="K20" s="266"/>
      <c r="L20" s="266"/>
      <c r="M20" s="266"/>
      <c r="N20" s="266"/>
      <c r="O20" s="266"/>
      <c r="P20" s="266"/>
      <c r="Q20" s="270"/>
      <c r="R20" s="274">
        <v>7338</v>
      </c>
      <c r="S20" s="217"/>
      <c r="T20" s="217"/>
      <c r="U20" s="217"/>
      <c r="V20" s="217"/>
      <c r="W20" s="217"/>
      <c r="X20" s="217"/>
      <c r="Y20" s="279"/>
      <c r="Z20" s="282">
        <v>0</v>
      </c>
      <c r="AA20" s="282"/>
      <c r="AB20" s="282"/>
      <c r="AC20" s="282"/>
      <c r="AD20" s="287">
        <v>7338</v>
      </c>
      <c r="AE20" s="287"/>
      <c r="AF20" s="287"/>
      <c r="AG20" s="287"/>
      <c r="AH20" s="287"/>
      <c r="AI20" s="287"/>
      <c r="AJ20" s="287"/>
      <c r="AK20" s="287"/>
      <c r="AL20" s="283">
        <v>0.1</v>
      </c>
      <c r="AM20" s="238"/>
      <c r="AN20" s="238"/>
      <c r="AO20" s="296"/>
      <c r="AP20" s="261" t="s">
        <v>379</v>
      </c>
      <c r="AQ20" s="1"/>
      <c r="AR20" s="1"/>
      <c r="AS20" s="1"/>
      <c r="AT20" s="1"/>
      <c r="AU20" s="1"/>
      <c r="AV20" s="1"/>
      <c r="AW20" s="1"/>
      <c r="AX20" s="1"/>
      <c r="AY20" s="1"/>
      <c r="AZ20" s="1"/>
      <c r="BA20" s="1"/>
      <c r="BB20" s="1"/>
      <c r="BC20" s="1"/>
      <c r="BD20" s="1"/>
      <c r="BE20" s="1"/>
      <c r="BF20" s="269"/>
      <c r="BG20" s="274">
        <v>224697</v>
      </c>
      <c r="BH20" s="217"/>
      <c r="BI20" s="217"/>
      <c r="BJ20" s="217"/>
      <c r="BK20" s="217"/>
      <c r="BL20" s="217"/>
      <c r="BM20" s="217"/>
      <c r="BN20" s="279"/>
      <c r="BO20" s="282">
        <v>4.5999999999999996</v>
      </c>
      <c r="BP20" s="282"/>
      <c r="BQ20" s="282"/>
      <c r="BR20" s="282"/>
      <c r="BS20" s="287" t="s">
        <v>34</v>
      </c>
      <c r="BT20" s="287"/>
      <c r="BU20" s="287"/>
      <c r="BV20" s="287"/>
      <c r="BW20" s="287"/>
      <c r="BX20" s="287"/>
      <c r="BY20" s="287"/>
      <c r="BZ20" s="287"/>
      <c r="CA20" s="287"/>
      <c r="CB20" s="325"/>
      <c r="CD20" s="261" t="s">
        <v>77</v>
      </c>
      <c r="CE20" s="1"/>
      <c r="CF20" s="1"/>
      <c r="CG20" s="1"/>
      <c r="CH20" s="1"/>
      <c r="CI20" s="1"/>
      <c r="CJ20" s="1"/>
      <c r="CK20" s="1"/>
      <c r="CL20" s="1"/>
      <c r="CM20" s="1"/>
      <c r="CN20" s="1"/>
      <c r="CO20" s="1"/>
      <c r="CP20" s="1"/>
      <c r="CQ20" s="269"/>
      <c r="CR20" s="274">
        <v>22296551</v>
      </c>
      <c r="CS20" s="217"/>
      <c r="CT20" s="217"/>
      <c r="CU20" s="217"/>
      <c r="CV20" s="217"/>
      <c r="CW20" s="217"/>
      <c r="CX20" s="217"/>
      <c r="CY20" s="279"/>
      <c r="CZ20" s="282">
        <v>100</v>
      </c>
      <c r="DA20" s="282"/>
      <c r="DB20" s="282"/>
      <c r="DC20" s="282"/>
      <c r="DD20" s="288">
        <v>719989</v>
      </c>
      <c r="DE20" s="217"/>
      <c r="DF20" s="217"/>
      <c r="DG20" s="217"/>
      <c r="DH20" s="217"/>
      <c r="DI20" s="217"/>
      <c r="DJ20" s="217"/>
      <c r="DK20" s="217"/>
      <c r="DL20" s="217"/>
      <c r="DM20" s="217"/>
      <c r="DN20" s="217"/>
      <c r="DO20" s="217"/>
      <c r="DP20" s="279"/>
      <c r="DQ20" s="288">
        <v>14251847</v>
      </c>
      <c r="DR20" s="217"/>
      <c r="DS20" s="217"/>
      <c r="DT20" s="217"/>
      <c r="DU20" s="217"/>
      <c r="DV20" s="217"/>
      <c r="DW20" s="217"/>
      <c r="DX20" s="217"/>
      <c r="DY20" s="217"/>
      <c r="DZ20" s="217"/>
      <c r="EA20" s="217"/>
      <c r="EB20" s="217"/>
      <c r="EC20" s="326"/>
    </row>
    <row r="21" spans="2:133" ht="11.25" customHeight="1">
      <c r="B21" s="261" t="s">
        <v>382</v>
      </c>
      <c r="C21" s="1"/>
      <c r="D21" s="1"/>
      <c r="E21" s="1"/>
      <c r="F21" s="1"/>
      <c r="G21" s="1"/>
      <c r="H21" s="1"/>
      <c r="I21" s="1"/>
      <c r="J21" s="1"/>
      <c r="K21" s="1"/>
      <c r="L21" s="1"/>
      <c r="M21" s="1"/>
      <c r="N21" s="1"/>
      <c r="O21" s="1"/>
      <c r="P21" s="1"/>
      <c r="Q21" s="269"/>
      <c r="R21" s="274">
        <v>6907744</v>
      </c>
      <c r="S21" s="217"/>
      <c r="T21" s="217"/>
      <c r="U21" s="217"/>
      <c r="V21" s="217"/>
      <c r="W21" s="217"/>
      <c r="X21" s="217"/>
      <c r="Y21" s="279"/>
      <c r="Z21" s="282">
        <v>30.8</v>
      </c>
      <c r="AA21" s="282"/>
      <c r="AB21" s="282"/>
      <c r="AC21" s="282"/>
      <c r="AD21" s="287">
        <v>5937111</v>
      </c>
      <c r="AE21" s="287"/>
      <c r="AF21" s="287"/>
      <c r="AG21" s="287"/>
      <c r="AH21" s="287"/>
      <c r="AI21" s="287"/>
      <c r="AJ21" s="287"/>
      <c r="AK21" s="287"/>
      <c r="AL21" s="283">
        <v>48.3</v>
      </c>
      <c r="AM21" s="238"/>
      <c r="AN21" s="238"/>
      <c r="AO21" s="296"/>
      <c r="AP21" s="261" t="s">
        <v>384</v>
      </c>
      <c r="AQ21" s="300"/>
      <c r="AR21" s="300"/>
      <c r="AS21" s="300"/>
      <c r="AT21" s="300"/>
      <c r="AU21" s="300"/>
      <c r="AV21" s="300"/>
      <c r="AW21" s="300"/>
      <c r="AX21" s="300"/>
      <c r="AY21" s="300"/>
      <c r="AZ21" s="300"/>
      <c r="BA21" s="300"/>
      <c r="BB21" s="300"/>
      <c r="BC21" s="300"/>
      <c r="BD21" s="300"/>
      <c r="BE21" s="300"/>
      <c r="BF21" s="314"/>
      <c r="BG21" s="274" t="s">
        <v>34</v>
      </c>
      <c r="BH21" s="217"/>
      <c r="BI21" s="217"/>
      <c r="BJ21" s="217"/>
      <c r="BK21" s="217"/>
      <c r="BL21" s="217"/>
      <c r="BM21" s="217"/>
      <c r="BN21" s="279"/>
      <c r="BO21" s="282" t="s">
        <v>34</v>
      </c>
      <c r="BP21" s="282"/>
      <c r="BQ21" s="282"/>
      <c r="BR21" s="282"/>
      <c r="BS21" s="287" t="s">
        <v>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386</v>
      </c>
      <c r="C22" s="1"/>
      <c r="D22" s="1"/>
      <c r="E22" s="1"/>
      <c r="F22" s="1"/>
      <c r="G22" s="1"/>
      <c r="H22" s="1"/>
      <c r="I22" s="1"/>
      <c r="J22" s="1"/>
      <c r="K22" s="1"/>
      <c r="L22" s="1"/>
      <c r="M22" s="1"/>
      <c r="N22" s="1"/>
      <c r="O22" s="1"/>
      <c r="P22" s="1"/>
      <c r="Q22" s="269"/>
      <c r="R22" s="274">
        <v>5937111</v>
      </c>
      <c r="S22" s="217"/>
      <c r="T22" s="217"/>
      <c r="U22" s="217"/>
      <c r="V22" s="217"/>
      <c r="W22" s="217"/>
      <c r="X22" s="217"/>
      <c r="Y22" s="279"/>
      <c r="Z22" s="282">
        <v>26.5</v>
      </c>
      <c r="AA22" s="282"/>
      <c r="AB22" s="282"/>
      <c r="AC22" s="282"/>
      <c r="AD22" s="287">
        <v>5937111</v>
      </c>
      <c r="AE22" s="287"/>
      <c r="AF22" s="287"/>
      <c r="AG22" s="287"/>
      <c r="AH22" s="287"/>
      <c r="AI22" s="287"/>
      <c r="AJ22" s="287"/>
      <c r="AK22" s="287"/>
      <c r="AL22" s="283">
        <v>48.3</v>
      </c>
      <c r="AM22" s="238"/>
      <c r="AN22" s="238"/>
      <c r="AO22" s="296"/>
      <c r="AP22" s="261" t="s">
        <v>131</v>
      </c>
      <c r="AQ22" s="300"/>
      <c r="AR22" s="300"/>
      <c r="AS22" s="300"/>
      <c r="AT22" s="300"/>
      <c r="AU22" s="300"/>
      <c r="AV22" s="300"/>
      <c r="AW22" s="300"/>
      <c r="AX22" s="300"/>
      <c r="AY22" s="300"/>
      <c r="AZ22" s="300"/>
      <c r="BA22" s="300"/>
      <c r="BB22" s="300"/>
      <c r="BC22" s="300"/>
      <c r="BD22" s="300"/>
      <c r="BE22" s="300"/>
      <c r="BF22" s="314"/>
      <c r="BG22" s="274" t="s">
        <v>34</v>
      </c>
      <c r="BH22" s="217"/>
      <c r="BI22" s="217"/>
      <c r="BJ22" s="217"/>
      <c r="BK22" s="217"/>
      <c r="BL22" s="217"/>
      <c r="BM22" s="217"/>
      <c r="BN22" s="279"/>
      <c r="BO22" s="282" t="s">
        <v>34</v>
      </c>
      <c r="BP22" s="282"/>
      <c r="BQ22" s="282"/>
      <c r="BR22" s="282"/>
      <c r="BS22" s="287" t="s">
        <v>34</v>
      </c>
      <c r="BT22" s="287"/>
      <c r="BU22" s="287"/>
      <c r="BV22" s="287"/>
      <c r="BW22" s="287"/>
      <c r="BX22" s="287"/>
      <c r="BY22" s="287"/>
      <c r="BZ22" s="287"/>
      <c r="CA22" s="287"/>
      <c r="CB22" s="325"/>
      <c r="CD22" s="182" t="s">
        <v>387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389</v>
      </c>
      <c r="C23" s="1"/>
      <c r="D23" s="1"/>
      <c r="E23" s="1"/>
      <c r="F23" s="1"/>
      <c r="G23" s="1"/>
      <c r="H23" s="1"/>
      <c r="I23" s="1"/>
      <c r="J23" s="1"/>
      <c r="K23" s="1"/>
      <c r="L23" s="1"/>
      <c r="M23" s="1"/>
      <c r="N23" s="1"/>
      <c r="O23" s="1"/>
      <c r="P23" s="1"/>
      <c r="Q23" s="269"/>
      <c r="R23" s="274">
        <v>970633</v>
      </c>
      <c r="S23" s="217"/>
      <c r="T23" s="217"/>
      <c r="U23" s="217"/>
      <c r="V23" s="217"/>
      <c r="W23" s="217"/>
      <c r="X23" s="217"/>
      <c r="Y23" s="279"/>
      <c r="Z23" s="282">
        <v>4.3</v>
      </c>
      <c r="AA23" s="282"/>
      <c r="AB23" s="282"/>
      <c r="AC23" s="282"/>
      <c r="AD23" s="287" t="s">
        <v>34</v>
      </c>
      <c r="AE23" s="287"/>
      <c r="AF23" s="287"/>
      <c r="AG23" s="287"/>
      <c r="AH23" s="287"/>
      <c r="AI23" s="287"/>
      <c r="AJ23" s="287"/>
      <c r="AK23" s="287"/>
      <c r="AL23" s="283" t="s">
        <v>34</v>
      </c>
      <c r="AM23" s="238"/>
      <c r="AN23" s="238"/>
      <c r="AO23" s="296"/>
      <c r="AP23" s="261" t="s">
        <v>185</v>
      </c>
      <c r="AQ23" s="300"/>
      <c r="AR23" s="300"/>
      <c r="AS23" s="300"/>
      <c r="AT23" s="300"/>
      <c r="AU23" s="300"/>
      <c r="AV23" s="300"/>
      <c r="AW23" s="300"/>
      <c r="AX23" s="300"/>
      <c r="AY23" s="300"/>
      <c r="AZ23" s="300"/>
      <c r="BA23" s="300"/>
      <c r="BB23" s="300"/>
      <c r="BC23" s="300"/>
      <c r="BD23" s="300"/>
      <c r="BE23" s="300"/>
      <c r="BF23" s="314"/>
      <c r="BG23" s="274">
        <v>224697</v>
      </c>
      <c r="BH23" s="217"/>
      <c r="BI23" s="217"/>
      <c r="BJ23" s="217"/>
      <c r="BK23" s="217"/>
      <c r="BL23" s="217"/>
      <c r="BM23" s="217"/>
      <c r="BN23" s="279"/>
      <c r="BO23" s="282">
        <v>4.5999999999999996</v>
      </c>
      <c r="BP23" s="282"/>
      <c r="BQ23" s="282"/>
      <c r="BR23" s="282"/>
      <c r="BS23" s="287" t="s">
        <v>34</v>
      </c>
      <c r="BT23" s="287"/>
      <c r="BU23" s="287"/>
      <c r="BV23" s="287"/>
      <c r="BW23" s="287"/>
      <c r="BX23" s="287"/>
      <c r="BY23" s="287"/>
      <c r="BZ23" s="287"/>
      <c r="CA23" s="287"/>
      <c r="CB23" s="325"/>
      <c r="CD23" s="182" t="s">
        <v>162</v>
      </c>
      <c r="CE23" s="139"/>
      <c r="CF23" s="139"/>
      <c r="CG23" s="139"/>
      <c r="CH23" s="139"/>
      <c r="CI23" s="139"/>
      <c r="CJ23" s="139"/>
      <c r="CK23" s="139"/>
      <c r="CL23" s="139"/>
      <c r="CM23" s="139"/>
      <c r="CN23" s="139"/>
      <c r="CO23" s="139"/>
      <c r="CP23" s="139"/>
      <c r="CQ23" s="144"/>
      <c r="CR23" s="182" t="s">
        <v>390</v>
      </c>
      <c r="CS23" s="139"/>
      <c r="CT23" s="139"/>
      <c r="CU23" s="139"/>
      <c r="CV23" s="139"/>
      <c r="CW23" s="139"/>
      <c r="CX23" s="139"/>
      <c r="CY23" s="144"/>
      <c r="CZ23" s="182" t="s">
        <v>392</v>
      </c>
      <c r="DA23" s="139"/>
      <c r="DB23" s="139"/>
      <c r="DC23" s="144"/>
      <c r="DD23" s="182" t="s">
        <v>394</v>
      </c>
      <c r="DE23" s="139"/>
      <c r="DF23" s="139"/>
      <c r="DG23" s="139"/>
      <c r="DH23" s="139"/>
      <c r="DI23" s="139"/>
      <c r="DJ23" s="139"/>
      <c r="DK23" s="144"/>
      <c r="DL23" s="345" t="s">
        <v>396</v>
      </c>
      <c r="DM23" s="348"/>
      <c r="DN23" s="348"/>
      <c r="DO23" s="348"/>
      <c r="DP23" s="348"/>
      <c r="DQ23" s="348"/>
      <c r="DR23" s="348"/>
      <c r="DS23" s="348"/>
      <c r="DT23" s="348"/>
      <c r="DU23" s="348"/>
      <c r="DV23" s="352"/>
      <c r="DW23" s="182" t="s">
        <v>397</v>
      </c>
      <c r="DX23" s="139"/>
      <c r="DY23" s="139"/>
      <c r="DZ23" s="139"/>
      <c r="EA23" s="139"/>
      <c r="EB23" s="139"/>
      <c r="EC23" s="144"/>
    </row>
    <row r="24" spans="2:133" ht="11.25" customHeight="1">
      <c r="B24" s="261" t="s">
        <v>399</v>
      </c>
      <c r="C24" s="1"/>
      <c r="D24" s="1"/>
      <c r="E24" s="1"/>
      <c r="F24" s="1"/>
      <c r="G24" s="1"/>
      <c r="H24" s="1"/>
      <c r="I24" s="1"/>
      <c r="J24" s="1"/>
      <c r="K24" s="1"/>
      <c r="L24" s="1"/>
      <c r="M24" s="1"/>
      <c r="N24" s="1"/>
      <c r="O24" s="1"/>
      <c r="P24" s="1"/>
      <c r="Q24" s="269"/>
      <c r="R24" s="274" t="s">
        <v>34</v>
      </c>
      <c r="S24" s="217"/>
      <c r="T24" s="217"/>
      <c r="U24" s="217"/>
      <c r="V24" s="217"/>
      <c r="W24" s="217"/>
      <c r="X24" s="217"/>
      <c r="Y24" s="279"/>
      <c r="Z24" s="282" t="s">
        <v>34</v>
      </c>
      <c r="AA24" s="282"/>
      <c r="AB24" s="282"/>
      <c r="AC24" s="282"/>
      <c r="AD24" s="287" t="s">
        <v>34</v>
      </c>
      <c r="AE24" s="287"/>
      <c r="AF24" s="287"/>
      <c r="AG24" s="287"/>
      <c r="AH24" s="287"/>
      <c r="AI24" s="287"/>
      <c r="AJ24" s="287"/>
      <c r="AK24" s="287"/>
      <c r="AL24" s="283" t="s">
        <v>34</v>
      </c>
      <c r="AM24" s="238"/>
      <c r="AN24" s="238"/>
      <c r="AO24" s="296"/>
      <c r="AP24" s="261" t="s">
        <v>116</v>
      </c>
      <c r="AQ24" s="300"/>
      <c r="AR24" s="300"/>
      <c r="AS24" s="300"/>
      <c r="AT24" s="300"/>
      <c r="AU24" s="300"/>
      <c r="AV24" s="300"/>
      <c r="AW24" s="300"/>
      <c r="AX24" s="300"/>
      <c r="AY24" s="300"/>
      <c r="AZ24" s="300"/>
      <c r="BA24" s="300"/>
      <c r="BB24" s="300"/>
      <c r="BC24" s="300"/>
      <c r="BD24" s="300"/>
      <c r="BE24" s="300"/>
      <c r="BF24" s="314"/>
      <c r="BG24" s="274" t="s">
        <v>34</v>
      </c>
      <c r="BH24" s="217"/>
      <c r="BI24" s="217"/>
      <c r="BJ24" s="217"/>
      <c r="BK24" s="217"/>
      <c r="BL24" s="217"/>
      <c r="BM24" s="217"/>
      <c r="BN24" s="279"/>
      <c r="BO24" s="282" t="s">
        <v>34</v>
      </c>
      <c r="BP24" s="282"/>
      <c r="BQ24" s="282"/>
      <c r="BR24" s="282"/>
      <c r="BS24" s="287" t="s">
        <v>34</v>
      </c>
      <c r="BT24" s="287"/>
      <c r="BU24" s="287"/>
      <c r="BV24" s="287"/>
      <c r="BW24" s="287"/>
      <c r="BX24" s="287"/>
      <c r="BY24" s="287"/>
      <c r="BZ24" s="287"/>
      <c r="CA24" s="287"/>
      <c r="CB24" s="325"/>
      <c r="CD24" s="260" t="s">
        <v>400</v>
      </c>
      <c r="CE24" s="265"/>
      <c r="CF24" s="265"/>
      <c r="CG24" s="265"/>
      <c r="CH24" s="265"/>
      <c r="CI24" s="265"/>
      <c r="CJ24" s="265"/>
      <c r="CK24" s="265"/>
      <c r="CL24" s="265"/>
      <c r="CM24" s="265"/>
      <c r="CN24" s="265"/>
      <c r="CO24" s="265"/>
      <c r="CP24" s="265"/>
      <c r="CQ24" s="268"/>
      <c r="CR24" s="273">
        <v>9362975</v>
      </c>
      <c r="CS24" s="276"/>
      <c r="CT24" s="276"/>
      <c r="CU24" s="276"/>
      <c r="CV24" s="276"/>
      <c r="CW24" s="276"/>
      <c r="CX24" s="276"/>
      <c r="CY24" s="278"/>
      <c r="CZ24" s="291">
        <v>42</v>
      </c>
      <c r="DA24" s="293"/>
      <c r="DB24" s="293"/>
      <c r="DC24" s="337"/>
      <c r="DD24" s="341">
        <v>5981122</v>
      </c>
      <c r="DE24" s="276"/>
      <c r="DF24" s="276"/>
      <c r="DG24" s="276"/>
      <c r="DH24" s="276"/>
      <c r="DI24" s="276"/>
      <c r="DJ24" s="276"/>
      <c r="DK24" s="278"/>
      <c r="DL24" s="341">
        <v>5185839</v>
      </c>
      <c r="DM24" s="276"/>
      <c r="DN24" s="276"/>
      <c r="DO24" s="276"/>
      <c r="DP24" s="276"/>
      <c r="DQ24" s="276"/>
      <c r="DR24" s="276"/>
      <c r="DS24" s="276"/>
      <c r="DT24" s="276"/>
      <c r="DU24" s="276"/>
      <c r="DV24" s="278"/>
      <c r="DW24" s="291">
        <v>42</v>
      </c>
      <c r="DX24" s="293"/>
      <c r="DY24" s="293"/>
      <c r="DZ24" s="293"/>
      <c r="EA24" s="293"/>
      <c r="EB24" s="293"/>
      <c r="EC24" s="295"/>
    </row>
    <row r="25" spans="2:133" ht="11.25" customHeight="1">
      <c r="B25" s="261" t="s">
        <v>75</v>
      </c>
      <c r="C25" s="1"/>
      <c r="D25" s="1"/>
      <c r="E25" s="1"/>
      <c r="F25" s="1"/>
      <c r="G25" s="1"/>
      <c r="H25" s="1"/>
      <c r="I25" s="1"/>
      <c r="J25" s="1"/>
      <c r="K25" s="1"/>
      <c r="L25" s="1"/>
      <c r="M25" s="1"/>
      <c r="N25" s="1"/>
      <c r="O25" s="1"/>
      <c r="P25" s="1"/>
      <c r="Q25" s="269"/>
      <c r="R25" s="274">
        <v>13452885</v>
      </c>
      <c r="S25" s="217"/>
      <c r="T25" s="217"/>
      <c r="U25" s="217"/>
      <c r="V25" s="217"/>
      <c r="W25" s="217"/>
      <c r="X25" s="217"/>
      <c r="Y25" s="279"/>
      <c r="Z25" s="282">
        <v>60</v>
      </c>
      <c r="AA25" s="282"/>
      <c r="AB25" s="282"/>
      <c r="AC25" s="282"/>
      <c r="AD25" s="287">
        <v>12257555</v>
      </c>
      <c r="AE25" s="287"/>
      <c r="AF25" s="287"/>
      <c r="AG25" s="287"/>
      <c r="AH25" s="287"/>
      <c r="AI25" s="287"/>
      <c r="AJ25" s="287"/>
      <c r="AK25" s="287"/>
      <c r="AL25" s="283">
        <v>99.6</v>
      </c>
      <c r="AM25" s="238"/>
      <c r="AN25" s="238"/>
      <c r="AO25" s="296"/>
      <c r="AP25" s="261" t="s">
        <v>401</v>
      </c>
      <c r="AQ25" s="300"/>
      <c r="AR25" s="300"/>
      <c r="AS25" s="300"/>
      <c r="AT25" s="300"/>
      <c r="AU25" s="300"/>
      <c r="AV25" s="300"/>
      <c r="AW25" s="300"/>
      <c r="AX25" s="300"/>
      <c r="AY25" s="300"/>
      <c r="AZ25" s="300"/>
      <c r="BA25" s="300"/>
      <c r="BB25" s="300"/>
      <c r="BC25" s="300"/>
      <c r="BD25" s="300"/>
      <c r="BE25" s="300"/>
      <c r="BF25" s="314"/>
      <c r="BG25" s="274" t="s">
        <v>34</v>
      </c>
      <c r="BH25" s="217"/>
      <c r="BI25" s="217"/>
      <c r="BJ25" s="217"/>
      <c r="BK25" s="217"/>
      <c r="BL25" s="217"/>
      <c r="BM25" s="217"/>
      <c r="BN25" s="279"/>
      <c r="BO25" s="282" t="s">
        <v>34</v>
      </c>
      <c r="BP25" s="282"/>
      <c r="BQ25" s="282"/>
      <c r="BR25" s="282"/>
      <c r="BS25" s="287" t="s">
        <v>34</v>
      </c>
      <c r="BT25" s="287"/>
      <c r="BU25" s="287"/>
      <c r="BV25" s="287"/>
      <c r="BW25" s="287"/>
      <c r="BX25" s="287"/>
      <c r="BY25" s="287"/>
      <c r="BZ25" s="287"/>
      <c r="CA25" s="287"/>
      <c r="CB25" s="325"/>
      <c r="CD25" s="261" t="s">
        <v>248</v>
      </c>
      <c r="CE25" s="1"/>
      <c r="CF25" s="1"/>
      <c r="CG25" s="1"/>
      <c r="CH25" s="1"/>
      <c r="CI25" s="1"/>
      <c r="CJ25" s="1"/>
      <c r="CK25" s="1"/>
      <c r="CL25" s="1"/>
      <c r="CM25" s="1"/>
      <c r="CN25" s="1"/>
      <c r="CO25" s="1"/>
      <c r="CP25" s="1"/>
      <c r="CQ25" s="269"/>
      <c r="CR25" s="274">
        <v>2942587</v>
      </c>
      <c r="CS25" s="313"/>
      <c r="CT25" s="313"/>
      <c r="CU25" s="313"/>
      <c r="CV25" s="313"/>
      <c r="CW25" s="313"/>
      <c r="CX25" s="313"/>
      <c r="CY25" s="332"/>
      <c r="CZ25" s="283">
        <v>13.2</v>
      </c>
      <c r="DA25" s="335"/>
      <c r="DB25" s="335"/>
      <c r="DC25" s="338"/>
      <c r="DD25" s="288">
        <v>2520928</v>
      </c>
      <c r="DE25" s="313"/>
      <c r="DF25" s="313"/>
      <c r="DG25" s="313"/>
      <c r="DH25" s="313"/>
      <c r="DI25" s="313"/>
      <c r="DJ25" s="313"/>
      <c r="DK25" s="332"/>
      <c r="DL25" s="288">
        <v>2263456</v>
      </c>
      <c r="DM25" s="313"/>
      <c r="DN25" s="313"/>
      <c r="DO25" s="313"/>
      <c r="DP25" s="313"/>
      <c r="DQ25" s="313"/>
      <c r="DR25" s="313"/>
      <c r="DS25" s="313"/>
      <c r="DT25" s="313"/>
      <c r="DU25" s="313"/>
      <c r="DV25" s="332"/>
      <c r="DW25" s="283">
        <v>18.3</v>
      </c>
      <c r="DX25" s="335"/>
      <c r="DY25" s="335"/>
      <c r="DZ25" s="335"/>
      <c r="EA25" s="335"/>
      <c r="EB25" s="335"/>
      <c r="EC25" s="360"/>
    </row>
    <row r="26" spans="2:133" ht="11.25" customHeight="1">
      <c r="B26" s="261" t="s">
        <v>352</v>
      </c>
      <c r="C26" s="1"/>
      <c r="D26" s="1"/>
      <c r="E26" s="1"/>
      <c r="F26" s="1"/>
      <c r="G26" s="1"/>
      <c r="H26" s="1"/>
      <c r="I26" s="1"/>
      <c r="J26" s="1"/>
      <c r="K26" s="1"/>
      <c r="L26" s="1"/>
      <c r="M26" s="1"/>
      <c r="N26" s="1"/>
      <c r="O26" s="1"/>
      <c r="P26" s="1"/>
      <c r="Q26" s="269"/>
      <c r="R26" s="274">
        <v>4117</v>
      </c>
      <c r="S26" s="217"/>
      <c r="T26" s="217"/>
      <c r="U26" s="217"/>
      <c r="V26" s="217"/>
      <c r="W26" s="217"/>
      <c r="X26" s="217"/>
      <c r="Y26" s="279"/>
      <c r="Z26" s="282">
        <v>0</v>
      </c>
      <c r="AA26" s="282"/>
      <c r="AB26" s="282"/>
      <c r="AC26" s="282"/>
      <c r="AD26" s="287">
        <v>4117</v>
      </c>
      <c r="AE26" s="287"/>
      <c r="AF26" s="287"/>
      <c r="AG26" s="287"/>
      <c r="AH26" s="287"/>
      <c r="AI26" s="287"/>
      <c r="AJ26" s="287"/>
      <c r="AK26" s="287"/>
      <c r="AL26" s="283">
        <v>0</v>
      </c>
      <c r="AM26" s="238"/>
      <c r="AN26" s="238"/>
      <c r="AO26" s="296"/>
      <c r="AP26" s="261" t="s">
        <v>402</v>
      </c>
      <c r="AQ26" s="300"/>
      <c r="AR26" s="300"/>
      <c r="AS26" s="300"/>
      <c r="AT26" s="300"/>
      <c r="AU26" s="300"/>
      <c r="AV26" s="300"/>
      <c r="AW26" s="300"/>
      <c r="AX26" s="300"/>
      <c r="AY26" s="300"/>
      <c r="AZ26" s="300"/>
      <c r="BA26" s="300"/>
      <c r="BB26" s="300"/>
      <c r="BC26" s="300"/>
      <c r="BD26" s="300"/>
      <c r="BE26" s="300"/>
      <c r="BF26" s="314"/>
      <c r="BG26" s="274" t="s">
        <v>34</v>
      </c>
      <c r="BH26" s="217"/>
      <c r="BI26" s="217"/>
      <c r="BJ26" s="217"/>
      <c r="BK26" s="217"/>
      <c r="BL26" s="217"/>
      <c r="BM26" s="217"/>
      <c r="BN26" s="279"/>
      <c r="BO26" s="282" t="s">
        <v>34</v>
      </c>
      <c r="BP26" s="282"/>
      <c r="BQ26" s="282"/>
      <c r="BR26" s="282"/>
      <c r="BS26" s="287" t="s">
        <v>34</v>
      </c>
      <c r="BT26" s="287"/>
      <c r="BU26" s="287"/>
      <c r="BV26" s="287"/>
      <c r="BW26" s="287"/>
      <c r="BX26" s="287"/>
      <c r="BY26" s="287"/>
      <c r="BZ26" s="287"/>
      <c r="CA26" s="287"/>
      <c r="CB26" s="325"/>
      <c r="CD26" s="261" t="s">
        <v>255</v>
      </c>
      <c r="CE26" s="1"/>
      <c r="CF26" s="1"/>
      <c r="CG26" s="1"/>
      <c r="CH26" s="1"/>
      <c r="CI26" s="1"/>
      <c r="CJ26" s="1"/>
      <c r="CK26" s="1"/>
      <c r="CL26" s="1"/>
      <c r="CM26" s="1"/>
      <c r="CN26" s="1"/>
      <c r="CO26" s="1"/>
      <c r="CP26" s="1"/>
      <c r="CQ26" s="269"/>
      <c r="CR26" s="274">
        <v>1709169</v>
      </c>
      <c r="CS26" s="217"/>
      <c r="CT26" s="217"/>
      <c r="CU26" s="217"/>
      <c r="CV26" s="217"/>
      <c r="CW26" s="217"/>
      <c r="CX26" s="217"/>
      <c r="CY26" s="279"/>
      <c r="CZ26" s="283">
        <v>7.7</v>
      </c>
      <c r="DA26" s="335"/>
      <c r="DB26" s="335"/>
      <c r="DC26" s="338"/>
      <c r="DD26" s="288">
        <v>1457336</v>
      </c>
      <c r="DE26" s="217"/>
      <c r="DF26" s="217"/>
      <c r="DG26" s="217"/>
      <c r="DH26" s="217"/>
      <c r="DI26" s="217"/>
      <c r="DJ26" s="217"/>
      <c r="DK26" s="279"/>
      <c r="DL26" s="288" t="s">
        <v>34</v>
      </c>
      <c r="DM26" s="217"/>
      <c r="DN26" s="217"/>
      <c r="DO26" s="217"/>
      <c r="DP26" s="217"/>
      <c r="DQ26" s="217"/>
      <c r="DR26" s="217"/>
      <c r="DS26" s="217"/>
      <c r="DT26" s="217"/>
      <c r="DU26" s="217"/>
      <c r="DV26" s="279"/>
      <c r="DW26" s="283" t="s">
        <v>34</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76255</v>
      </c>
      <c r="S27" s="217"/>
      <c r="T27" s="217"/>
      <c r="U27" s="217"/>
      <c r="V27" s="217"/>
      <c r="W27" s="217"/>
      <c r="X27" s="217"/>
      <c r="Y27" s="279"/>
      <c r="Z27" s="282">
        <v>0.3</v>
      </c>
      <c r="AA27" s="282"/>
      <c r="AB27" s="282"/>
      <c r="AC27" s="282"/>
      <c r="AD27" s="287" t="s">
        <v>34</v>
      </c>
      <c r="AE27" s="287"/>
      <c r="AF27" s="287"/>
      <c r="AG27" s="287"/>
      <c r="AH27" s="287"/>
      <c r="AI27" s="287"/>
      <c r="AJ27" s="287"/>
      <c r="AK27" s="287"/>
      <c r="AL27" s="283" t="s">
        <v>34</v>
      </c>
      <c r="AM27" s="238"/>
      <c r="AN27" s="238"/>
      <c r="AO27" s="296"/>
      <c r="AP27" s="261" t="s">
        <v>132</v>
      </c>
      <c r="AQ27" s="1"/>
      <c r="AR27" s="1"/>
      <c r="AS27" s="1"/>
      <c r="AT27" s="1"/>
      <c r="AU27" s="1"/>
      <c r="AV27" s="1"/>
      <c r="AW27" s="1"/>
      <c r="AX27" s="1"/>
      <c r="AY27" s="1"/>
      <c r="AZ27" s="1"/>
      <c r="BA27" s="1"/>
      <c r="BB27" s="1"/>
      <c r="BC27" s="1"/>
      <c r="BD27" s="1"/>
      <c r="BE27" s="1"/>
      <c r="BF27" s="269"/>
      <c r="BG27" s="274">
        <v>4916334</v>
      </c>
      <c r="BH27" s="217"/>
      <c r="BI27" s="217"/>
      <c r="BJ27" s="217"/>
      <c r="BK27" s="217"/>
      <c r="BL27" s="217"/>
      <c r="BM27" s="217"/>
      <c r="BN27" s="279"/>
      <c r="BO27" s="282">
        <v>100</v>
      </c>
      <c r="BP27" s="282"/>
      <c r="BQ27" s="282"/>
      <c r="BR27" s="282"/>
      <c r="BS27" s="287">
        <v>71287</v>
      </c>
      <c r="BT27" s="287"/>
      <c r="BU27" s="287"/>
      <c r="BV27" s="287"/>
      <c r="BW27" s="287"/>
      <c r="BX27" s="287"/>
      <c r="BY27" s="287"/>
      <c r="BZ27" s="287"/>
      <c r="CA27" s="287"/>
      <c r="CB27" s="325"/>
      <c r="CD27" s="261" t="s">
        <v>403</v>
      </c>
      <c r="CE27" s="1"/>
      <c r="CF27" s="1"/>
      <c r="CG27" s="1"/>
      <c r="CH27" s="1"/>
      <c r="CI27" s="1"/>
      <c r="CJ27" s="1"/>
      <c r="CK27" s="1"/>
      <c r="CL27" s="1"/>
      <c r="CM27" s="1"/>
      <c r="CN27" s="1"/>
      <c r="CO27" s="1"/>
      <c r="CP27" s="1"/>
      <c r="CQ27" s="269"/>
      <c r="CR27" s="274">
        <v>4491192</v>
      </c>
      <c r="CS27" s="313"/>
      <c r="CT27" s="313"/>
      <c r="CU27" s="313"/>
      <c r="CV27" s="313"/>
      <c r="CW27" s="313"/>
      <c r="CX27" s="313"/>
      <c r="CY27" s="332"/>
      <c r="CZ27" s="283">
        <v>20.100000000000001</v>
      </c>
      <c r="DA27" s="335"/>
      <c r="DB27" s="335"/>
      <c r="DC27" s="338"/>
      <c r="DD27" s="288">
        <v>1561190</v>
      </c>
      <c r="DE27" s="313"/>
      <c r="DF27" s="313"/>
      <c r="DG27" s="313"/>
      <c r="DH27" s="313"/>
      <c r="DI27" s="313"/>
      <c r="DJ27" s="313"/>
      <c r="DK27" s="332"/>
      <c r="DL27" s="288">
        <v>1023379</v>
      </c>
      <c r="DM27" s="313"/>
      <c r="DN27" s="313"/>
      <c r="DO27" s="313"/>
      <c r="DP27" s="313"/>
      <c r="DQ27" s="313"/>
      <c r="DR27" s="313"/>
      <c r="DS27" s="313"/>
      <c r="DT27" s="313"/>
      <c r="DU27" s="313"/>
      <c r="DV27" s="332"/>
      <c r="DW27" s="283">
        <v>8.3000000000000007</v>
      </c>
      <c r="DX27" s="335"/>
      <c r="DY27" s="335"/>
      <c r="DZ27" s="335"/>
      <c r="EA27" s="335"/>
      <c r="EB27" s="335"/>
      <c r="EC27" s="360"/>
    </row>
    <row r="28" spans="2:133" ht="11.25" customHeight="1">
      <c r="B28" s="261" t="s">
        <v>404</v>
      </c>
      <c r="C28" s="1"/>
      <c r="D28" s="1"/>
      <c r="E28" s="1"/>
      <c r="F28" s="1"/>
      <c r="G28" s="1"/>
      <c r="H28" s="1"/>
      <c r="I28" s="1"/>
      <c r="J28" s="1"/>
      <c r="K28" s="1"/>
      <c r="L28" s="1"/>
      <c r="M28" s="1"/>
      <c r="N28" s="1"/>
      <c r="O28" s="1"/>
      <c r="P28" s="1"/>
      <c r="Q28" s="269"/>
      <c r="R28" s="274">
        <v>240286</v>
      </c>
      <c r="S28" s="217"/>
      <c r="T28" s="217"/>
      <c r="U28" s="217"/>
      <c r="V28" s="217"/>
      <c r="W28" s="217"/>
      <c r="X28" s="217"/>
      <c r="Y28" s="279"/>
      <c r="Z28" s="282">
        <v>1.1000000000000001</v>
      </c>
      <c r="AA28" s="282"/>
      <c r="AB28" s="282"/>
      <c r="AC28" s="282"/>
      <c r="AD28" s="287">
        <v>23695</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174</v>
      </c>
      <c r="CE28" s="1"/>
      <c r="CF28" s="1"/>
      <c r="CG28" s="1"/>
      <c r="CH28" s="1"/>
      <c r="CI28" s="1"/>
      <c r="CJ28" s="1"/>
      <c r="CK28" s="1"/>
      <c r="CL28" s="1"/>
      <c r="CM28" s="1"/>
      <c r="CN28" s="1"/>
      <c r="CO28" s="1"/>
      <c r="CP28" s="1"/>
      <c r="CQ28" s="269"/>
      <c r="CR28" s="274">
        <v>1929196</v>
      </c>
      <c r="CS28" s="217"/>
      <c r="CT28" s="217"/>
      <c r="CU28" s="217"/>
      <c r="CV28" s="217"/>
      <c r="CW28" s="217"/>
      <c r="CX28" s="217"/>
      <c r="CY28" s="279"/>
      <c r="CZ28" s="283">
        <v>8.6999999999999993</v>
      </c>
      <c r="DA28" s="335"/>
      <c r="DB28" s="335"/>
      <c r="DC28" s="338"/>
      <c r="DD28" s="288">
        <v>1899004</v>
      </c>
      <c r="DE28" s="217"/>
      <c r="DF28" s="217"/>
      <c r="DG28" s="217"/>
      <c r="DH28" s="217"/>
      <c r="DI28" s="217"/>
      <c r="DJ28" s="217"/>
      <c r="DK28" s="279"/>
      <c r="DL28" s="288">
        <v>1899004</v>
      </c>
      <c r="DM28" s="217"/>
      <c r="DN28" s="217"/>
      <c r="DO28" s="217"/>
      <c r="DP28" s="217"/>
      <c r="DQ28" s="217"/>
      <c r="DR28" s="217"/>
      <c r="DS28" s="217"/>
      <c r="DT28" s="217"/>
      <c r="DU28" s="217"/>
      <c r="DV28" s="279"/>
      <c r="DW28" s="283">
        <v>15.4</v>
      </c>
      <c r="DX28" s="335"/>
      <c r="DY28" s="335"/>
      <c r="DZ28" s="335"/>
      <c r="EA28" s="335"/>
      <c r="EB28" s="335"/>
      <c r="EC28" s="360"/>
    </row>
    <row r="29" spans="2:133" ht="11.25" customHeight="1">
      <c r="B29" s="261" t="s">
        <v>142</v>
      </c>
      <c r="C29" s="1"/>
      <c r="D29" s="1"/>
      <c r="E29" s="1"/>
      <c r="F29" s="1"/>
      <c r="G29" s="1"/>
      <c r="H29" s="1"/>
      <c r="I29" s="1"/>
      <c r="J29" s="1"/>
      <c r="K29" s="1"/>
      <c r="L29" s="1"/>
      <c r="M29" s="1"/>
      <c r="N29" s="1"/>
      <c r="O29" s="1"/>
      <c r="P29" s="1"/>
      <c r="Q29" s="269"/>
      <c r="R29" s="274">
        <v>38480</v>
      </c>
      <c r="S29" s="217"/>
      <c r="T29" s="217"/>
      <c r="U29" s="217"/>
      <c r="V29" s="217"/>
      <c r="W29" s="217"/>
      <c r="X29" s="217"/>
      <c r="Y29" s="279"/>
      <c r="Z29" s="282">
        <v>0.2</v>
      </c>
      <c r="AA29" s="282"/>
      <c r="AB29" s="282"/>
      <c r="AC29" s="282"/>
      <c r="AD29" s="287" t="s">
        <v>34</v>
      </c>
      <c r="AE29" s="287"/>
      <c r="AF29" s="287"/>
      <c r="AG29" s="287"/>
      <c r="AH29" s="287"/>
      <c r="AI29" s="287"/>
      <c r="AJ29" s="287"/>
      <c r="AK29" s="287"/>
      <c r="AL29" s="283" t="s">
        <v>34</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259</v>
      </c>
      <c r="CE29" s="41"/>
      <c r="CF29" s="261" t="s">
        <v>23</v>
      </c>
      <c r="CG29" s="1"/>
      <c r="CH29" s="1"/>
      <c r="CI29" s="1"/>
      <c r="CJ29" s="1"/>
      <c r="CK29" s="1"/>
      <c r="CL29" s="1"/>
      <c r="CM29" s="1"/>
      <c r="CN29" s="1"/>
      <c r="CO29" s="1"/>
      <c r="CP29" s="1"/>
      <c r="CQ29" s="269"/>
      <c r="CR29" s="274">
        <v>1929187</v>
      </c>
      <c r="CS29" s="313"/>
      <c r="CT29" s="313"/>
      <c r="CU29" s="313"/>
      <c r="CV29" s="313"/>
      <c r="CW29" s="313"/>
      <c r="CX29" s="313"/>
      <c r="CY29" s="332"/>
      <c r="CZ29" s="283">
        <v>8.6999999999999993</v>
      </c>
      <c r="DA29" s="335"/>
      <c r="DB29" s="335"/>
      <c r="DC29" s="338"/>
      <c r="DD29" s="288">
        <v>1898995</v>
      </c>
      <c r="DE29" s="313"/>
      <c r="DF29" s="313"/>
      <c r="DG29" s="313"/>
      <c r="DH29" s="313"/>
      <c r="DI29" s="313"/>
      <c r="DJ29" s="313"/>
      <c r="DK29" s="332"/>
      <c r="DL29" s="288">
        <v>1898995</v>
      </c>
      <c r="DM29" s="313"/>
      <c r="DN29" s="313"/>
      <c r="DO29" s="313"/>
      <c r="DP29" s="313"/>
      <c r="DQ29" s="313"/>
      <c r="DR29" s="313"/>
      <c r="DS29" s="313"/>
      <c r="DT29" s="313"/>
      <c r="DU29" s="313"/>
      <c r="DV29" s="332"/>
      <c r="DW29" s="283">
        <v>15.4</v>
      </c>
      <c r="DX29" s="335"/>
      <c r="DY29" s="335"/>
      <c r="DZ29" s="335"/>
      <c r="EA29" s="335"/>
      <c r="EB29" s="335"/>
      <c r="EC29" s="360"/>
    </row>
    <row r="30" spans="2:133" ht="11.25" customHeight="1">
      <c r="B30" s="261" t="s">
        <v>406</v>
      </c>
      <c r="C30" s="1"/>
      <c r="D30" s="1"/>
      <c r="E30" s="1"/>
      <c r="F30" s="1"/>
      <c r="G30" s="1"/>
      <c r="H30" s="1"/>
      <c r="I30" s="1"/>
      <c r="J30" s="1"/>
      <c r="K30" s="1"/>
      <c r="L30" s="1"/>
      <c r="M30" s="1"/>
      <c r="N30" s="1"/>
      <c r="O30" s="1"/>
      <c r="P30" s="1"/>
      <c r="Q30" s="269"/>
      <c r="R30" s="274">
        <v>3001835</v>
      </c>
      <c r="S30" s="217"/>
      <c r="T30" s="217"/>
      <c r="U30" s="217"/>
      <c r="V30" s="217"/>
      <c r="W30" s="217"/>
      <c r="X30" s="217"/>
      <c r="Y30" s="279"/>
      <c r="Z30" s="282">
        <v>13.4</v>
      </c>
      <c r="AA30" s="282"/>
      <c r="AB30" s="282"/>
      <c r="AC30" s="282"/>
      <c r="AD30" s="287" t="s">
        <v>34</v>
      </c>
      <c r="AE30" s="287"/>
      <c r="AF30" s="287"/>
      <c r="AG30" s="287"/>
      <c r="AH30" s="287"/>
      <c r="AI30" s="287"/>
      <c r="AJ30" s="287"/>
      <c r="AK30" s="287"/>
      <c r="AL30" s="283" t="s">
        <v>34</v>
      </c>
      <c r="AM30" s="238"/>
      <c r="AN30" s="238"/>
      <c r="AO30" s="296"/>
      <c r="AP30" s="182" t="s">
        <v>162</v>
      </c>
      <c r="AQ30" s="139"/>
      <c r="AR30" s="139"/>
      <c r="AS30" s="139"/>
      <c r="AT30" s="139"/>
      <c r="AU30" s="139"/>
      <c r="AV30" s="139"/>
      <c r="AW30" s="139"/>
      <c r="AX30" s="139"/>
      <c r="AY30" s="139"/>
      <c r="AZ30" s="139"/>
      <c r="BA30" s="139"/>
      <c r="BB30" s="139"/>
      <c r="BC30" s="139"/>
      <c r="BD30" s="139"/>
      <c r="BE30" s="139"/>
      <c r="BF30" s="144"/>
      <c r="BG30" s="182" t="s">
        <v>407</v>
      </c>
      <c r="BH30" s="321"/>
      <c r="BI30" s="321"/>
      <c r="BJ30" s="321"/>
      <c r="BK30" s="321"/>
      <c r="BL30" s="321"/>
      <c r="BM30" s="321"/>
      <c r="BN30" s="321"/>
      <c r="BO30" s="321"/>
      <c r="BP30" s="321"/>
      <c r="BQ30" s="323"/>
      <c r="BR30" s="182" t="s">
        <v>302</v>
      </c>
      <c r="BS30" s="321"/>
      <c r="BT30" s="321"/>
      <c r="BU30" s="321"/>
      <c r="BV30" s="321"/>
      <c r="BW30" s="321"/>
      <c r="BX30" s="321"/>
      <c r="BY30" s="321"/>
      <c r="BZ30" s="321"/>
      <c r="CA30" s="321"/>
      <c r="CB30" s="323"/>
      <c r="CD30" s="134"/>
      <c r="CE30" s="42"/>
      <c r="CF30" s="261" t="s">
        <v>408</v>
      </c>
      <c r="CG30" s="1"/>
      <c r="CH30" s="1"/>
      <c r="CI30" s="1"/>
      <c r="CJ30" s="1"/>
      <c r="CK30" s="1"/>
      <c r="CL30" s="1"/>
      <c r="CM30" s="1"/>
      <c r="CN30" s="1"/>
      <c r="CO30" s="1"/>
      <c r="CP30" s="1"/>
      <c r="CQ30" s="269"/>
      <c r="CR30" s="274">
        <v>1843343</v>
      </c>
      <c r="CS30" s="217"/>
      <c r="CT30" s="217"/>
      <c r="CU30" s="217"/>
      <c r="CV30" s="217"/>
      <c r="CW30" s="217"/>
      <c r="CX30" s="217"/>
      <c r="CY30" s="279"/>
      <c r="CZ30" s="283">
        <v>8.3000000000000007</v>
      </c>
      <c r="DA30" s="335"/>
      <c r="DB30" s="335"/>
      <c r="DC30" s="338"/>
      <c r="DD30" s="288">
        <v>1814502</v>
      </c>
      <c r="DE30" s="217"/>
      <c r="DF30" s="217"/>
      <c r="DG30" s="217"/>
      <c r="DH30" s="217"/>
      <c r="DI30" s="217"/>
      <c r="DJ30" s="217"/>
      <c r="DK30" s="279"/>
      <c r="DL30" s="288">
        <v>1814502</v>
      </c>
      <c r="DM30" s="217"/>
      <c r="DN30" s="217"/>
      <c r="DO30" s="217"/>
      <c r="DP30" s="217"/>
      <c r="DQ30" s="217"/>
      <c r="DR30" s="217"/>
      <c r="DS30" s="217"/>
      <c r="DT30" s="217"/>
      <c r="DU30" s="217"/>
      <c r="DV30" s="279"/>
      <c r="DW30" s="283">
        <v>14.7</v>
      </c>
      <c r="DX30" s="335"/>
      <c r="DY30" s="335"/>
      <c r="DZ30" s="335"/>
      <c r="EA30" s="335"/>
      <c r="EB30" s="335"/>
      <c r="EC30" s="360"/>
    </row>
    <row r="31" spans="2:133" ht="11.25" customHeight="1">
      <c r="B31" s="262" t="s">
        <v>409</v>
      </c>
      <c r="C31" s="266"/>
      <c r="D31" s="266"/>
      <c r="E31" s="266"/>
      <c r="F31" s="266"/>
      <c r="G31" s="266"/>
      <c r="H31" s="266"/>
      <c r="I31" s="266"/>
      <c r="J31" s="266"/>
      <c r="K31" s="266"/>
      <c r="L31" s="266"/>
      <c r="M31" s="266"/>
      <c r="N31" s="266"/>
      <c r="O31" s="266"/>
      <c r="P31" s="266"/>
      <c r="Q31" s="270"/>
      <c r="R31" s="274" t="s">
        <v>34</v>
      </c>
      <c r="S31" s="217"/>
      <c r="T31" s="217"/>
      <c r="U31" s="217"/>
      <c r="V31" s="217"/>
      <c r="W31" s="217"/>
      <c r="X31" s="217"/>
      <c r="Y31" s="279"/>
      <c r="Z31" s="282" t="s">
        <v>34</v>
      </c>
      <c r="AA31" s="282"/>
      <c r="AB31" s="282"/>
      <c r="AC31" s="282"/>
      <c r="AD31" s="287" t="s">
        <v>34</v>
      </c>
      <c r="AE31" s="287"/>
      <c r="AF31" s="287"/>
      <c r="AG31" s="287"/>
      <c r="AH31" s="287"/>
      <c r="AI31" s="287"/>
      <c r="AJ31" s="287"/>
      <c r="AK31" s="287"/>
      <c r="AL31" s="283" t="s">
        <v>34</v>
      </c>
      <c r="AM31" s="238"/>
      <c r="AN31" s="238"/>
      <c r="AO31" s="296"/>
      <c r="AP31" s="163" t="s">
        <v>410</v>
      </c>
      <c r="AQ31" s="178"/>
      <c r="AR31" s="178"/>
      <c r="AS31" s="178"/>
      <c r="AT31" s="306" t="s">
        <v>364</v>
      </c>
      <c r="AU31" s="265"/>
      <c r="AV31" s="265"/>
      <c r="AW31" s="265"/>
      <c r="AX31" s="260" t="s">
        <v>97</v>
      </c>
      <c r="AY31" s="265"/>
      <c r="AZ31" s="265"/>
      <c r="BA31" s="265"/>
      <c r="BB31" s="265"/>
      <c r="BC31" s="265"/>
      <c r="BD31" s="265"/>
      <c r="BE31" s="265"/>
      <c r="BF31" s="268"/>
      <c r="BG31" s="318">
        <v>99.6</v>
      </c>
      <c r="BH31" s="322"/>
      <c r="BI31" s="322"/>
      <c r="BJ31" s="322"/>
      <c r="BK31" s="322"/>
      <c r="BL31" s="322"/>
      <c r="BM31" s="293">
        <v>98.5</v>
      </c>
      <c r="BN31" s="322"/>
      <c r="BO31" s="322"/>
      <c r="BP31" s="322"/>
      <c r="BQ31" s="324"/>
      <c r="BR31" s="318">
        <v>99.6</v>
      </c>
      <c r="BS31" s="322"/>
      <c r="BT31" s="322"/>
      <c r="BU31" s="322"/>
      <c r="BV31" s="322"/>
      <c r="BW31" s="322"/>
      <c r="BX31" s="293">
        <v>98.4</v>
      </c>
      <c r="BY31" s="322"/>
      <c r="BZ31" s="322"/>
      <c r="CA31" s="322"/>
      <c r="CB31" s="324"/>
      <c r="CD31" s="134"/>
      <c r="CE31" s="42"/>
      <c r="CF31" s="261" t="s">
        <v>412</v>
      </c>
      <c r="CG31" s="1"/>
      <c r="CH31" s="1"/>
      <c r="CI31" s="1"/>
      <c r="CJ31" s="1"/>
      <c r="CK31" s="1"/>
      <c r="CL31" s="1"/>
      <c r="CM31" s="1"/>
      <c r="CN31" s="1"/>
      <c r="CO31" s="1"/>
      <c r="CP31" s="1"/>
      <c r="CQ31" s="269"/>
      <c r="CR31" s="274">
        <v>85844</v>
      </c>
      <c r="CS31" s="313"/>
      <c r="CT31" s="313"/>
      <c r="CU31" s="313"/>
      <c r="CV31" s="313"/>
      <c r="CW31" s="313"/>
      <c r="CX31" s="313"/>
      <c r="CY31" s="332"/>
      <c r="CZ31" s="283">
        <v>0.4</v>
      </c>
      <c r="DA31" s="335"/>
      <c r="DB31" s="335"/>
      <c r="DC31" s="338"/>
      <c r="DD31" s="288">
        <v>84493</v>
      </c>
      <c r="DE31" s="313"/>
      <c r="DF31" s="313"/>
      <c r="DG31" s="313"/>
      <c r="DH31" s="313"/>
      <c r="DI31" s="313"/>
      <c r="DJ31" s="313"/>
      <c r="DK31" s="332"/>
      <c r="DL31" s="288">
        <v>84493</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341</v>
      </c>
      <c r="C32" s="1"/>
      <c r="D32" s="1"/>
      <c r="E32" s="1"/>
      <c r="F32" s="1"/>
      <c r="G32" s="1"/>
      <c r="H32" s="1"/>
      <c r="I32" s="1"/>
      <c r="J32" s="1"/>
      <c r="K32" s="1"/>
      <c r="L32" s="1"/>
      <c r="M32" s="1"/>
      <c r="N32" s="1"/>
      <c r="O32" s="1"/>
      <c r="P32" s="1"/>
      <c r="Q32" s="269"/>
      <c r="R32" s="274">
        <v>1612838</v>
      </c>
      <c r="S32" s="217"/>
      <c r="T32" s="217"/>
      <c r="U32" s="217"/>
      <c r="V32" s="217"/>
      <c r="W32" s="217"/>
      <c r="X32" s="217"/>
      <c r="Y32" s="279"/>
      <c r="Z32" s="282">
        <v>7.2</v>
      </c>
      <c r="AA32" s="282"/>
      <c r="AB32" s="282"/>
      <c r="AC32" s="282"/>
      <c r="AD32" s="287" t="s">
        <v>34</v>
      </c>
      <c r="AE32" s="287"/>
      <c r="AF32" s="287"/>
      <c r="AG32" s="287"/>
      <c r="AH32" s="287"/>
      <c r="AI32" s="287"/>
      <c r="AJ32" s="287"/>
      <c r="AK32" s="287"/>
      <c r="AL32" s="283" t="s">
        <v>34</v>
      </c>
      <c r="AM32" s="238"/>
      <c r="AN32" s="238"/>
      <c r="AO32" s="296"/>
      <c r="AP32" s="299"/>
      <c r="AQ32" s="29"/>
      <c r="AR32" s="29"/>
      <c r="AS32" s="29"/>
      <c r="AT32" s="307"/>
      <c r="AU32" s="1" t="s">
        <v>113</v>
      </c>
      <c r="AX32" s="261" t="s">
        <v>413</v>
      </c>
      <c r="AY32" s="1"/>
      <c r="AZ32" s="1"/>
      <c r="BA32" s="1"/>
      <c r="BB32" s="1"/>
      <c r="BC32" s="1"/>
      <c r="BD32" s="1"/>
      <c r="BE32" s="1"/>
      <c r="BF32" s="269"/>
      <c r="BG32" s="319">
        <v>99.6</v>
      </c>
      <c r="BH32" s="313"/>
      <c r="BI32" s="313"/>
      <c r="BJ32" s="313"/>
      <c r="BK32" s="313"/>
      <c r="BL32" s="313"/>
      <c r="BM32" s="238">
        <v>98.2</v>
      </c>
      <c r="BN32" s="313"/>
      <c r="BO32" s="313"/>
      <c r="BP32" s="313"/>
      <c r="BQ32" s="316"/>
      <c r="BR32" s="319">
        <v>99.5</v>
      </c>
      <c r="BS32" s="313"/>
      <c r="BT32" s="313"/>
      <c r="BU32" s="313"/>
      <c r="BV32" s="313"/>
      <c r="BW32" s="313"/>
      <c r="BX32" s="238">
        <v>98.1</v>
      </c>
      <c r="BY32" s="313"/>
      <c r="BZ32" s="313"/>
      <c r="CA32" s="313"/>
      <c r="CB32" s="316"/>
      <c r="CD32" s="135"/>
      <c r="CE32" s="142"/>
      <c r="CF32" s="261" t="s">
        <v>414</v>
      </c>
      <c r="CG32" s="1"/>
      <c r="CH32" s="1"/>
      <c r="CI32" s="1"/>
      <c r="CJ32" s="1"/>
      <c r="CK32" s="1"/>
      <c r="CL32" s="1"/>
      <c r="CM32" s="1"/>
      <c r="CN32" s="1"/>
      <c r="CO32" s="1"/>
      <c r="CP32" s="1"/>
      <c r="CQ32" s="269"/>
      <c r="CR32" s="274">
        <v>9</v>
      </c>
      <c r="CS32" s="217"/>
      <c r="CT32" s="217"/>
      <c r="CU32" s="217"/>
      <c r="CV32" s="217"/>
      <c r="CW32" s="217"/>
      <c r="CX32" s="217"/>
      <c r="CY32" s="279"/>
      <c r="CZ32" s="283">
        <v>0</v>
      </c>
      <c r="DA32" s="335"/>
      <c r="DB32" s="335"/>
      <c r="DC32" s="338"/>
      <c r="DD32" s="288">
        <v>9</v>
      </c>
      <c r="DE32" s="217"/>
      <c r="DF32" s="217"/>
      <c r="DG32" s="217"/>
      <c r="DH32" s="217"/>
      <c r="DI32" s="217"/>
      <c r="DJ32" s="217"/>
      <c r="DK32" s="279"/>
      <c r="DL32" s="288">
        <v>9</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359</v>
      </c>
      <c r="C33" s="1"/>
      <c r="D33" s="1"/>
      <c r="E33" s="1"/>
      <c r="F33" s="1"/>
      <c r="G33" s="1"/>
      <c r="H33" s="1"/>
      <c r="I33" s="1"/>
      <c r="J33" s="1"/>
      <c r="K33" s="1"/>
      <c r="L33" s="1"/>
      <c r="M33" s="1"/>
      <c r="N33" s="1"/>
      <c r="O33" s="1"/>
      <c r="P33" s="1"/>
      <c r="Q33" s="269"/>
      <c r="R33" s="274">
        <v>48119</v>
      </c>
      <c r="S33" s="217"/>
      <c r="T33" s="217"/>
      <c r="U33" s="217"/>
      <c r="V33" s="217"/>
      <c r="W33" s="217"/>
      <c r="X33" s="217"/>
      <c r="Y33" s="279"/>
      <c r="Z33" s="282">
        <v>0.2</v>
      </c>
      <c r="AA33" s="282"/>
      <c r="AB33" s="282"/>
      <c r="AC33" s="282"/>
      <c r="AD33" s="287">
        <v>15907</v>
      </c>
      <c r="AE33" s="287"/>
      <c r="AF33" s="287"/>
      <c r="AG33" s="287"/>
      <c r="AH33" s="287"/>
      <c r="AI33" s="287"/>
      <c r="AJ33" s="287"/>
      <c r="AK33" s="287"/>
      <c r="AL33" s="283">
        <v>0.1</v>
      </c>
      <c r="AM33" s="238"/>
      <c r="AN33" s="238"/>
      <c r="AO33" s="296"/>
      <c r="AP33" s="177"/>
      <c r="AQ33" s="179"/>
      <c r="AR33" s="179"/>
      <c r="AS33" s="179"/>
      <c r="AT33" s="308"/>
      <c r="AU33" s="267"/>
      <c r="AV33" s="267"/>
      <c r="AW33" s="267"/>
      <c r="AX33" s="263" t="s">
        <v>415</v>
      </c>
      <c r="AY33" s="267"/>
      <c r="AZ33" s="267"/>
      <c r="BA33" s="267"/>
      <c r="BB33" s="267"/>
      <c r="BC33" s="267"/>
      <c r="BD33" s="267"/>
      <c r="BE33" s="267"/>
      <c r="BF33" s="271"/>
      <c r="BG33" s="320">
        <v>99.6</v>
      </c>
      <c r="BH33" s="312"/>
      <c r="BI33" s="312"/>
      <c r="BJ33" s="312"/>
      <c r="BK33" s="312"/>
      <c r="BL33" s="312"/>
      <c r="BM33" s="294">
        <v>98.6</v>
      </c>
      <c r="BN33" s="312"/>
      <c r="BO33" s="312"/>
      <c r="BP33" s="312"/>
      <c r="BQ33" s="317"/>
      <c r="BR33" s="320">
        <v>99.6</v>
      </c>
      <c r="BS33" s="312"/>
      <c r="BT33" s="312"/>
      <c r="BU33" s="312"/>
      <c r="BV33" s="312"/>
      <c r="BW33" s="312"/>
      <c r="BX33" s="294">
        <v>98.5</v>
      </c>
      <c r="BY33" s="312"/>
      <c r="BZ33" s="312"/>
      <c r="CA33" s="312"/>
      <c r="CB33" s="317"/>
      <c r="CD33" s="261" t="s">
        <v>393</v>
      </c>
      <c r="CE33" s="1"/>
      <c r="CF33" s="1"/>
      <c r="CG33" s="1"/>
      <c r="CH33" s="1"/>
      <c r="CI33" s="1"/>
      <c r="CJ33" s="1"/>
      <c r="CK33" s="1"/>
      <c r="CL33" s="1"/>
      <c r="CM33" s="1"/>
      <c r="CN33" s="1"/>
      <c r="CO33" s="1"/>
      <c r="CP33" s="1"/>
      <c r="CQ33" s="269"/>
      <c r="CR33" s="274">
        <v>12207527</v>
      </c>
      <c r="CS33" s="313"/>
      <c r="CT33" s="313"/>
      <c r="CU33" s="313"/>
      <c r="CV33" s="313"/>
      <c r="CW33" s="313"/>
      <c r="CX33" s="313"/>
      <c r="CY33" s="332"/>
      <c r="CZ33" s="283">
        <v>54.8</v>
      </c>
      <c r="DA33" s="335"/>
      <c r="DB33" s="335"/>
      <c r="DC33" s="338"/>
      <c r="DD33" s="288">
        <v>8135255</v>
      </c>
      <c r="DE33" s="313"/>
      <c r="DF33" s="313"/>
      <c r="DG33" s="313"/>
      <c r="DH33" s="313"/>
      <c r="DI33" s="313"/>
      <c r="DJ33" s="313"/>
      <c r="DK33" s="332"/>
      <c r="DL33" s="288">
        <v>5932790</v>
      </c>
      <c r="DM33" s="313"/>
      <c r="DN33" s="313"/>
      <c r="DO33" s="313"/>
      <c r="DP33" s="313"/>
      <c r="DQ33" s="313"/>
      <c r="DR33" s="313"/>
      <c r="DS33" s="313"/>
      <c r="DT33" s="313"/>
      <c r="DU33" s="313"/>
      <c r="DV33" s="332"/>
      <c r="DW33" s="283">
        <v>48.1</v>
      </c>
      <c r="DX33" s="335"/>
      <c r="DY33" s="335"/>
      <c r="DZ33" s="335"/>
      <c r="EA33" s="335"/>
      <c r="EB33" s="335"/>
      <c r="EC33" s="360"/>
    </row>
    <row r="34" spans="2:133" ht="11.25" customHeight="1">
      <c r="B34" s="261" t="s">
        <v>294</v>
      </c>
      <c r="C34" s="1"/>
      <c r="D34" s="1"/>
      <c r="E34" s="1"/>
      <c r="F34" s="1"/>
      <c r="G34" s="1"/>
      <c r="H34" s="1"/>
      <c r="I34" s="1"/>
      <c r="J34" s="1"/>
      <c r="K34" s="1"/>
      <c r="L34" s="1"/>
      <c r="M34" s="1"/>
      <c r="N34" s="1"/>
      <c r="O34" s="1"/>
      <c r="P34" s="1"/>
      <c r="Q34" s="269"/>
      <c r="R34" s="274">
        <v>1732432</v>
      </c>
      <c r="S34" s="217"/>
      <c r="T34" s="217"/>
      <c r="U34" s="217"/>
      <c r="V34" s="217"/>
      <c r="W34" s="217"/>
      <c r="X34" s="217"/>
      <c r="Y34" s="279"/>
      <c r="Z34" s="282">
        <v>7.7</v>
      </c>
      <c r="AA34" s="282"/>
      <c r="AB34" s="282"/>
      <c r="AC34" s="282"/>
      <c r="AD34" s="287" t="s">
        <v>34</v>
      </c>
      <c r="AE34" s="287"/>
      <c r="AF34" s="287"/>
      <c r="AG34" s="287"/>
      <c r="AH34" s="287"/>
      <c r="AI34" s="287"/>
      <c r="AJ34" s="287"/>
      <c r="AK34" s="287"/>
      <c r="AL34" s="283" t="s">
        <v>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373</v>
      </c>
      <c r="CE34" s="1"/>
      <c r="CF34" s="1"/>
      <c r="CG34" s="1"/>
      <c r="CH34" s="1"/>
      <c r="CI34" s="1"/>
      <c r="CJ34" s="1"/>
      <c r="CK34" s="1"/>
      <c r="CL34" s="1"/>
      <c r="CM34" s="1"/>
      <c r="CN34" s="1"/>
      <c r="CO34" s="1"/>
      <c r="CP34" s="1"/>
      <c r="CQ34" s="269"/>
      <c r="CR34" s="274">
        <v>2763144</v>
      </c>
      <c r="CS34" s="217"/>
      <c r="CT34" s="217"/>
      <c r="CU34" s="217"/>
      <c r="CV34" s="217"/>
      <c r="CW34" s="217"/>
      <c r="CX34" s="217"/>
      <c r="CY34" s="279"/>
      <c r="CZ34" s="283">
        <v>12.4</v>
      </c>
      <c r="DA34" s="335"/>
      <c r="DB34" s="335"/>
      <c r="DC34" s="338"/>
      <c r="DD34" s="288">
        <v>1550893</v>
      </c>
      <c r="DE34" s="217"/>
      <c r="DF34" s="217"/>
      <c r="DG34" s="217"/>
      <c r="DH34" s="217"/>
      <c r="DI34" s="217"/>
      <c r="DJ34" s="217"/>
      <c r="DK34" s="279"/>
      <c r="DL34" s="288">
        <v>1223572</v>
      </c>
      <c r="DM34" s="217"/>
      <c r="DN34" s="217"/>
      <c r="DO34" s="217"/>
      <c r="DP34" s="217"/>
      <c r="DQ34" s="217"/>
      <c r="DR34" s="217"/>
      <c r="DS34" s="217"/>
      <c r="DT34" s="217"/>
      <c r="DU34" s="217"/>
      <c r="DV34" s="279"/>
      <c r="DW34" s="283">
        <v>9.9</v>
      </c>
      <c r="DX34" s="335"/>
      <c r="DY34" s="335"/>
      <c r="DZ34" s="335"/>
      <c r="EA34" s="335"/>
      <c r="EB34" s="335"/>
      <c r="EC34" s="360"/>
    </row>
    <row r="35" spans="2:133" ht="11.25" customHeight="1">
      <c r="B35" s="261" t="s">
        <v>416</v>
      </c>
      <c r="C35" s="1"/>
      <c r="D35" s="1"/>
      <c r="E35" s="1"/>
      <c r="F35" s="1"/>
      <c r="G35" s="1"/>
      <c r="H35" s="1"/>
      <c r="I35" s="1"/>
      <c r="J35" s="1"/>
      <c r="K35" s="1"/>
      <c r="L35" s="1"/>
      <c r="M35" s="1"/>
      <c r="N35" s="1"/>
      <c r="O35" s="1"/>
      <c r="P35" s="1"/>
      <c r="Q35" s="269"/>
      <c r="R35" s="274">
        <v>1275499</v>
      </c>
      <c r="S35" s="217"/>
      <c r="T35" s="217"/>
      <c r="U35" s="217"/>
      <c r="V35" s="217"/>
      <c r="W35" s="217"/>
      <c r="X35" s="217"/>
      <c r="Y35" s="279"/>
      <c r="Z35" s="282">
        <v>5.7</v>
      </c>
      <c r="AA35" s="282"/>
      <c r="AB35" s="282"/>
      <c r="AC35" s="282"/>
      <c r="AD35" s="287" t="s">
        <v>34</v>
      </c>
      <c r="AE35" s="287"/>
      <c r="AF35" s="287"/>
      <c r="AG35" s="287"/>
      <c r="AH35" s="287"/>
      <c r="AI35" s="287"/>
      <c r="AJ35" s="287"/>
      <c r="AK35" s="287"/>
      <c r="AL35" s="283" t="s">
        <v>34</v>
      </c>
      <c r="AM35" s="238"/>
      <c r="AN35" s="238"/>
      <c r="AO35" s="296"/>
      <c r="AP35" s="95"/>
      <c r="AQ35" s="182" t="s">
        <v>164</v>
      </c>
      <c r="AR35" s="139"/>
      <c r="AS35" s="139"/>
      <c r="AT35" s="139"/>
      <c r="AU35" s="139"/>
      <c r="AV35" s="139"/>
      <c r="AW35" s="139"/>
      <c r="AX35" s="139"/>
      <c r="AY35" s="139"/>
      <c r="AZ35" s="139"/>
      <c r="BA35" s="139"/>
      <c r="BB35" s="139"/>
      <c r="BC35" s="139"/>
      <c r="BD35" s="139"/>
      <c r="BE35" s="139"/>
      <c r="BF35" s="144"/>
      <c r="BG35" s="182" t="s">
        <v>417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377</v>
      </c>
      <c r="CE35" s="1"/>
      <c r="CF35" s="1"/>
      <c r="CG35" s="1"/>
      <c r="CH35" s="1"/>
      <c r="CI35" s="1"/>
      <c r="CJ35" s="1"/>
      <c r="CK35" s="1"/>
      <c r="CL35" s="1"/>
      <c r="CM35" s="1"/>
      <c r="CN35" s="1"/>
      <c r="CO35" s="1"/>
      <c r="CP35" s="1"/>
      <c r="CQ35" s="269"/>
      <c r="CR35" s="274">
        <v>102580</v>
      </c>
      <c r="CS35" s="313"/>
      <c r="CT35" s="313"/>
      <c r="CU35" s="313"/>
      <c r="CV35" s="313"/>
      <c r="CW35" s="313"/>
      <c r="CX35" s="313"/>
      <c r="CY35" s="332"/>
      <c r="CZ35" s="283">
        <v>0.5</v>
      </c>
      <c r="DA35" s="335"/>
      <c r="DB35" s="335"/>
      <c r="DC35" s="338"/>
      <c r="DD35" s="288">
        <v>61908</v>
      </c>
      <c r="DE35" s="313"/>
      <c r="DF35" s="313"/>
      <c r="DG35" s="313"/>
      <c r="DH35" s="313"/>
      <c r="DI35" s="313"/>
      <c r="DJ35" s="313"/>
      <c r="DK35" s="332"/>
      <c r="DL35" s="288">
        <v>61902</v>
      </c>
      <c r="DM35" s="313"/>
      <c r="DN35" s="313"/>
      <c r="DO35" s="313"/>
      <c r="DP35" s="313"/>
      <c r="DQ35" s="313"/>
      <c r="DR35" s="313"/>
      <c r="DS35" s="313"/>
      <c r="DT35" s="313"/>
      <c r="DU35" s="313"/>
      <c r="DV35" s="332"/>
      <c r="DW35" s="283">
        <v>0.5</v>
      </c>
      <c r="DX35" s="335"/>
      <c r="DY35" s="335"/>
      <c r="DZ35" s="335"/>
      <c r="EA35" s="335"/>
      <c r="EB35" s="335"/>
      <c r="EC35" s="360"/>
    </row>
    <row r="36" spans="2:133" ht="11.25" customHeight="1">
      <c r="B36" s="261" t="s">
        <v>118</v>
      </c>
      <c r="C36" s="1"/>
      <c r="D36" s="1"/>
      <c r="E36" s="1"/>
      <c r="F36" s="1"/>
      <c r="G36" s="1"/>
      <c r="H36" s="1"/>
      <c r="I36" s="1"/>
      <c r="J36" s="1"/>
      <c r="K36" s="1"/>
      <c r="L36" s="1"/>
      <c r="M36" s="1"/>
      <c r="N36" s="1"/>
      <c r="O36" s="1"/>
      <c r="P36" s="1"/>
      <c r="Q36" s="269"/>
      <c r="R36" s="274">
        <v>136053</v>
      </c>
      <c r="S36" s="217"/>
      <c r="T36" s="217"/>
      <c r="U36" s="217"/>
      <c r="V36" s="217"/>
      <c r="W36" s="217"/>
      <c r="X36" s="217"/>
      <c r="Y36" s="279"/>
      <c r="Z36" s="282">
        <v>0.6</v>
      </c>
      <c r="AA36" s="282"/>
      <c r="AB36" s="282"/>
      <c r="AC36" s="282"/>
      <c r="AD36" s="287" t="s">
        <v>34</v>
      </c>
      <c r="AE36" s="287"/>
      <c r="AF36" s="287"/>
      <c r="AG36" s="287"/>
      <c r="AH36" s="287"/>
      <c r="AI36" s="287"/>
      <c r="AJ36" s="287"/>
      <c r="AK36" s="287"/>
      <c r="AL36" s="283" t="s">
        <v>34</v>
      </c>
      <c r="AM36" s="238"/>
      <c r="AN36" s="238"/>
      <c r="AO36" s="296"/>
      <c r="AP36" s="95"/>
      <c r="AQ36" s="301" t="s">
        <v>132</v>
      </c>
      <c r="AR36" s="304"/>
      <c r="AS36" s="304"/>
      <c r="AT36" s="304"/>
      <c r="AU36" s="304"/>
      <c r="AV36" s="304"/>
      <c r="AW36" s="304"/>
      <c r="AX36" s="304"/>
      <c r="AY36" s="309"/>
      <c r="AZ36" s="273">
        <v>4608576</v>
      </c>
      <c r="BA36" s="276"/>
      <c r="BB36" s="276"/>
      <c r="BC36" s="276"/>
      <c r="BD36" s="276"/>
      <c r="BE36" s="276"/>
      <c r="BF36" s="315"/>
      <c r="BG36" s="260" t="s">
        <v>295</v>
      </c>
      <c r="BH36" s="265"/>
      <c r="BI36" s="265"/>
      <c r="BJ36" s="265"/>
      <c r="BK36" s="265"/>
      <c r="BL36" s="265"/>
      <c r="BM36" s="265"/>
      <c r="BN36" s="265"/>
      <c r="BO36" s="265"/>
      <c r="BP36" s="265"/>
      <c r="BQ36" s="265"/>
      <c r="BR36" s="265"/>
      <c r="BS36" s="265"/>
      <c r="BT36" s="265"/>
      <c r="BU36" s="268"/>
      <c r="BV36" s="273">
        <v>86909</v>
      </c>
      <c r="BW36" s="276"/>
      <c r="BX36" s="276"/>
      <c r="BY36" s="276"/>
      <c r="BZ36" s="276"/>
      <c r="CA36" s="276"/>
      <c r="CB36" s="315"/>
      <c r="CD36" s="261" t="s">
        <v>418</v>
      </c>
      <c r="CE36" s="1"/>
      <c r="CF36" s="1"/>
      <c r="CG36" s="1"/>
      <c r="CH36" s="1"/>
      <c r="CI36" s="1"/>
      <c r="CJ36" s="1"/>
      <c r="CK36" s="1"/>
      <c r="CL36" s="1"/>
      <c r="CM36" s="1"/>
      <c r="CN36" s="1"/>
      <c r="CO36" s="1"/>
      <c r="CP36" s="1"/>
      <c r="CQ36" s="269"/>
      <c r="CR36" s="274">
        <v>4905098</v>
      </c>
      <c r="CS36" s="217"/>
      <c r="CT36" s="217"/>
      <c r="CU36" s="217"/>
      <c r="CV36" s="217"/>
      <c r="CW36" s="217"/>
      <c r="CX36" s="217"/>
      <c r="CY36" s="279"/>
      <c r="CZ36" s="283">
        <v>22</v>
      </c>
      <c r="DA36" s="335"/>
      <c r="DB36" s="335"/>
      <c r="DC36" s="338"/>
      <c r="DD36" s="288">
        <v>3569004</v>
      </c>
      <c r="DE36" s="217"/>
      <c r="DF36" s="217"/>
      <c r="DG36" s="217"/>
      <c r="DH36" s="217"/>
      <c r="DI36" s="217"/>
      <c r="DJ36" s="217"/>
      <c r="DK36" s="279"/>
      <c r="DL36" s="288">
        <v>3020305</v>
      </c>
      <c r="DM36" s="217"/>
      <c r="DN36" s="217"/>
      <c r="DO36" s="217"/>
      <c r="DP36" s="217"/>
      <c r="DQ36" s="217"/>
      <c r="DR36" s="217"/>
      <c r="DS36" s="217"/>
      <c r="DT36" s="217"/>
      <c r="DU36" s="217"/>
      <c r="DV36" s="279"/>
      <c r="DW36" s="283">
        <v>24.5</v>
      </c>
      <c r="DX36" s="335"/>
      <c r="DY36" s="335"/>
      <c r="DZ36" s="335"/>
      <c r="EA36" s="335"/>
      <c r="EB36" s="335"/>
      <c r="EC36" s="360"/>
    </row>
    <row r="37" spans="2:133" ht="11.25" customHeight="1">
      <c r="B37" s="261" t="s">
        <v>419</v>
      </c>
      <c r="C37" s="1"/>
      <c r="D37" s="1"/>
      <c r="E37" s="1"/>
      <c r="F37" s="1"/>
      <c r="G37" s="1"/>
      <c r="H37" s="1"/>
      <c r="I37" s="1"/>
      <c r="J37" s="1"/>
      <c r="K37" s="1"/>
      <c r="L37" s="1"/>
      <c r="M37" s="1"/>
      <c r="N37" s="1"/>
      <c r="O37" s="1"/>
      <c r="P37" s="1"/>
      <c r="Q37" s="269"/>
      <c r="R37" s="274">
        <v>565176</v>
      </c>
      <c r="S37" s="217"/>
      <c r="T37" s="217"/>
      <c r="U37" s="217"/>
      <c r="V37" s="217"/>
      <c r="W37" s="217"/>
      <c r="X37" s="217"/>
      <c r="Y37" s="279"/>
      <c r="Z37" s="282">
        <v>2.5</v>
      </c>
      <c r="AA37" s="282"/>
      <c r="AB37" s="282"/>
      <c r="AC37" s="282"/>
      <c r="AD37" s="287">
        <v>787</v>
      </c>
      <c r="AE37" s="287"/>
      <c r="AF37" s="287"/>
      <c r="AG37" s="287"/>
      <c r="AH37" s="287"/>
      <c r="AI37" s="287"/>
      <c r="AJ37" s="287"/>
      <c r="AK37" s="287"/>
      <c r="AL37" s="283">
        <v>0</v>
      </c>
      <c r="AM37" s="238"/>
      <c r="AN37" s="238"/>
      <c r="AO37" s="296"/>
      <c r="AQ37" s="302" t="s">
        <v>308</v>
      </c>
      <c r="AR37" s="111"/>
      <c r="AS37" s="111"/>
      <c r="AT37" s="111"/>
      <c r="AU37" s="111"/>
      <c r="AV37" s="111"/>
      <c r="AW37" s="111"/>
      <c r="AX37" s="111"/>
      <c r="AY37" s="310"/>
      <c r="AZ37" s="274">
        <v>1316400</v>
      </c>
      <c r="BA37" s="217"/>
      <c r="BB37" s="217"/>
      <c r="BC37" s="217"/>
      <c r="BD37" s="313"/>
      <c r="BE37" s="313"/>
      <c r="BF37" s="316"/>
      <c r="BG37" s="261" t="s">
        <v>422</v>
      </c>
      <c r="BH37" s="1"/>
      <c r="BI37" s="1"/>
      <c r="BJ37" s="1"/>
      <c r="BK37" s="1"/>
      <c r="BL37" s="1"/>
      <c r="BM37" s="1"/>
      <c r="BN37" s="1"/>
      <c r="BO37" s="1"/>
      <c r="BP37" s="1"/>
      <c r="BQ37" s="1"/>
      <c r="BR37" s="1"/>
      <c r="BS37" s="1"/>
      <c r="BT37" s="1"/>
      <c r="BU37" s="269"/>
      <c r="BV37" s="274">
        <v>57150</v>
      </c>
      <c r="BW37" s="217"/>
      <c r="BX37" s="217"/>
      <c r="BY37" s="217"/>
      <c r="BZ37" s="217"/>
      <c r="CA37" s="217"/>
      <c r="CB37" s="326"/>
      <c r="CD37" s="261" t="s">
        <v>221</v>
      </c>
      <c r="CE37" s="1"/>
      <c r="CF37" s="1"/>
      <c r="CG37" s="1"/>
      <c r="CH37" s="1"/>
      <c r="CI37" s="1"/>
      <c r="CJ37" s="1"/>
      <c r="CK37" s="1"/>
      <c r="CL37" s="1"/>
      <c r="CM37" s="1"/>
      <c r="CN37" s="1"/>
      <c r="CO37" s="1"/>
      <c r="CP37" s="1"/>
      <c r="CQ37" s="269"/>
      <c r="CR37" s="274">
        <v>1618039</v>
      </c>
      <c r="CS37" s="313"/>
      <c r="CT37" s="313"/>
      <c r="CU37" s="313"/>
      <c r="CV37" s="313"/>
      <c r="CW37" s="313"/>
      <c r="CX37" s="313"/>
      <c r="CY37" s="332"/>
      <c r="CZ37" s="283">
        <v>7.3</v>
      </c>
      <c r="DA37" s="335"/>
      <c r="DB37" s="335"/>
      <c r="DC37" s="338"/>
      <c r="DD37" s="288">
        <v>1420306</v>
      </c>
      <c r="DE37" s="313"/>
      <c r="DF37" s="313"/>
      <c r="DG37" s="313"/>
      <c r="DH37" s="313"/>
      <c r="DI37" s="313"/>
      <c r="DJ37" s="313"/>
      <c r="DK37" s="332"/>
      <c r="DL37" s="288">
        <v>1304334</v>
      </c>
      <c r="DM37" s="313"/>
      <c r="DN37" s="313"/>
      <c r="DO37" s="313"/>
      <c r="DP37" s="313"/>
      <c r="DQ37" s="313"/>
      <c r="DR37" s="313"/>
      <c r="DS37" s="313"/>
      <c r="DT37" s="313"/>
      <c r="DU37" s="313"/>
      <c r="DV37" s="332"/>
      <c r="DW37" s="283">
        <v>10.6</v>
      </c>
      <c r="DX37" s="335"/>
      <c r="DY37" s="335"/>
      <c r="DZ37" s="335"/>
      <c r="EA37" s="335"/>
      <c r="EB37" s="335"/>
      <c r="EC37" s="360"/>
    </row>
    <row r="38" spans="2:133" ht="11.25" customHeight="1">
      <c r="B38" s="261" t="s">
        <v>304</v>
      </c>
      <c r="C38" s="1"/>
      <c r="D38" s="1"/>
      <c r="E38" s="1"/>
      <c r="F38" s="1"/>
      <c r="G38" s="1"/>
      <c r="H38" s="1"/>
      <c r="I38" s="1"/>
      <c r="J38" s="1"/>
      <c r="K38" s="1"/>
      <c r="L38" s="1"/>
      <c r="M38" s="1"/>
      <c r="N38" s="1"/>
      <c r="O38" s="1"/>
      <c r="P38" s="1"/>
      <c r="Q38" s="269"/>
      <c r="R38" s="274">
        <v>235803</v>
      </c>
      <c r="S38" s="217"/>
      <c r="T38" s="217"/>
      <c r="U38" s="217"/>
      <c r="V38" s="217"/>
      <c r="W38" s="217"/>
      <c r="X38" s="217"/>
      <c r="Y38" s="279"/>
      <c r="Z38" s="282">
        <v>1.1000000000000001</v>
      </c>
      <c r="AA38" s="282"/>
      <c r="AB38" s="282"/>
      <c r="AC38" s="282"/>
      <c r="AD38" s="287" t="s">
        <v>34</v>
      </c>
      <c r="AE38" s="287"/>
      <c r="AF38" s="287"/>
      <c r="AG38" s="287"/>
      <c r="AH38" s="287"/>
      <c r="AI38" s="287"/>
      <c r="AJ38" s="287"/>
      <c r="AK38" s="287"/>
      <c r="AL38" s="283" t="s">
        <v>34</v>
      </c>
      <c r="AM38" s="238"/>
      <c r="AN38" s="238"/>
      <c r="AO38" s="296"/>
      <c r="AQ38" s="302" t="s">
        <v>423</v>
      </c>
      <c r="AR38" s="111"/>
      <c r="AS38" s="111"/>
      <c r="AT38" s="111"/>
      <c r="AU38" s="111"/>
      <c r="AV38" s="111"/>
      <c r="AW38" s="111"/>
      <c r="AX38" s="111"/>
      <c r="AY38" s="310"/>
      <c r="AZ38" s="274">
        <v>1250000</v>
      </c>
      <c r="BA38" s="217"/>
      <c r="BB38" s="217"/>
      <c r="BC38" s="217"/>
      <c r="BD38" s="313"/>
      <c r="BE38" s="313"/>
      <c r="BF38" s="316"/>
      <c r="BG38" s="261" t="s">
        <v>427</v>
      </c>
      <c r="BH38" s="1"/>
      <c r="BI38" s="1"/>
      <c r="BJ38" s="1"/>
      <c r="BK38" s="1"/>
      <c r="BL38" s="1"/>
      <c r="BM38" s="1"/>
      <c r="BN38" s="1"/>
      <c r="BO38" s="1"/>
      <c r="BP38" s="1"/>
      <c r="BQ38" s="1"/>
      <c r="BR38" s="1"/>
      <c r="BS38" s="1"/>
      <c r="BT38" s="1"/>
      <c r="BU38" s="269"/>
      <c r="BV38" s="274">
        <v>4348</v>
      </c>
      <c r="BW38" s="217"/>
      <c r="BX38" s="217"/>
      <c r="BY38" s="217"/>
      <c r="BZ38" s="217"/>
      <c r="CA38" s="217"/>
      <c r="CB38" s="326"/>
      <c r="CD38" s="261" t="s">
        <v>306</v>
      </c>
      <c r="CE38" s="1"/>
      <c r="CF38" s="1"/>
      <c r="CG38" s="1"/>
      <c r="CH38" s="1"/>
      <c r="CI38" s="1"/>
      <c r="CJ38" s="1"/>
      <c r="CK38" s="1"/>
      <c r="CL38" s="1"/>
      <c r="CM38" s="1"/>
      <c r="CN38" s="1"/>
      <c r="CO38" s="1"/>
      <c r="CP38" s="1"/>
      <c r="CQ38" s="269"/>
      <c r="CR38" s="274">
        <v>2031553</v>
      </c>
      <c r="CS38" s="217"/>
      <c r="CT38" s="217"/>
      <c r="CU38" s="217"/>
      <c r="CV38" s="217"/>
      <c r="CW38" s="217"/>
      <c r="CX38" s="217"/>
      <c r="CY38" s="279"/>
      <c r="CZ38" s="283">
        <v>9.1</v>
      </c>
      <c r="DA38" s="335"/>
      <c r="DB38" s="335"/>
      <c r="DC38" s="338"/>
      <c r="DD38" s="288">
        <v>1681638</v>
      </c>
      <c r="DE38" s="217"/>
      <c r="DF38" s="217"/>
      <c r="DG38" s="217"/>
      <c r="DH38" s="217"/>
      <c r="DI38" s="217"/>
      <c r="DJ38" s="217"/>
      <c r="DK38" s="279"/>
      <c r="DL38" s="288">
        <v>1627011</v>
      </c>
      <c r="DM38" s="217"/>
      <c r="DN38" s="217"/>
      <c r="DO38" s="217"/>
      <c r="DP38" s="217"/>
      <c r="DQ38" s="217"/>
      <c r="DR38" s="217"/>
      <c r="DS38" s="217"/>
      <c r="DT38" s="217"/>
      <c r="DU38" s="217"/>
      <c r="DV38" s="279"/>
      <c r="DW38" s="283">
        <v>13.2</v>
      </c>
      <c r="DX38" s="335"/>
      <c r="DY38" s="335"/>
      <c r="DZ38" s="335"/>
      <c r="EA38" s="335"/>
      <c r="EB38" s="335"/>
      <c r="EC38" s="360"/>
    </row>
    <row r="39" spans="2:133" ht="11.25" customHeight="1">
      <c r="B39" s="261" t="s">
        <v>429</v>
      </c>
      <c r="C39" s="1"/>
      <c r="D39" s="1"/>
      <c r="E39" s="1"/>
      <c r="F39" s="1"/>
      <c r="G39" s="1"/>
      <c r="H39" s="1"/>
      <c r="I39" s="1"/>
      <c r="J39" s="1"/>
      <c r="K39" s="1"/>
      <c r="L39" s="1"/>
      <c r="M39" s="1"/>
      <c r="N39" s="1"/>
      <c r="O39" s="1"/>
      <c r="P39" s="1"/>
      <c r="Q39" s="269"/>
      <c r="R39" s="274" t="s">
        <v>34</v>
      </c>
      <c r="S39" s="217"/>
      <c r="T39" s="217"/>
      <c r="U39" s="217"/>
      <c r="V39" s="217"/>
      <c r="W39" s="217"/>
      <c r="X39" s="217"/>
      <c r="Y39" s="279"/>
      <c r="Z39" s="282" t="s">
        <v>34</v>
      </c>
      <c r="AA39" s="282"/>
      <c r="AB39" s="282"/>
      <c r="AC39" s="282"/>
      <c r="AD39" s="287" t="s">
        <v>34</v>
      </c>
      <c r="AE39" s="287"/>
      <c r="AF39" s="287"/>
      <c r="AG39" s="287"/>
      <c r="AH39" s="287"/>
      <c r="AI39" s="287"/>
      <c r="AJ39" s="287"/>
      <c r="AK39" s="287"/>
      <c r="AL39" s="283" t="s">
        <v>34</v>
      </c>
      <c r="AM39" s="238"/>
      <c r="AN39" s="238"/>
      <c r="AO39" s="296"/>
      <c r="AQ39" s="302" t="s">
        <v>344</v>
      </c>
      <c r="AR39" s="111"/>
      <c r="AS39" s="111"/>
      <c r="AT39" s="111"/>
      <c r="AU39" s="111"/>
      <c r="AV39" s="111"/>
      <c r="AW39" s="111"/>
      <c r="AX39" s="111"/>
      <c r="AY39" s="310"/>
      <c r="AZ39" s="274">
        <v>57986</v>
      </c>
      <c r="BA39" s="217"/>
      <c r="BB39" s="217"/>
      <c r="BC39" s="217"/>
      <c r="BD39" s="313"/>
      <c r="BE39" s="313"/>
      <c r="BF39" s="316"/>
      <c r="BG39" s="261" t="s">
        <v>420</v>
      </c>
      <c r="BH39" s="1"/>
      <c r="BI39" s="1"/>
      <c r="BJ39" s="1"/>
      <c r="BK39" s="1"/>
      <c r="BL39" s="1"/>
      <c r="BM39" s="1"/>
      <c r="BN39" s="1"/>
      <c r="BO39" s="1"/>
      <c r="BP39" s="1"/>
      <c r="BQ39" s="1"/>
      <c r="BR39" s="1"/>
      <c r="BS39" s="1"/>
      <c r="BT39" s="1"/>
      <c r="BU39" s="269"/>
      <c r="BV39" s="274">
        <v>6344</v>
      </c>
      <c r="BW39" s="217"/>
      <c r="BX39" s="217"/>
      <c r="BY39" s="217"/>
      <c r="BZ39" s="217"/>
      <c r="CA39" s="217"/>
      <c r="CB39" s="326"/>
      <c r="CD39" s="261" t="s">
        <v>431</v>
      </c>
      <c r="CE39" s="1"/>
      <c r="CF39" s="1"/>
      <c r="CG39" s="1"/>
      <c r="CH39" s="1"/>
      <c r="CI39" s="1"/>
      <c r="CJ39" s="1"/>
      <c r="CK39" s="1"/>
      <c r="CL39" s="1"/>
      <c r="CM39" s="1"/>
      <c r="CN39" s="1"/>
      <c r="CO39" s="1"/>
      <c r="CP39" s="1"/>
      <c r="CQ39" s="269"/>
      <c r="CR39" s="274">
        <v>1454680</v>
      </c>
      <c r="CS39" s="313"/>
      <c r="CT39" s="313"/>
      <c r="CU39" s="313"/>
      <c r="CV39" s="313"/>
      <c r="CW39" s="313"/>
      <c r="CX39" s="313"/>
      <c r="CY39" s="332"/>
      <c r="CZ39" s="283">
        <v>6.5</v>
      </c>
      <c r="DA39" s="335"/>
      <c r="DB39" s="335"/>
      <c r="DC39" s="338"/>
      <c r="DD39" s="288">
        <v>487724</v>
      </c>
      <c r="DE39" s="313"/>
      <c r="DF39" s="313"/>
      <c r="DG39" s="313"/>
      <c r="DH39" s="313"/>
      <c r="DI39" s="313"/>
      <c r="DJ39" s="313"/>
      <c r="DK39" s="332"/>
      <c r="DL39" s="288" t="s">
        <v>34</v>
      </c>
      <c r="DM39" s="313"/>
      <c r="DN39" s="313"/>
      <c r="DO39" s="313"/>
      <c r="DP39" s="313"/>
      <c r="DQ39" s="313"/>
      <c r="DR39" s="313"/>
      <c r="DS39" s="313"/>
      <c r="DT39" s="313"/>
      <c r="DU39" s="313"/>
      <c r="DV39" s="332"/>
      <c r="DW39" s="283" t="s">
        <v>34</v>
      </c>
      <c r="DX39" s="335"/>
      <c r="DY39" s="335"/>
      <c r="DZ39" s="335"/>
      <c r="EA39" s="335"/>
      <c r="EB39" s="335"/>
      <c r="EC39" s="360"/>
    </row>
    <row r="40" spans="2:133" ht="11.25" customHeight="1">
      <c r="B40" s="261" t="s">
        <v>120</v>
      </c>
      <c r="C40" s="1"/>
      <c r="D40" s="1"/>
      <c r="E40" s="1"/>
      <c r="F40" s="1"/>
      <c r="G40" s="1"/>
      <c r="H40" s="1"/>
      <c r="I40" s="1"/>
      <c r="J40" s="1"/>
      <c r="K40" s="1"/>
      <c r="L40" s="1"/>
      <c r="M40" s="1"/>
      <c r="N40" s="1"/>
      <c r="O40" s="1"/>
      <c r="P40" s="1"/>
      <c r="Q40" s="269"/>
      <c r="R40" s="274">
        <v>37403</v>
      </c>
      <c r="S40" s="217"/>
      <c r="T40" s="217"/>
      <c r="U40" s="217"/>
      <c r="V40" s="217"/>
      <c r="W40" s="217"/>
      <c r="X40" s="217"/>
      <c r="Y40" s="279"/>
      <c r="Z40" s="282">
        <v>0.2</v>
      </c>
      <c r="AA40" s="282"/>
      <c r="AB40" s="282"/>
      <c r="AC40" s="282"/>
      <c r="AD40" s="287" t="s">
        <v>34</v>
      </c>
      <c r="AE40" s="287"/>
      <c r="AF40" s="287"/>
      <c r="AG40" s="287"/>
      <c r="AH40" s="287"/>
      <c r="AI40" s="287"/>
      <c r="AJ40" s="287"/>
      <c r="AK40" s="287"/>
      <c r="AL40" s="283" t="s">
        <v>34</v>
      </c>
      <c r="AM40" s="238"/>
      <c r="AN40" s="238"/>
      <c r="AO40" s="296"/>
      <c r="AQ40" s="302" t="s">
        <v>155</v>
      </c>
      <c r="AR40" s="111"/>
      <c r="AS40" s="111"/>
      <c r="AT40" s="111"/>
      <c r="AU40" s="111"/>
      <c r="AV40" s="111"/>
      <c r="AW40" s="111"/>
      <c r="AX40" s="111"/>
      <c r="AY40" s="310"/>
      <c r="AZ40" s="274">
        <v>10623</v>
      </c>
      <c r="BA40" s="217"/>
      <c r="BB40" s="217"/>
      <c r="BC40" s="217"/>
      <c r="BD40" s="313"/>
      <c r="BE40" s="313"/>
      <c r="BF40" s="316"/>
      <c r="BG40" s="299" t="s">
        <v>203</v>
      </c>
      <c r="BH40" s="29"/>
      <c r="BI40" s="29"/>
      <c r="BJ40" s="29"/>
      <c r="BK40" s="29"/>
      <c r="BL40" s="29"/>
      <c r="BM40" s="1" t="s">
        <v>433</v>
      </c>
      <c r="BN40" s="1"/>
      <c r="BO40" s="1"/>
      <c r="BP40" s="1"/>
      <c r="BQ40" s="1"/>
      <c r="BR40" s="1"/>
      <c r="BS40" s="1"/>
      <c r="BT40" s="1"/>
      <c r="BU40" s="269"/>
      <c r="BV40" s="274">
        <v>108</v>
      </c>
      <c r="BW40" s="217"/>
      <c r="BX40" s="217"/>
      <c r="BY40" s="217"/>
      <c r="BZ40" s="217"/>
      <c r="CA40" s="217"/>
      <c r="CB40" s="326"/>
      <c r="CD40" s="261" t="s">
        <v>434</v>
      </c>
      <c r="CE40" s="1"/>
      <c r="CF40" s="1"/>
      <c r="CG40" s="1"/>
      <c r="CH40" s="1"/>
      <c r="CI40" s="1"/>
      <c r="CJ40" s="1"/>
      <c r="CK40" s="1"/>
      <c r="CL40" s="1"/>
      <c r="CM40" s="1"/>
      <c r="CN40" s="1"/>
      <c r="CO40" s="1"/>
      <c r="CP40" s="1"/>
      <c r="CQ40" s="269"/>
      <c r="CR40" s="274">
        <v>950472</v>
      </c>
      <c r="CS40" s="217"/>
      <c r="CT40" s="217"/>
      <c r="CU40" s="217"/>
      <c r="CV40" s="217"/>
      <c r="CW40" s="217"/>
      <c r="CX40" s="217"/>
      <c r="CY40" s="279"/>
      <c r="CZ40" s="283">
        <v>4.3</v>
      </c>
      <c r="DA40" s="335"/>
      <c r="DB40" s="335"/>
      <c r="DC40" s="338"/>
      <c r="DD40" s="288">
        <v>784088</v>
      </c>
      <c r="DE40" s="217"/>
      <c r="DF40" s="217"/>
      <c r="DG40" s="217"/>
      <c r="DH40" s="217"/>
      <c r="DI40" s="217"/>
      <c r="DJ40" s="217"/>
      <c r="DK40" s="279"/>
      <c r="DL40" s="288" t="s">
        <v>34</v>
      </c>
      <c r="DM40" s="217"/>
      <c r="DN40" s="217"/>
      <c r="DO40" s="217"/>
      <c r="DP40" s="217"/>
      <c r="DQ40" s="217"/>
      <c r="DR40" s="217"/>
      <c r="DS40" s="217"/>
      <c r="DT40" s="217"/>
      <c r="DU40" s="217"/>
      <c r="DV40" s="279"/>
      <c r="DW40" s="283" t="s">
        <v>34</v>
      </c>
      <c r="DX40" s="335"/>
      <c r="DY40" s="335"/>
      <c r="DZ40" s="335"/>
      <c r="EA40" s="335"/>
      <c r="EB40" s="335"/>
      <c r="EC40" s="360"/>
    </row>
    <row r="41" spans="2:133" ht="11.25" customHeight="1">
      <c r="B41" s="263" t="s">
        <v>435</v>
      </c>
      <c r="C41" s="267"/>
      <c r="D41" s="267"/>
      <c r="E41" s="267"/>
      <c r="F41" s="267"/>
      <c r="G41" s="267"/>
      <c r="H41" s="267"/>
      <c r="I41" s="267"/>
      <c r="J41" s="267"/>
      <c r="K41" s="267"/>
      <c r="L41" s="267"/>
      <c r="M41" s="267"/>
      <c r="N41" s="267"/>
      <c r="O41" s="267"/>
      <c r="P41" s="267"/>
      <c r="Q41" s="271"/>
      <c r="R41" s="275">
        <v>22419778</v>
      </c>
      <c r="S41" s="277"/>
      <c r="T41" s="277"/>
      <c r="U41" s="277"/>
      <c r="V41" s="277"/>
      <c r="W41" s="277"/>
      <c r="X41" s="277"/>
      <c r="Y41" s="280"/>
      <c r="Z41" s="284">
        <v>100</v>
      </c>
      <c r="AA41" s="284"/>
      <c r="AB41" s="284"/>
      <c r="AC41" s="284"/>
      <c r="AD41" s="289">
        <v>12302061</v>
      </c>
      <c r="AE41" s="289"/>
      <c r="AF41" s="289"/>
      <c r="AG41" s="289"/>
      <c r="AH41" s="289"/>
      <c r="AI41" s="289"/>
      <c r="AJ41" s="289"/>
      <c r="AK41" s="289"/>
      <c r="AL41" s="292">
        <v>100</v>
      </c>
      <c r="AM41" s="294"/>
      <c r="AN41" s="294"/>
      <c r="AO41" s="297"/>
      <c r="AQ41" s="302" t="s">
        <v>438</v>
      </c>
      <c r="AR41" s="111"/>
      <c r="AS41" s="111"/>
      <c r="AT41" s="111"/>
      <c r="AU41" s="111"/>
      <c r="AV41" s="111"/>
      <c r="AW41" s="111"/>
      <c r="AX41" s="111"/>
      <c r="AY41" s="310"/>
      <c r="AZ41" s="274">
        <v>346674</v>
      </c>
      <c r="BA41" s="217"/>
      <c r="BB41" s="217"/>
      <c r="BC41" s="217"/>
      <c r="BD41" s="313"/>
      <c r="BE41" s="313"/>
      <c r="BF41" s="316"/>
      <c r="BG41" s="299"/>
      <c r="BH41" s="29"/>
      <c r="BI41" s="29"/>
      <c r="BJ41" s="29"/>
      <c r="BK41" s="29"/>
      <c r="BL41" s="29"/>
      <c r="BM41" s="1" t="s">
        <v>406</v>
      </c>
      <c r="BN41" s="1"/>
      <c r="BO41" s="1"/>
      <c r="BP41" s="1"/>
      <c r="BQ41" s="1"/>
      <c r="BR41" s="1"/>
      <c r="BS41" s="1"/>
      <c r="BT41" s="1"/>
      <c r="BU41" s="269"/>
      <c r="BV41" s="274" t="s">
        <v>34</v>
      </c>
      <c r="BW41" s="217"/>
      <c r="BX41" s="217"/>
      <c r="BY41" s="217"/>
      <c r="BZ41" s="217"/>
      <c r="CA41" s="217"/>
      <c r="CB41" s="326"/>
      <c r="CD41" s="261" t="s">
        <v>234</v>
      </c>
      <c r="CE41" s="1"/>
      <c r="CF41" s="1"/>
      <c r="CG41" s="1"/>
      <c r="CH41" s="1"/>
      <c r="CI41" s="1"/>
      <c r="CJ41" s="1"/>
      <c r="CK41" s="1"/>
      <c r="CL41" s="1"/>
      <c r="CM41" s="1"/>
      <c r="CN41" s="1"/>
      <c r="CO41" s="1"/>
      <c r="CP41" s="1"/>
      <c r="CQ41" s="269"/>
      <c r="CR41" s="274" t="s">
        <v>34</v>
      </c>
      <c r="CS41" s="313"/>
      <c r="CT41" s="313"/>
      <c r="CU41" s="313"/>
      <c r="CV41" s="313"/>
      <c r="CW41" s="313"/>
      <c r="CX41" s="313"/>
      <c r="CY41" s="332"/>
      <c r="CZ41" s="283" t="s">
        <v>34</v>
      </c>
      <c r="DA41" s="335"/>
      <c r="DB41" s="335"/>
      <c r="DC41" s="338"/>
      <c r="DD41" s="288" t="s">
        <v>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439</v>
      </c>
      <c r="AR42" s="305"/>
      <c r="AS42" s="305"/>
      <c r="AT42" s="305"/>
      <c r="AU42" s="305"/>
      <c r="AV42" s="305"/>
      <c r="AW42" s="305"/>
      <c r="AX42" s="305"/>
      <c r="AY42" s="311"/>
      <c r="AZ42" s="275">
        <v>1626893</v>
      </c>
      <c r="BA42" s="277"/>
      <c r="BB42" s="277"/>
      <c r="BC42" s="277"/>
      <c r="BD42" s="312"/>
      <c r="BE42" s="312"/>
      <c r="BF42" s="317"/>
      <c r="BG42" s="177"/>
      <c r="BH42" s="179"/>
      <c r="BI42" s="179"/>
      <c r="BJ42" s="179"/>
      <c r="BK42" s="179"/>
      <c r="BL42" s="179"/>
      <c r="BM42" s="267" t="s">
        <v>43</v>
      </c>
      <c r="BN42" s="267"/>
      <c r="BO42" s="267"/>
      <c r="BP42" s="267"/>
      <c r="BQ42" s="267"/>
      <c r="BR42" s="267"/>
      <c r="BS42" s="267"/>
      <c r="BT42" s="267"/>
      <c r="BU42" s="271"/>
      <c r="BV42" s="275">
        <v>428</v>
      </c>
      <c r="BW42" s="277"/>
      <c r="BX42" s="277"/>
      <c r="BY42" s="277"/>
      <c r="BZ42" s="277"/>
      <c r="CA42" s="277"/>
      <c r="CB42" s="327"/>
      <c r="CD42" s="261" t="s">
        <v>440</v>
      </c>
      <c r="CE42" s="1"/>
      <c r="CF42" s="1"/>
      <c r="CG42" s="1"/>
      <c r="CH42" s="1"/>
      <c r="CI42" s="1"/>
      <c r="CJ42" s="1"/>
      <c r="CK42" s="1"/>
      <c r="CL42" s="1"/>
      <c r="CM42" s="1"/>
      <c r="CN42" s="1"/>
      <c r="CO42" s="1"/>
      <c r="CP42" s="1"/>
      <c r="CQ42" s="269"/>
      <c r="CR42" s="274">
        <v>726049</v>
      </c>
      <c r="CS42" s="313"/>
      <c r="CT42" s="313"/>
      <c r="CU42" s="313"/>
      <c r="CV42" s="313"/>
      <c r="CW42" s="313"/>
      <c r="CX42" s="313"/>
      <c r="CY42" s="332"/>
      <c r="CZ42" s="283">
        <v>3.3</v>
      </c>
      <c r="DA42" s="335"/>
      <c r="DB42" s="335"/>
      <c r="DC42" s="338"/>
      <c r="DD42" s="288">
        <v>135470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333</v>
      </c>
      <c r="CD43" s="261" t="s">
        <v>441</v>
      </c>
      <c r="CE43" s="1"/>
      <c r="CF43" s="1"/>
      <c r="CG43" s="1"/>
      <c r="CH43" s="1"/>
      <c r="CI43" s="1"/>
      <c r="CJ43" s="1"/>
      <c r="CK43" s="1"/>
      <c r="CL43" s="1"/>
      <c r="CM43" s="1"/>
      <c r="CN43" s="1"/>
      <c r="CO43" s="1"/>
      <c r="CP43" s="1"/>
      <c r="CQ43" s="269"/>
      <c r="CR43" s="274">
        <v>73080</v>
      </c>
      <c r="CS43" s="313"/>
      <c r="CT43" s="313"/>
      <c r="CU43" s="313"/>
      <c r="CV43" s="313"/>
      <c r="CW43" s="313"/>
      <c r="CX43" s="313"/>
      <c r="CY43" s="332"/>
      <c r="CZ43" s="283">
        <v>0.3</v>
      </c>
      <c r="DA43" s="335"/>
      <c r="DB43" s="335"/>
      <c r="DC43" s="338"/>
      <c r="DD43" s="288">
        <v>70830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237</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259</v>
      </c>
      <c r="CE44" s="41"/>
      <c r="CF44" s="261" t="s">
        <v>436</v>
      </c>
      <c r="CG44" s="1"/>
      <c r="CH44" s="1"/>
      <c r="CI44" s="1"/>
      <c r="CJ44" s="1"/>
      <c r="CK44" s="1"/>
      <c r="CL44" s="1"/>
      <c r="CM44" s="1"/>
      <c r="CN44" s="1"/>
      <c r="CO44" s="1"/>
      <c r="CP44" s="1"/>
      <c r="CQ44" s="269"/>
      <c r="CR44" s="274">
        <v>719989</v>
      </c>
      <c r="CS44" s="217"/>
      <c r="CT44" s="217"/>
      <c r="CU44" s="217"/>
      <c r="CV44" s="217"/>
      <c r="CW44" s="217"/>
      <c r="CX44" s="217"/>
      <c r="CY44" s="279"/>
      <c r="CZ44" s="283">
        <v>3.2</v>
      </c>
      <c r="DA44" s="238"/>
      <c r="DB44" s="238"/>
      <c r="DC44" s="285"/>
      <c r="DD44" s="288">
        <v>133797</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442</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443</v>
      </c>
      <c r="CG45" s="1"/>
      <c r="CH45" s="1"/>
      <c r="CI45" s="1"/>
      <c r="CJ45" s="1"/>
      <c r="CK45" s="1"/>
      <c r="CL45" s="1"/>
      <c r="CM45" s="1"/>
      <c r="CN45" s="1"/>
      <c r="CO45" s="1"/>
      <c r="CP45" s="1"/>
      <c r="CQ45" s="269"/>
      <c r="CR45" s="274">
        <v>311656</v>
      </c>
      <c r="CS45" s="313"/>
      <c r="CT45" s="313"/>
      <c r="CU45" s="313"/>
      <c r="CV45" s="313"/>
      <c r="CW45" s="313"/>
      <c r="CX45" s="313"/>
      <c r="CY45" s="332"/>
      <c r="CZ45" s="283">
        <v>1.4</v>
      </c>
      <c r="DA45" s="335"/>
      <c r="DB45" s="335"/>
      <c r="DC45" s="338"/>
      <c r="DD45" s="288">
        <v>31713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445</v>
      </c>
      <c r="CG46" s="1"/>
      <c r="CH46" s="1"/>
      <c r="CI46" s="1"/>
      <c r="CJ46" s="1"/>
      <c r="CK46" s="1"/>
      <c r="CL46" s="1"/>
      <c r="CM46" s="1"/>
      <c r="CN46" s="1"/>
      <c r="CO46" s="1"/>
      <c r="CP46" s="1"/>
      <c r="CQ46" s="269"/>
      <c r="CR46" s="274">
        <v>386833</v>
      </c>
      <c r="CS46" s="217"/>
      <c r="CT46" s="217"/>
      <c r="CU46" s="217"/>
      <c r="CV46" s="217"/>
      <c r="CW46" s="217"/>
      <c r="CX46" s="217"/>
      <c r="CY46" s="279"/>
      <c r="CZ46" s="283">
        <v>1.7</v>
      </c>
      <c r="DA46" s="238"/>
      <c r="DB46" s="238"/>
      <c r="DC46" s="285"/>
      <c r="DD46" s="288">
        <v>100953</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446</v>
      </c>
      <c r="CG47" s="1"/>
      <c r="CH47" s="1"/>
      <c r="CI47" s="1"/>
      <c r="CJ47" s="1"/>
      <c r="CK47" s="1"/>
      <c r="CL47" s="1"/>
      <c r="CM47" s="1"/>
      <c r="CN47" s="1"/>
      <c r="CO47" s="1"/>
      <c r="CP47" s="1"/>
      <c r="CQ47" s="269"/>
      <c r="CR47" s="274">
        <v>6060</v>
      </c>
      <c r="CS47" s="313"/>
      <c r="CT47" s="313"/>
      <c r="CU47" s="313"/>
      <c r="CV47" s="313"/>
      <c r="CW47" s="313"/>
      <c r="CX47" s="313"/>
      <c r="CY47" s="332"/>
      <c r="CZ47" s="283">
        <v>0</v>
      </c>
      <c r="DA47" s="335"/>
      <c r="DB47" s="335"/>
      <c r="DC47" s="338"/>
      <c r="DD47" s="288">
        <v>1673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449</v>
      </c>
      <c r="CG48" s="1"/>
      <c r="CH48" s="1"/>
      <c r="CI48" s="1"/>
      <c r="CJ48" s="1"/>
      <c r="CK48" s="1"/>
      <c r="CL48" s="1"/>
      <c r="CM48" s="1"/>
      <c r="CN48" s="1"/>
      <c r="CO48" s="1"/>
      <c r="CP48" s="1"/>
      <c r="CQ48" s="269"/>
      <c r="CR48" s="274" t="s">
        <v>34</v>
      </c>
      <c r="CS48" s="217"/>
      <c r="CT48" s="217"/>
      <c r="CU48" s="217"/>
      <c r="CV48" s="217"/>
      <c r="CW48" s="217"/>
      <c r="CX48" s="217"/>
      <c r="CY48" s="279"/>
      <c r="CZ48" s="283" t="s">
        <v>34</v>
      </c>
      <c r="DA48" s="238"/>
      <c r="DB48" s="238"/>
      <c r="DC48" s="285"/>
      <c r="DD48" s="288" t="s">
        <v>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77</v>
      </c>
      <c r="CE49" s="267"/>
      <c r="CF49" s="267"/>
      <c r="CG49" s="267"/>
      <c r="CH49" s="267"/>
      <c r="CI49" s="267"/>
      <c r="CJ49" s="267"/>
      <c r="CK49" s="267"/>
      <c r="CL49" s="267"/>
      <c r="CM49" s="267"/>
      <c r="CN49" s="267"/>
      <c r="CO49" s="267"/>
      <c r="CP49" s="267"/>
      <c r="CQ49" s="271"/>
      <c r="CR49" s="275">
        <v>22296551</v>
      </c>
      <c r="CS49" s="312"/>
      <c r="CT49" s="312"/>
      <c r="CU49" s="312"/>
      <c r="CV49" s="312"/>
      <c r="CW49" s="312"/>
      <c r="CX49" s="312"/>
      <c r="CY49" s="333"/>
      <c r="CZ49" s="292">
        <v>100</v>
      </c>
      <c r="DA49" s="336"/>
      <c r="DB49" s="336"/>
      <c r="DC49" s="339"/>
      <c r="DD49" s="342">
        <v>14251847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d+3qrdyOaSR2borOx8/RRILjsU+H1jPa9cxie7E05U/nqq1JLa+NxDdPtnVkAmf/G9kv3WpMTZ+Mqy+R1rpzxw==" saltValue="WOgDkKMbe/SXUkqR8AFQW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election activeCell="AF83" sqref="AF83:AJ83"/>
    </sheetView>
  </sheetViews>
  <sheetFormatPr defaultColWidth="0" defaultRowHeight="13"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450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205</v>
      </c>
      <c r="DK2" s="707"/>
      <c r="DL2" s="707"/>
      <c r="DM2" s="707"/>
      <c r="DN2" s="707"/>
      <c r="DO2" s="710"/>
      <c r="DP2" s="368"/>
      <c r="DQ2" s="706" t="s">
        <v>316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451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452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453</v>
      </c>
      <c r="B5" s="397"/>
      <c r="C5" s="397"/>
      <c r="D5" s="397"/>
      <c r="E5" s="397"/>
      <c r="F5" s="397"/>
      <c r="G5" s="397"/>
      <c r="H5" s="397"/>
      <c r="I5" s="397"/>
      <c r="J5" s="397"/>
      <c r="K5" s="397"/>
      <c r="L5" s="397"/>
      <c r="M5" s="397"/>
      <c r="N5" s="397"/>
      <c r="O5" s="397"/>
      <c r="P5" s="429"/>
      <c r="Q5" s="435" t="s">
        <v>208</v>
      </c>
      <c r="R5" s="447"/>
      <c r="S5" s="447"/>
      <c r="T5" s="447"/>
      <c r="U5" s="458"/>
      <c r="V5" s="435" t="s">
        <v>201</v>
      </c>
      <c r="W5" s="447"/>
      <c r="X5" s="447"/>
      <c r="Y5" s="447"/>
      <c r="Z5" s="458"/>
      <c r="AA5" s="435" t="s">
        <v>391</v>
      </c>
      <c r="AB5" s="447"/>
      <c r="AC5" s="447"/>
      <c r="AD5" s="447"/>
      <c r="AE5" s="447"/>
      <c r="AF5" s="504" t="s">
        <v>173</v>
      </c>
      <c r="AG5" s="447"/>
      <c r="AH5" s="447"/>
      <c r="AI5" s="447"/>
      <c r="AJ5" s="522"/>
      <c r="AK5" s="447" t="s">
        <v>455</v>
      </c>
      <c r="AL5" s="447"/>
      <c r="AM5" s="447"/>
      <c r="AN5" s="447"/>
      <c r="AO5" s="458"/>
      <c r="AP5" s="435" t="s">
        <v>37</v>
      </c>
      <c r="AQ5" s="447"/>
      <c r="AR5" s="447"/>
      <c r="AS5" s="447"/>
      <c r="AT5" s="458"/>
      <c r="AU5" s="435" t="s">
        <v>456</v>
      </c>
      <c r="AV5" s="447"/>
      <c r="AW5" s="447"/>
      <c r="AX5" s="447"/>
      <c r="AY5" s="522"/>
      <c r="AZ5" s="378"/>
      <c r="BA5" s="378"/>
      <c r="BB5" s="378"/>
      <c r="BC5" s="378"/>
      <c r="BD5" s="378"/>
      <c r="BE5" s="576"/>
      <c r="BF5" s="576"/>
      <c r="BG5" s="576"/>
      <c r="BH5" s="576"/>
      <c r="BI5" s="576"/>
      <c r="BJ5" s="576"/>
      <c r="BK5" s="576"/>
      <c r="BL5" s="576"/>
      <c r="BM5" s="576"/>
      <c r="BN5" s="576"/>
      <c r="BO5" s="576"/>
      <c r="BP5" s="576"/>
      <c r="BQ5" s="370" t="s">
        <v>346</v>
      </c>
      <c r="BR5" s="397"/>
      <c r="BS5" s="397"/>
      <c r="BT5" s="397"/>
      <c r="BU5" s="397"/>
      <c r="BV5" s="397"/>
      <c r="BW5" s="397"/>
      <c r="BX5" s="397"/>
      <c r="BY5" s="397"/>
      <c r="BZ5" s="397"/>
      <c r="CA5" s="397"/>
      <c r="CB5" s="397"/>
      <c r="CC5" s="397"/>
      <c r="CD5" s="397"/>
      <c r="CE5" s="397"/>
      <c r="CF5" s="397"/>
      <c r="CG5" s="429"/>
      <c r="CH5" s="435" t="s">
        <v>458</v>
      </c>
      <c r="CI5" s="447"/>
      <c r="CJ5" s="447"/>
      <c r="CK5" s="447"/>
      <c r="CL5" s="458"/>
      <c r="CM5" s="435" t="s">
        <v>447</v>
      </c>
      <c r="CN5" s="447"/>
      <c r="CO5" s="447"/>
      <c r="CP5" s="447"/>
      <c r="CQ5" s="458"/>
      <c r="CR5" s="435" t="s">
        <v>96</v>
      </c>
      <c r="CS5" s="447"/>
      <c r="CT5" s="447"/>
      <c r="CU5" s="447"/>
      <c r="CV5" s="458"/>
      <c r="CW5" s="435" t="s">
        <v>460</v>
      </c>
      <c r="CX5" s="447"/>
      <c r="CY5" s="447"/>
      <c r="CZ5" s="447"/>
      <c r="DA5" s="458"/>
      <c r="DB5" s="435" t="s">
        <v>381</v>
      </c>
      <c r="DC5" s="447"/>
      <c r="DD5" s="447"/>
      <c r="DE5" s="447"/>
      <c r="DF5" s="458"/>
      <c r="DG5" s="700" t="s">
        <v>357</v>
      </c>
      <c r="DH5" s="703"/>
      <c r="DI5" s="703"/>
      <c r="DJ5" s="703"/>
      <c r="DK5" s="708"/>
      <c r="DL5" s="700" t="s">
        <v>463</v>
      </c>
      <c r="DM5" s="703"/>
      <c r="DN5" s="703"/>
      <c r="DO5" s="703"/>
      <c r="DP5" s="708"/>
      <c r="DQ5" s="435" t="s">
        <v>405</v>
      </c>
      <c r="DR5" s="447"/>
      <c r="DS5" s="447"/>
      <c r="DT5" s="447"/>
      <c r="DU5" s="458"/>
      <c r="DV5" s="435" t="s">
        <v>456</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464</v>
      </c>
      <c r="C7" s="419"/>
      <c r="D7" s="419"/>
      <c r="E7" s="419"/>
      <c r="F7" s="419"/>
      <c r="G7" s="419"/>
      <c r="H7" s="419"/>
      <c r="I7" s="419"/>
      <c r="J7" s="419"/>
      <c r="K7" s="419"/>
      <c r="L7" s="419"/>
      <c r="M7" s="419"/>
      <c r="N7" s="419"/>
      <c r="O7" s="419"/>
      <c r="P7" s="431"/>
      <c r="Q7" s="437">
        <v>22326</v>
      </c>
      <c r="R7" s="449"/>
      <c r="S7" s="449"/>
      <c r="T7" s="449"/>
      <c r="U7" s="449"/>
      <c r="V7" s="449">
        <v>22203</v>
      </c>
      <c r="W7" s="449"/>
      <c r="X7" s="449"/>
      <c r="Y7" s="449"/>
      <c r="Z7" s="449"/>
      <c r="AA7" s="449">
        <v>123</v>
      </c>
      <c r="AB7" s="449"/>
      <c r="AC7" s="449"/>
      <c r="AD7" s="449"/>
      <c r="AE7" s="492"/>
      <c r="AF7" s="506">
        <v>72</v>
      </c>
      <c r="AG7" s="519"/>
      <c r="AH7" s="519"/>
      <c r="AI7" s="519"/>
      <c r="AJ7" s="524"/>
      <c r="AK7" s="532">
        <v>1270</v>
      </c>
      <c r="AL7" s="449"/>
      <c r="AM7" s="449"/>
      <c r="AN7" s="449"/>
      <c r="AO7" s="449"/>
      <c r="AP7" s="449">
        <v>18879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244</v>
      </c>
      <c r="BT7" s="419"/>
      <c r="BU7" s="419"/>
      <c r="BV7" s="419"/>
      <c r="BW7" s="419"/>
      <c r="BX7" s="419"/>
      <c r="BY7" s="419"/>
      <c r="BZ7" s="419"/>
      <c r="CA7" s="419"/>
      <c r="CB7" s="419"/>
      <c r="CC7" s="419"/>
      <c r="CD7" s="419"/>
      <c r="CE7" s="419"/>
      <c r="CF7" s="419"/>
      <c r="CG7" s="431"/>
      <c r="CH7" s="663">
        <v>10</v>
      </c>
      <c r="CI7" s="666"/>
      <c r="CJ7" s="666"/>
      <c r="CK7" s="666"/>
      <c r="CL7" s="681"/>
      <c r="CM7" s="663">
        <v>220</v>
      </c>
      <c r="CN7" s="666"/>
      <c r="CO7" s="666"/>
      <c r="CP7" s="666"/>
      <c r="CQ7" s="681"/>
      <c r="CR7" s="663">
        <v>30</v>
      </c>
      <c r="CS7" s="666"/>
      <c r="CT7" s="666"/>
      <c r="CU7" s="666"/>
      <c r="CV7" s="681"/>
      <c r="CW7" s="663">
        <v>64</v>
      </c>
      <c r="CX7" s="666"/>
      <c r="CY7" s="666"/>
      <c r="CZ7" s="666"/>
      <c r="DA7" s="681"/>
      <c r="DB7" s="663" t="s">
        <v>34</v>
      </c>
      <c r="DC7" s="666"/>
      <c r="DD7" s="666"/>
      <c r="DE7" s="666"/>
      <c r="DF7" s="681"/>
      <c r="DG7" s="663" t="s">
        <v>34</v>
      </c>
      <c r="DH7" s="666"/>
      <c r="DI7" s="666"/>
      <c r="DJ7" s="666"/>
      <c r="DK7" s="681"/>
      <c r="DL7" s="663" t="s">
        <v>34</v>
      </c>
      <c r="DM7" s="666"/>
      <c r="DN7" s="666"/>
      <c r="DO7" s="666"/>
      <c r="DP7" s="681"/>
      <c r="DQ7" s="663" t="s">
        <v>34</v>
      </c>
      <c r="DR7" s="666"/>
      <c r="DS7" s="666"/>
      <c r="DT7" s="666"/>
      <c r="DU7" s="681"/>
      <c r="DV7" s="399"/>
      <c r="DW7" s="419"/>
      <c r="DX7" s="419"/>
      <c r="DY7" s="419"/>
      <c r="DZ7" s="717"/>
      <c r="EA7" s="576"/>
    </row>
    <row r="8" spans="1:131" s="364" customFormat="1" ht="26.25" customHeight="1">
      <c r="A8" s="373">
        <v>2</v>
      </c>
      <c r="B8" s="400" t="s">
        <v>7</v>
      </c>
      <c r="C8" s="420"/>
      <c r="D8" s="420"/>
      <c r="E8" s="420"/>
      <c r="F8" s="420"/>
      <c r="G8" s="420"/>
      <c r="H8" s="420"/>
      <c r="I8" s="420"/>
      <c r="J8" s="420"/>
      <c r="K8" s="420"/>
      <c r="L8" s="420"/>
      <c r="M8" s="420"/>
      <c r="N8" s="420"/>
      <c r="O8" s="420"/>
      <c r="P8" s="432"/>
      <c r="Q8" s="438">
        <v>314</v>
      </c>
      <c r="R8" s="450"/>
      <c r="S8" s="450"/>
      <c r="T8" s="450"/>
      <c r="U8" s="450"/>
      <c r="V8" s="450">
        <v>314</v>
      </c>
      <c r="W8" s="450"/>
      <c r="X8" s="450"/>
      <c r="Y8" s="450"/>
      <c r="Z8" s="450"/>
      <c r="AA8" s="450" t="s">
        <v>34</v>
      </c>
      <c r="AB8" s="450"/>
      <c r="AC8" s="450"/>
      <c r="AD8" s="450"/>
      <c r="AE8" s="461"/>
      <c r="AF8" s="507" t="s">
        <v>34</v>
      </c>
      <c r="AG8" s="456"/>
      <c r="AH8" s="456"/>
      <c r="AI8" s="456"/>
      <c r="AJ8" s="525"/>
      <c r="AK8" s="460">
        <v>178</v>
      </c>
      <c r="AL8" s="450"/>
      <c r="AM8" s="450"/>
      <c r="AN8" s="450"/>
      <c r="AO8" s="450"/>
      <c r="AP8" s="450" t="s">
        <v>34</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550</v>
      </c>
      <c r="BT8" s="420"/>
      <c r="BU8" s="420"/>
      <c r="BV8" s="420"/>
      <c r="BW8" s="420"/>
      <c r="BX8" s="420"/>
      <c r="BY8" s="420"/>
      <c r="BZ8" s="420"/>
      <c r="CA8" s="420"/>
      <c r="CB8" s="420"/>
      <c r="CC8" s="420"/>
      <c r="CD8" s="420"/>
      <c r="CE8" s="420"/>
      <c r="CF8" s="420"/>
      <c r="CG8" s="432"/>
      <c r="CH8" s="444">
        <v>0</v>
      </c>
      <c r="CI8" s="456"/>
      <c r="CJ8" s="456"/>
      <c r="CK8" s="456"/>
      <c r="CL8" s="682"/>
      <c r="CM8" s="444">
        <v>238</v>
      </c>
      <c r="CN8" s="456"/>
      <c r="CO8" s="456"/>
      <c r="CP8" s="456"/>
      <c r="CQ8" s="682"/>
      <c r="CR8" s="444">
        <v>155</v>
      </c>
      <c r="CS8" s="456"/>
      <c r="CT8" s="456"/>
      <c r="CU8" s="456"/>
      <c r="CV8" s="682"/>
      <c r="CW8" s="444">
        <v>8</v>
      </c>
      <c r="CX8" s="456"/>
      <c r="CY8" s="456"/>
      <c r="CZ8" s="456"/>
      <c r="DA8" s="682"/>
      <c r="DB8" s="444" t="s">
        <v>34</v>
      </c>
      <c r="DC8" s="456"/>
      <c r="DD8" s="456"/>
      <c r="DE8" s="456"/>
      <c r="DF8" s="682"/>
      <c r="DG8" s="444" t="s">
        <v>34</v>
      </c>
      <c r="DH8" s="456"/>
      <c r="DI8" s="456"/>
      <c r="DJ8" s="456"/>
      <c r="DK8" s="682"/>
      <c r="DL8" s="444" t="s">
        <v>34</v>
      </c>
      <c r="DM8" s="456"/>
      <c r="DN8" s="456"/>
      <c r="DO8" s="456"/>
      <c r="DP8" s="682"/>
      <c r="DQ8" s="444" t="s">
        <v>34</v>
      </c>
      <c r="DR8" s="456"/>
      <c r="DS8" s="456"/>
      <c r="DT8" s="456"/>
      <c r="DU8" s="682"/>
      <c r="DV8" s="400"/>
      <c r="DW8" s="420"/>
      <c r="DX8" s="420"/>
      <c r="DY8" s="420"/>
      <c r="DZ8" s="718"/>
      <c r="EA8" s="576"/>
    </row>
    <row r="9" spans="1:131" s="364" customFormat="1" ht="26.25" customHeight="1">
      <c r="A9" s="373">
        <v>3</v>
      </c>
      <c r="B9" s="400" t="s">
        <v>465</v>
      </c>
      <c r="C9" s="420"/>
      <c r="D9" s="420"/>
      <c r="E9" s="420"/>
      <c r="F9" s="420"/>
      <c r="G9" s="420"/>
      <c r="H9" s="420"/>
      <c r="I9" s="420"/>
      <c r="J9" s="420"/>
      <c r="K9" s="420"/>
      <c r="L9" s="420"/>
      <c r="M9" s="420"/>
      <c r="N9" s="420"/>
      <c r="O9" s="420"/>
      <c r="P9" s="432"/>
      <c r="Q9" s="438">
        <v>7</v>
      </c>
      <c r="R9" s="450"/>
      <c r="S9" s="450"/>
      <c r="T9" s="450"/>
      <c r="U9" s="450"/>
      <c r="V9" s="450">
        <v>7</v>
      </c>
      <c r="W9" s="450"/>
      <c r="X9" s="450"/>
      <c r="Y9" s="450"/>
      <c r="Z9" s="450"/>
      <c r="AA9" s="450" t="s">
        <v>34</v>
      </c>
      <c r="AB9" s="450"/>
      <c r="AC9" s="450"/>
      <c r="AD9" s="450"/>
      <c r="AE9" s="461"/>
      <c r="AF9" s="507" t="s">
        <v>34</v>
      </c>
      <c r="AG9" s="456"/>
      <c r="AH9" s="456"/>
      <c r="AI9" s="456"/>
      <c r="AJ9" s="525"/>
      <c r="AK9" s="460">
        <v>5</v>
      </c>
      <c r="AL9" s="450"/>
      <c r="AM9" s="450"/>
      <c r="AN9" s="450"/>
      <c r="AO9" s="450"/>
      <c r="AP9" s="450" t="s">
        <v>34</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551</v>
      </c>
      <c r="BT9" s="420"/>
      <c r="BU9" s="420"/>
      <c r="BV9" s="420"/>
      <c r="BW9" s="420"/>
      <c r="BX9" s="420"/>
      <c r="BY9" s="420"/>
      <c r="BZ9" s="420"/>
      <c r="CA9" s="420"/>
      <c r="CB9" s="420"/>
      <c r="CC9" s="420"/>
      <c r="CD9" s="420"/>
      <c r="CE9" s="420"/>
      <c r="CF9" s="420"/>
      <c r="CG9" s="432"/>
      <c r="CH9" s="444">
        <v>0</v>
      </c>
      <c r="CI9" s="456"/>
      <c r="CJ9" s="456"/>
      <c r="CK9" s="456"/>
      <c r="CL9" s="682"/>
      <c r="CM9" s="444">
        <v>523</v>
      </c>
      <c r="CN9" s="456"/>
      <c r="CO9" s="456"/>
      <c r="CP9" s="456"/>
      <c r="CQ9" s="682"/>
      <c r="CR9" s="444">
        <v>566</v>
      </c>
      <c r="CS9" s="456"/>
      <c r="CT9" s="456"/>
      <c r="CU9" s="456"/>
      <c r="CV9" s="682"/>
      <c r="CW9" s="444">
        <v>95</v>
      </c>
      <c r="CX9" s="456"/>
      <c r="CY9" s="456"/>
      <c r="CZ9" s="456"/>
      <c r="DA9" s="682"/>
      <c r="DB9" s="444" t="s">
        <v>34</v>
      </c>
      <c r="DC9" s="456"/>
      <c r="DD9" s="456"/>
      <c r="DE9" s="456"/>
      <c r="DF9" s="682"/>
      <c r="DG9" s="444" t="s">
        <v>34</v>
      </c>
      <c r="DH9" s="456"/>
      <c r="DI9" s="456"/>
      <c r="DJ9" s="456"/>
      <c r="DK9" s="682"/>
      <c r="DL9" s="444" t="s">
        <v>34</v>
      </c>
      <c r="DM9" s="456"/>
      <c r="DN9" s="456"/>
      <c r="DO9" s="456"/>
      <c r="DP9" s="682"/>
      <c r="DQ9" s="444" t="s">
        <v>34</v>
      </c>
      <c r="DR9" s="456"/>
      <c r="DS9" s="456"/>
      <c r="DT9" s="456"/>
      <c r="DU9" s="682"/>
      <c r="DV9" s="400"/>
      <c r="DW9" s="420"/>
      <c r="DX9" s="420"/>
      <c r="DY9" s="420"/>
      <c r="DZ9" s="718"/>
      <c r="EA9" s="576"/>
    </row>
    <row r="10" spans="1:131" s="364" customFormat="1" ht="26.25" customHeight="1">
      <c r="A10" s="373">
        <v>4</v>
      </c>
      <c r="B10" s="400" t="s">
        <v>383</v>
      </c>
      <c r="C10" s="420"/>
      <c r="D10" s="420"/>
      <c r="E10" s="420"/>
      <c r="F10" s="420"/>
      <c r="G10" s="420"/>
      <c r="H10" s="420"/>
      <c r="I10" s="420"/>
      <c r="J10" s="420"/>
      <c r="K10" s="420"/>
      <c r="L10" s="420"/>
      <c r="M10" s="420"/>
      <c r="N10" s="420"/>
      <c r="O10" s="420"/>
      <c r="P10" s="432"/>
      <c r="Q10" s="438">
        <v>5</v>
      </c>
      <c r="R10" s="450"/>
      <c r="S10" s="450"/>
      <c r="T10" s="450"/>
      <c r="U10" s="450"/>
      <c r="V10" s="450">
        <v>5</v>
      </c>
      <c r="W10" s="450"/>
      <c r="X10" s="450"/>
      <c r="Y10" s="450"/>
      <c r="Z10" s="450"/>
      <c r="AA10" s="450" t="s">
        <v>34</v>
      </c>
      <c r="AB10" s="450"/>
      <c r="AC10" s="450"/>
      <c r="AD10" s="450"/>
      <c r="AE10" s="461"/>
      <c r="AF10" s="507" t="s">
        <v>34</v>
      </c>
      <c r="AG10" s="456"/>
      <c r="AH10" s="456"/>
      <c r="AI10" s="456"/>
      <c r="AJ10" s="525"/>
      <c r="AK10" s="460">
        <v>5</v>
      </c>
      <c r="AL10" s="450"/>
      <c r="AM10" s="450"/>
      <c r="AN10" s="450"/>
      <c r="AO10" s="450"/>
      <c r="AP10" s="450" t="s">
        <v>34</v>
      </c>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313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448</v>
      </c>
      <c r="B23" s="401" t="s">
        <v>467</v>
      </c>
      <c r="C23" s="421"/>
      <c r="D23" s="421"/>
      <c r="E23" s="421"/>
      <c r="F23" s="421"/>
      <c r="G23" s="421"/>
      <c r="H23" s="421"/>
      <c r="I23" s="421"/>
      <c r="J23" s="421"/>
      <c r="K23" s="421"/>
      <c r="L23" s="421"/>
      <c r="M23" s="421"/>
      <c r="N23" s="421"/>
      <c r="O23" s="421"/>
      <c r="P23" s="433"/>
      <c r="Q23" s="440">
        <v>22420</v>
      </c>
      <c r="R23" s="452"/>
      <c r="S23" s="452"/>
      <c r="T23" s="452"/>
      <c r="U23" s="452"/>
      <c r="V23" s="452">
        <v>22297</v>
      </c>
      <c r="W23" s="452"/>
      <c r="X23" s="452"/>
      <c r="Y23" s="452"/>
      <c r="Z23" s="452"/>
      <c r="AA23" s="452">
        <v>123</v>
      </c>
      <c r="AB23" s="452"/>
      <c r="AC23" s="452"/>
      <c r="AD23" s="452"/>
      <c r="AE23" s="494"/>
      <c r="AF23" s="508">
        <v>72</v>
      </c>
      <c r="AG23" s="452"/>
      <c r="AH23" s="452"/>
      <c r="AI23" s="452"/>
      <c r="AJ23" s="526"/>
      <c r="AK23" s="534"/>
      <c r="AL23" s="455"/>
      <c r="AM23" s="455"/>
      <c r="AN23" s="455"/>
      <c r="AO23" s="455"/>
      <c r="AP23" s="452">
        <v>18879</v>
      </c>
      <c r="AQ23" s="452"/>
      <c r="AR23" s="452"/>
      <c r="AS23" s="452"/>
      <c r="AT23" s="452"/>
      <c r="AU23" s="567"/>
      <c r="AV23" s="567"/>
      <c r="AW23" s="567"/>
      <c r="AX23" s="567"/>
      <c r="AY23" s="590"/>
      <c r="AZ23" s="595" t="s">
        <v>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468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469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453</v>
      </c>
      <c r="B26" s="397"/>
      <c r="C26" s="397"/>
      <c r="D26" s="397"/>
      <c r="E26" s="397"/>
      <c r="F26" s="397"/>
      <c r="G26" s="397"/>
      <c r="H26" s="397"/>
      <c r="I26" s="397"/>
      <c r="J26" s="397"/>
      <c r="K26" s="397"/>
      <c r="L26" s="397"/>
      <c r="M26" s="397"/>
      <c r="N26" s="397"/>
      <c r="O26" s="397"/>
      <c r="P26" s="429"/>
      <c r="Q26" s="435" t="s">
        <v>424</v>
      </c>
      <c r="R26" s="447"/>
      <c r="S26" s="447"/>
      <c r="T26" s="447"/>
      <c r="U26" s="458"/>
      <c r="V26" s="435" t="s">
        <v>459</v>
      </c>
      <c r="W26" s="447"/>
      <c r="X26" s="447"/>
      <c r="Y26" s="447"/>
      <c r="Z26" s="458"/>
      <c r="AA26" s="435" t="s">
        <v>168</v>
      </c>
      <c r="AB26" s="447"/>
      <c r="AC26" s="447"/>
      <c r="AD26" s="447"/>
      <c r="AE26" s="447"/>
      <c r="AF26" s="509" t="s">
        <v>471</v>
      </c>
      <c r="AG26" s="520"/>
      <c r="AH26" s="520"/>
      <c r="AI26" s="520"/>
      <c r="AJ26" s="527"/>
      <c r="AK26" s="447" t="s">
        <v>472</v>
      </c>
      <c r="AL26" s="447"/>
      <c r="AM26" s="447"/>
      <c r="AN26" s="447"/>
      <c r="AO26" s="458"/>
      <c r="AP26" s="435" t="s">
        <v>430</v>
      </c>
      <c r="AQ26" s="447"/>
      <c r="AR26" s="447"/>
      <c r="AS26" s="447"/>
      <c r="AT26" s="458"/>
      <c r="AU26" s="435" t="s">
        <v>474</v>
      </c>
      <c r="AV26" s="447"/>
      <c r="AW26" s="447"/>
      <c r="AX26" s="447"/>
      <c r="AY26" s="458"/>
      <c r="AZ26" s="435" t="s">
        <v>12</v>
      </c>
      <c r="BA26" s="447"/>
      <c r="BB26" s="447"/>
      <c r="BC26" s="447"/>
      <c r="BD26" s="458"/>
      <c r="BE26" s="435" t="s">
        <v>456</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325</v>
      </c>
      <c r="C28" s="419"/>
      <c r="D28" s="419"/>
      <c r="E28" s="419"/>
      <c r="F28" s="419"/>
      <c r="G28" s="419"/>
      <c r="H28" s="419"/>
      <c r="I28" s="419"/>
      <c r="J28" s="419"/>
      <c r="K28" s="419"/>
      <c r="L28" s="419"/>
      <c r="M28" s="419"/>
      <c r="N28" s="419"/>
      <c r="O28" s="419"/>
      <c r="P28" s="431"/>
      <c r="Q28" s="441">
        <v>4016</v>
      </c>
      <c r="R28" s="453"/>
      <c r="S28" s="453"/>
      <c r="T28" s="453"/>
      <c r="U28" s="453"/>
      <c r="V28" s="453">
        <v>3929</v>
      </c>
      <c r="W28" s="453"/>
      <c r="X28" s="453"/>
      <c r="Y28" s="453"/>
      <c r="Z28" s="453"/>
      <c r="AA28" s="453">
        <v>87</v>
      </c>
      <c r="AB28" s="453"/>
      <c r="AC28" s="453"/>
      <c r="AD28" s="453"/>
      <c r="AE28" s="495"/>
      <c r="AF28" s="511">
        <v>87</v>
      </c>
      <c r="AG28" s="453"/>
      <c r="AH28" s="453"/>
      <c r="AI28" s="453"/>
      <c r="AJ28" s="529"/>
      <c r="AK28" s="535">
        <v>347</v>
      </c>
      <c r="AL28" s="453"/>
      <c r="AM28" s="453"/>
      <c r="AN28" s="453"/>
      <c r="AO28" s="453"/>
      <c r="AP28" s="453" t="s">
        <v>34</v>
      </c>
      <c r="AQ28" s="453"/>
      <c r="AR28" s="453"/>
      <c r="AS28" s="453"/>
      <c r="AT28" s="453"/>
      <c r="AU28" s="453" t="s">
        <v>34</v>
      </c>
      <c r="AV28" s="453"/>
      <c r="AW28" s="453"/>
      <c r="AX28" s="453"/>
      <c r="AY28" s="453"/>
      <c r="AZ28" s="596" t="s">
        <v>34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475</v>
      </c>
      <c r="C29" s="420"/>
      <c r="D29" s="420"/>
      <c r="E29" s="420"/>
      <c r="F29" s="420"/>
      <c r="G29" s="420"/>
      <c r="H29" s="420"/>
      <c r="I29" s="420"/>
      <c r="J29" s="420"/>
      <c r="K29" s="420"/>
      <c r="L29" s="420"/>
      <c r="M29" s="420"/>
      <c r="N29" s="420"/>
      <c r="O29" s="420"/>
      <c r="P29" s="432"/>
      <c r="Q29" s="438">
        <v>476</v>
      </c>
      <c r="R29" s="450"/>
      <c r="S29" s="450"/>
      <c r="T29" s="450"/>
      <c r="U29" s="450"/>
      <c r="V29" s="450">
        <v>476</v>
      </c>
      <c r="W29" s="450"/>
      <c r="X29" s="450"/>
      <c r="Y29" s="450"/>
      <c r="Z29" s="450"/>
      <c r="AA29" s="450" t="s">
        <v>34</v>
      </c>
      <c r="AB29" s="450"/>
      <c r="AC29" s="450"/>
      <c r="AD29" s="450"/>
      <c r="AE29" s="461"/>
      <c r="AF29" s="507" t="s">
        <v>34</v>
      </c>
      <c r="AG29" s="456"/>
      <c r="AH29" s="456"/>
      <c r="AI29" s="456"/>
      <c r="AJ29" s="525"/>
      <c r="AK29" s="460">
        <v>58</v>
      </c>
      <c r="AL29" s="450"/>
      <c r="AM29" s="450"/>
      <c r="AN29" s="450"/>
      <c r="AO29" s="450"/>
      <c r="AP29" s="450" t="s">
        <v>34</v>
      </c>
      <c r="AQ29" s="450"/>
      <c r="AR29" s="450"/>
      <c r="AS29" s="450"/>
      <c r="AT29" s="450"/>
      <c r="AU29" s="450" t="s">
        <v>34</v>
      </c>
      <c r="AV29" s="450"/>
      <c r="AW29" s="450"/>
      <c r="AX29" s="450"/>
      <c r="AY29" s="450"/>
      <c r="AZ29" s="597" t="s">
        <v>34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477</v>
      </c>
      <c r="C30" s="420"/>
      <c r="D30" s="420"/>
      <c r="E30" s="420"/>
      <c r="F30" s="420"/>
      <c r="G30" s="420"/>
      <c r="H30" s="420"/>
      <c r="I30" s="420"/>
      <c r="J30" s="420"/>
      <c r="K30" s="420"/>
      <c r="L30" s="420"/>
      <c r="M30" s="420"/>
      <c r="N30" s="420"/>
      <c r="O30" s="420"/>
      <c r="P30" s="432"/>
      <c r="Q30" s="438">
        <v>5056</v>
      </c>
      <c r="R30" s="450"/>
      <c r="S30" s="450"/>
      <c r="T30" s="450"/>
      <c r="U30" s="450"/>
      <c r="V30" s="450">
        <v>4976</v>
      </c>
      <c r="W30" s="450"/>
      <c r="X30" s="450"/>
      <c r="Y30" s="450"/>
      <c r="Z30" s="450"/>
      <c r="AA30" s="450">
        <v>80</v>
      </c>
      <c r="AB30" s="450"/>
      <c r="AC30" s="450"/>
      <c r="AD30" s="450"/>
      <c r="AE30" s="461"/>
      <c r="AF30" s="507">
        <v>80</v>
      </c>
      <c r="AG30" s="456"/>
      <c r="AH30" s="456"/>
      <c r="AI30" s="456"/>
      <c r="AJ30" s="525"/>
      <c r="AK30" s="460">
        <v>766</v>
      </c>
      <c r="AL30" s="450"/>
      <c r="AM30" s="450"/>
      <c r="AN30" s="450"/>
      <c r="AO30" s="450"/>
      <c r="AP30" s="450" t="s">
        <v>34</v>
      </c>
      <c r="AQ30" s="450"/>
      <c r="AR30" s="450"/>
      <c r="AS30" s="450"/>
      <c r="AT30" s="450"/>
      <c r="AU30" s="450" t="s">
        <v>34</v>
      </c>
      <c r="AV30" s="450"/>
      <c r="AW30" s="450"/>
      <c r="AX30" s="450"/>
      <c r="AY30" s="450"/>
      <c r="AZ30" s="597" t="s">
        <v>34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481</v>
      </c>
      <c r="C31" s="420"/>
      <c r="D31" s="420"/>
      <c r="E31" s="420"/>
      <c r="F31" s="420"/>
      <c r="G31" s="420"/>
      <c r="H31" s="420"/>
      <c r="I31" s="420"/>
      <c r="J31" s="420"/>
      <c r="K31" s="420"/>
      <c r="L31" s="420"/>
      <c r="M31" s="420"/>
      <c r="N31" s="420"/>
      <c r="O31" s="420"/>
      <c r="P31" s="432"/>
      <c r="Q31" s="438">
        <v>765</v>
      </c>
      <c r="R31" s="450"/>
      <c r="S31" s="450"/>
      <c r="T31" s="450"/>
      <c r="U31" s="450"/>
      <c r="V31" s="450">
        <v>742</v>
      </c>
      <c r="W31" s="450"/>
      <c r="X31" s="450"/>
      <c r="Y31" s="450"/>
      <c r="Z31" s="450"/>
      <c r="AA31" s="450">
        <v>23</v>
      </c>
      <c r="AB31" s="450"/>
      <c r="AC31" s="450"/>
      <c r="AD31" s="450"/>
      <c r="AE31" s="461"/>
      <c r="AF31" s="507">
        <v>23</v>
      </c>
      <c r="AG31" s="456"/>
      <c r="AH31" s="456"/>
      <c r="AI31" s="456"/>
      <c r="AJ31" s="525"/>
      <c r="AK31" s="460">
        <v>213</v>
      </c>
      <c r="AL31" s="450"/>
      <c r="AM31" s="450"/>
      <c r="AN31" s="450"/>
      <c r="AO31" s="450"/>
      <c r="AP31" s="450" t="s">
        <v>34</v>
      </c>
      <c r="AQ31" s="450"/>
      <c r="AR31" s="450"/>
      <c r="AS31" s="450"/>
      <c r="AT31" s="450"/>
      <c r="AU31" s="450" t="s">
        <v>34</v>
      </c>
      <c r="AV31" s="450"/>
      <c r="AW31" s="450"/>
      <c r="AX31" s="450"/>
      <c r="AY31" s="450"/>
      <c r="AZ31" s="597" t="s">
        <v>34</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483</v>
      </c>
      <c r="C32" s="420"/>
      <c r="D32" s="420"/>
      <c r="E32" s="420"/>
      <c r="F32" s="420"/>
      <c r="G32" s="420"/>
      <c r="H32" s="420"/>
      <c r="I32" s="420"/>
      <c r="J32" s="420"/>
      <c r="K32" s="420"/>
      <c r="L32" s="420"/>
      <c r="M32" s="420"/>
      <c r="N32" s="420"/>
      <c r="O32" s="420"/>
      <c r="P32" s="432"/>
      <c r="Q32" s="438">
        <v>8521</v>
      </c>
      <c r="R32" s="450"/>
      <c r="S32" s="450"/>
      <c r="T32" s="450"/>
      <c r="U32" s="450"/>
      <c r="V32" s="450">
        <v>9106</v>
      </c>
      <c r="W32" s="450"/>
      <c r="X32" s="450"/>
      <c r="Y32" s="450"/>
      <c r="Z32" s="450"/>
      <c r="AA32" s="450">
        <v>-585</v>
      </c>
      <c r="AB32" s="450"/>
      <c r="AC32" s="450"/>
      <c r="AD32" s="450"/>
      <c r="AE32" s="461"/>
      <c r="AF32" s="507">
        <v>1825</v>
      </c>
      <c r="AG32" s="456"/>
      <c r="AH32" s="456"/>
      <c r="AI32" s="456"/>
      <c r="AJ32" s="525"/>
      <c r="AK32" s="460">
        <v>1250</v>
      </c>
      <c r="AL32" s="450"/>
      <c r="AM32" s="450"/>
      <c r="AN32" s="450"/>
      <c r="AO32" s="450"/>
      <c r="AP32" s="450">
        <v>7189</v>
      </c>
      <c r="AQ32" s="450"/>
      <c r="AR32" s="450"/>
      <c r="AS32" s="450"/>
      <c r="AT32" s="450"/>
      <c r="AU32" s="450">
        <v>4503</v>
      </c>
      <c r="AV32" s="450"/>
      <c r="AW32" s="450"/>
      <c r="AX32" s="450"/>
      <c r="AY32" s="450"/>
      <c r="AZ32" s="597" t="s">
        <v>34</v>
      </c>
      <c r="BA32" s="597"/>
      <c r="BB32" s="597"/>
      <c r="BC32" s="597"/>
      <c r="BD32" s="597"/>
      <c r="BE32" s="565" t="s">
        <v>28</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484</v>
      </c>
      <c r="C33" s="420"/>
      <c r="D33" s="420"/>
      <c r="E33" s="420"/>
      <c r="F33" s="420"/>
      <c r="G33" s="420"/>
      <c r="H33" s="420"/>
      <c r="I33" s="420"/>
      <c r="J33" s="420"/>
      <c r="K33" s="420"/>
      <c r="L33" s="420"/>
      <c r="M33" s="420"/>
      <c r="N33" s="420"/>
      <c r="O33" s="420"/>
      <c r="P33" s="432"/>
      <c r="Q33" s="438">
        <v>1046</v>
      </c>
      <c r="R33" s="450"/>
      <c r="S33" s="450"/>
      <c r="T33" s="450"/>
      <c r="U33" s="450"/>
      <c r="V33" s="450">
        <v>1046</v>
      </c>
      <c r="W33" s="450"/>
      <c r="X33" s="450"/>
      <c r="Y33" s="450"/>
      <c r="Z33" s="450"/>
      <c r="AA33" s="450">
        <v>0</v>
      </c>
      <c r="AB33" s="450"/>
      <c r="AC33" s="450"/>
      <c r="AD33" s="450"/>
      <c r="AE33" s="461"/>
      <c r="AF33" s="507">
        <v>899</v>
      </c>
      <c r="AG33" s="456"/>
      <c r="AH33" s="456"/>
      <c r="AI33" s="456"/>
      <c r="AJ33" s="525"/>
      <c r="AK33" s="460">
        <v>11</v>
      </c>
      <c r="AL33" s="450"/>
      <c r="AM33" s="450"/>
      <c r="AN33" s="450"/>
      <c r="AO33" s="450"/>
      <c r="AP33" s="450">
        <v>1093</v>
      </c>
      <c r="AQ33" s="450"/>
      <c r="AR33" s="450"/>
      <c r="AS33" s="450"/>
      <c r="AT33" s="450"/>
      <c r="AU33" s="450">
        <v>12</v>
      </c>
      <c r="AV33" s="450"/>
      <c r="AW33" s="450"/>
      <c r="AX33" s="450"/>
      <c r="AY33" s="450"/>
      <c r="AZ33" s="597" t="s">
        <v>34</v>
      </c>
      <c r="BA33" s="597"/>
      <c r="BB33" s="597"/>
      <c r="BC33" s="597"/>
      <c r="BD33" s="597"/>
      <c r="BE33" s="565" t="s">
        <v>28</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171</v>
      </c>
      <c r="C34" s="420"/>
      <c r="D34" s="420"/>
      <c r="E34" s="420"/>
      <c r="F34" s="420"/>
      <c r="G34" s="420"/>
      <c r="H34" s="420"/>
      <c r="I34" s="420"/>
      <c r="J34" s="420"/>
      <c r="K34" s="420"/>
      <c r="L34" s="420"/>
      <c r="M34" s="420"/>
      <c r="N34" s="420"/>
      <c r="O34" s="420"/>
      <c r="P34" s="432"/>
      <c r="Q34" s="438">
        <v>1743</v>
      </c>
      <c r="R34" s="450"/>
      <c r="S34" s="450"/>
      <c r="T34" s="450"/>
      <c r="U34" s="450"/>
      <c r="V34" s="450">
        <v>1739</v>
      </c>
      <c r="W34" s="450"/>
      <c r="X34" s="450"/>
      <c r="Y34" s="450"/>
      <c r="Z34" s="450"/>
      <c r="AA34" s="450">
        <v>4</v>
      </c>
      <c r="AB34" s="450"/>
      <c r="AC34" s="450"/>
      <c r="AD34" s="450"/>
      <c r="AE34" s="461"/>
      <c r="AF34" s="507">
        <v>346</v>
      </c>
      <c r="AG34" s="456"/>
      <c r="AH34" s="456"/>
      <c r="AI34" s="456"/>
      <c r="AJ34" s="525"/>
      <c r="AK34" s="460">
        <v>1334</v>
      </c>
      <c r="AL34" s="450"/>
      <c r="AM34" s="450"/>
      <c r="AN34" s="450"/>
      <c r="AO34" s="450"/>
      <c r="AP34" s="450">
        <v>10320</v>
      </c>
      <c r="AQ34" s="450"/>
      <c r="AR34" s="450"/>
      <c r="AS34" s="450"/>
      <c r="AT34" s="450"/>
      <c r="AU34" s="450">
        <v>7564</v>
      </c>
      <c r="AV34" s="450"/>
      <c r="AW34" s="450"/>
      <c r="AX34" s="450"/>
      <c r="AY34" s="450"/>
      <c r="AZ34" s="597" t="s">
        <v>34</v>
      </c>
      <c r="BA34" s="597"/>
      <c r="BB34" s="597"/>
      <c r="BC34" s="597"/>
      <c r="BD34" s="597"/>
      <c r="BE34" s="565" t="s">
        <v>28</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485</v>
      </c>
      <c r="C35" s="420"/>
      <c r="D35" s="420"/>
      <c r="E35" s="420"/>
      <c r="F35" s="420"/>
      <c r="G35" s="420"/>
      <c r="H35" s="420"/>
      <c r="I35" s="420"/>
      <c r="J35" s="420"/>
      <c r="K35" s="420"/>
      <c r="L35" s="420"/>
      <c r="M35" s="420"/>
      <c r="N35" s="420"/>
      <c r="O35" s="420"/>
      <c r="P35" s="432"/>
      <c r="Q35" s="438">
        <v>63</v>
      </c>
      <c r="R35" s="450"/>
      <c r="S35" s="450"/>
      <c r="T35" s="450"/>
      <c r="U35" s="450"/>
      <c r="V35" s="450">
        <v>63</v>
      </c>
      <c r="W35" s="450"/>
      <c r="X35" s="450"/>
      <c r="Y35" s="450"/>
      <c r="Z35" s="450"/>
      <c r="AA35" s="450" t="s">
        <v>34</v>
      </c>
      <c r="AB35" s="450"/>
      <c r="AC35" s="450"/>
      <c r="AD35" s="450"/>
      <c r="AE35" s="461"/>
      <c r="AF35" s="507" t="s">
        <v>34</v>
      </c>
      <c r="AG35" s="456"/>
      <c r="AH35" s="456"/>
      <c r="AI35" s="456"/>
      <c r="AJ35" s="525"/>
      <c r="AK35" s="460" t="s">
        <v>34</v>
      </c>
      <c r="AL35" s="450"/>
      <c r="AM35" s="450"/>
      <c r="AN35" s="450"/>
      <c r="AO35" s="450"/>
      <c r="AP35" s="450" t="s">
        <v>34</v>
      </c>
      <c r="AQ35" s="450"/>
      <c r="AR35" s="450"/>
      <c r="AS35" s="450"/>
      <c r="AT35" s="450"/>
      <c r="AU35" s="450" t="s">
        <v>34</v>
      </c>
      <c r="AV35" s="450"/>
      <c r="AW35" s="450"/>
      <c r="AX35" s="450"/>
      <c r="AY35" s="450"/>
      <c r="AZ35" s="597" t="s">
        <v>34</v>
      </c>
      <c r="BA35" s="597"/>
      <c r="BB35" s="597"/>
      <c r="BC35" s="597"/>
      <c r="BD35" s="597"/>
      <c r="BE35" s="565" t="s">
        <v>111</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448</v>
      </c>
      <c r="B63" s="401" t="s">
        <v>79</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3260</v>
      </c>
      <c r="AG63" s="452"/>
      <c r="AH63" s="452"/>
      <c r="AI63" s="452"/>
      <c r="AJ63" s="526"/>
      <c r="AK63" s="534"/>
      <c r="AL63" s="455"/>
      <c r="AM63" s="455"/>
      <c r="AN63" s="455"/>
      <c r="AO63" s="455"/>
      <c r="AP63" s="452">
        <v>18602</v>
      </c>
      <c r="AQ63" s="452"/>
      <c r="AR63" s="452"/>
      <c r="AS63" s="452"/>
      <c r="AT63" s="452"/>
      <c r="AU63" s="452">
        <v>12079</v>
      </c>
      <c r="AV63" s="452"/>
      <c r="AW63" s="452"/>
      <c r="AX63" s="452"/>
      <c r="AY63" s="452"/>
      <c r="AZ63" s="599"/>
      <c r="BA63" s="599"/>
      <c r="BB63" s="599"/>
      <c r="BC63" s="599"/>
      <c r="BD63" s="599"/>
      <c r="BE63" s="567"/>
      <c r="BF63" s="567"/>
      <c r="BG63" s="567"/>
      <c r="BH63" s="567"/>
      <c r="BI63" s="590"/>
      <c r="BJ63" s="595" t="s">
        <v>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232</v>
      </c>
      <c r="B66" s="397"/>
      <c r="C66" s="397"/>
      <c r="D66" s="397"/>
      <c r="E66" s="397"/>
      <c r="F66" s="397"/>
      <c r="G66" s="397"/>
      <c r="H66" s="397"/>
      <c r="I66" s="397"/>
      <c r="J66" s="397"/>
      <c r="K66" s="397"/>
      <c r="L66" s="397"/>
      <c r="M66" s="397"/>
      <c r="N66" s="397"/>
      <c r="O66" s="397"/>
      <c r="P66" s="429"/>
      <c r="Q66" s="435" t="s">
        <v>424</v>
      </c>
      <c r="R66" s="447"/>
      <c r="S66" s="447"/>
      <c r="T66" s="447"/>
      <c r="U66" s="458"/>
      <c r="V66" s="435" t="s">
        <v>459</v>
      </c>
      <c r="W66" s="447"/>
      <c r="X66" s="447"/>
      <c r="Y66" s="447"/>
      <c r="Z66" s="458"/>
      <c r="AA66" s="435" t="s">
        <v>168</v>
      </c>
      <c r="AB66" s="447"/>
      <c r="AC66" s="447"/>
      <c r="AD66" s="447"/>
      <c r="AE66" s="458"/>
      <c r="AF66" s="512" t="s">
        <v>471</v>
      </c>
      <c r="AG66" s="520"/>
      <c r="AH66" s="520"/>
      <c r="AI66" s="520"/>
      <c r="AJ66" s="530"/>
      <c r="AK66" s="435" t="s">
        <v>472</v>
      </c>
      <c r="AL66" s="397"/>
      <c r="AM66" s="397"/>
      <c r="AN66" s="397"/>
      <c r="AO66" s="429"/>
      <c r="AP66" s="435" t="s">
        <v>430</v>
      </c>
      <c r="AQ66" s="447"/>
      <c r="AR66" s="447"/>
      <c r="AS66" s="447"/>
      <c r="AT66" s="458"/>
      <c r="AU66" s="435" t="s">
        <v>487</v>
      </c>
      <c r="AV66" s="447"/>
      <c r="AW66" s="447"/>
      <c r="AX66" s="447"/>
      <c r="AY66" s="458"/>
      <c r="AZ66" s="435" t="s">
        <v>456</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123</v>
      </c>
      <c r="C68" s="419"/>
      <c r="D68" s="419"/>
      <c r="E68" s="419"/>
      <c r="F68" s="419"/>
      <c r="G68" s="419"/>
      <c r="H68" s="419"/>
      <c r="I68" s="419"/>
      <c r="J68" s="419"/>
      <c r="K68" s="419"/>
      <c r="L68" s="419"/>
      <c r="M68" s="419"/>
      <c r="N68" s="419"/>
      <c r="O68" s="419"/>
      <c r="P68" s="431"/>
      <c r="Q68" s="437">
        <v>12127</v>
      </c>
      <c r="R68" s="449"/>
      <c r="S68" s="449"/>
      <c r="T68" s="449"/>
      <c r="U68" s="449"/>
      <c r="V68" s="449">
        <v>11635</v>
      </c>
      <c r="W68" s="449"/>
      <c r="X68" s="449"/>
      <c r="Y68" s="449"/>
      <c r="Z68" s="449"/>
      <c r="AA68" s="449">
        <v>492</v>
      </c>
      <c r="AB68" s="449"/>
      <c r="AC68" s="449"/>
      <c r="AD68" s="449"/>
      <c r="AE68" s="449"/>
      <c r="AF68" s="449">
        <v>492</v>
      </c>
      <c r="AG68" s="449"/>
      <c r="AH68" s="449"/>
      <c r="AI68" s="449"/>
      <c r="AJ68" s="449"/>
      <c r="AK68" s="449" t="s">
        <v>34</v>
      </c>
      <c r="AL68" s="449"/>
      <c r="AM68" s="449"/>
      <c r="AN68" s="449"/>
      <c r="AO68" s="449"/>
      <c r="AP68" s="449" t="s">
        <v>34</v>
      </c>
      <c r="AQ68" s="449"/>
      <c r="AR68" s="449"/>
      <c r="AS68" s="449"/>
      <c r="AT68" s="449"/>
      <c r="AU68" s="449" t="s">
        <v>34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547</v>
      </c>
      <c r="C69" s="420"/>
      <c r="D69" s="420"/>
      <c r="E69" s="420"/>
      <c r="F69" s="420"/>
      <c r="G69" s="420"/>
      <c r="H69" s="420"/>
      <c r="I69" s="420"/>
      <c r="J69" s="420"/>
      <c r="K69" s="420"/>
      <c r="L69" s="420"/>
      <c r="M69" s="420"/>
      <c r="N69" s="420"/>
      <c r="O69" s="420"/>
      <c r="P69" s="432"/>
      <c r="Q69" s="438">
        <v>785</v>
      </c>
      <c r="R69" s="450"/>
      <c r="S69" s="450"/>
      <c r="T69" s="450"/>
      <c r="U69" s="450"/>
      <c r="V69" s="450">
        <v>370</v>
      </c>
      <c r="W69" s="450"/>
      <c r="X69" s="450"/>
      <c r="Y69" s="450"/>
      <c r="Z69" s="450"/>
      <c r="AA69" s="450">
        <v>414</v>
      </c>
      <c r="AB69" s="450"/>
      <c r="AC69" s="450"/>
      <c r="AD69" s="450"/>
      <c r="AE69" s="450"/>
      <c r="AF69" s="450">
        <v>414</v>
      </c>
      <c r="AG69" s="450"/>
      <c r="AH69" s="450"/>
      <c r="AI69" s="450"/>
      <c r="AJ69" s="450"/>
      <c r="AK69" s="450" t="s">
        <v>34</v>
      </c>
      <c r="AL69" s="450"/>
      <c r="AM69" s="450"/>
      <c r="AN69" s="450"/>
      <c r="AO69" s="450"/>
      <c r="AP69" s="450" t="s">
        <v>34</v>
      </c>
      <c r="AQ69" s="450"/>
      <c r="AR69" s="450"/>
      <c r="AS69" s="450"/>
      <c r="AT69" s="450"/>
      <c r="AU69" s="450" t="s">
        <v>34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462</v>
      </c>
      <c r="C70" s="420"/>
      <c r="D70" s="420"/>
      <c r="E70" s="420"/>
      <c r="F70" s="420"/>
      <c r="G70" s="420"/>
      <c r="H70" s="420"/>
      <c r="I70" s="420"/>
      <c r="J70" s="420"/>
      <c r="K70" s="420"/>
      <c r="L70" s="420"/>
      <c r="M70" s="420"/>
      <c r="N70" s="420"/>
      <c r="O70" s="420"/>
      <c r="P70" s="432"/>
      <c r="Q70" s="438">
        <v>906481</v>
      </c>
      <c r="R70" s="450"/>
      <c r="S70" s="450"/>
      <c r="T70" s="450"/>
      <c r="U70" s="450"/>
      <c r="V70" s="450">
        <v>887687</v>
      </c>
      <c r="W70" s="450"/>
      <c r="X70" s="450"/>
      <c r="Y70" s="450"/>
      <c r="Z70" s="450"/>
      <c r="AA70" s="450">
        <v>18794</v>
      </c>
      <c r="AB70" s="450"/>
      <c r="AC70" s="450"/>
      <c r="AD70" s="450"/>
      <c r="AE70" s="450"/>
      <c r="AF70" s="450">
        <v>18794</v>
      </c>
      <c r="AG70" s="450"/>
      <c r="AH70" s="450"/>
      <c r="AI70" s="450"/>
      <c r="AJ70" s="450"/>
      <c r="AK70" s="450">
        <v>9782</v>
      </c>
      <c r="AL70" s="450"/>
      <c r="AM70" s="450"/>
      <c r="AN70" s="450"/>
      <c r="AO70" s="450"/>
      <c r="AP70" s="450" t="s">
        <v>34</v>
      </c>
      <c r="AQ70" s="450"/>
      <c r="AR70" s="450"/>
      <c r="AS70" s="450"/>
      <c r="AT70" s="450"/>
      <c r="AU70" s="450" t="s">
        <v>34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153</v>
      </c>
      <c r="C71" s="420"/>
      <c r="D71" s="420"/>
      <c r="E71" s="420"/>
      <c r="F71" s="420"/>
      <c r="G71" s="420"/>
      <c r="H71" s="420"/>
      <c r="I71" s="420"/>
      <c r="J71" s="420"/>
      <c r="K71" s="420"/>
      <c r="L71" s="420"/>
      <c r="M71" s="420"/>
      <c r="N71" s="420"/>
      <c r="O71" s="420"/>
      <c r="P71" s="432"/>
      <c r="Q71" s="438">
        <v>2436</v>
      </c>
      <c r="R71" s="450"/>
      <c r="S71" s="450"/>
      <c r="T71" s="450"/>
      <c r="U71" s="450"/>
      <c r="V71" s="450">
        <v>2409</v>
      </c>
      <c r="W71" s="450"/>
      <c r="X71" s="450"/>
      <c r="Y71" s="450"/>
      <c r="Z71" s="450"/>
      <c r="AA71" s="450">
        <v>27</v>
      </c>
      <c r="AB71" s="450"/>
      <c r="AC71" s="450"/>
      <c r="AD71" s="450"/>
      <c r="AE71" s="450"/>
      <c r="AF71" s="450">
        <v>27</v>
      </c>
      <c r="AG71" s="450"/>
      <c r="AH71" s="450"/>
      <c r="AI71" s="450"/>
      <c r="AJ71" s="450"/>
      <c r="AK71" s="450">
        <v>2</v>
      </c>
      <c r="AL71" s="450"/>
      <c r="AM71" s="450"/>
      <c r="AN71" s="450"/>
      <c r="AO71" s="450"/>
      <c r="AP71" s="450">
        <v>193</v>
      </c>
      <c r="AQ71" s="450"/>
      <c r="AR71" s="450"/>
      <c r="AS71" s="450"/>
      <c r="AT71" s="450"/>
      <c r="AU71" s="450">
        <v>100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491</v>
      </c>
      <c r="C72" s="420"/>
      <c r="D72" s="420"/>
      <c r="E72" s="420"/>
      <c r="F72" s="420"/>
      <c r="G72" s="420"/>
      <c r="H72" s="420"/>
      <c r="I72" s="420"/>
      <c r="J72" s="420"/>
      <c r="K72" s="420"/>
      <c r="L72" s="420"/>
      <c r="M72" s="420"/>
      <c r="N72" s="420"/>
      <c r="O72" s="420"/>
      <c r="P72" s="432"/>
      <c r="Q72" s="438">
        <v>3457</v>
      </c>
      <c r="R72" s="450"/>
      <c r="S72" s="450"/>
      <c r="T72" s="450"/>
      <c r="U72" s="450"/>
      <c r="V72" s="450">
        <v>3405</v>
      </c>
      <c r="W72" s="450"/>
      <c r="X72" s="450"/>
      <c r="Y72" s="450"/>
      <c r="Z72" s="450"/>
      <c r="AA72" s="450">
        <v>52</v>
      </c>
      <c r="AB72" s="450"/>
      <c r="AC72" s="450"/>
      <c r="AD72" s="450"/>
      <c r="AE72" s="450"/>
      <c r="AF72" s="450">
        <v>52</v>
      </c>
      <c r="AG72" s="450"/>
      <c r="AH72" s="450"/>
      <c r="AI72" s="450"/>
      <c r="AJ72" s="450"/>
      <c r="AK72" s="450" t="s">
        <v>34</v>
      </c>
      <c r="AL72" s="450"/>
      <c r="AM72" s="450"/>
      <c r="AN72" s="450"/>
      <c r="AO72" s="450"/>
      <c r="AP72" s="450">
        <v>1474</v>
      </c>
      <c r="AQ72" s="450"/>
      <c r="AR72" s="450"/>
      <c r="AS72" s="450"/>
      <c r="AT72" s="450"/>
      <c r="AU72" s="450">
        <v>1095</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v>
      </c>
      <c r="C73" s="420"/>
      <c r="D73" s="420"/>
      <c r="E73" s="420"/>
      <c r="F73" s="420"/>
      <c r="G73" s="420"/>
      <c r="H73" s="420"/>
      <c r="I73" s="420"/>
      <c r="J73" s="420"/>
      <c r="K73" s="420"/>
      <c r="L73" s="420"/>
      <c r="M73" s="420"/>
      <c r="N73" s="420"/>
      <c r="O73" s="420"/>
      <c r="P73" s="432"/>
      <c r="Q73" s="438">
        <v>271</v>
      </c>
      <c r="R73" s="450"/>
      <c r="S73" s="450"/>
      <c r="T73" s="450"/>
      <c r="U73" s="450"/>
      <c r="V73" s="450">
        <v>249</v>
      </c>
      <c r="W73" s="450"/>
      <c r="X73" s="450"/>
      <c r="Y73" s="450"/>
      <c r="Z73" s="450"/>
      <c r="AA73" s="450">
        <v>22</v>
      </c>
      <c r="AB73" s="450"/>
      <c r="AC73" s="450"/>
      <c r="AD73" s="450"/>
      <c r="AE73" s="450"/>
      <c r="AF73" s="450">
        <v>22</v>
      </c>
      <c r="AG73" s="450"/>
      <c r="AH73" s="450"/>
      <c r="AI73" s="450"/>
      <c r="AJ73" s="450"/>
      <c r="AK73" s="450" t="s">
        <v>34</v>
      </c>
      <c r="AL73" s="450"/>
      <c r="AM73" s="450"/>
      <c r="AN73" s="450"/>
      <c r="AO73" s="450"/>
      <c r="AP73" s="450">
        <v>300</v>
      </c>
      <c r="AQ73" s="450"/>
      <c r="AR73" s="450"/>
      <c r="AS73" s="450"/>
      <c r="AT73" s="450"/>
      <c r="AU73" s="450">
        <v>23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548</v>
      </c>
      <c r="C74" s="420"/>
      <c r="D74" s="420"/>
      <c r="E74" s="420"/>
      <c r="F74" s="420"/>
      <c r="G74" s="420"/>
      <c r="H74" s="420"/>
      <c r="I74" s="420"/>
      <c r="J74" s="420"/>
      <c r="K74" s="420"/>
      <c r="L74" s="420"/>
      <c r="M74" s="420"/>
      <c r="N74" s="420"/>
      <c r="O74" s="420"/>
      <c r="P74" s="432"/>
      <c r="Q74" s="438">
        <v>152</v>
      </c>
      <c r="R74" s="450"/>
      <c r="S74" s="450"/>
      <c r="T74" s="450"/>
      <c r="U74" s="450"/>
      <c r="V74" s="450">
        <v>150</v>
      </c>
      <c r="W74" s="450"/>
      <c r="X74" s="450"/>
      <c r="Y74" s="450"/>
      <c r="Z74" s="450"/>
      <c r="AA74" s="450">
        <v>2</v>
      </c>
      <c r="AB74" s="450"/>
      <c r="AC74" s="450"/>
      <c r="AD74" s="450"/>
      <c r="AE74" s="450"/>
      <c r="AF74" s="450">
        <v>2</v>
      </c>
      <c r="AG74" s="450"/>
      <c r="AH74" s="450"/>
      <c r="AI74" s="450"/>
      <c r="AJ74" s="450"/>
      <c r="AK74" s="450" t="s">
        <v>34</v>
      </c>
      <c r="AL74" s="450"/>
      <c r="AM74" s="450"/>
      <c r="AN74" s="450"/>
      <c r="AO74" s="450"/>
      <c r="AP74" s="450" t="s">
        <v>34</v>
      </c>
      <c r="AQ74" s="450"/>
      <c r="AR74" s="450"/>
      <c r="AS74" s="450"/>
      <c r="AT74" s="450"/>
      <c r="AU74" s="450" t="s">
        <v>34</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549</v>
      </c>
      <c r="C75" s="420"/>
      <c r="D75" s="420"/>
      <c r="E75" s="420"/>
      <c r="F75" s="420"/>
      <c r="G75" s="420"/>
      <c r="H75" s="420"/>
      <c r="I75" s="420"/>
      <c r="J75" s="420"/>
      <c r="K75" s="420"/>
      <c r="L75" s="420"/>
      <c r="M75" s="420"/>
      <c r="N75" s="420"/>
      <c r="O75" s="420"/>
      <c r="P75" s="432"/>
      <c r="Q75" s="444">
        <v>224</v>
      </c>
      <c r="R75" s="456"/>
      <c r="S75" s="456"/>
      <c r="T75" s="456"/>
      <c r="U75" s="460"/>
      <c r="V75" s="461">
        <v>218</v>
      </c>
      <c r="W75" s="456"/>
      <c r="X75" s="456"/>
      <c r="Y75" s="456"/>
      <c r="Z75" s="460"/>
      <c r="AA75" s="461">
        <v>6</v>
      </c>
      <c r="AB75" s="456"/>
      <c r="AC75" s="456"/>
      <c r="AD75" s="456"/>
      <c r="AE75" s="460"/>
      <c r="AF75" s="461">
        <v>6</v>
      </c>
      <c r="AG75" s="456"/>
      <c r="AH75" s="456"/>
      <c r="AI75" s="456"/>
      <c r="AJ75" s="460"/>
      <c r="AK75" s="461" t="s">
        <v>34</v>
      </c>
      <c r="AL75" s="456"/>
      <c r="AM75" s="456"/>
      <c r="AN75" s="456"/>
      <c r="AO75" s="460"/>
      <c r="AP75" s="461">
        <v>568</v>
      </c>
      <c r="AQ75" s="456"/>
      <c r="AR75" s="456"/>
      <c r="AS75" s="456"/>
      <c r="AT75" s="460"/>
      <c r="AU75" s="461">
        <v>63</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222</v>
      </c>
      <c r="C76" s="420"/>
      <c r="D76" s="420"/>
      <c r="E76" s="420"/>
      <c r="F76" s="420"/>
      <c r="G76" s="420"/>
      <c r="H76" s="420"/>
      <c r="I76" s="420"/>
      <c r="J76" s="420"/>
      <c r="K76" s="420"/>
      <c r="L76" s="420"/>
      <c r="M76" s="420"/>
      <c r="N76" s="420"/>
      <c r="O76" s="420"/>
      <c r="P76" s="432"/>
      <c r="Q76" s="444">
        <v>121</v>
      </c>
      <c r="R76" s="456"/>
      <c r="S76" s="456"/>
      <c r="T76" s="456"/>
      <c r="U76" s="460"/>
      <c r="V76" s="461">
        <v>117</v>
      </c>
      <c r="W76" s="456"/>
      <c r="X76" s="456"/>
      <c r="Y76" s="456"/>
      <c r="Z76" s="460"/>
      <c r="AA76" s="461">
        <v>4</v>
      </c>
      <c r="AB76" s="456"/>
      <c r="AC76" s="456"/>
      <c r="AD76" s="456"/>
      <c r="AE76" s="460"/>
      <c r="AF76" s="461">
        <v>4</v>
      </c>
      <c r="AG76" s="456"/>
      <c r="AH76" s="456"/>
      <c r="AI76" s="456"/>
      <c r="AJ76" s="460"/>
      <c r="AK76" s="461" t="s">
        <v>34</v>
      </c>
      <c r="AL76" s="456"/>
      <c r="AM76" s="456"/>
      <c r="AN76" s="456"/>
      <c r="AO76" s="460"/>
      <c r="AP76" s="461" t="s">
        <v>34</v>
      </c>
      <c r="AQ76" s="456"/>
      <c r="AR76" s="456"/>
      <c r="AS76" s="456"/>
      <c r="AT76" s="460"/>
      <c r="AU76" s="461" t="s">
        <v>34</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448</v>
      </c>
      <c r="B88" s="401" t="s">
        <v>339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19813</v>
      </c>
      <c r="AG88" s="452"/>
      <c r="AH88" s="452"/>
      <c r="AI88" s="452"/>
      <c r="AJ88" s="452"/>
      <c r="AK88" s="455"/>
      <c r="AL88" s="455"/>
      <c r="AM88" s="455"/>
      <c r="AN88" s="455"/>
      <c r="AO88" s="455"/>
      <c r="AP88" s="452">
        <v>2535</v>
      </c>
      <c r="AQ88" s="452"/>
      <c r="AR88" s="452"/>
      <c r="AS88" s="452"/>
      <c r="AT88" s="452"/>
      <c r="AU88" s="452">
        <v>1281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448</v>
      </c>
      <c r="BR102" s="401" t="s">
        <v>488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751</v>
      </c>
      <c r="CS102" s="604"/>
      <c r="CT102" s="604"/>
      <c r="CU102" s="604"/>
      <c r="CV102" s="697"/>
      <c r="CW102" s="696">
        <v>167</v>
      </c>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489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490</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335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492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493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494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496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425</v>
      </c>
      <c r="AB109" s="406"/>
      <c r="AC109" s="406"/>
      <c r="AD109" s="406"/>
      <c r="AE109" s="469"/>
      <c r="AF109" s="480" t="s">
        <v>498</v>
      </c>
      <c r="AG109" s="406"/>
      <c r="AH109" s="406"/>
      <c r="AI109" s="406"/>
      <c r="AJ109" s="469"/>
      <c r="AK109" s="480" t="s">
        <v>407</v>
      </c>
      <c r="AL109" s="406"/>
      <c r="AM109" s="406"/>
      <c r="AN109" s="406"/>
      <c r="AO109" s="469"/>
      <c r="AP109" s="480" t="s">
        <v>499</v>
      </c>
      <c r="AQ109" s="406"/>
      <c r="AR109" s="406"/>
      <c r="AS109" s="406"/>
      <c r="AT109" s="555"/>
      <c r="AU109" s="383" t="s">
        <v>496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425</v>
      </c>
      <c r="BR109" s="406"/>
      <c r="BS109" s="406"/>
      <c r="BT109" s="406"/>
      <c r="BU109" s="469"/>
      <c r="BV109" s="480" t="s">
        <v>498</v>
      </c>
      <c r="BW109" s="406"/>
      <c r="BX109" s="406"/>
      <c r="BY109" s="406"/>
      <c r="BZ109" s="469"/>
      <c r="CA109" s="480" t="s">
        <v>407</v>
      </c>
      <c r="CB109" s="406"/>
      <c r="CC109" s="406"/>
      <c r="CD109" s="406"/>
      <c r="CE109" s="469"/>
      <c r="CF109" s="655" t="s">
        <v>499</v>
      </c>
      <c r="CG109" s="655"/>
      <c r="CH109" s="655"/>
      <c r="CI109" s="655"/>
      <c r="CJ109" s="655"/>
      <c r="CK109" s="480" t="s">
        <v>500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425</v>
      </c>
      <c r="DH109" s="406"/>
      <c r="DI109" s="406"/>
      <c r="DJ109" s="406"/>
      <c r="DK109" s="469"/>
      <c r="DL109" s="480" t="s">
        <v>498</v>
      </c>
      <c r="DM109" s="406"/>
      <c r="DN109" s="406"/>
      <c r="DO109" s="406"/>
      <c r="DP109" s="469"/>
      <c r="DQ109" s="480" t="s">
        <v>407</v>
      </c>
      <c r="DR109" s="406"/>
      <c r="DS109" s="406"/>
      <c r="DT109" s="406"/>
      <c r="DU109" s="469"/>
      <c r="DV109" s="480" t="s">
        <v>499</v>
      </c>
      <c r="DW109" s="406"/>
      <c r="DX109" s="406"/>
      <c r="DY109" s="406"/>
      <c r="DZ109" s="555"/>
    </row>
    <row r="110" spans="1:131" s="365" customFormat="1" ht="26.25" customHeight="1">
      <c r="A110" s="384" t="s">
        <v>241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2041811</v>
      </c>
      <c r="AB110" s="487"/>
      <c r="AC110" s="487"/>
      <c r="AD110" s="487"/>
      <c r="AE110" s="498"/>
      <c r="AF110" s="514">
        <v>2003136</v>
      </c>
      <c r="AG110" s="487"/>
      <c r="AH110" s="487"/>
      <c r="AI110" s="487"/>
      <c r="AJ110" s="498"/>
      <c r="AK110" s="514">
        <v>1925187</v>
      </c>
      <c r="AL110" s="487"/>
      <c r="AM110" s="487"/>
      <c r="AN110" s="487"/>
      <c r="AO110" s="498"/>
      <c r="AP110" s="538">
        <v>20.3</v>
      </c>
      <c r="AQ110" s="546"/>
      <c r="AR110" s="546"/>
      <c r="AS110" s="546"/>
      <c r="AT110" s="556"/>
      <c r="AU110" s="568" t="s">
        <v>114</v>
      </c>
      <c r="AV110" s="577"/>
      <c r="AW110" s="577"/>
      <c r="AX110" s="577"/>
      <c r="AY110" s="577"/>
      <c r="AZ110" s="424" t="s">
        <v>286</v>
      </c>
      <c r="BA110" s="407"/>
      <c r="BB110" s="407"/>
      <c r="BC110" s="407"/>
      <c r="BD110" s="407"/>
      <c r="BE110" s="407"/>
      <c r="BF110" s="407"/>
      <c r="BG110" s="407"/>
      <c r="BH110" s="407"/>
      <c r="BI110" s="407"/>
      <c r="BJ110" s="407"/>
      <c r="BK110" s="407"/>
      <c r="BL110" s="407"/>
      <c r="BM110" s="407"/>
      <c r="BN110" s="407"/>
      <c r="BO110" s="407"/>
      <c r="BP110" s="470"/>
      <c r="BQ110" s="632">
        <v>22201958</v>
      </c>
      <c r="BR110" s="640"/>
      <c r="BS110" s="640"/>
      <c r="BT110" s="640"/>
      <c r="BU110" s="640"/>
      <c r="BV110" s="640">
        <v>20482647</v>
      </c>
      <c r="BW110" s="640"/>
      <c r="BX110" s="640"/>
      <c r="BY110" s="640"/>
      <c r="BZ110" s="640"/>
      <c r="CA110" s="640">
        <v>18879107</v>
      </c>
      <c r="CB110" s="640"/>
      <c r="CC110" s="640"/>
      <c r="CD110" s="640"/>
      <c r="CE110" s="640"/>
      <c r="CF110" s="656">
        <v>199.2</v>
      </c>
      <c r="CG110" s="660"/>
      <c r="CH110" s="660"/>
      <c r="CI110" s="660"/>
      <c r="CJ110" s="660"/>
      <c r="CK110" s="672" t="s">
        <v>108</v>
      </c>
      <c r="CL110" s="412"/>
      <c r="CM110" s="424" t="s">
        <v>501</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34</v>
      </c>
      <c r="DH110" s="640"/>
      <c r="DI110" s="640"/>
      <c r="DJ110" s="640"/>
      <c r="DK110" s="640"/>
      <c r="DL110" s="640" t="s">
        <v>34</v>
      </c>
      <c r="DM110" s="640"/>
      <c r="DN110" s="640"/>
      <c r="DO110" s="640"/>
      <c r="DP110" s="640"/>
      <c r="DQ110" s="640" t="s">
        <v>34</v>
      </c>
      <c r="DR110" s="640"/>
      <c r="DS110" s="640"/>
      <c r="DT110" s="640"/>
      <c r="DU110" s="640"/>
      <c r="DV110" s="712" t="s">
        <v>34</v>
      </c>
      <c r="DW110" s="712"/>
      <c r="DX110" s="712"/>
      <c r="DY110" s="712"/>
      <c r="DZ110" s="721"/>
    </row>
    <row r="111" spans="1:131" s="365" customFormat="1" ht="26.25" customHeight="1">
      <c r="A111" s="385" t="s">
        <v>385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34</v>
      </c>
      <c r="AB111" s="446"/>
      <c r="AC111" s="446"/>
      <c r="AD111" s="446"/>
      <c r="AE111" s="499"/>
      <c r="AF111" s="515" t="s">
        <v>34</v>
      </c>
      <c r="AG111" s="446"/>
      <c r="AH111" s="446"/>
      <c r="AI111" s="446"/>
      <c r="AJ111" s="499"/>
      <c r="AK111" s="515" t="s">
        <v>34</v>
      </c>
      <c r="AL111" s="446"/>
      <c r="AM111" s="446"/>
      <c r="AN111" s="446"/>
      <c r="AO111" s="499"/>
      <c r="AP111" s="539" t="s">
        <v>34</v>
      </c>
      <c r="AQ111" s="547"/>
      <c r="AR111" s="547"/>
      <c r="AS111" s="547"/>
      <c r="AT111" s="557"/>
      <c r="AU111" s="569"/>
      <c r="AV111" s="578"/>
      <c r="AW111" s="578"/>
      <c r="AX111" s="578"/>
      <c r="AY111" s="578"/>
      <c r="AZ111" s="425" t="s">
        <v>486</v>
      </c>
      <c r="BA111" s="378"/>
      <c r="BB111" s="378"/>
      <c r="BC111" s="378"/>
      <c r="BD111" s="378"/>
      <c r="BE111" s="378"/>
      <c r="BF111" s="378"/>
      <c r="BG111" s="378"/>
      <c r="BH111" s="378"/>
      <c r="BI111" s="378"/>
      <c r="BJ111" s="378"/>
      <c r="BK111" s="378"/>
      <c r="BL111" s="378"/>
      <c r="BM111" s="378"/>
      <c r="BN111" s="378"/>
      <c r="BO111" s="378"/>
      <c r="BP111" s="472"/>
      <c r="BQ111" s="633" t="s">
        <v>34</v>
      </c>
      <c r="BR111" s="641"/>
      <c r="BS111" s="641"/>
      <c r="BT111" s="641"/>
      <c r="BU111" s="641"/>
      <c r="BV111" s="641" t="s">
        <v>34</v>
      </c>
      <c r="BW111" s="641"/>
      <c r="BX111" s="641"/>
      <c r="BY111" s="641"/>
      <c r="BZ111" s="641"/>
      <c r="CA111" s="641" t="s">
        <v>34</v>
      </c>
      <c r="CB111" s="641"/>
      <c r="CC111" s="641"/>
      <c r="CD111" s="641"/>
      <c r="CE111" s="641"/>
      <c r="CF111" s="657" t="s">
        <v>34</v>
      </c>
      <c r="CG111" s="661"/>
      <c r="CH111" s="661"/>
      <c r="CI111" s="661"/>
      <c r="CJ111" s="661"/>
      <c r="CK111" s="673"/>
      <c r="CL111" s="413"/>
      <c r="CM111" s="425" t="s">
        <v>461</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34</v>
      </c>
      <c r="DH111" s="641"/>
      <c r="DI111" s="641"/>
      <c r="DJ111" s="641"/>
      <c r="DK111" s="641"/>
      <c r="DL111" s="641" t="s">
        <v>34</v>
      </c>
      <c r="DM111" s="641"/>
      <c r="DN111" s="641"/>
      <c r="DO111" s="641"/>
      <c r="DP111" s="641"/>
      <c r="DQ111" s="641" t="s">
        <v>34</v>
      </c>
      <c r="DR111" s="641"/>
      <c r="DS111" s="641"/>
      <c r="DT111" s="641"/>
      <c r="DU111" s="641"/>
      <c r="DV111" s="713" t="s">
        <v>34</v>
      </c>
      <c r="DW111" s="713"/>
      <c r="DX111" s="713"/>
      <c r="DY111" s="713"/>
      <c r="DZ111" s="722"/>
    </row>
    <row r="112" spans="1:131" s="365" customFormat="1" ht="26.25" customHeight="1">
      <c r="A112" s="386" t="s">
        <v>497</v>
      </c>
      <c r="B112" s="409"/>
      <c r="C112" s="378" t="s">
        <v>22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34</v>
      </c>
      <c r="AB112" s="446"/>
      <c r="AC112" s="446"/>
      <c r="AD112" s="446"/>
      <c r="AE112" s="499"/>
      <c r="AF112" s="515" t="s">
        <v>34</v>
      </c>
      <c r="AG112" s="446"/>
      <c r="AH112" s="446"/>
      <c r="AI112" s="446"/>
      <c r="AJ112" s="499"/>
      <c r="AK112" s="515">
        <v>667</v>
      </c>
      <c r="AL112" s="446"/>
      <c r="AM112" s="446"/>
      <c r="AN112" s="446"/>
      <c r="AO112" s="499"/>
      <c r="AP112" s="539">
        <v>0</v>
      </c>
      <c r="AQ112" s="547"/>
      <c r="AR112" s="547"/>
      <c r="AS112" s="547"/>
      <c r="AT112" s="557"/>
      <c r="AU112" s="569"/>
      <c r="AV112" s="578"/>
      <c r="AW112" s="578"/>
      <c r="AX112" s="578"/>
      <c r="AY112" s="578"/>
      <c r="AZ112" s="425" t="s">
        <v>502</v>
      </c>
      <c r="BA112" s="378"/>
      <c r="BB112" s="378"/>
      <c r="BC112" s="378"/>
      <c r="BD112" s="378"/>
      <c r="BE112" s="378"/>
      <c r="BF112" s="378"/>
      <c r="BG112" s="378"/>
      <c r="BH112" s="378"/>
      <c r="BI112" s="378"/>
      <c r="BJ112" s="378"/>
      <c r="BK112" s="378"/>
      <c r="BL112" s="378"/>
      <c r="BM112" s="378"/>
      <c r="BN112" s="378"/>
      <c r="BO112" s="378"/>
      <c r="BP112" s="472"/>
      <c r="BQ112" s="633">
        <v>14156330</v>
      </c>
      <c r="BR112" s="641"/>
      <c r="BS112" s="641"/>
      <c r="BT112" s="641"/>
      <c r="BU112" s="641"/>
      <c r="BV112" s="641">
        <v>13465900</v>
      </c>
      <c r="BW112" s="641"/>
      <c r="BX112" s="641"/>
      <c r="BY112" s="641"/>
      <c r="BZ112" s="641"/>
      <c r="CA112" s="641">
        <v>12079245</v>
      </c>
      <c r="CB112" s="641"/>
      <c r="CC112" s="641"/>
      <c r="CD112" s="641"/>
      <c r="CE112" s="641"/>
      <c r="CF112" s="657">
        <v>127.4</v>
      </c>
      <c r="CG112" s="661"/>
      <c r="CH112" s="661"/>
      <c r="CI112" s="661"/>
      <c r="CJ112" s="661"/>
      <c r="CK112" s="673"/>
      <c r="CL112" s="413"/>
      <c r="CM112" s="425" t="s">
        <v>503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34</v>
      </c>
      <c r="DH112" s="641"/>
      <c r="DI112" s="641"/>
      <c r="DJ112" s="641"/>
      <c r="DK112" s="641"/>
      <c r="DL112" s="641" t="s">
        <v>34</v>
      </c>
      <c r="DM112" s="641"/>
      <c r="DN112" s="641"/>
      <c r="DO112" s="641"/>
      <c r="DP112" s="641"/>
      <c r="DQ112" s="641" t="s">
        <v>34</v>
      </c>
      <c r="DR112" s="641"/>
      <c r="DS112" s="641"/>
      <c r="DT112" s="641"/>
      <c r="DU112" s="641"/>
      <c r="DV112" s="713" t="s">
        <v>34</v>
      </c>
      <c r="DW112" s="713"/>
      <c r="DX112" s="713"/>
      <c r="DY112" s="713"/>
      <c r="DZ112" s="722"/>
    </row>
    <row r="113" spans="1:130" s="365" customFormat="1" ht="26.25" customHeight="1">
      <c r="A113" s="387"/>
      <c r="B113" s="410"/>
      <c r="C113" s="378" t="s">
        <v>72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1782680</v>
      </c>
      <c r="AB113" s="446"/>
      <c r="AC113" s="446"/>
      <c r="AD113" s="446"/>
      <c r="AE113" s="499"/>
      <c r="AF113" s="515">
        <v>1748763</v>
      </c>
      <c r="AG113" s="446"/>
      <c r="AH113" s="446"/>
      <c r="AI113" s="446"/>
      <c r="AJ113" s="499"/>
      <c r="AK113" s="515">
        <v>1617868</v>
      </c>
      <c r="AL113" s="446"/>
      <c r="AM113" s="446"/>
      <c r="AN113" s="446"/>
      <c r="AO113" s="499"/>
      <c r="AP113" s="539">
        <v>17.100000000000001</v>
      </c>
      <c r="AQ113" s="547"/>
      <c r="AR113" s="547"/>
      <c r="AS113" s="547"/>
      <c r="AT113" s="557"/>
      <c r="AU113" s="569"/>
      <c r="AV113" s="578"/>
      <c r="AW113" s="578"/>
      <c r="AX113" s="578"/>
      <c r="AY113" s="578"/>
      <c r="AZ113" s="425" t="s">
        <v>504</v>
      </c>
      <c r="BA113" s="378"/>
      <c r="BB113" s="378"/>
      <c r="BC113" s="378"/>
      <c r="BD113" s="378"/>
      <c r="BE113" s="378"/>
      <c r="BF113" s="378"/>
      <c r="BG113" s="378"/>
      <c r="BH113" s="378"/>
      <c r="BI113" s="378"/>
      <c r="BJ113" s="378"/>
      <c r="BK113" s="378"/>
      <c r="BL113" s="378"/>
      <c r="BM113" s="378"/>
      <c r="BN113" s="378"/>
      <c r="BO113" s="378"/>
      <c r="BP113" s="472"/>
      <c r="BQ113" s="633">
        <v>332929</v>
      </c>
      <c r="BR113" s="641"/>
      <c r="BS113" s="641"/>
      <c r="BT113" s="641"/>
      <c r="BU113" s="641"/>
      <c r="BV113" s="641">
        <v>501767</v>
      </c>
      <c r="BW113" s="641"/>
      <c r="BX113" s="641"/>
      <c r="BY113" s="641"/>
      <c r="BZ113" s="641"/>
      <c r="CA113" s="641">
        <v>1281397</v>
      </c>
      <c r="CB113" s="641"/>
      <c r="CC113" s="641"/>
      <c r="CD113" s="641"/>
      <c r="CE113" s="641"/>
      <c r="CF113" s="657">
        <v>13.5</v>
      </c>
      <c r="CG113" s="661"/>
      <c r="CH113" s="661"/>
      <c r="CI113" s="661"/>
      <c r="CJ113" s="661"/>
      <c r="CK113" s="673"/>
      <c r="CL113" s="413"/>
      <c r="CM113" s="425" t="s">
        <v>62</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34</v>
      </c>
      <c r="DH113" s="446"/>
      <c r="DI113" s="446"/>
      <c r="DJ113" s="446"/>
      <c r="DK113" s="499"/>
      <c r="DL113" s="515" t="s">
        <v>34</v>
      </c>
      <c r="DM113" s="446"/>
      <c r="DN113" s="446"/>
      <c r="DO113" s="446"/>
      <c r="DP113" s="499"/>
      <c r="DQ113" s="515" t="s">
        <v>34</v>
      </c>
      <c r="DR113" s="446"/>
      <c r="DS113" s="446"/>
      <c r="DT113" s="446"/>
      <c r="DU113" s="499"/>
      <c r="DV113" s="539" t="s">
        <v>34</v>
      </c>
      <c r="DW113" s="547"/>
      <c r="DX113" s="547"/>
      <c r="DY113" s="547"/>
      <c r="DZ113" s="557"/>
    </row>
    <row r="114" spans="1:130" s="365" customFormat="1" ht="26.25" customHeight="1">
      <c r="A114" s="387"/>
      <c r="B114" s="410"/>
      <c r="C114" s="378" t="s">
        <v>432</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161273</v>
      </c>
      <c r="AB114" s="446"/>
      <c r="AC114" s="446"/>
      <c r="AD114" s="446"/>
      <c r="AE114" s="499"/>
      <c r="AF114" s="515">
        <v>90896</v>
      </c>
      <c r="AG114" s="446"/>
      <c r="AH114" s="446"/>
      <c r="AI114" s="446"/>
      <c r="AJ114" s="499"/>
      <c r="AK114" s="515">
        <v>76272</v>
      </c>
      <c r="AL114" s="446"/>
      <c r="AM114" s="446"/>
      <c r="AN114" s="446"/>
      <c r="AO114" s="499"/>
      <c r="AP114" s="539">
        <v>0.8</v>
      </c>
      <c r="AQ114" s="547"/>
      <c r="AR114" s="547"/>
      <c r="AS114" s="547"/>
      <c r="AT114" s="557"/>
      <c r="AU114" s="569"/>
      <c r="AV114" s="578"/>
      <c r="AW114" s="578"/>
      <c r="AX114" s="578"/>
      <c r="AY114" s="578"/>
      <c r="AZ114" s="425" t="s">
        <v>506</v>
      </c>
      <c r="BA114" s="378"/>
      <c r="BB114" s="378"/>
      <c r="BC114" s="378"/>
      <c r="BD114" s="378"/>
      <c r="BE114" s="378"/>
      <c r="BF114" s="378"/>
      <c r="BG114" s="378"/>
      <c r="BH114" s="378"/>
      <c r="BI114" s="378"/>
      <c r="BJ114" s="378"/>
      <c r="BK114" s="378"/>
      <c r="BL114" s="378"/>
      <c r="BM114" s="378"/>
      <c r="BN114" s="378"/>
      <c r="BO114" s="378"/>
      <c r="BP114" s="472"/>
      <c r="BQ114" s="633">
        <v>1640644</v>
      </c>
      <c r="BR114" s="641"/>
      <c r="BS114" s="641"/>
      <c r="BT114" s="641"/>
      <c r="BU114" s="641"/>
      <c r="BV114" s="641">
        <v>1567820</v>
      </c>
      <c r="BW114" s="641"/>
      <c r="BX114" s="641"/>
      <c r="BY114" s="641"/>
      <c r="BZ114" s="641"/>
      <c r="CA114" s="641">
        <v>1662682</v>
      </c>
      <c r="CB114" s="641"/>
      <c r="CC114" s="641"/>
      <c r="CD114" s="641"/>
      <c r="CE114" s="641"/>
      <c r="CF114" s="657">
        <v>17.5</v>
      </c>
      <c r="CG114" s="661"/>
      <c r="CH114" s="661"/>
      <c r="CI114" s="661"/>
      <c r="CJ114" s="661"/>
      <c r="CK114" s="673"/>
      <c r="CL114" s="413"/>
      <c r="CM114" s="425" t="s">
        <v>67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34</v>
      </c>
      <c r="DH114" s="446"/>
      <c r="DI114" s="446"/>
      <c r="DJ114" s="446"/>
      <c r="DK114" s="499"/>
      <c r="DL114" s="515" t="s">
        <v>34</v>
      </c>
      <c r="DM114" s="446"/>
      <c r="DN114" s="446"/>
      <c r="DO114" s="446"/>
      <c r="DP114" s="499"/>
      <c r="DQ114" s="515" t="s">
        <v>34</v>
      </c>
      <c r="DR114" s="446"/>
      <c r="DS114" s="446"/>
      <c r="DT114" s="446"/>
      <c r="DU114" s="499"/>
      <c r="DV114" s="539" t="s">
        <v>34</v>
      </c>
      <c r="DW114" s="547"/>
      <c r="DX114" s="547"/>
      <c r="DY114" s="547"/>
      <c r="DZ114" s="557"/>
    </row>
    <row r="115" spans="1:130" s="365" customFormat="1" ht="26.25" customHeight="1">
      <c r="A115" s="387"/>
      <c r="B115" s="410"/>
      <c r="C115" s="378" t="s">
        <v>411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34</v>
      </c>
      <c r="AB115" s="446"/>
      <c r="AC115" s="446"/>
      <c r="AD115" s="446"/>
      <c r="AE115" s="499"/>
      <c r="AF115" s="515" t="s">
        <v>34</v>
      </c>
      <c r="AG115" s="446"/>
      <c r="AH115" s="446"/>
      <c r="AI115" s="446"/>
      <c r="AJ115" s="499"/>
      <c r="AK115" s="515" t="s">
        <v>34</v>
      </c>
      <c r="AL115" s="446"/>
      <c r="AM115" s="446"/>
      <c r="AN115" s="446"/>
      <c r="AO115" s="499"/>
      <c r="AP115" s="539" t="s">
        <v>34</v>
      </c>
      <c r="AQ115" s="547"/>
      <c r="AR115" s="547"/>
      <c r="AS115" s="547"/>
      <c r="AT115" s="557"/>
      <c r="AU115" s="569"/>
      <c r="AV115" s="578"/>
      <c r="AW115" s="578"/>
      <c r="AX115" s="578"/>
      <c r="AY115" s="578"/>
      <c r="AZ115" s="425" t="s">
        <v>473</v>
      </c>
      <c r="BA115" s="378"/>
      <c r="BB115" s="378"/>
      <c r="BC115" s="378"/>
      <c r="BD115" s="378"/>
      <c r="BE115" s="378"/>
      <c r="BF115" s="378"/>
      <c r="BG115" s="378"/>
      <c r="BH115" s="378"/>
      <c r="BI115" s="378"/>
      <c r="BJ115" s="378"/>
      <c r="BK115" s="378"/>
      <c r="BL115" s="378"/>
      <c r="BM115" s="378"/>
      <c r="BN115" s="378"/>
      <c r="BO115" s="378"/>
      <c r="BP115" s="472"/>
      <c r="BQ115" s="633">
        <v>5643</v>
      </c>
      <c r="BR115" s="641"/>
      <c r="BS115" s="641"/>
      <c r="BT115" s="641"/>
      <c r="BU115" s="641"/>
      <c r="BV115" s="641">
        <v>7065</v>
      </c>
      <c r="BW115" s="641"/>
      <c r="BX115" s="641"/>
      <c r="BY115" s="641"/>
      <c r="BZ115" s="641"/>
      <c r="CA115" s="641">
        <v>13939</v>
      </c>
      <c r="CB115" s="641"/>
      <c r="CC115" s="641"/>
      <c r="CD115" s="641"/>
      <c r="CE115" s="641"/>
      <c r="CF115" s="657">
        <v>0.1</v>
      </c>
      <c r="CG115" s="661"/>
      <c r="CH115" s="661"/>
      <c r="CI115" s="661"/>
      <c r="CJ115" s="661"/>
      <c r="CK115" s="673"/>
      <c r="CL115" s="413"/>
      <c r="CM115" s="425" t="s">
        <v>243</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34</v>
      </c>
      <c r="DH115" s="446"/>
      <c r="DI115" s="446"/>
      <c r="DJ115" s="446"/>
      <c r="DK115" s="499"/>
      <c r="DL115" s="515" t="s">
        <v>34</v>
      </c>
      <c r="DM115" s="446"/>
      <c r="DN115" s="446"/>
      <c r="DO115" s="446"/>
      <c r="DP115" s="499"/>
      <c r="DQ115" s="515" t="s">
        <v>34</v>
      </c>
      <c r="DR115" s="446"/>
      <c r="DS115" s="446"/>
      <c r="DT115" s="446"/>
      <c r="DU115" s="499"/>
      <c r="DV115" s="539" t="s">
        <v>34</v>
      </c>
      <c r="DW115" s="547"/>
      <c r="DX115" s="547"/>
      <c r="DY115" s="547"/>
      <c r="DZ115" s="557"/>
    </row>
    <row r="116" spans="1:130" s="365" customFormat="1" ht="26.25" customHeight="1">
      <c r="A116" s="388"/>
      <c r="B116" s="411"/>
      <c r="C116" s="423" t="s">
        <v>298</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34</v>
      </c>
      <c r="AB116" s="446"/>
      <c r="AC116" s="446"/>
      <c r="AD116" s="446"/>
      <c r="AE116" s="499"/>
      <c r="AF116" s="515" t="s">
        <v>34</v>
      </c>
      <c r="AG116" s="446"/>
      <c r="AH116" s="446"/>
      <c r="AI116" s="446"/>
      <c r="AJ116" s="499"/>
      <c r="AK116" s="515" t="s">
        <v>34</v>
      </c>
      <c r="AL116" s="446"/>
      <c r="AM116" s="446"/>
      <c r="AN116" s="446"/>
      <c r="AO116" s="499"/>
      <c r="AP116" s="539" t="s">
        <v>34</v>
      </c>
      <c r="AQ116" s="547"/>
      <c r="AR116" s="547"/>
      <c r="AS116" s="547"/>
      <c r="AT116" s="557"/>
      <c r="AU116" s="569"/>
      <c r="AV116" s="578"/>
      <c r="AW116" s="578"/>
      <c r="AX116" s="578"/>
      <c r="AY116" s="578"/>
      <c r="AZ116" s="602" t="s">
        <v>152</v>
      </c>
      <c r="BA116" s="605"/>
      <c r="BB116" s="605"/>
      <c r="BC116" s="605"/>
      <c r="BD116" s="605"/>
      <c r="BE116" s="605"/>
      <c r="BF116" s="605"/>
      <c r="BG116" s="605"/>
      <c r="BH116" s="605"/>
      <c r="BI116" s="605"/>
      <c r="BJ116" s="605"/>
      <c r="BK116" s="605"/>
      <c r="BL116" s="605"/>
      <c r="BM116" s="605"/>
      <c r="BN116" s="605"/>
      <c r="BO116" s="605"/>
      <c r="BP116" s="628"/>
      <c r="BQ116" s="633" t="s">
        <v>34</v>
      </c>
      <c r="BR116" s="641"/>
      <c r="BS116" s="641"/>
      <c r="BT116" s="641"/>
      <c r="BU116" s="641"/>
      <c r="BV116" s="641" t="s">
        <v>34</v>
      </c>
      <c r="BW116" s="641"/>
      <c r="BX116" s="641"/>
      <c r="BY116" s="641"/>
      <c r="BZ116" s="641"/>
      <c r="CA116" s="641" t="s">
        <v>34</v>
      </c>
      <c r="CB116" s="641"/>
      <c r="CC116" s="641"/>
      <c r="CD116" s="641"/>
      <c r="CE116" s="641"/>
      <c r="CF116" s="657" t="s">
        <v>34</v>
      </c>
      <c r="CG116" s="661"/>
      <c r="CH116" s="661"/>
      <c r="CI116" s="661"/>
      <c r="CJ116" s="661"/>
      <c r="CK116" s="673"/>
      <c r="CL116" s="413"/>
      <c r="CM116" s="425" t="s">
        <v>507</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34</v>
      </c>
      <c r="DH116" s="446"/>
      <c r="DI116" s="446"/>
      <c r="DJ116" s="446"/>
      <c r="DK116" s="499"/>
      <c r="DL116" s="515" t="s">
        <v>34</v>
      </c>
      <c r="DM116" s="446"/>
      <c r="DN116" s="446"/>
      <c r="DO116" s="446"/>
      <c r="DP116" s="499"/>
      <c r="DQ116" s="515" t="s">
        <v>34</v>
      </c>
      <c r="DR116" s="446"/>
      <c r="DS116" s="446"/>
      <c r="DT116" s="446"/>
      <c r="DU116" s="499"/>
      <c r="DV116" s="539" t="s">
        <v>34</v>
      </c>
      <c r="DW116" s="547"/>
      <c r="DX116" s="547"/>
      <c r="DY116" s="547"/>
      <c r="DZ116" s="557"/>
    </row>
    <row r="117" spans="1:130" s="365" customFormat="1" ht="26.25" customHeight="1">
      <c r="A117" s="383" t="s">
        <v>97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509</v>
      </c>
      <c r="Z117" s="469"/>
      <c r="AA117" s="483">
        <v>3985764</v>
      </c>
      <c r="AB117" s="488"/>
      <c r="AC117" s="488"/>
      <c r="AD117" s="488"/>
      <c r="AE117" s="500"/>
      <c r="AF117" s="516">
        <v>3842795</v>
      </c>
      <c r="AG117" s="488"/>
      <c r="AH117" s="488"/>
      <c r="AI117" s="488"/>
      <c r="AJ117" s="500"/>
      <c r="AK117" s="516">
        <v>3619994</v>
      </c>
      <c r="AL117" s="488"/>
      <c r="AM117" s="488"/>
      <c r="AN117" s="488"/>
      <c r="AO117" s="500"/>
      <c r="AP117" s="540"/>
      <c r="AQ117" s="548"/>
      <c r="AR117" s="548"/>
      <c r="AS117" s="548"/>
      <c r="AT117" s="558"/>
      <c r="AU117" s="569"/>
      <c r="AV117" s="578"/>
      <c r="AW117" s="578"/>
      <c r="AX117" s="578"/>
      <c r="AY117" s="578"/>
      <c r="AZ117" s="426" t="s">
        <v>319</v>
      </c>
      <c r="BA117" s="428"/>
      <c r="BB117" s="428"/>
      <c r="BC117" s="428"/>
      <c r="BD117" s="428"/>
      <c r="BE117" s="428"/>
      <c r="BF117" s="428"/>
      <c r="BG117" s="428"/>
      <c r="BH117" s="428"/>
      <c r="BI117" s="428"/>
      <c r="BJ117" s="428"/>
      <c r="BK117" s="428"/>
      <c r="BL117" s="428"/>
      <c r="BM117" s="428"/>
      <c r="BN117" s="428"/>
      <c r="BO117" s="428"/>
      <c r="BP117" s="474"/>
      <c r="BQ117" s="633" t="s">
        <v>34</v>
      </c>
      <c r="BR117" s="641"/>
      <c r="BS117" s="641"/>
      <c r="BT117" s="641"/>
      <c r="BU117" s="641"/>
      <c r="BV117" s="641" t="s">
        <v>34</v>
      </c>
      <c r="BW117" s="641"/>
      <c r="BX117" s="641"/>
      <c r="BY117" s="641"/>
      <c r="BZ117" s="641"/>
      <c r="CA117" s="641" t="s">
        <v>34</v>
      </c>
      <c r="CB117" s="641"/>
      <c r="CC117" s="641"/>
      <c r="CD117" s="641"/>
      <c r="CE117" s="641"/>
      <c r="CF117" s="657" t="s">
        <v>34</v>
      </c>
      <c r="CG117" s="661"/>
      <c r="CH117" s="661"/>
      <c r="CI117" s="661"/>
      <c r="CJ117" s="661"/>
      <c r="CK117" s="673"/>
      <c r="CL117" s="413"/>
      <c r="CM117" s="425" t="s">
        <v>437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34</v>
      </c>
      <c r="DH117" s="446"/>
      <c r="DI117" s="446"/>
      <c r="DJ117" s="446"/>
      <c r="DK117" s="499"/>
      <c r="DL117" s="515" t="s">
        <v>34</v>
      </c>
      <c r="DM117" s="446"/>
      <c r="DN117" s="446"/>
      <c r="DO117" s="446"/>
      <c r="DP117" s="499"/>
      <c r="DQ117" s="515" t="s">
        <v>34</v>
      </c>
      <c r="DR117" s="446"/>
      <c r="DS117" s="446"/>
      <c r="DT117" s="446"/>
      <c r="DU117" s="499"/>
      <c r="DV117" s="539" t="s">
        <v>34</v>
      </c>
      <c r="DW117" s="547"/>
      <c r="DX117" s="547"/>
      <c r="DY117" s="547"/>
      <c r="DZ117" s="557"/>
    </row>
    <row r="118" spans="1:130" s="365" customFormat="1" ht="26.25" customHeight="1">
      <c r="A118" s="383" t="s">
        <v>500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425</v>
      </c>
      <c r="AB118" s="406"/>
      <c r="AC118" s="406"/>
      <c r="AD118" s="406"/>
      <c r="AE118" s="469"/>
      <c r="AF118" s="480" t="s">
        <v>498</v>
      </c>
      <c r="AG118" s="406"/>
      <c r="AH118" s="406"/>
      <c r="AI118" s="406"/>
      <c r="AJ118" s="469"/>
      <c r="AK118" s="480" t="s">
        <v>407</v>
      </c>
      <c r="AL118" s="406"/>
      <c r="AM118" s="406"/>
      <c r="AN118" s="406"/>
      <c r="AO118" s="469"/>
      <c r="AP118" s="480" t="s">
        <v>499</v>
      </c>
      <c r="AQ118" s="406"/>
      <c r="AR118" s="406"/>
      <c r="AS118" s="406"/>
      <c r="AT118" s="555"/>
      <c r="AU118" s="569"/>
      <c r="AV118" s="578"/>
      <c r="AW118" s="578"/>
      <c r="AX118" s="578"/>
      <c r="AY118" s="578"/>
      <c r="AZ118" s="427" t="s">
        <v>444</v>
      </c>
      <c r="BA118" s="423"/>
      <c r="BB118" s="423"/>
      <c r="BC118" s="423"/>
      <c r="BD118" s="423"/>
      <c r="BE118" s="423"/>
      <c r="BF118" s="423"/>
      <c r="BG118" s="423"/>
      <c r="BH118" s="423"/>
      <c r="BI118" s="423"/>
      <c r="BJ118" s="423"/>
      <c r="BK118" s="423"/>
      <c r="BL118" s="423"/>
      <c r="BM118" s="423"/>
      <c r="BN118" s="423"/>
      <c r="BO118" s="423"/>
      <c r="BP118" s="473"/>
      <c r="BQ118" s="634" t="s">
        <v>34</v>
      </c>
      <c r="BR118" s="642"/>
      <c r="BS118" s="642"/>
      <c r="BT118" s="642"/>
      <c r="BU118" s="642"/>
      <c r="BV118" s="642" t="s">
        <v>34</v>
      </c>
      <c r="BW118" s="642"/>
      <c r="BX118" s="642"/>
      <c r="BY118" s="642"/>
      <c r="BZ118" s="642"/>
      <c r="CA118" s="642" t="s">
        <v>34</v>
      </c>
      <c r="CB118" s="642"/>
      <c r="CC118" s="642"/>
      <c r="CD118" s="642"/>
      <c r="CE118" s="642"/>
      <c r="CF118" s="657" t="s">
        <v>34</v>
      </c>
      <c r="CG118" s="661"/>
      <c r="CH118" s="661"/>
      <c r="CI118" s="661"/>
      <c r="CJ118" s="661"/>
      <c r="CK118" s="673"/>
      <c r="CL118" s="413"/>
      <c r="CM118" s="425" t="s">
        <v>176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34</v>
      </c>
      <c r="DH118" s="446"/>
      <c r="DI118" s="446"/>
      <c r="DJ118" s="446"/>
      <c r="DK118" s="499"/>
      <c r="DL118" s="515" t="s">
        <v>34</v>
      </c>
      <c r="DM118" s="446"/>
      <c r="DN118" s="446"/>
      <c r="DO118" s="446"/>
      <c r="DP118" s="499"/>
      <c r="DQ118" s="515" t="s">
        <v>34</v>
      </c>
      <c r="DR118" s="446"/>
      <c r="DS118" s="446"/>
      <c r="DT118" s="446"/>
      <c r="DU118" s="499"/>
      <c r="DV118" s="539" t="s">
        <v>34</v>
      </c>
      <c r="DW118" s="547"/>
      <c r="DX118" s="547"/>
      <c r="DY118" s="547"/>
      <c r="DZ118" s="557"/>
    </row>
    <row r="119" spans="1:130" s="365" customFormat="1" ht="26.25" customHeight="1">
      <c r="A119" s="389" t="s">
        <v>108</v>
      </c>
      <c r="B119" s="412"/>
      <c r="C119" s="424" t="s">
        <v>501</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34</v>
      </c>
      <c r="AB119" s="487"/>
      <c r="AC119" s="487"/>
      <c r="AD119" s="487"/>
      <c r="AE119" s="498"/>
      <c r="AF119" s="514" t="s">
        <v>34</v>
      </c>
      <c r="AG119" s="487"/>
      <c r="AH119" s="487"/>
      <c r="AI119" s="487"/>
      <c r="AJ119" s="498"/>
      <c r="AK119" s="514" t="s">
        <v>34</v>
      </c>
      <c r="AL119" s="487"/>
      <c r="AM119" s="487"/>
      <c r="AN119" s="487"/>
      <c r="AO119" s="498"/>
      <c r="AP119" s="538" t="s">
        <v>34</v>
      </c>
      <c r="AQ119" s="546"/>
      <c r="AR119" s="546"/>
      <c r="AS119" s="546"/>
      <c r="AT119" s="556"/>
      <c r="AU119" s="570"/>
      <c r="AV119" s="579"/>
      <c r="AW119" s="579"/>
      <c r="AX119" s="579"/>
      <c r="AY119" s="579"/>
      <c r="AZ119" s="603" t="s">
        <v>97</v>
      </c>
      <c r="BA119" s="603"/>
      <c r="BB119" s="603"/>
      <c r="BC119" s="603"/>
      <c r="BD119" s="603"/>
      <c r="BE119" s="603"/>
      <c r="BF119" s="603"/>
      <c r="BG119" s="603"/>
      <c r="BH119" s="603"/>
      <c r="BI119" s="603"/>
      <c r="BJ119" s="603"/>
      <c r="BK119" s="603"/>
      <c r="BL119" s="603"/>
      <c r="BM119" s="603"/>
      <c r="BN119" s="603"/>
      <c r="BO119" s="468" t="s">
        <v>510</v>
      </c>
      <c r="BP119" s="629"/>
      <c r="BQ119" s="634">
        <v>38337504</v>
      </c>
      <c r="BR119" s="642"/>
      <c r="BS119" s="642"/>
      <c r="BT119" s="642"/>
      <c r="BU119" s="642"/>
      <c r="BV119" s="642">
        <v>36025199</v>
      </c>
      <c r="BW119" s="642"/>
      <c r="BX119" s="642"/>
      <c r="BY119" s="642"/>
      <c r="BZ119" s="642"/>
      <c r="CA119" s="642">
        <v>33916370</v>
      </c>
      <c r="CB119" s="642"/>
      <c r="CC119" s="642"/>
      <c r="CD119" s="642"/>
      <c r="CE119" s="642"/>
      <c r="CF119" s="544"/>
      <c r="CG119" s="552"/>
      <c r="CH119" s="552"/>
      <c r="CI119" s="552"/>
      <c r="CJ119" s="669"/>
      <c r="CK119" s="674"/>
      <c r="CL119" s="414"/>
      <c r="CM119" s="427" t="s">
        <v>511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34</v>
      </c>
      <c r="DH119" s="489"/>
      <c r="DI119" s="489"/>
      <c r="DJ119" s="489"/>
      <c r="DK119" s="501"/>
      <c r="DL119" s="517" t="s">
        <v>34</v>
      </c>
      <c r="DM119" s="489"/>
      <c r="DN119" s="489"/>
      <c r="DO119" s="489"/>
      <c r="DP119" s="501"/>
      <c r="DQ119" s="517" t="s">
        <v>34</v>
      </c>
      <c r="DR119" s="489"/>
      <c r="DS119" s="489"/>
      <c r="DT119" s="489"/>
      <c r="DU119" s="501"/>
      <c r="DV119" s="714" t="s">
        <v>34</v>
      </c>
      <c r="DW119" s="716"/>
      <c r="DX119" s="716"/>
      <c r="DY119" s="716"/>
      <c r="DZ119" s="723"/>
    </row>
    <row r="120" spans="1:130" s="365" customFormat="1" ht="26.25" customHeight="1">
      <c r="A120" s="390"/>
      <c r="B120" s="413"/>
      <c r="C120" s="425" t="s">
        <v>461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34</v>
      </c>
      <c r="AB120" s="446"/>
      <c r="AC120" s="446"/>
      <c r="AD120" s="446"/>
      <c r="AE120" s="499"/>
      <c r="AF120" s="515" t="s">
        <v>34</v>
      </c>
      <c r="AG120" s="446"/>
      <c r="AH120" s="446"/>
      <c r="AI120" s="446"/>
      <c r="AJ120" s="499"/>
      <c r="AK120" s="515" t="s">
        <v>34</v>
      </c>
      <c r="AL120" s="446"/>
      <c r="AM120" s="446"/>
      <c r="AN120" s="446"/>
      <c r="AO120" s="499"/>
      <c r="AP120" s="539" t="s">
        <v>34</v>
      </c>
      <c r="AQ120" s="547"/>
      <c r="AR120" s="547"/>
      <c r="AS120" s="547"/>
      <c r="AT120" s="557"/>
      <c r="AU120" s="571" t="s">
        <v>388</v>
      </c>
      <c r="AV120" s="580"/>
      <c r="AW120" s="580"/>
      <c r="AX120" s="580"/>
      <c r="AY120" s="591"/>
      <c r="AZ120" s="424" t="s">
        <v>512</v>
      </c>
      <c r="BA120" s="407"/>
      <c r="BB120" s="407"/>
      <c r="BC120" s="407"/>
      <c r="BD120" s="407"/>
      <c r="BE120" s="407"/>
      <c r="BF120" s="407"/>
      <c r="BG120" s="407"/>
      <c r="BH120" s="407"/>
      <c r="BI120" s="407"/>
      <c r="BJ120" s="407"/>
      <c r="BK120" s="407"/>
      <c r="BL120" s="407"/>
      <c r="BM120" s="407"/>
      <c r="BN120" s="407"/>
      <c r="BO120" s="407"/>
      <c r="BP120" s="470"/>
      <c r="BQ120" s="632">
        <v>11132104</v>
      </c>
      <c r="BR120" s="640"/>
      <c r="BS120" s="640"/>
      <c r="BT120" s="640"/>
      <c r="BU120" s="640"/>
      <c r="BV120" s="640">
        <v>11403896</v>
      </c>
      <c r="BW120" s="640"/>
      <c r="BX120" s="640"/>
      <c r="BY120" s="640"/>
      <c r="BZ120" s="640"/>
      <c r="CA120" s="640">
        <v>11911103</v>
      </c>
      <c r="CB120" s="640"/>
      <c r="CC120" s="640"/>
      <c r="CD120" s="640"/>
      <c r="CE120" s="640"/>
      <c r="CF120" s="656">
        <v>125.7</v>
      </c>
      <c r="CG120" s="660"/>
      <c r="CH120" s="660"/>
      <c r="CI120" s="660"/>
      <c r="CJ120" s="660"/>
      <c r="CK120" s="675" t="s">
        <v>270</v>
      </c>
      <c r="CL120" s="685"/>
      <c r="CM120" s="685"/>
      <c r="CN120" s="685"/>
      <c r="CO120" s="688"/>
      <c r="CP120" s="692" t="s">
        <v>171</v>
      </c>
      <c r="CQ120" s="695"/>
      <c r="CR120" s="695"/>
      <c r="CS120" s="695"/>
      <c r="CT120" s="695"/>
      <c r="CU120" s="695"/>
      <c r="CV120" s="695"/>
      <c r="CW120" s="695"/>
      <c r="CX120" s="695"/>
      <c r="CY120" s="695"/>
      <c r="CZ120" s="695"/>
      <c r="DA120" s="695"/>
      <c r="DB120" s="695"/>
      <c r="DC120" s="695"/>
      <c r="DD120" s="695"/>
      <c r="DE120" s="695"/>
      <c r="DF120" s="698"/>
      <c r="DG120" s="632">
        <v>9555042</v>
      </c>
      <c r="DH120" s="640"/>
      <c r="DI120" s="640"/>
      <c r="DJ120" s="640"/>
      <c r="DK120" s="640"/>
      <c r="DL120" s="640">
        <v>8652826</v>
      </c>
      <c r="DM120" s="640"/>
      <c r="DN120" s="640"/>
      <c r="DO120" s="640"/>
      <c r="DP120" s="640"/>
      <c r="DQ120" s="640">
        <v>7564351</v>
      </c>
      <c r="DR120" s="640"/>
      <c r="DS120" s="640"/>
      <c r="DT120" s="640"/>
      <c r="DU120" s="640"/>
      <c r="DV120" s="712">
        <v>79.8</v>
      </c>
      <c r="DW120" s="712"/>
      <c r="DX120" s="712"/>
      <c r="DY120" s="712"/>
      <c r="DZ120" s="721"/>
    </row>
    <row r="121" spans="1:130" s="365" customFormat="1" ht="26.25" customHeight="1">
      <c r="A121" s="390"/>
      <c r="B121" s="413"/>
      <c r="C121" s="426" t="s">
        <v>513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34</v>
      </c>
      <c r="AB121" s="446"/>
      <c r="AC121" s="446"/>
      <c r="AD121" s="446"/>
      <c r="AE121" s="499"/>
      <c r="AF121" s="515" t="s">
        <v>34</v>
      </c>
      <c r="AG121" s="446"/>
      <c r="AH121" s="446"/>
      <c r="AI121" s="446"/>
      <c r="AJ121" s="499"/>
      <c r="AK121" s="515" t="s">
        <v>34</v>
      </c>
      <c r="AL121" s="446"/>
      <c r="AM121" s="446"/>
      <c r="AN121" s="446"/>
      <c r="AO121" s="499"/>
      <c r="AP121" s="539" t="s">
        <v>34</v>
      </c>
      <c r="AQ121" s="547"/>
      <c r="AR121" s="547"/>
      <c r="AS121" s="547"/>
      <c r="AT121" s="557"/>
      <c r="AU121" s="572"/>
      <c r="AV121" s="581"/>
      <c r="AW121" s="581"/>
      <c r="AX121" s="581"/>
      <c r="AY121" s="592"/>
      <c r="AZ121" s="425" t="s">
        <v>466</v>
      </c>
      <c r="BA121" s="378"/>
      <c r="BB121" s="378"/>
      <c r="BC121" s="378"/>
      <c r="BD121" s="378"/>
      <c r="BE121" s="378"/>
      <c r="BF121" s="378"/>
      <c r="BG121" s="378"/>
      <c r="BH121" s="378"/>
      <c r="BI121" s="378"/>
      <c r="BJ121" s="378"/>
      <c r="BK121" s="378"/>
      <c r="BL121" s="378"/>
      <c r="BM121" s="378"/>
      <c r="BN121" s="378"/>
      <c r="BO121" s="378"/>
      <c r="BP121" s="472"/>
      <c r="BQ121" s="633">
        <v>1756202</v>
      </c>
      <c r="BR121" s="641"/>
      <c r="BS121" s="641"/>
      <c r="BT121" s="641"/>
      <c r="BU121" s="641"/>
      <c r="BV121" s="641">
        <v>1589169</v>
      </c>
      <c r="BW121" s="641"/>
      <c r="BX121" s="641"/>
      <c r="BY121" s="641"/>
      <c r="BZ121" s="641"/>
      <c r="CA121" s="641">
        <v>1409739</v>
      </c>
      <c r="CB121" s="641"/>
      <c r="CC121" s="641"/>
      <c r="CD121" s="641"/>
      <c r="CE121" s="641"/>
      <c r="CF121" s="657">
        <v>14.9</v>
      </c>
      <c r="CG121" s="661"/>
      <c r="CH121" s="661"/>
      <c r="CI121" s="661"/>
      <c r="CJ121" s="661"/>
      <c r="CK121" s="676"/>
      <c r="CL121" s="686"/>
      <c r="CM121" s="686"/>
      <c r="CN121" s="686"/>
      <c r="CO121" s="689"/>
      <c r="CP121" s="693" t="s">
        <v>483</v>
      </c>
      <c r="CQ121" s="403"/>
      <c r="CR121" s="403"/>
      <c r="CS121" s="403"/>
      <c r="CT121" s="403"/>
      <c r="CU121" s="403"/>
      <c r="CV121" s="403"/>
      <c r="CW121" s="403"/>
      <c r="CX121" s="403"/>
      <c r="CY121" s="403"/>
      <c r="CZ121" s="403"/>
      <c r="DA121" s="403"/>
      <c r="DB121" s="403"/>
      <c r="DC121" s="403"/>
      <c r="DD121" s="403"/>
      <c r="DE121" s="403"/>
      <c r="DF121" s="699"/>
      <c r="DG121" s="633">
        <v>4590778</v>
      </c>
      <c r="DH121" s="641"/>
      <c r="DI121" s="641"/>
      <c r="DJ121" s="641"/>
      <c r="DK121" s="641"/>
      <c r="DL121" s="641">
        <v>4803548</v>
      </c>
      <c r="DM121" s="641"/>
      <c r="DN121" s="641"/>
      <c r="DO121" s="641"/>
      <c r="DP121" s="641"/>
      <c r="DQ121" s="641">
        <v>4502628</v>
      </c>
      <c r="DR121" s="641"/>
      <c r="DS121" s="641"/>
      <c r="DT121" s="641"/>
      <c r="DU121" s="641"/>
      <c r="DV121" s="713">
        <v>47.5</v>
      </c>
      <c r="DW121" s="713"/>
      <c r="DX121" s="713"/>
      <c r="DY121" s="713"/>
      <c r="DZ121" s="722"/>
    </row>
    <row r="122" spans="1:130" s="365" customFormat="1" ht="26.25" customHeight="1">
      <c r="A122" s="390"/>
      <c r="B122" s="413"/>
      <c r="C122" s="425" t="s">
        <v>67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34</v>
      </c>
      <c r="AB122" s="446"/>
      <c r="AC122" s="446"/>
      <c r="AD122" s="446"/>
      <c r="AE122" s="499"/>
      <c r="AF122" s="515" t="s">
        <v>34</v>
      </c>
      <c r="AG122" s="446"/>
      <c r="AH122" s="446"/>
      <c r="AI122" s="446"/>
      <c r="AJ122" s="499"/>
      <c r="AK122" s="515" t="s">
        <v>34</v>
      </c>
      <c r="AL122" s="446"/>
      <c r="AM122" s="446"/>
      <c r="AN122" s="446"/>
      <c r="AO122" s="499"/>
      <c r="AP122" s="539" t="s">
        <v>34</v>
      </c>
      <c r="AQ122" s="547"/>
      <c r="AR122" s="547"/>
      <c r="AS122" s="547"/>
      <c r="AT122" s="557"/>
      <c r="AU122" s="572"/>
      <c r="AV122" s="581"/>
      <c r="AW122" s="581"/>
      <c r="AX122" s="581"/>
      <c r="AY122" s="592"/>
      <c r="AZ122" s="427" t="s">
        <v>514</v>
      </c>
      <c r="BA122" s="423"/>
      <c r="BB122" s="423"/>
      <c r="BC122" s="423"/>
      <c r="BD122" s="423"/>
      <c r="BE122" s="423"/>
      <c r="BF122" s="423"/>
      <c r="BG122" s="423"/>
      <c r="BH122" s="423"/>
      <c r="BI122" s="423"/>
      <c r="BJ122" s="423"/>
      <c r="BK122" s="423"/>
      <c r="BL122" s="423"/>
      <c r="BM122" s="423"/>
      <c r="BN122" s="423"/>
      <c r="BO122" s="423"/>
      <c r="BP122" s="473"/>
      <c r="BQ122" s="634">
        <v>25176237</v>
      </c>
      <c r="BR122" s="642"/>
      <c r="BS122" s="642"/>
      <c r="BT122" s="642"/>
      <c r="BU122" s="642"/>
      <c r="BV122" s="642">
        <v>23269513</v>
      </c>
      <c r="BW122" s="642"/>
      <c r="BX122" s="642"/>
      <c r="BY122" s="642"/>
      <c r="BZ122" s="642"/>
      <c r="CA122" s="642">
        <v>21731874</v>
      </c>
      <c r="CB122" s="642"/>
      <c r="CC122" s="642"/>
      <c r="CD122" s="642"/>
      <c r="CE122" s="642"/>
      <c r="CF122" s="658">
        <v>229.3</v>
      </c>
      <c r="CG122" s="662"/>
      <c r="CH122" s="662"/>
      <c r="CI122" s="662"/>
      <c r="CJ122" s="662"/>
      <c r="CK122" s="676"/>
      <c r="CL122" s="686"/>
      <c r="CM122" s="686"/>
      <c r="CN122" s="686"/>
      <c r="CO122" s="689"/>
      <c r="CP122" s="693" t="s">
        <v>484</v>
      </c>
      <c r="CQ122" s="403"/>
      <c r="CR122" s="403"/>
      <c r="CS122" s="403"/>
      <c r="CT122" s="403"/>
      <c r="CU122" s="403"/>
      <c r="CV122" s="403"/>
      <c r="CW122" s="403"/>
      <c r="CX122" s="403"/>
      <c r="CY122" s="403"/>
      <c r="CZ122" s="403"/>
      <c r="DA122" s="403"/>
      <c r="DB122" s="403"/>
      <c r="DC122" s="403"/>
      <c r="DD122" s="403"/>
      <c r="DE122" s="403"/>
      <c r="DF122" s="699"/>
      <c r="DG122" s="633">
        <v>10510</v>
      </c>
      <c r="DH122" s="641"/>
      <c r="DI122" s="641"/>
      <c r="DJ122" s="641"/>
      <c r="DK122" s="641"/>
      <c r="DL122" s="641">
        <v>9526</v>
      </c>
      <c r="DM122" s="641"/>
      <c r="DN122" s="641"/>
      <c r="DO122" s="641"/>
      <c r="DP122" s="641"/>
      <c r="DQ122" s="641">
        <v>12266</v>
      </c>
      <c r="DR122" s="641"/>
      <c r="DS122" s="641"/>
      <c r="DT122" s="641"/>
      <c r="DU122" s="641"/>
      <c r="DV122" s="713">
        <v>0.1</v>
      </c>
      <c r="DW122" s="713"/>
      <c r="DX122" s="713"/>
      <c r="DY122" s="713"/>
      <c r="DZ122" s="722"/>
    </row>
    <row r="123" spans="1:130" s="365" customFormat="1" ht="26.25" customHeight="1">
      <c r="A123" s="390"/>
      <c r="B123" s="413"/>
      <c r="C123" s="425" t="s">
        <v>507</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34</v>
      </c>
      <c r="AB123" s="446"/>
      <c r="AC123" s="446"/>
      <c r="AD123" s="446"/>
      <c r="AE123" s="499"/>
      <c r="AF123" s="515" t="s">
        <v>34</v>
      </c>
      <c r="AG123" s="446"/>
      <c r="AH123" s="446"/>
      <c r="AI123" s="446"/>
      <c r="AJ123" s="499"/>
      <c r="AK123" s="515" t="s">
        <v>34</v>
      </c>
      <c r="AL123" s="446"/>
      <c r="AM123" s="446"/>
      <c r="AN123" s="446"/>
      <c r="AO123" s="499"/>
      <c r="AP123" s="539" t="s">
        <v>34</v>
      </c>
      <c r="AQ123" s="547"/>
      <c r="AR123" s="547"/>
      <c r="AS123" s="547"/>
      <c r="AT123" s="557"/>
      <c r="AU123" s="573"/>
      <c r="AV123" s="582"/>
      <c r="AW123" s="582"/>
      <c r="AX123" s="582"/>
      <c r="AY123" s="582"/>
      <c r="AZ123" s="603" t="s">
        <v>97</v>
      </c>
      <c r="BA123" s="603"/>
      <c r="BB123" s="603"/>
      <c r="BC123" s="603"/>
      <c r="BD123" s="603"/>
      <c r="BE123" s="603"/>
      <c r="BF123" s="603"/>
      <c r="BG123" s="603"/>
      <c r="BH123" s="603"/>
      <c r="BI123" s="603"/>
      <c r="BJ123" s="603"/>
      <c r="BK123" s="603"/>
      <c r="BL123" s="603"/>
      <c r="BM123" s="603"/>
      <c r="BN123" s="603"/>
      <c r="BO123" s="468" t="s">
        <v>515</v>
      </c>
      <c r="BP123" s="629"/>
      <c r="BQ123" s="635">
        <v>38064543</v>
      </c>
      <c r="BR123" s="643"/>
      <c r="BS123" s="643"/>
      <c r="BT123" s="643"/>
      <c r="BU123" s="643"/>
      <c r="BV123" s="643">
        <v>36262578</v>
      </c>
      <c r="BW123" s="643"/>
      <c r="BX123" s="643"/>
      <c r="BY123" s="643"/>
      <c r="BZ123" s="643"/>
      <c r="CA123" s="643">
        <v>35052716</v>
      </c>
      <c r="CB123" s="643"/>
      <c r="CC123" s="643"/>
      <c r="CD123" s="643"/>
      <c r="CE123" s="643"/>
      <c r="CF123" s="544"/>
      <c r="CG123" s="552"/>
      <c r="CH123" s="552"/>
      <c r="CI123" s="552"/>
      <c r="CJ123" s="669"/>
      <c r="CK123" s="676"/>
      <c r="CL123" s="686"/>
      <c r="CM123" s="686"/>
      <c r="CN123" s="686"/>
      <c r="CO123" s="689"/>
      <c r="CP123" s="693" t="s">
        <v>485</v>
      </c>
      <c r="CQ123" s="403"/>
      <c r="CR123" s="403"/>
      <c r="CS123" s="403"/>
      <c r="CT123" s="403"/>
      <c r="CU123" s="403"/>
      <c r="CV123" s="403"/>
      <c r="CW123" s="403"/>
      <c r="CX123" s="403"/>
      <c r="CY123" s="403"/>
      <c r="CZ123" s="403"/>
      <c r="DA123" s="403"/>
      <c r="DB123" s="403"/>
      <c r="DC123" s="403"/>
      <c r="DD123" s="403"/>
      <c r="DE123" s="403"/>
      <c r="DF123" s="699"/>
      <c r="DG123" s="482" t="s">
        <v>34</v>
      </c>
      <c r="DH123" s="446"/>
      <c r="DI123" s="446"/>
      <c r="DJ123" s="446"/>
      <c r="DK123" s="499"/>
      <c r="DL123" s="515" t="s">
        <v>34</v>
      </c>
      <c r="DM123" s="446"/>
      <c r="DN123" s="446"/>
      <c r="DO123" s="446"/>
      <c r="DP123" s="499"/>
      <c r="DQ123" s="515" t="s">
        <v>34</v>
      </c>
      <c r="DR123" s="446"/>
      <c r="DS123" s="446"/>
      <c r="DT123" s="446"/>
      <c r="DU123" s="499"/>
      <c r="DV123" s="539" t="s">
        <v>34</v>
      </c>
      <c r="DW123" s="547"/>
      <c r="DX123" s="547"/>
      <c r="DY123" s="547"/>
      <c r="DZ123" s="557"/>
    </row>
    <row r="124" spans="1:130" s="365" customFormat="1" ht="26.25" customHeight="1">
      <c r="A124" s="390"/>
      <c r="B124" s="413"/>
      <c r="C124" s="425" t="s">
        <v>437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34</v>
      </c>
      <c r="AB124" s="446"/>
      <c r="AC124" s="446"/>
      <c r="AD124" s="446"/>
      <c r="AE124" s="499"/>
      <c r="AF124" s="515" t="s">
        <v>34</v>
      </c>
      <c r="AG124" s="446"/>
      <c r="AH124" s="446"/>
      <c r="AI124" s="446"/>
      <c r="AJ124" s="499"/>
      <c r="AK124" s="515" t="s">
        <v>34</v>
      </c>
      <c r="AL124" s="446"/>
      <c r="AM124" s="446"/>
      <c r="AN124" s="446"/>
      <c r="AO124" s="499"/>
      <c r="AP124" s="539" t="s">
        <v>34</v>
      </c>
      <c r="AQ124" s="547"/>
      <c r="AR124" s="547"/>
      <c r="AS124" s="547"/>
      <c r="AT124" s="557"/>
      <c r="AU124" s="574" t="s">
        <v>252</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2.9</v>
      </c>
      <c r="BR124" s="644"/>
      <c r="BS124" s="644"/>
      <c r="BT124" s="644"/>
      <c r="BU124" s="644"/>
      <c r="BV124" s="644" t="s">
        <v>34</v>
      </c>
      <c r="BW124" s="644"/>
      <c r="BX124" s="644"/>
      <c r="BY124" s="644"/>
      <c r="BZ124" s="644"/>
      <c r="CA124" s="644" t="s">
        <v>34</v>
      </c>
      <c r="CB124" s="644"/>
      <c r="CC124" s="644"/>
      <c r="CD124" s="644"/>
      <c r="CE124" s="644"/>
      <c r="CF124" s="545"/>
      <c r="CG124" s="553"/>
      <c r="CH124" s="553"/>
      <c r="CI124" s="553"/>
      <c r="CJ124" s="670"/>
      <c r="CK124" s="677"/>
      <c r="CL124" s="677"/>
      <c r="CM124" s="677"/>
      <c r="CN124" s="677"/>
      <c r="CO124" s="690"/>
      <c r="CP124" s="693" t="s">
        <v>457</v>
      </c>
      <c r="CQ124" s="403"/>
      <c r="CR124" s="403"/>
      <c r="CS124" s="403"/>
      <c r="CT124" s="403"/>
      <c r="CU124" s="403"/>
      <c r="CV124" s="403"/>
      <c r="CW124" s="403"/>
      <c r="CX124" s="403"/>
      <c r="CY124" s="403"/>
      <c r="CZ124" s="403"/>
      <c r="DA124" s="403"/>
      <c r="DB124" s="403"/>
      <c r="DC124" s="403"/>
      <c r="DD124" s="403"/>
      <c r="DE124" s="403"/>
      <c r="DF124" s="699"/>
      <c r="DG124" s="484" t="s">
        <v>34</v>
      </c>
      <c r="DH124" s="489"/>
      <c r="DI124" s="489"/>
      <c r="DJ124" s="489"/>
      <c r="DK124" s="501"/>
      <c r="DL124" s="517" t="s">
        <v>34</v>
      </c>
      <c r="DM124" s="489"/>
      <c r="DN124" s="489"/>
      <c r="DO124" s="489"/>
      <c r="DP124" s="501"/>
      <c r="DQ124" s="517" t="s">
        <v>34</v>
      </c>
      <c r="DR124" s="489"/>
      <c r="DS124" s="489"/>
      <c r="DT124" s="489"/>
      <c r="DU124" s="501"/>
      <c r="DV124" s="714" t="s">
        <v>34</v>
      </c>
      <c r="DW124" s="716"/>
      <c r="DX124" s="716"/>
      <c r="DY124" s="716"/>
      <c r="DZ124" s="723"/>
    </row>
    <row r="125" spans="1:130" s="365" customFormat="1" ht="26.25" customHeight="1">
      <c r="A125" s="390"/>
      <c r="B125" s="413"/>
      <c r="C125" s="425" t="s">
        <v>176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34</v>
      </c>
      <c r="AB125" s="446"/>
      <c r="AC125" s="446"/>
      <c r="AD125" s="446"/>
      <c r="AE125" s="499"/>
      <c r="AF125" s="515" t="s">
        <v>34</v>
      </c>
      <c r="AG125" s="446"/>
      <c r="AH125" s="446"/>
      <c r="AI125" s="446"/>
      <c r="AJ125" s="499"/>
      <c r="AK125" s="515" t="s">
        <v>34</v>
      </c>
      <c r="AL125" s="446"/>
      <c r="AM125" s="446"/>
      <c r="AN125" s="446"/>
      <c r="AO125" s="499"/>
      <c r="AP125" s="539" t="s">
        <v>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517</v>
      </c>
      <c r="CL125" s="685"/>
      <c r="CM125" s="685"/>
      <c r="CN125" s="685"/>
      <c r="CO125" s="688"/>
      <c r="CP125" s="424" t="s">
        <v>218</v>
      </c>
      <c r="CQ125" s="407"/>
      <c r="CR125" s="407"/>
      <c r="CS125" s="407"/>
      <c r="CT125" s="407"/>
      <c r="CU125" s="407"/>
      <c r="CV125" s="407"/>
      <c r="CW125" s="407"/>
      <c r="CX125" s="407"/>
      <c r="CY125" s="407"/>
      <c r="CZ125" s="407"/>
      <c r="DA125" s="407"/>
      <c r="DB125" s="407"/>
      <c r="DC125" s="407"/>
      <c r="DD125" s="407"/>
      <c r="DE125" s="407"/>
      <c r="DF125" s="470"/>
      <c r="DG125" s="632" t="s">
        <v>34</v>
      </c>
      <c r="DH125" s="640"/>
      <c r="DI125" s="640"/>
      <c r="DJ125" s="640"/>
      <c r="DK125" s="640"/>
      <c r="DL125" s="640" t="s">
        <v>34</v>
      </c>
      <c r="DM125" s="640"/>
      <c r="DN125" s="640"/>
      <c r="DO125" s="640"/>
      <c r="DP125" s="640"/>
      <c r="DQ125" s="640" t="s">
        <v>34</v>
      </c>
      <c r="DR125" s="640"/>
      <c r="DS125" s="640"/>
      <c r="DT125" s="640"/>
      <c r="DU125" s="640"/>
      <c r="DV125" s="712" t="s">
        <v>34</v>
      </c>
      <c r="DW125" s="712"/>
      <c r="DX125" s="712"/>
      <c r="DY125" s="712"/>
      <c r="DZ125" s="721"/>
    </row>
    <row r="126" spans="1:130" s="365" customFormat="1" ht="26.25" customHeight="1">
      <c r="A126" s="390"/>
      <c r="B126" s="413"/>
      <c r="C126" s="425" t="s">
        <v>511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34</v>
      </c>
      <c r="AB126" s="446"/>
      <c r="AC126" s="446"/>
      <c r="AD126" s="446"/>
      <c r="AE126" s="499"/>
      <c r="AF126" s="515" t="s">
        <v>34</v>
      </c>
      <c r="AG126" s="446"/>
      <c r="AH126" s="446"/>
      <c r="AI126" s="446"/>
      <c r="AJ126" s="499"/>
      <c r="AK126" s="515" t="s">
        <v>34</v>
      </c>
      <c r="AL126" s="446"/>
      <c r="AM126" s="446"/>
      <c r="AN126" s="446"/>
      <c r="AO126" s="499"/>
      <c r="AP126" s="539" t="s">
        <v>34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93</v>
      </c>
      <c r="CQ126" s="378"/>
      <c r="CR126" s="378"/>
      <c r="CS126" s="378"/>
      <c r="CT126" s="378"/>
      <c r="CU126" s="378"/>
      <c r="CV126" s="378"/>
      <c r="CW126" s="378"/>
      <c r="CX126" s="378"/>
      <c r="CY126" s="378"/>
      <c r="CZ126" s="378"/>
      <c r="DA126" s="378"/>
      <c r="DB126" s="378"/>
      <c r="DC126" s="378"/>
      <c r="DD126" s="378"/>
      <c r="DE126" s="378"/>
      <c r="DF126" s="472"/>
      <c r="DG126" s="633" t="s">
        <v>34</v>
      </c>
      <c r="DH126" s="641"/>
      <c r="DI126" s="641"/>
      <c r="DJ126" s="641"/>
      <c r="DK126" s="641"/>
      <c r="DL126" s="641" t="s">
        <v>34</v>
      </c>
      <c r="DM126" s="641"/>
      <c r="DN126" s="641"/>
      <c r="DO126" s="641"/>
      <c r="DP126" s="641"/>
      <c r="DQ126" s="641" t="s">
        <v>34</v>
      </c>
      <c r="DR126" s="641"/>
      <c r="DS126" s="641"/>
      <c r="DT126" s="641"/>
      <c r="DU126" s="641"/>
      <c r="DV126" s="713" t="s">
        <v>34</v>
      </c>
      <c r="DW126" s="713"/>
      <c r="DX126" s="713"/>
      <c r="DY126" s="713"/>
      <c r="DZ126" s="722"/>
    </row>
    <row r="127" spans="1:130" s="365" customFormat="1" ht="26.25" customHeight="1">
      <c r="A127" s="391"/>
      <c r="B127" s="414"/>
      <c r="C127" s="427" t="s">
        <v>301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34</v>
      </c>
      <c r="AB127" s="446"/>
      <c r="AC127" s="446"/>
      <c r="AD127" s="446"/>
      <c r="AE127" s="499"/>
      <c r="AF127" s="515" t="s">
        <v>34</v>
      </c>
      <c r="AG127" s="446"/>
      <c r="AH127" s="446"/>
      <c r="AI127" s="446"/>
      <c r="AJ127" s="499"/>
      <c r="AK127" s="515" t="s">
        <v>34</v>
      </c>
      <c r="AL127" s="446"/>
      <c r="AM127" s="446"/>
      <c r="AN127" s="446"/>
      <c r="AO127" s="499"/>
      <c r="AP127" s="539" t="s">
        <v>34</v>
      </c>
      <c r="AQ127" s="547"/>
      <c r="AR127" s="547"/>
      <c r="AS127" s="547"/>
      <c r="AT127" s="557"/>
      <c r="AU127" s="378"/>
      <c r="AV127" s="378"/>
      <c r="AW127" s="378"/>
      <c r="AX127" s="584" t="s">
        <v>398</v>
      </c>
      <c r="AY127" s="593"/>
      <c r="AZ127" s="593"/>
      <c r="BA127" s="593"/>
      <c r="BB127" s="593"/>
      <c r="BC127" s="593"/>
      <c r="BD127" s="593"/>
      <c r="BE127" s="610"/>
      <c r="BF127" s="612" t="s">
        <v>454</v>
      </c>
      <c r="BG127" s="593"/>
      <c r="BH127" s="593"/>
      <c r="BI127" s="593"/>
      <c r="BJ127" s="593"/>
      <c r="BK127" s="593"/>
      <c r="BL127" s="610"/>
      <c r="BM127" s="612" t="s">
        <v>421</v>
      </c>
      <c r="BN127" s="593"/>
      <c r="BO127" s="593"/>
      <c r="BP127" s="593"/>
      <c r="BQ127" s="593"/>
      <c r="BR127" s="593"/>
      <c r="BS127" s="610"/>
      <c r="BT127" s="612" t="s">
        <v>87</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349</v>
      </c>
      <c r="CQ127" s="378"/>
      <c r="CR127" s="378"/>
      <c r="CS127" s="378"/>
      <c r="CT127" s="378"/>
      <c r="CU127" s="378"/>
      <c r="CV127" s="378"/>
      <c r="CW127" s="378"/>
      <c r="CX127" s="378"/>
      <c r="CY127" s="378"/>
      <c r="CZ127" s="378"/>
      <c r="DA127" s="378"/>
      <c r="DB127" s="378"/>
      <c r="DC127" s="378"/>
      <c r="DD127" s="378"/>
      <c r="DE127" s="378"/>
      <c r="DF127" s="472"/>
      <c r="DG127" s="633" t="s">
        <v>34</v>
      </c>
      <c r="DH127" s="641"/>
      <c r="DI127" s="641"/>
      <c r="DJ127" s="641"/>
      <c r="DK127" s="641"/>
      <c r="DL127" s="641" t="s">
        <v>34</v>
      </c>
      <c r="DM127" s="641"/>
      <c r="DN127" s="641"/>
      <c r="DO127" s="641"/>
      <c r="DP127" s="641"/>
      <c r="DQ127" s="641" t="s">
        <v>34</v>
      </c>
      <c r="DR127" s="641"/>
      <c r="DS127" s="641"/>
      <c r="DT127" s="641"/>
      <c r="DU127" s="641"/>
      <c r="DV127" s="713" t="s">
        <v>34</v>
      </c>
      <c r="DW127" s="713"/>
      <c r="DX127" s="713"/>
      <c r="DY127" s="713"/>
      <c r="DZ127" s="722"/>
    </row>
    <row r="128" spans="1:130" s="365" customFormat="1" ht="26.25" customHeight="1">
      <c r="A128" s="392" t="s">
        <v>519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520</v>
      </c>
      <c r="X128" s="463"/>
      <c r="Y128" s="463"/>
      <c r="Z128" s="475"/>
      <c r="AA128" s="481">
        <v>242233</v>
      </c>
      <c r="AB128" s="487"/>
      <c r="AC128" s="487"/>
      <c r="AD128" s="487"/>
      <c r="AE128" s="498"/>
      <c r="AF128" s="514">
        <v>244850</v>
      </c>
      <c r="AG128" s="487"/>
      <c r="AH128" s="487"/>
      <c r="AI128" s="487"/>
      <c r="AJ128" s="498"/>
      <c r="AK128" s="514">
        <v>233506</v>
      </c>
      <c r="AL128" s="487"/>
      <c r="AM128" s="487"/>
      <c r="AN128" s="487"/>
      <c r="AO128" s="498"/>
      <c r="AP128" s="541"/>
      <c r="AQ128" s="549"/>
      <c r="AR128" s="549"/>
      <c r="AS128" s="549"/>
      <c r="AT128" s="559"/>
      <c r="AU128" s="378"/>
      <c r="AV128" s="378"/>
      <c r="AW128" s="378"/>
      <c r="AX128" s="384" t="s">
        <v>521</v>
      </c>
      <c r="AY128" s="407"/>
      <c r="AZ128" s="407"/>
      <c r="BA128" s="407"/>
      <c r="BB128" s="407"/>
      <c r="BC128" s="407"/>
      <c r="BD128" s="407"/>
      <c r="BE128" s="470"/>
      <c r="BF128" s="613" t="s">
        <v>34</v>
      </c>
      <c r="BG128" s="617"/>
      <c r="BH128" s="617"/>
      <c r="BI128" s="617"/>
      <c r="BJ128" s="617"/>
      <c r="BK128" s="617"/>
      <c r="BL128" s="623"/>
      <c r="BM128" s="613">
        <v>13.05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249</v>
      </c>
      <c r="CQ128" s="381"/>
      <c r="CR128" s="381"/>
      <c r="CS128" s="381"/>
      <c r="CT128" s="381"/>
      <c r="CU128" s="381"/>
      <c r="CV128" s="381"/>
      <c r="CW128" s="381"/>
      <c r="CX128" s="381"/>
      <c r="CY128" s="381"/>
      <c r="CZ128" s="381"/>
      <c r="DA128" s="381"/>
      <c r="DB128" s="381"/>
      <c r="DC128" s="381"/>
      <c r="DD128" s="381"/>
      <c r="DE128" s="381"/>
      <c r="DF128" s="611"/>
      <c r="DG128" s="702">
        <v>5643</v>
      </c>
      <c r="DH128" s="705"/>
      <c r="DI128" s="705"/>
      <c r="DJ128" s="705"/>
      <c r="DK128" s="705"/>
      <c r="DL128" s="705">
        <v>7065</v>
      </c>
      <c r="DM128" s="705"/>
      <c r="DN128" s="705"/>
      <c r="DO128" s="705"/>
      <c r="DP128" s="705"/>
      <c r="DQ128" s="705">
        <v>13939</v>
      </c>
      <c r="DR128" s="705"/>
      <c r="DS128" s="705"/>
      <c r="DT128" s="705"/>
      <c r="DU128" s="705"/>
      <c r="DV128" s="715">
        <v>0.1</v>
      </c>
      <c r="DW128" s="715"/>
      <c r="DX128" s="715"/>
      <c r="DY128" s="715"/>
      <c r="DZ128" s="724"/>
    </row>
    <row r="129" spans="1:131" s="365" customFormat="1" ht="26.25" customHeight="1">
      <c r="A129" s="385" t="s">
        <v>167</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84</v>
      </c>
      <c r="X129" s="466"/>
      <c r="Y129" s="466"/>
      <c r="Z129" s="476"/>
      <c r="AA129" s="482">
        <v>11852105</v>
      </c>
      <c r="AB129" s="446"/>
      <c r="AC129" s="446"/>
      <c r="AD129" s="446"/>
      <c r="AE129" s="499"/>
      <c r="AF129" s="515">
        <v>11854934</v>
      </c>
      <c r="AG129" s="446"/>
      <c r="AH129" s="446"/>
      <c r="AI129" s="446"/>
      <c r="AJ129" s="499"/>
      <c r="AK129" s="515">
        <v>12023573</v>
      </c>
      <c r="AL129" s="446"/>
      <c r="AM129" s="446"/>
      <c r="AN129" s="446"/>
      <c r="AO129" s="499"/>
      <c r="AP129" s="542"/>
      <c r="AQ129" s="550"/>
      <c r="AR129" s="550"/>
      <c r="AS129" s="550"/>
      <c r="AT129" s="560"/>
      <c r="AU129" s="576"/>
      <c r="AV129" s="576"/>
      <c r="AW129" s="576"/>
      <c r="AX129" s="585" t="s">
        <v>90</v>
      </c>
      <c r="AY129" s="378"/>
      <c r="AZ129" s="378"/>
      <c r="BA129" s="378"/>
      <c r="BB129" s="378"/>
      <c r="BC129" s="378"/>
      <c r="BD129" s="378"/>
      <c r="BE129" s="472"/>
      <c r="BF129" s="614" t="s">
        <v>34</v>
      </c>
      <c r="BG129" s="618"/>
      <c r="BH129" s="618"/>
      <c r="BI129" s="618"/>
      <c r="BJ129" s="618"/>
      <c r="BK129" s="618"/>
      <c r="BL129" s="624"/>
      <c r="BM129" s="614">
        <v>18.05</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56</v>
      </c>
      <c r="X130" s="466"/>
      <c r="Y130" s="466"/>
      <c r="Z130" s="476"/>
      <c r="AA130" s="482">
        <v>2722939</v>
      </c>
      <c r="AB130" s="446"/>
      <c r="AC130" s="446"/>
      <c r="AD130" s="446"/>
      <c r="AE130" s="499"/>
      <c r="AF130" s="515">
        <v>2588364</v>
      </c>
      <c r="AG130" s="446"/>
      <c r="AH130" s="446"/>
      <c r="AI130" s="446"/>
      <c r="AJ130" s="499"/>
      <c r="AK130" s="515">
        <v>2544021</v>
      </c>
      <c r="AL130" s="446"/>
      <c r="AM130" s="446"/>
      <c r="AN130" s="446"/>
      <c r="AO130" s="499"/>
      <c r="AP130" s="542"/>
      <c r="AQ130" s="550"/>
      <c r="AR130" s="550"/>
      <c r="AS130" s="550"/>
      <c r="AT130" s="560"/>
      <c r="AU130" s="576"/>
      <c r="AV130" s="576"/>
      <c r="AW130" s="576"/>
      <c r="AX130" s="585" t="s">
        <v>426</v>
      </c>
      <c r="AY130" s="378"/>
      <c r="AZ130" s="378"/>
      <c r="BA130" s="378"/>
      <c r="BB130" s="378"/>
      <c r="BC130" s="378"/>
      <c r="BD130" s="378"/>
      <c r="BE130" s="472"/>
      <c r="BF130" s="615">
        <v>10.3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479</v>
      </c>
      <c r="X131" s="467"/>
      <c r="Y131" s="467"/>
      <c r="Z131" s="477"/>
      <c r="AA131" s="484">
        <v>9129166</v>
      </c>
      <c r="AB131" s="489"/>
      <c r="AC131" s="489"/>
      <c r="AD131" s="489"/>
      <c r="AE131" s="501"/>
      <c r="AF131" s="517">
        <v>9266570</v>
      </c>
      <c r="AG131" s="489"/>
      <c r="AH131" s="489"/>
      <c r="AI131" s="489"/>
      <c r="AJ131" s="501"/>
      <c r="AK131" s="517">
        <v>9479552</v>
      </c>
      <c r="AL131" s="489"/>
      <c r="AM131" s="489"/>
      <c r="AN131" s="489"/>
      <c r="AO131" s="501"/>
      <c r="AP131" s="543"/>
      <c r="AQ131" s="551"/>
      <c r="AR131" s="551"/>
      <c r="AS131" s="551"/>
      <c r="AT131" s="561"/>
      <c r="AU131" s="576"/>
      <c r="AV131" s="576"/>
      <c r="AW131" s="576"/>
      <c r="AX131" s="586" t="s">
        <v>523</v>
      </c>
      <c r="AY131" s="381"/>
      <c r="AZ131" s="381"/>
      <c r="BA131" s="381"/>
      <c r="BB131" s="381"/>
      <c r="BC131" s="381"/>
      <c r="BD131" s="381"/>
      <c r="BE131" s="611"/>
      <c r="BF131" s="616" t="s">
        <v>34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524</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522</v>
      </c>
      <c r="W132" s="462"/>
      <c r="X132" s="462"/>
      <c r="Y132" s="462"/>
      <c r="Z132" s="478"/>
      <c r="AA132" s="485">
        <v>11.1794659</v>
      </c>
      <c r="AB132" s="490"/>
      <c r="AC132" s="490"/>
      <c r="AD132" s="490"/>
      <c r="AE132" s="502"/>
      <c r="AF132" s="518">
        <v>10.894872640000001</v>
      </c>
      <c r="AG132" s="490"/>
      <c r="AH132" s="490"/>
      <c r="AI132" s="490"/>
      <c r="AJ132" s="502"/>
      <c r="AK132" s="518">
        <v>8.8872026860000002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374</v>
      </c>
      <c r="W133" s="404"/>
      <c r="X133" s="404"/>
      <c r="Y133" s="404"/>
      <c r="Z133" s="479"/>
      <c r="AA133" s="486">
        <v>9.4</v>
      </c>
      <c r="AB133" s="491"/>
      <c r="AC133" s="491"/>
      <c r="AD133" s="491"/>
      <c r="AE133" s="503"/>
      <c r="AF133" s="486">
        <v>10.4</v>
      </c>
      <c r="AG133" s="491"/>
      <c r="AH133" s="491"/>
      <c r="AI133" s="491"/>
      <c r="AJ133" s="503"/>
      <c r="AK133" s="486">
        <v>10.3</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tmUOAGWUUUHedVwXMWxGWan/4Upp3X0rwoW0ThMKjjrWLqyWoVUo4ZPnFLwgZZLAZyTtw1tmmFioxtBXfEiEKg==" saltValue="Pg+YIxykY2EYL84mws8Kc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4" zoomScale="50" zoomScaleNormal="85" zoomScaleSheetLayoutView="50" workbookViewId="0">
      <selection activeCell="DM41" sqref="DM41"/>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525</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kxwu4ZUnhpzfa/syNoiuTreCZtn+H0ZUw1tPVLuzI6gzoAN20TvJx5BO9eJWlkfQI/gN+ipuHM87c64f/3q5Bg==" saltValue="8KkhTQQUAO9exZ7zQGnwD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Z22"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fmN4llBjnW+vE48KiVu0ovmdNBrz4bEYd7AGv3lyfKvzPyYrXwv7fatbvbOGSO7WDDm1zY7yI/Gor7GGLW/aFA==" saltValue="UunlEMJbgmeUvMmyu4ZP8Q==" spinCount="100000" sheet="1" objects="1" scenarios="1"/>
  <phoneticPr fontId="6"/>
  <printOptions horizontalCentered="1" verticalCentered="1"/>
  <pageMargins left="0" right="0" top="0" bottom="0" header="0" footer="0"/>
  <pageSetup paperSize="9" scale="48"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election activeCell="AM24" sqref="AM24"/>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
      <c r="AS1" s="739"/>
      <c r="AT1" s="739"/>
    </row>
    <row r="2" spans="1:46" ht="13">
      <c r="AS2" s="739"/>
      <c r="AT2" s="739"/>
    </row>
    <row r="3" spans="1:46" ht="13">
      <c r="AS3" s="739"/>
      <c r="AT3" s="739"/>
    </row>
    <row r="4" spans="1:46" ht="13">
      <c r="AS4" s="739"/>
      <c r="AT4" s="739"/>
    </row>
    <row r="5" spans="1:46" ht="16.5">
      <c r="A5" s="730" t="s">
        <v>526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527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528</v>
      </c>
      <c r="AP7" s="797"/>
      <c r="AQ7" s="808" t="s">
        <v>368</v>
      </c>
      <c r="AR7" s="822"/>
    </row>
    <row r="8" spans="1:46" ht="13">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137</v>
      </c>
      <c r="AQ8" s="809" t="s">
        <v>366</v>
      </c>
      <c r="AR8" s="823" t="s">
        <v>206</v>
      </c>
    </row>
    <row r="9" spans="1:46" ht="13">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191</v>
      </c>
      <c r="AL9" s="757"/>
      <c r="AM9" s="757"/>
      <c r="AN9" s="774"/>
      <c r="AO9" s="787">
        <v>2942587</v>
      </c>
      <c r="AP9" s="787">
        <v>78078</v>
      </c>
      <c r="AQ9" s="810">
        <v>98214</v>
      </c>
      <c r="AR9" s="824">
        <v>-20.5</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354</v>
      </c>
      <c r="AL10" s="757"/>
      <c r="AM10" s="757"/>
      <c r="AN10" s="774"/>
      <c r="AO10" s="788">
        <v>674204</v>
      </c>
      <c r="AP10" s="788">
        <v>17889</v>
      </c>
      <c r="AQ10" s="811">
        <v>8330</v>
      </c>
      <c r="AR10" s="825">
        <v>114.8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529</v>
      </c>
      <c r="AL11" s="757"/>
      <c r="AM11" s="757"/>
      <c r="AN11" s="774"/>
      <c r="AO11" s="788" t="s">
        <v>34</v>
      </c>
      <c r="AP11" s="788" t="s">
        <v>34</v>
      </c>
      <c r="AQ11" s="811">
        <v>2236</v>
      </c>
      <c r="AR11" s="825" t="s">
        <v>34</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260</v>
      </c>
      <c r="AL12" s="757"/>
      <c r="AM12" s="757"/>
      <c r="AN12" s="774"/>
      <c r="AO12" s="788" t="s">
        <v>34</v>
      </c>
      <c r="AP12" s="788" t="s">
        <v>34</v>
      </c>
      <c r="AQ12" s="811">
        <v>12</v>
      </c>
      <c r="AR12" s="825" t="s">
        <v>34</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530</v>
      </c>
      <c r="AL13" s="757"/>
      <c r="AM13" s="757"/>
      <c r="AN13" s="774"/>
      <c r="AO13" s="788">
        <v>182772</v>
      </c>
      <c r="AP13" s="788">
        <v>4850</v>
      </c>
      <c r="AQ13" s="811">
        <v>3111</v>
      </c>
      <c r="AR13" s="825">
        <v>55.9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470</v>
      </c>
      <c r="AL14" s="757"/>
      <c r="AM14" s="757"/>
      <c r="AN14" s="774"/>
      <c r="AO14" s="788">
        <v>73080</v>
      </c>
      <c r="AP14" s="788">
        <v>1939</v>
      </c>
      <c r="AQ14" s="811">
        <v>1882</v>
      </c>
      <c r="AR14" s="825">
        <v>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531</v>
      </c>
      <c r="AL15" s="758"/>
      <c r="AM15" s="758"/>
      <c r="AN15" s="775"/>
      <c r="AO15" s="788">
        <v>-194523</v>
      </c>
      <c r="AP15" s="788">
        <v>-5161</v>
      </c>
      <c r="AQ15" s="811">
        <v>-6411</v>
      </c>
      <c r="AR15" s="825">
        <v>-19.5</v>
      </c>
    </row>
    <row r="16" spans="1:46" ht="13">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97</v>
      </c>
      <c r="AL16" s="758"/>
      <c r="AM16" s="758"/>
      <c r="AN16" s="775"/>
      <c r="AO16" s="788">
        <v>3678120</v>
      </c>
      <c r="AP16" s="788">
        <v>97594</v>
      </c>
      <c r="AQ16" s="811">
        <v>107373</v>
      </c>
      <c r="AR16" s="825">
        <v>-9.1</v>
      </c>
    </row>
    <row r="17" spans="1:46" ht="13">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321</v>
      </c>
      <c r="AL19" s="739"/>
      <c r="AM19" s="739"/>
      <c r="AN19" s="739"/>
      <c r="AO19" s="739"/>
      <c r="AP19" s="739"/>
      <c r="AQ19" s="739"/>
      <c r="AR19" s="739"/>
    </row>
    <row r="20" spans="1:46" ht="13">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482</v>
      </c>
      <c r="AP20" s="799" t="s">
        <v>380</v>
      </c>
      <c r="AQ20" s="812" t="s">
        <v>395</v>
      </c>
      <c r="AR20" s="826"/>
    </row>
    <row r="21" spans="1:46" s="729" customFormat="1" ht="13">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532</v>
      </c>
      <c r="AL21" s="760"/>
      <c r="AM21" s="760"/>
      <c r="AN21" s="777"/>
      <c r="AO21" s="790">
        <v>6.21</v>
      </c>
      <c r="AP21" s="800">
        <v>9.17</v>
      </c>
      <c r="AQ21" s="813">
        <v>-2.96</v>
      </c>
      <c r="AR21" s="740"/>
      <c r="AS21" s="832"/>
      <c r="AT21" s="731"/>
    </row>
    <row r="22" spans="1:46" s="729" customFormat="1" ht="13">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331</v>
      </c>
      <c r="AL22" s="760"/>
      <c r="AM22" s="760"/>
      <c r="AN22" s="777"/>
      <c r="AO22" s="791">
        <v>98.6</v>
      </c>
      <c r="AP22" s="801">
        <v>97.5</v>
      </c>
      <c r="AQ22" s="814">
        <v>1.1000000000000001</v>
      </c>
      <c r="AR22" s="802"/>
      <c r="AS22" s="832"/>
      <c r="AT22" s="731"/>
    </row>
    <row r="23" spans="1:46" s="729" customFormat="1" ht="13">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
      <c r="A26" s="733" t="s">
        <v>533</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
      <c r="A27" s="734"/>
      <c r="AO27" s="739"/>
      <c r="AP27" s="739"/>
      <c r="AQ27" s="739"/>
      <c r="AR27" s="739"/>
      <c r="AS27" s="739"/>
      <c r="AT27" s="739"/>
    </row>
    <row r="28" spans="1:46" ht="16.5">
      <c r="A28" s="730" t="s">
        <v>505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534</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528</v>
      </c>
      <c r="AP30" s="797"/>
      <c r="AQ30" s="808" t="s">
        <v>368</v>
      </c>
      <c r="AR30" s="822"/>
    </row>
    <row r="31" spans="1:46" ht="13">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137</v>
      </c>
      <c r="AQ31" s="809" t="s">
        <v>366</v>
      </c>
      <c r="AR31" s="823" t="s">
        <v>206</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v>
      </c>
      <c r="AL32" s="761"/>
      <c r="AM32" s="761"/>
      <c r="AN32" s="778"/>
      <c r="AO32" s="788">
        <v>1925187</v>
      </c>
      <c r="AP32" s="788">
        <v>51082</v>
      </c>
      <c r="AQ32" s="815">
        <v>55954</v>
      </c>
      <c r="AR32" s="825">
        <v>-8.6999999999999993</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192</v>
      </c>
      <c r="AL33" s="761"/>
      <c r="AM33" s="761"/>
      <c r="AN33" s="778"/>
      <c r="AO33" s="788" t="s">
        <v>34</v>
      </c>
      <c r="AP33" s="788" t="s">
        <v>34</v>
      </c>
      <c r="AQ33" s="815" t="s">
        <v>34</v>
      </c>
      <c r="AR33" s="825" t="s">
        <v>34</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535</v>
      </c>
      <c r="AL34" s="761"/>
      <c r="AM34" s="761"/>
      <c r="AN34" s="778"/>
      <c r="AO34" s="788">
        <v>667</v>
      </c>
      <c r="AP34" s="788">
        <v>18</v>
      </c>
      <c r="AQ34" s="815">
        <v>1</v>
      </c>
      <c r="AR34" s="825">
        <v>1700</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476</v>
      </c>
      <c r="AL35" s="761"/>
      <c r="AM35" s="761"/>
      <c r="AN35" s="778"/>
      <c r="AO35" s="788">
        <v>1617868</v>
      </c>
      <c r="AP35" s="788">
        <v>42928</v>
      </c>
      <c r="AQ35" s="815">
        <v>17691</v>
      </c>
      <c r="AR35" s="825">
        <v>142.69999999999999</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289</v>
      </c>
      <c r="AL36" s="761"/>
      <c r="AM36" s="761"/>
      <c r="AN36" s="778"/>
      <c r="AO36" s="788">
        <v>76272</v>
      </c>
      <c r="AP36" s="788">
        <v>2024</v>
      </c>
      <c r="AQ36" s="815">
        <v>2603</v>
      </c>
      <c r="AR36" s="825">
        <v>-22.2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495</v>
      </c>
      <c r="AL37" s="761"/>
      <c r="AM37" s="761"/>
      <c r="AN37" s="778"/>
      <c r="AO37" s="788" t="s">
        <v>34</v>
      </c>
      <c r="AP37" s="788" t="s">
        <v>34</v>
      </c>
      <c r="AQ37" s="815">
        <v>579</v>
      </c>
      <c r="AR37" s="825" t="s">
        <v>34</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323</v>
      </c>
      <c r="AL38" s="762"/>
      <c r="AM38" s="762"/>
      <c r="AN38" s="779"/>
      <c r="AO38" s="792" t="s">
        <v>34</v>
      </c>
      <c r="AP38" s="792" t="s">
        <v>34</v>
      </c>
      <c r="AQ38" s="816">
        <v>4</v>
      </c>
      <c r="AR38" s="814" t="s">
        <v>34</v>
      </c>
      <c r="AS38" s="835"/>
    </row>
    <row r="39" spans="1:46" ht="13">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272</v>
      </c>
      <c r="AL39" s="762"/>
      <c r="AM39" s="762"/>
      <c r="AN39" s="779"/>
      <c r="AO39" s="788">
        <v>-233506</v>
      </c>
      <c r="AP39" s="788">
        <v>-6196</v>
      </c>
      <c r="AQ39" s="815">
        <v>-4663</v>
      </c>
      <c r="AR39" s="825">
        <v>32.9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536</v>
      </c>
      <c r="AL40" s="761"/>
      <c r="AM40" s="761"/>
      <c r="AN40" s="778"/>
      <c r="AO40" s="788">
        <v>-2544021</v>
      </c>
      <c r="AP40" s="788">
        <v>-67502</v>
      </c>
      <c r="AQ40" s="815">
        <v>-48945</v>
      </c>
      <c r="AR40" s="825">
        <v>37.9</v>
      </c>
      <c r="AS40" s="835"/>
    </row>
    <row r="41" spans="1:46" ht="13">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132</v>
      </c>
      <c r="AL41" s="763"/>
      <c r="AM41" s="763"/>
      <c r="AN41" s="780"/>
      <c r="AO41" s="788">
        <v>842467</v>
      </c>
      <c r="AP41" s="788">
        <v>22354</v>
      </c>
      <c r="AQ41" s="815">
        <v>23225</v>
      </c>
      <c r="AR41" s="825">
        <v>-3.8</v>
      </c>
      <c r="AS41" s="835"/>
    </row>
    <row r="42" spans="1:46" ht="13">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284</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50</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528</v>
      </c>
      <c r="AN49" s="781" t="s">
        <v>158</v>
      </c>
      <c r="AO49" s="793"/>
      <c r="AP49" s="793"/>
      <c r="AQ49" s="793"/>
      <c r="AR49" s="827"/>
    </row>
    <row r="50" spans="1:44" ht="13">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537</v>
      </c>
      <c r="AO50" s="794" t="s">
        <v>538</v>
      </c>
      <c r="AP50" s="805" t="s">
        <v>148</v>
      </c>
      <c r="AQ50" s="818" t="s">
        <v>518</v>
      </c>
      <c r="AR50" s="828" t="s">
        <v>239</v>
      </c>
    </row>
    <row r="51" spans="1:44" ht="13">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539</v>
      </c>
      <c r="AL51" s="764"/>
      <c r="AM51" s="770">
        <v>7772198</v>
      </c>
      <c r="AN51" s="783">
        <v>194934</v>
      </c>
      <c r="AO51" s="795">
        <v>203.6</v>
      </c>
      <c r="AP51" s="806">
        <v>76347</v>
      </c>
      <c r="AQ51" s="819">
        <v>2.4</v>
      </c>
      <c r="AR51" s="829">
        <v>201.2</v>
      </c>
    </row>
    <row r="52" spans="1:44" ht="13">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540</v>
      </c>
      <c r="AM52" s="771">
        <v>3186409</v>
      </c>
      <c r="AN52" s="784">
        <v>79918</v>
      </c>
      <c r="AO52" s="796">
        <v>305.5</v>
      </c>
      <c r="AP52" s="807">
        <v>41762</v>
      </c>
      <c r="AQ52" s="820">
        <v>0.5</v>
      </c>
      <c r="AR52" s="830">
        <v>305</v>
      </c>
    </row>
    <row r="53" spans="1:44" ht="13">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309</v>
      </c>
      <c r="AL53" s="764"/>
      <c r="AM53" s="770">
        <v>1429041</v>
      </c>
      <c r="AN53" s="783">
        <v>36452</v>
      </c>
      <c r="AO53" s="795">
        <v>-81.3</v>
      </c>
      <c r="AP53" s="806">
        <v>69604</v>
      </c>
      <c r="AQ53" s="819">
        <v>-8.8000000000000007</v>
      </c>
      <c r="AR53" s="829">
        <v>-72.5</v>
      </c>
    </row>
    <row r="54" spans="1:44" ht="13">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540</v>
      </c>
      <c r="AM54" s="771">
        <v>930336</v>
      </c>
      <c r="AN54" s="784">
        <v>23731</v>
      </c>
      <c r="AO54" s="796">
        <v>-70.3</v>
      </c>
      <c r="AP54" s="807">
        <v>36247</v>
      </c>
      <c r="AQ54" s="820">
        <v>-13.2</v>
      </c>
      <c r="AR54" s="830">
        <v>-57.1</v>
      </c>
    </row>
    <row r="55" spans="1:44" ht="13">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299</v>
      </c>
      <c r="AL55" s="764"/>
      <c r="AM55" s="770">
        <v>867147</v>
      </c>
      <c r="AN55" s="783">
        <v>22398</v>
      </c>
      <c r="AO55" s="795">
        <v>-38.6</v>
      </c>
      <c r="AP55" s="806">
        <v>68410</v>
      </c>
      <c r="AQ55" s="819">
        <v>-1.7</v>
      </c>
      <c r="AR55" s="829">
        <v>-36.9</v>
      </c>
    </row>
    <row r="56" spans="1:44" ht="13">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540</v>
      </c>
      <c r="AM56" s="771">
        <v>437118</v>
      </c>
      <c r="AN56" s="784">
        <v>11290</v>
      </c>
      <c r="AO56" s="796">
        <v>-52.4</v>
      </c>
      <c r="AP56" s="807">
        <v>35086</v>
      </c>
      <c r="AQ56" s="820">
        <v>-3.2</v>
      </c>
      <c r="AR56" s="830">
        <v>-49.2</v>
      </c>
    </row>
    <row r="57" spans="1:44" ht="13">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55</v>
      </c>
      <c r="AL57" s="764"/>
      <c r="AM57" s="770">
        <v>722552</v>
      </c>
      <c r="AN57" s="783">
        <v>18922</v>
      </c>
      <c r="AO57" s="795">
        <v>-15.5</v>
      </c>
      <c r="AP57" s="806">
        <v>73019</v>
      </c>
      <c r="AQ57" s="819">
        <v>6.7</v>
      </c>
      <c r="AR57" s="829">
        <v>-22.2</v>
      </c>
    </row>
    <row r="58" spans="1:44" ht="13">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540</v>
      </c>
      <c r="AM58" s="771">
        <v>507538</v>
      </c>
      <c r="AN58" s="784">
        <v>13292</v>
      </c>
      <c r="AO58" s="796">
        <v>17.7</v>
      </c>
      <c r="AP58" s="807">
        <v>39427</v>
      </c>
      <c r="AQ58" s="820">
        <v>12.4</v>
      </c>
      <c r="AR58" s="830">
        <v>5.3</v>
      </c>
    </row>
    <row r="59" spans="1:44" ht="13">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541</v>
      </c>
      <c r="AL59" s="764"/>
      <c r="AM59" s="770">
        <v>719989</v>
      </c>
      <c r="AN59" s="783">
        <v>19104</v>
      </c>
      <c r="AO59" s="795">
        <v>1</v>
      </c>
      <c r="AP59" s="806">
        <v>76590</v>
      </c>
      <c r="AQ59" s="819">
        <v>4.9000000000000004</v>
      </c>
      <c r="AR59" s="829">
        <v>-3.9</v>
      </c>
    </row>
    <row r="60" spans="1:44" ht="13">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540</v>
      </c>
      <c r="AM60" s="771">
        <v>386833</v>
      </c>
      <c r="AN60" s="784">
        <v>10264</v>
      </c>
      <c r="AO60" s="796">
        <v>-22.8</v>
      </c>
      <c r="AP60" s="807">
        <v>42387</v>
      </c>
      <c r="AQ60" s="820">
        <v>7.5</v>
      </c>
      <c r="AR60" s="830">
        <v>-30.3</v>
      </c>
    </row>
    <row r="61" spans="1:44" ht="13">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542</v>
      </c>
      <c r="AL61" s="767"/>
      <c r="AM61" s="770">
        <v>2302185</v>
      </c>
      <c r="AN61" s="783">
        <v>58362</v>
      </c>
      <c r="AO61" s="795">
        <v>13.8</v>
      </c>
      <c r="AP61" s="806">
        <v>72794</v>
      </c>
      <c r="AQ61" s="821">
        <v>0.7</v>
      </c>
      <c r="AR61" s="829">
        <v>13.1</v>
      </c>
    </row>
    <row r="62" spans="1:44" ht="13">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540</v>
      </c>
      <c r="AM62" s="771">
        <v>1089647</v>
      </c>
      <c r="AN62" s="784">
        <v>27699</v>
      </c>
      <c r="AO62" s="796">
        <v>35.5</v>
      </c>
      <c r="AP62" s="807">
        <v>38982</v>
      </c>
      <c r="AQ62" s="820">
        <v>0.8</v>
      </c>
      <c r="AR62" s="830">
        <v>34.700000000000003</v>
      </c>
    </row>
    <row r="63" spans="1:44" ht="13">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 hidden="1">
      <c r="AK70" s="739"/>
      <c r="AL70" s="739"/>
      <c r="AM70" s="739"/>
      <c r="AN70" s="739"/>
      <c r="AO70" s="739"/>
      <c r="AP70" s="739"/>
      <c r="AQ70" s="739"/>
      <c r="AR70" s="739"/>
    </row>
    <row r="71" spans="1:46" ht="13" hidden="1">
      <c r="AK71" s="739"/>
      <c r="AL71" s="739"/>
      <c r="AM71" s="739"/>
      <c r="AN71" s="739"/>
      <c r="AO71" s="739"/>
      <c r="AP71" s="739"/>
      <c r="AQ71" s="739"/>
      <c r="AR71" s="739"/>
    </row>
    <row r="72" spans="1:46" ht="13" hidden="1">
      <c r="AK72" s="739"/>
      <c r="AL72" s="739"/>
      <c r="AM72" s="739"/>
      <c r="AN72" s="739"/>
      <c r="AO72" s="739"/>
      <c r="AP72" s="739"/>
      <c r="AQ72" s="739"/>
      <c r="AR72" s="739"/>
    </row>
    <row r="73" spans="1:46" ht="13" hidden="1">
      <c r="AK73" s="739"/>
      <c r="AL73" s="739"/>
      <c r="AM73" s="739"/>
      <c r="AN73" s="739"/>
      <c r="AO73" s="739"/>
      <c r="AP73" s="739"/>
      <c r="AQ73" s="739"/>
      <c r="AR73" s="739"/>
    </row>
  </sheetData>
  <sheetProtection algorithmName="SHA-512" hashValue="NfCIltbZnP1M1RhNGLLuNDhLCr6/NNXHPHc/7+R/aoyj94dMJQD/PktYtMmNq/brGgRKces4Anx8PQrfw8P+Zw==" saltValue="u/Z8d8gH7OA1d9kCoKEJN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94" zoomScale="85" zoomScaleNormal="85" zoomScaleSheetLayoutView="55" workbookViewId="0">
      <selection activeCell="BI100" sqref="BI100"/>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
      <c r="B2" s="726"/>
      <c r="DG2" s="726"/>
    </row>
    <row r="3" spans="2:125" ht="13">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
    <row r="5" spans="2:125" ht="13"/>
    <row r="6" spans="2:125" ht="13"/>
    <row r="7" spans="2:125" ht="13"/>
    <row r="8" spans="2:125" ht="13"/>
    <row r="9" spans="2:125" ht="13">
      <c r="DU9" s="726"/>
    </row>
    <row r="10" spans="2:125" ht="13"/>
    <row r="11" spans="2:125" ht="13"/>
    <row r="12" spans="2:125" ht="13"/>
    <row r="13" spans="2:125" ht="13"/>
    <row r="14" spans="2:125" ht="13"/>
    <row r="15" spans="2:125" ht="13"/>
    <row r="16" spans="2:125" ht="13"/>
    <row r="17" spans="125:125" ht="13">
      <c r="DU17" s="726"/>
    </row>
    <row r="18" spans="125:125" ht="13"/>
    <row r="19" spans="125:125" ht="13"/>
    <row r="20" spans="125:125" ht="13">
      <c r="DU20" s="726"/>
    </row>
    <row r="21" spans="125:125" ht="13">
      <c r="DU21" s="726"/>
    </row>
    <row r="22" spans="125:125" ht="13"/>
    <row r="23" spans="125:125" ht="13"/>
    <row r="24" spans="125:125" ht="13"/>
    <row r="25" spans="125:125" ht="13"/>
    <row r="26" spans="125:125" ht="13"/>
    <row r="27" spans="125:125" ht="13"/>
    <row r="28" spans="125:125" ht="13">
      <c r="DU28" s="726"/>
    </row>
    <row r="29" spans="125:125" ht="13"/>
    <row r="30" spans="125:125" ht="13"/>
    <row r="31" spans="125:125" ht="13"/>
    <row r="32" spans="125:125" ht="13"/>
    <row r="33" spans="2:125" ht="13">
      <c r="B33" s="726"/>
      <c r="G33" s="726"/>
      <c r="I33" s="726"/>
    </row>
    <row r="34" spans="2:125" ht="13">
      <c r="C34" s="726"/>
      <c r="P34" s="726"/>
      <c r="DE34" s="726"/>
      <c r="DH34" s="726"/>
    </row>
    <row r="35" spans="2:125" ht="13">
      <c r="D35" s="726"/>
      <c r="E35" s="726"/>
      <c r="DG35" s="726"/>
      <c r="DJ35" s="726"/>
      <c r="DP35" s="726"/>
      <c r="DQ35" s="726"/>
      <c r="DR35" s="726"/>
      <c r="DS35" s="726"/>
      <c r="DT35" s="726"/>
      <c r="DU35" s="726"/>
    </row>
    <row r="36" spans="2:125" ht="13">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
      <c r="DU37" s="726"/>
    </row>
    <row r="38" spans="2:125" ht="13">
      <c r="DT38" s="726"/>
      <c r="DU38" s="726"/>
    </row>
    <row r="39" spans="2:125" ht="13"/>
    <row r="40" spans="2:125" ht="13">
      <c r="DH40" s="726"/>
    </row>
    <row r="41" spans="2:125" ht="13">
      <c r="DE41" s="726"/>
    </row>
    <row r="42" spans="2:125" ht="13">
      <c r="DG42" s="726"/>
      <c r="DJ42" s="726"/>
    </row>
    <row r="43" spans="2:125" ht="13">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
      <c r="DU44" s="726"/>
    </row>
    <row r="45" spans="2:125" ht="13"/>
    <row r="46" spans="2:125" ht="13"/>
    <row r="47" spans="2:125" ht="13"/>
    <row r="48" spans="2:125" ht="13">
      <c r="DT48" s="726"/>
      <c r="DU48" s="726"/>
    </row>
    <row r="49" spans="120:125" ht="13">
      <c r="DU49" s="726"/>
    </row>
    <row r="50" spans="120:125" ht="13">
      <c r="DU50" s="726"/>
    </row>
    <row r="51" spans="120:125" ht="13">
      <c r="DP51" s="726"/>
      <c r="DQ51" s="726"/>
      <c r="DR51" s="726"/>
      <c r="DS51" s="726"/>
      <c r="DT51" s="726"/>
      <c r="DU51" s="726"/>
    </row>
    <row r="52" spans="120:125" ht="13"/>
    <row r="53" spans="120:125" ht="13"/>
    <row r="54" spans="120:125" ht="13">
      <c r="DU54" s="726"/>
    </row>
    <row r="55" spans="120:125" ht="13"/>
    <row r="56" spans="120:125" ht="13"/>
    <row r="57" spans="120:125" ht="13"/>
    <row r="58" spans="120:125" ht="13">
      <c r="DU58" s="726"/>
    </row>
    <row r="59" spans="120:125" ht="13"/>
    <row r="60" spans="120:125" ht="13"/>
    <row r="61" spans="120:125" ht="13"/>
    <row r="62" spans="120:125" ht="13"/>
    <row r="63" spans="120:125" ht="13">
      <c r="DU63" s="726"/>
    </row>
    <row r="64" spans="120:125" ht="13">
      <c r="DT64" s="726"/>
      <c r="DU64" s="726"/>
    </row>
    <row r="65" spans="123:125" ht="13"/>
    <row r="66" spans="123:125" ht="13"/>
    <row r="67" spans="123:125" ht="13"/>
    <row r="68" spans="123:125" ht="13"/>
    <row r="69" spans="123:125" ht="13">
      <c r="DS69" s="726"/>
      <c r="DT69" s="726"/>
      <c r="DU69" s="726"/>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6"/>
    </row>
    <row r="83" spans="116:125" ht="13">
      <c r="DM83" s="726"/>
      <c r="DN83" s="726"/>
      <c r="DO83" s="726"/>
      <c r="DP83" s="726"/>
      <c r="DQ83" s="726"/>
      <c r="DR83" s="726"/>
      <c r="DS83" s="726"/>
      <c r="DT83" s="726"/>
      <c r="DU83" s="726"/>
    </row>
    <row r="84" spans="116:125" ht="13"/>
    <row r="85" spans="116:125" ht="13"/>
    <row r="86" spans="116:125" ht="13"/>
    <row r="87" spans="116:125" ht="13"/>
    <row r="88" spans="116:125" ht="13">
      <c r="DU88" s="726"/>
    </row>
    <row r="89" spans="116:125" ht="13"/>
    <row r="90" spans="116:125" ht="13"/>
    <row r="91" spans="116:125" ht="13"/>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525</v>
      </c>
    </row>
    <row r="120" spans="125:125" ht="13.5" hidden="1" customHeight="1"/>
    <row r="121" spans="125:125" ht="13.5" hidden="1" customHeight="1">
      <c r="DU121" s="726"/>
    </row>
  </sheetData>
  <sheetProtection algorithmName="SHA-512" hashValue="eFgSfY8kXrQLieXYtnEr+6YQkzJopAjx+lwftM3/3o3VrpExwROnl813ruxIzOE0hgxJxirndChHkIcx4d7Pfg==" saltValue="JzjbRUGTrw3y5eWWa273NQ=="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88" zoomScale="85" zoomScaleNormal="85" zoomScaleSheetLayoutView="55" workbookViewId="0">
      <selection activeCell="DD103" sqref="DD103"/>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
      <c r="B2" s="726"/>
      <c r="T2" s="726"/>
    </row>
    <row r="3" spans="1:125"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6"/>
      <c r="G33" s="726"/>
      <c r="I33" s="726"/>
    </row>
    <row r="34" spans="2:125" ht="13">
      <c r="C34" s="726"/>
      <c r="P34" s="726"/>
      <c r="R34" s="726"/>
      <c r="U34" s="726"/>
    </row>
    <row r="35" spans="2:125" ht="13">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
      <c r="F36" s="726"/>
      <c r="H36" s="726"/>
      <c r="J36" s="726"/>
      <c r="K36" s="726"/>
      <c r="L36" s="726"/>
      <c r="M36" s="726"/>
      <c r="N36" s="726"/>
      <c r="O36" s="726"/>
      <c r="Q36" s="726"/>
      <c r="S36" s="726"/>
      <c r="V36" s="726"/>
    </row>
    <row r="37" spans="2:125" ht="13"/>
    <row r="38" spans="2:125" ht="13"/>
    <row r="39" spans="2:125" ht="13"/>
    <row r="40" spans="2:125" ht="13">
      <c r="U40" s="726"/>
    </row>
    <row r="41" spans="2:125" ht="13">
      <c r="R41" s="726"/>
    </row>
    <row r="42" spans="2:125" ht="13">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
      <c r="Q43" s="726"/>
      <c r="S43" s="726"/>
      <c r="V43" s="726"/>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525</v>
      </c>
    </row>
  </sheetData>
  <sheetProtection algorithmName="SHA-512" hashValue="BQzOISQXIO1/uwJD18PzLc7Yy0x/xyKjIiJ3jcUGq4p93kBpqlIA7JGgv+HCc0PMr7nKBEVqOrTfBQeq5wh+vw==" saltValue="kwORltKPoAiI8BjVNenEag=="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28" zoomScaleSheetLayoutView="100" workbookViewId="0">
      <selection activeCell="O45" sqref="O45"/>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1</v>
      </c>
    </row>
    <row r="46" spans="2:10" ht="29.25" customHeight="1">
      <c r="B46" s="837" t="s">
        <v>3</v>
      </c>
      <c r="C46" s="841"/>
      <c r="D46" s="841"/>
      <c r="E46" s="845" t="s">
        <v>6</v>
      </c>
      <c r="F46" s="849" t="s">
        <v>212</v>
      </c>
      <c r="G46" s="853" t="s">
        <v>543</v>
      </c>
      <c r="H46" s="853" t="s">
        <v>133</v>
      </c>
      <c r="I46" s="853" t="s">
        <v>326</v>
      </c>
      <c r="J46" s="858" t="s">
        <v>58</v>
      </c>
    </row>
    <row r="47" spans="2:10" ht="57.75" customHeight="1">
      <c r="B47" s="838"/>
      <c r="C47" s="842" t="s">
        <v>9</v>
      </c>
      <c r="D47" s="842"/>
      <c r="E47" s="846"/>
      <c r="F47" s="850">
        <v>41.49</v>
      </c>
      <c r="G47" s="854">
        <v>41.19</v>
      </c>
      <c r="H47" s="854">
        <v>45.66</v>
      </c>
      <c r="I47" s="854">
        <v>43.68</v>
      </c>
      <c r="J47" s="859">
        <v>44.08</v>
      </c>
    </row>
    <row r="48" spans="2:10" ht="57.75" customHeight="1">
      <c r="B48" s="839"/>
      <c r="C48" s="843" t="s">
        <v>8</v>
      </c>
      <c r="D48" s="843"/>
      <c r="E48" s="847"/>
      <c r="F48" s="851">
        <v>1.44</v>
      </c>
      <c r="G48" s="855">
        <v>6.35</v>
      </c>
      <c r="H48" s="855">
        <v>2.56</v>
      </c>
      <c r="I48" s="855">
        <v>1.78</v>
      </c>
      <c r="J48" s="860">
        <v>0.6</v>
      </c>
    </row>
    <row r="49" spans="2:10" ht="57.75" customHeight="1">
      <c r="B49" s="840"/>
      <c r="C49" s="844" t="s">
        <v>11</v>
      </c>
      <c r="D49" s="844"/>
      <c r="E49" s="848"/>
      <c r="F49" s="852" t="s">
        <v>544</v>
      </c>
      <c r="G49" s="856">
        <v>4.97</v>
      </c>
      <c r="H49" s="856" t="s">
        <v>102</v>
      </c>
      <c r="I49" s="856" t="s">
        <v>545</v>
      </c>
      <c r="J49" s="861" t="s">
        <v>546</v>
      </c>
    </row>
    <row r="50" spans="2:10" ht="13"/>
  </sheetData>
  <sheetProtection algorithmName="SHA-512" hashValue="nKK21K4kJoiaT34WIlavEcYX/XDL6p9wT9o8Zfs97ibAmHBx78yGzgzsVR8dXi6cHDwep4/OSObz2zkIRMD7BQ==" saltValue="N53QdJtJS957BUpBr/3N8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22" zoomScaleSheetLayoutView="100" workbookViewId="0">
      <selection activeCell="P34" sqref="P34"/>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1</v>
      </c>
      <c r="K32" s="862"/>
      <c r="L32" s="862"/>
      <c r="M32" s="862"/>
      <c r="N32" s="862"/>
      <c r="O32" s="862"/>
      <c r="P32" s="862"/>
    </row>
    <row r="33" spans="1:16" ht="39" customHeight="1">
      <c r="A33" s="862"/>
      <c r="B33" s="863" t="s">
        <v>15</v>
      </c>
      <c r="C33" s="869"/>
      <c r="D33" s="869"/>
      <c r="E33" s="874" t="s">
        <v>6</v>
      </c>
      <c r="F33" s="878" t="s">
        <v>212</v>
      </c>
      <c r="G33" s="883" t="s">
        <v>543</v>
      </c>
      <c r="H33" s="883" t="s">
        <v>133</v>
      </c>
      <c r="I33" s="883" t="s">
        <v>326</v>
      </c>
      <c r="J33" s="887" t="s">
        <v>58</v>
      </c>
      <c r="K33" s="862"/>
      <c r="L33" s="862"/>
      <c r="M33" s="862"/>
      <c r="N33" s="862"/>
      <c r="O33" s="862"/>
      <c r="P33" s="862"/>
    </row>
    <row r="34" spans="1:16" ht="39" customHeight="1">
      <c r="A34" s="862"/>
      <c r="B34" s="864"/>
      <c r="C34" s="870" t="s">
        <v>483</v>
      </c>
      <c r="D34" s="870"/>
      <c r="E34" s="875"/>
      <c r="F34" s="879">
        <v>18.32</v>
      </c>
      <c r="G34" s="884">
        <v>19.260000000000002</v>
      </c>
      <c r="H34" s="884">
        <v>19.32</v>
      </c>
      <c r="I34" s="884">
        <v>18.559999999999999</v>
      </c>
      <c r="J34" s="888">
        <v>15.17</v>
      </c>
      <c r="K34" s="862"/>
      <c r="L34" s="862"/>
      <c r="M34" s="862"/>
      <c r="N34" s="862"/>
      <c r="O34" s="862"/>
      <c r="P34" s="862"/>
    </row>
    <row r="35" spans="1:16" ht="39" customHeight="1">
      <c r="A35" s="862"/>
      <c r="B35" s="865"/>
      <c r="C35" s="871" t="s">
        <v>484</v>
      </c>
      <c r="D35" s="871"/>
      <c r="E35" s="876"/>
      <c r="F35" s="880">
        <v>3.25</v>
      </c>
      <c r="G35" s="885">
        <v>3.62</v>
      </c>
      <c r="H35" s="885">
        <v>4.8499999999999996</v>
      </c>
      <c r="I35" s="885">
        <v>7.12</v>
      </c>
      <c r="J35" s="889">
        <v>7.47</v>
      </c>
      <c r="K35" s="862"/>
      <c r="L35" s="862"/>
      <c r="M35" s="862"/>
      <c r="N35" s="862"/>
      <c r="O35" s="862"/>
      <c r="P35" s="862"/>
    </row>
    <row r="36" spans="1:16" ht="39" customHeight="1">
      <c r="A36" s="862"/>
      <c r="B36" s="865"/>
      <c r="C36" s="871" t="s">
        <v>171</v>
      </c>
      <c r="D36" s="871"/>
      <c r="E36" s="876"/>
      <c r="F36" s="880">
        <v>2.74</v>
      </c>
      <c r="G36" s="885">
        <v>2.71</v>
      </c>
      <c r="H36" s="885">
        <v>2.81</v>
      </c>
      <c r="I36" s="885">
        <v>3.02</v>
      </c>
      <c r="J36" s="889">
        <v>2.87</v>
      </c>
      <c r="K36" s="862"/>
      <c r="L36" s="862"/>
      <c r="M36" s="862"/>
      <c r="N36" s="862"/>
      <c r="O36" s="862"/>
      <c r="P36" s="862"/>
    </row>
    <row r="37" spans="1:16" ht="39" customHeight="1">
      <c r="A37" s="862"/>
      <c r="B37" s="865"/>
      <c r="C37" s="871" t="s">
        <v>325</v>
      </c>
      <c r="D37" s="871"/>
      <c r="E37" s="876"/>
      <c r="F37" s="880">
        <v>0.79</v>
      </c>
      <c r="G37" s="885">
        <v>0.65</v>
      </c>
      <c r="H37" s="885">
        <v>1.22</v>
      </c>
      <c r="I37" s="885">
        <v>1.37</v>
      </c>
      <c r="J37" s="889">
        <v>0.72</v>
      </c>
      <c r="K37" s="862"/>
      <c r="L37" s="862"/>
      <c r="M37" s="862"/>
      <c r="N37" s="862"/>
      <c r="O37" s="862"/>
      <c r="P37" s="862"/>
    </row>
    <row r="38" spans="1:16" ht="39" customHeight="1">
      <c r="A38" s="862"/>
      <c r="B38" s="865"/>
      <c r="C38" s="871" t="s">
        <v>477</v>
      </c>
      <c r="D38" s="871"/>
      <c r="E38" s="876"/>
      <c r="F38" s="880">
        <v>0.8</v>
      </c>
      <c r="G38" s="885">
        <v>1.44</v>
      </c>
      <c r="H38" s="885">
        <v>1.27</v>
      </c>
      <c r="I38" s="885">
        <v>0.69</v>
      </c>
      <c r="J38" s="889">
        <v>0.66</v>
      </c>
      <c r="K38" s="862"/>
      <c r="L38" s="862"/>
      <c r="M38" s="862"/>
      <c r="N38" s="862"/>
      <c r="O38" s="862"/>
      <c r="P38" s="862"/>
    </row>
    <row r="39" spans="1:16" ht="39" customHeight="1">
      <c r="A39" s="862"/>
      <c r="B39" s="865"/>
      <c r="C39" s="871" t="s">
        <v>464</v>
      </c>
      <c r="D39" s="871"/>
      <c r="E39" s="876"/>
      <c r="F39" s="880">
        <v>1.43</v>
      </c>
      <c r="G39" s="885">
        <v>6.35</v>
      </c>
      <c r="H39" s="885">
        <v>2.5499999999999998</v>
      </c>
      <c r="I39" s="885">
        <v>1.77</v>
      </c>
      <c r="J39" s="889">
        <v>0.59</v>
      </c>
      <c r="K39" s="862"/>
      <c r="L39" s="862"/>
      <c r="M39" s="862"/>
      <c r="N39" s="862"/>
      <c r="O39" s="862"/>
      <c r="P39" s="862"/>
    </row>
    <row r="40" spans="1:16" ht="39" customHeight="1">
      <c r="A40" s="862"/>
      <c r="B40" s="865"/>
      <c r="C40" s="871" t="s">
        <v>481</v>
      </c>
      <c r="D40" s="871"/>
      <c r="E40" s="876"/>
      <c r="F40" s="880">
        <v>0.12</v>
      </c>
      <c r="G40" s="885">
        <v>0.13</v>
      </c>
      <c r="H40" s="885">
        <v>0.15</v>
      </c>
      <c r="I40" s="885">
        <v>0.15</v>
      </c>
      <c r="J40" s="889">
        <v>0.18</v>
      </c>
      <c r="K40" s="862"/>
      <c r="L40" s="862"/>
      <c r="M40" s="862"/>
      <c r="N40" s="862"/>
      <c r="O40" s="862"/>
      <c r="P40" s="862"/>
    </row>
    <row r="41" spans="1:16" ht="39" customHeight="1">
      <c r="A41" s="862"/>
      <c r="B41" s="865"/>
      <c r="C41" s="871" t="s">
        <v>7</v>
      </c>
      <c r="D41" s="871"/>
      <c r="E41" s="876"/>
      <c r="F41" s="880">
        <v>0</v>
      </c>
      <c r="G41" s="885">
        <v>0</v>
      </c>
      <c r="H41" s="885">
        <v>0</v>
      </c>
      <c r="I41" s="885">
        <v>0</v>
      </c>
      <c r="J41" s="889">
        <v>0</v>
      </c>
      <c r="K41" s="862"/>
      <c r="L41" s="862"/>
      <c r="M41" s="862"/>
      <c r="N41" s="862"/>
      <c r="O41" s="862"/>
      <c r="P41" s="862"/>
    </row>
    <row r="42" spans="1:16" ht="39" customHeight="1">
      <c r="A42" s="862"/>
      <c r="B42" s="866"/>
      <c r="C42" s="871" t="s">
        <v>508</v>
      </c>
      <c r="D42" s="871"/>
      <c r="E42" s="876"/>
      <c r="F42" s="880" t="s">
        <v>34</v>
      </c>
      <c r="G42" s="885" t="s">
        <v>34</v>
      </c>
      <c r="H42" s="885" t="s">
        <v>34</v>
      </c>
      <c r="I42" s="885" t="s">
        <v>34</v>
      </c>
      <c r="J42" s="889" t="s">
        <v>34</v>
      </c>
      <c r="K42" s="862"/>
      <c r="L42" s="862"/>
      <c r="M42" s="862"/>
      <c r="N42" s="862"/>
      <c r="O42" s="862"/>
      <c r="P42" s="862"/>
    </row>
    <row r="43" spans="1:16" ht="39" customHeight="1">
      <c r="A43" s="862"/>
      <c r="B43" s="867"/>
      <c r="C43" s="872" t="s">
        <v>257</v>
      </c>
      <c r="D43" s="872"/>
      <c r="E43" s="877"/>
      <c r="F43" s="881">
        <v>0</v>
      </c>
      <c r="G43" s="886">
        <v>0</v>
      </c>
      <c r="H43" s="886">
        <v>0</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5">
      <c r="A45" s="862"/>
      <c r="B45" s="862"/>
      <c r="C45" s="862"/>
      <c r="D45" s="862"/>
      <c r="E45" s="862"/>
      <c r="F45" s="862"/>
      <c r="G45" s="862"/>
      <c r="H45" s="862"/>
      <c r="I45" s="862"/>
      <c r="J45" s="862"/>
      <c r="K45" s="862"/>
      <c r="L45" s="862"/>
      <c r="M45" s="862"/>
      <c r="N45" s="862"/>
      <c r="O45" s="862"/>
      <c r="P45" s="862"/>
    </row>
  </sheetData>
  <sheetProtection algorithmName="SHA-512" hashValue="oUeZ23GPyoKsZn4n4H11GGuBm8gtlvGxAHOfgJhpxzJ1bXXRTp9QjwRXeaUKDIQICb80/eN0wsoz8q1cSBMw1Q==" saltValue="gICfiT0aKfqMADBffaBhf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H25" zoomScaleSheetLayoutView="55" workbookViewId="0">
      <selection activeCell="U48" sqref="U48"/>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14</v>
      </c>
      <c r="P43" s="734"/>
      <c r="Q43" s="734"/>
      <c r="R43" s="734"/>
      <c r="S43" s="734"/>
      <c r="T43" s="734"/>
      <c r="U43" s="734"/>
    </row>
    <row r="44" spans="1:21" ht="30.75" customHeight="1">
      <c r="A44" s="734"/>
      <c r="B44" s="891" t="s">
        <v>17</v>
      </c>
      <c r="C44" s="905"/>
      <c r="D44" s="905"/>
      <c r="E44" s="924"/>
      <c r="F44" s="924"/>
      <c r="G44" s="924"/>
      <c r="H44" s="924"/>
      <c r="I44" s="924"/>
      <c r="J44" s="933" t="s">
        <v>6</v>
      </c>
      <c r="K44" s="941" t="s">
        <v>212</v>
      </c>
      <c r="L44" s="950" t="s">
        <v>543</v>
      </c>
      <c r="M44" s="950" t="s">
        <v>133</v>
      </c>
      <c r="N44" s="950" t="s">
        <v>326</v>
      </c>
      <c r="O44" s="959" t="s">
        <v>58</v>
      </c>
      <c r="P44" s="734"/>
      <c r="Q44" s="734"/>
      <c r="R44" s="734"/>
      <c r="S44" s="734"/>
      <c r="T44" s="734"/>
      <c r="U44" s="734"/>
    </row>
    <row r="45" spans="1:21" ht="30.75" customHeight="1">
      <c r="A45" s="734"/>
      <c r="B45" s="892" t="s">
        <v>18</v>
      </c>
      <c r="C45" s="906"/>
      <c r="D45" s="916"/>
      <c r="E45" s="925" t="s">
        <v>23</v>
      </c>
      <c r="F45" s="925"/>
      <c r="G45" s="925"/>
      <c r="H45" s="925"/>
      <c r="I45" s="925"/>
      <c r="J45" s="934"/>
      <c r="K45" s="942">
        <v>1836</v>
      </c>
      <c r="L45" s="951">
        <v>1894</v>
      </c>
      <c r="M45" s="951">
        <v>2042</v>
      </c>
      <c r="N45" s="951">
        <v>2003</v>
      </c>
      <c r="O45" s="960">
        <v>1925</v>
      </c>
      <c r="P45" s="734"/>
      <c r="Q45" s="734"/>
      <c r="R45" s="734"/>
      <c r="S45" s="734"/>
      <c r="T45" s="734"/>
      <c r="U45" s="734"/>
    </row>
    <row r="46" spans="1:21" ht="30.75" customHeight="1">
      <c r="A46" s="734"/>
      <c r="B46" s="893"/>
      <c r="C46" s="907"/>
      <c r="D46" s="917"/>
      <c r="E46" s="926" t="s">
        <v>26</v>
      </c>
      <c r="F46" s="926"/>
      <c r="G46" s="926"/>
      <c r="H46" s="926"/>
      <c r="I46" s="926"/>
      <c r="J46" s="935"/>
      <c r="K46" s="943" t="s">
        <v>34</v>
      </c>
      <c r="L46" s="952" t="s">
        <v>34</v>
      </c>
      <c r="M46" s="952" t="s">
        <v>34</v>
      </c>
      <c r="N46" s="952" t="s">
        <v>34</v>
      </c>
      <c r="O46" s="961" t="s">
        <v>34</v>
      </c>
      <c r="P46" s="734"/>
      <c r="Q46" s="734"/>
      <c r="R46" s="734"/>
      <c r="S46" s="734"/>
      <c r="T46" s="734"/>
      <c r="U46" s="734"/>
    </row>
    <row r="47" spans="1:21" ht="30.75" customHeight="1">
      <c r="A47" s="734"/>
      <c r="B47" s="893"/>
      <c r="C47" s="907"/>
      <c r="D47" s="917"/>
      <c r="E47" s="926" t="s">
        <v>27</v>
      </c>
      <c r="F47" s="926"/>
      <c r="G47" s="926"/>
      <c r="H47" s="926"/>
      <c r="I47" s="926"/>
      <c r="J47" s="935"/>
      <c r="K47" s="943" t="s">
        <v>34</v>
      </c>
      <c r="L47" s="952" t="s">
        <v>34</v>
      </c>
      <c r="M47" s="952" t="s">
        <v>34</v>
      </c>
      <c r="N47" s="952" t="s">
        <v>34</v>
      </c>
      <c r="O47" s="961">
        <v>1</v>
      </c>
      <c r="P47" s="734"/>
      <c r="Q47" s="734"/>
      <c r="R47" s="734"/>
      <c r="S47" s="734"/>
      <c r="T47" s="734"/>
      <c r="U47" s="734"/>
    </row>
    <row r="48" spans="1:21" ht="30.75" customHeight="1">
      <c r="A48" s="734"/>
      <c r="B48" s="893"/>
      <c r="C48" s="907"/>
      <c r="D48" s="917"/>
      <c r="E48" s="926" t="s">
        <v>25</v>
      </c>
      <c r="F48" s="926"/>
      <c r="G48" s="926"/>
      <c r="H48" s="926"/>
      <c r="I48" s="926"/>
      <c r="J48" s="935"/>
      <c r="K48" s="943">
        <v>1789</v>
      </c>
      <c r="L48" s="952">
        <v>1787</v>
      </c>
      <c r="M48" s="952">
        <v>1783</v>
      </c>
      <c r="N48" s="952">
        <v>1749</v>
      </c>
      <c r="O48" s="961">
        <v>1618</v>
      </c>
      <c r="P48" s="734"/>
      <c r="Q48" s="734"/>
      <c r="R48" s="734"/>
      <c r="S48" s="734"/>
      <c r="T48" s="734"/>
      <c r="U48" s="734"/>
    </row>
    <row r="49" spans="1:21" ht="30.75" customHeight="1">
      <c r="A49" s="734"/>
      <c r="B49" s="893"/>
      <c r="C49" s="907"/>
      <c r="D49" s="917"/>
      <c r="E49" s="926" t="s">
        <v>29</v>
      </c>
      <c r="F49" s="926"/>
      <c r="G49" s="926"/>
      <c r="H49" s="926"/>
      <c r="I49" s="926"/>
      <c r="J49" s="935"/>
      <c r="K49" s="943">
        <v>215</v>
      </c>
      <c r="L49" s="952">
        <v>213</v>
      </c>
      <c r="M49" s="952">
        <v>161</v>
      </c>
      <c r="N49" s="952">
        <v>91</v>
      </c>
      <c r="O49" s="961">
        <v>76</v>
      </c>
      <c r="P49" s="734"/>
      <c r="Q49" s="734"/>
      <c r="R49" s="734"/>
      <c r="S49" s="734"/>
      <c r="T49" s="734"/>
      <c r="U49" s="734"/>
    </row>
    <row r="50" spans="1:21" ht="30.75" customHeight="1">
      <c r="A50" s="734"/>
      <c r="B50" s="893"/>
      <c r="C50" s="907"/>
      <c r="D50" s="917"/>
      <c r="E50" s="926" t="s">
        <v>31</v>
      </c>
      <c r="F50" s="926"/>
      <c r="G50" s="926"/>
      <c r="H50" s="926"/>
      <c r="I50" s="926"/>
      <c r="J50" s="935"/>
      <c r="K50" s="943" t="s">
        <v>34</v>
      </c>
      <c r="L50" s="952" t="s">
        <v>34</v>
      </c>
      <c r="M50" s="952" t="s">
        <v>34</v>
      </c>
      <c r="N50" s="952" t="s">
        <v>34</v>
      </c>
      <c r="O50" s="961" t="s">
        <v>34</v>
      </c>
      <c r="P50" s="734"/>
      <c r="Q50" s="734"/>
      <c r="R50" s="734"/>
      <c r="S50" s="734"/>
      <c r="T50" s="734"/>
      <c r="U50" s="734"/>
    </row>
    <row r="51" spans="1:21" ht="30.75" customHeight="1">
      <c r="A51" s="734"/>
      <c r="B51" s="894"/>
      <c r="C51" s="908"/>
      <c r="D51" s="918"/>
      <c r="E51" s="926" t="s">
        <v>32</v>
      </c>
      <c r="F51" s="926"/>
      <c r="G51" s="926"/>
      <c r="H51" s="926"/>
      <c r="I51" s="926"/>
      <c r="J51" s="935"/>
      <c r="K51" s="943" t="s">
        <v>34</v>
      </c>
      <c r="L51" s="952" t="s">
        <v>34</v>
      </c>
      <c r="M51" s="952" t="s">
        <v>34</v>
      </c>
      <c r="N51" s="952" t="s">
        <v>34</v>
      </c>
      <c r="O51" s="961" t="s">
        <v>34</v>
      </c>
      <c r="P51" s="734"/>
      <c r="Q51" s="734"/>
      <c r="R51" s="734"/>
      <c r="S51" s="734"/>
      <c r="T51" s="734"/>
      <c r="U51" s="734"/>
    </row>
    <row r="52" spans="1:21" ht="30.75" customHeight="1">
      <c r="A52" s="734"/>
      <c r="B52" s="895" t="s">
        <v>33</v>
      </c>
      <c r="C52" s="909"/>
      <c r="D52" s="918"/>
      <c r="E52" s="926" t="s">
        <v>39</v>
      </c>
      <c r="F52" s="926"/>
      <c r="G52" s="926"/>
      <c r="H52" s="926"/>
      <c r="I52" s="926"/>
      <c r="J52" s="935"/>
      <c r="K52" s="943">
        <v>3137</v>
      </c>
      <c r="L52" s="952">
        <v>3011</v>
      </c>
      <c r="M52" s="952">
        <v>2966</v>
      </c>
      <c r="N52" s="952">
        <v>2834</v>
      </c>
      <c r="O52" s="961">
        <v>2778</v>
      </c>
      <c r="P52" s="734"/>
      <c r="Q52" s="734"/>
      <c r="R52" s="734"/>
      <c r="S52" s="734"/>
      <c r="T52" s="734"/>
      <c r="U52" s="734"/>
    </row>
    <row r="53" spans="1:21" ht="30.75" customHeight="1">
      <c r="A53" s="734"/>
      <c r="B53" s="896" t="s">
        <v>45</v>
      </c>
      <c r="C53" s="910"/>
      <c r="D53" s="919"/>
      <c r="E53" s="927" t="s">
        <v>46</v>
      </c>
      <c r="F53" s="927"/>
      <c r="G53" s="927"/>
      <c r="H53" s="927"/>
      <c r="I53" s="927"/>
      <c r="J53" s="936"/>
      <c r="K53" s="944">
        <v>703</v>
      </c>
      <c r="L53" s="953">
        <v>883</v>
      </c>
      <c r="M53" s="953">
        <v>1020</v>
      </c>
      <c r="N53" s="953">
        <v>1009</v>
      </c>
      <c r="O53" s="962">
        <v>842</v>
      </c>
      <c r="P53" s="734"/>
      <c r="Q53" s="734"/>
      <c r="R53" s="734"/>
      <c r="S53" s="734"/>
      <c r="T53" s="734"/>
      <c r="U53" s="734"/>
    </row>
    <row r="54" spans="1:21" ht="24" customHeight="1">
      <c r="A54" s="734"/>
      <c r="B54" s="897" t="s">
        <v>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49</v>
      </c>
      <c r="C56" s="911"/>
      <c r="D56" s="911"/>
      <c r="E56" s="911"/>
      <c r="F56" s="911"/>
      <c r="G56" s="911"/>
      <c r="H56" s="911"/>
      <c r="I56" s="911"/>
      <c r="J56" s="911"/>
      <c r="K56" s="945"/>
      <c r="L56" s="945"/>
      <c r="M56" s="945"/>
      <c r="N56" s="945"/>
      <c r="O56" s="963" t="s">
        <v>53</v>
      </c>
      <c r="P56" s="734"/>
      <c r="Q56" s="734"/>
      <c r="R56" s="734"/>
      <c r="S56" s="734"/>
      <c r="T56" s="734"/>
      <c r="U56" s="734"/>
    </row>
    <row r="57" spans="1:21" ht="31.5" customHeight="1">
      <c r="A57" s="734"/>
      <c r="B57" s="899"/>
      <c r="C57" s="912"/>
      <c r="D57" s="912"/>
      <c r="E57" s="928"/>
      <c r="F57" s="928"/>
      <c r="G57" s="928"/>
      <c r="H57" s="928"/>
      <c r="I57" s="928"/>
      <c r="J57" s="937" t="s">
        <v>6</v>
      </c>
      <c r="K57" s="946" t="s">
        <v>212</v>
      </c>
      <c r="L57" s="954" t="s">
        <v>543</v>
      </c>
      <c r="M57" s="954" t="s">
        <v>133</v>
      </c>
      <c r="N57" s="954" t="s">
        <v>326</v>
      </c>
      <c r="O57" s="964" t="s">
        <v>58</v>
      </c>
      <c r="P57" s="734"/>
      <c r="Q57" s="734"/>
      <c r="R57" s="734"/>
      <c r="S57" s="734"/>
      <c r="T57" s="734"/>
      <c r="U57" s="734"/>
    </row>
    <row r="58" spans="1:21" ht="31.5" customHeight="1">
      <c r="B58" s="900" t="s">
        <v>54</v>
      </c>
      <c r="C58" s="913"/>
      <c r="D58" s="920" t="s">
        <v>61</v>
      </c>
      <c r="E58" s="929"/>
      <c r="F58" s="929"/>
      <c r="G58" s="929"/>
      <c r="H58" s="929"/>
      <c r="I58" s="929"/>
      <c r="J58" s="938"/>
      <c r="K58" s="947" t="s">
        <v>34</v>
      </c>
      <c r="L58" s="955" t="s">
        <v>34</v>
      </c>
      <c r="M58" s="955" t="s">
        <v>34</v>
      </c>
      <c r="N58" s="955" t="s">
        <v>34</v>
      </c>
      <c r="O58" s="965">
        <v>0</v>
      </c>
    </row>
    <row r="59" spans="1:21" ht="31.5" customHeight="1">
      <c r="B59" s="901"/>
      <c r="C59" s="914"/>
      <c r="D59" s="921" t="s">
        <v>63</v>
      </c>
      <c r="E59" s="930"/>
      <c r="F59" s="930"/>
      <c r="G59" s="930"/>
      <c r="H59" s="930"/>
      <c r="I59" s="930"/>
      <c r="J59" s="939"/>
      <c r="K59" s="948" t="s">
        <v>34</v>
      </c>
      <c r="L59" s="956" t="s">
        <v>34</v>
      </c>
      <c r="M59" s="956" t="s">
        <v>34</v>
      </c>
      <c r="N59" s="956" t="s">
        <v>34</v>
      </c>
      <c r="O59" s="966">
        <v>4</v>
      </c>
    </row>
    <row r="60" spans="1:21" ht="31.5" customHeight="1">
      <c r="B60" s="902"/>
      <c r="C60" s="915"/>
      <c r="D60" s="922" t="s">
        <v>51</v>
      </c>
      <c r="E60" s="931"/>
      <c r="F60" s="931"/>
      <c r="G60" s="931"/>
      <c r="H60" s="931"/>
      <c r="I60" s="931"/>
      <c r="J60" s="940"/>
      <c r="K60" s="949" t="s">
        <v>34</v>
      </c>
      <c r="L60" s="957" t="s">
        <v>34</v>
      </c>
      <c r="M60" s="957" t="s">
        <v>34</v>
      </c>
      <c r="N60" s="957" t="s">
        <v>34</v>
      </c>
      <c r="O60" s="967">
        <v>0</v>
      </c>
    </row>
    <row r="61" spans="1:21" ht="24" customHeight="1">
      <c r="B61" s="903"/>
      <c r="C61" s="903"/>
      <c r="D61" s="923" t="s">
        <v>41</v>
      </c>
      <c r="E61" s="932"/>
      <c r="F61" s="932"/>
      <c r="G61" s="932"/>
      <c r="H61" s="932"/>
      <c r="I61" s="932"/>
      <c r="J61" s="932"/>
      <c r="K61" s="932"/>
      <c r="L61" s="932"/>
      <c r="M61" s="932"/>
      <c r="N61" s="932"/>
      <c r="O61" s="932"/>
    </row>
    <row r="62" spans="1:21" ht="24" customHeight="1">
      <c r="B62" s="904"/>
      <c r="C62" s="904"/>
      <c r="D62" s="923" t="s">
        <v>65</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39MEH5jJsW4OSy/4qaBU7mDnZs9y/pD/97TPSkIkTOUsyo4hXCf8nX2qGrdpc3QMEG2zQNBgoIPJXNuq0qnhSQ==" saltValue="VJqt2AUbj29xT/dXkbBSp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I25" zoomScaleSheetLayoutView="100" workbookViewId="0">
      <selection activeCell="S42" sqref="S42"/>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14</v>
      </c>
    </row>
    <row r="40" spans="2:13" ht="27.75" customHeight="1">
      <c r="B40" s="891" t="s">
        <v>17</v>
      </c>
      <c r="C40" s="905"/>
      <c r="D40" s="905"/>
      <c r="E40" s="924"/>
      <c r="F40" s="924"/>
      <c r="G40" s="924"/>
      <c r="H40" s="933" t="s">
        <v>6</v>
      </c>
      <c r="I40" s="941" t="s">
        <v>212</v>
      </c>
      <c r="J40" s="950" t="s">
        <v>543</v>
      </c>
      <c r="K40" s="950" t="s">
        <v>133</v>
      </c>
      <c r="L40" s="950" t="s">
        <v>326</v>
      </c>
      <c r="M40" s="990" t="s">
        <v>58</v>
      </c>
    </row>
    <row r="41" spans="2:13" ht="27.75" customHeight="1">
      <c r="B41" s="892" t="s">
        <v>68</v>
      </c>
      <c r="C41" s="906"/>
      <c r="D41" s="916"/>
      <c r="E41" s="973" t="s">
        <v>69</v>
      </c>
      <c r="F41" s="973"/>
      <c r="G41" s="973"/>
      <c r="H41" s="979"/>
      <c r="I41" s="983">
        <v>24259</v>
      </c>
      <c r="J41" s="987">
        <v>23810</v>
      </c>
      <c r="K41" s="987">
        <v>22202</v>
      </c>
      <c r="L41" s="987">
        <v>20483</v>
      </c>
      <c r="M41" s="991">
        <v>18879</v>
      </c>
    </row>
    <row r="42" spans="2:13" ht="27.75" customHeight="1">
      <c r="B42" s="893"/>
      <c r="C42" s="907"/>
      <c r="D42" s="917"/>
      <c r="E42" s="974" t="s">
        <v>71</v>
      </c>
      <c r="F42" s="974"/>
      <c r="G42" s="974"/>
      <c r="H42" s="980"/>
      <c r="I42" s="984" t="s">
        <v>34</v>
      </c>
      <c r="J42" s="988" t="s">
        <v>34</v>
      </c>
      <c r="K42" s="988" t="s">
        <v>34</v>
      </c>
      <c r="L42" s="988" t="s">
        <v>34</v>
      </c>
      <c r="M42" s="992" t="s">
        <v>34</v>
      </c>
    </row>
    <row r="43" spans="2:13" ht="27.75" customHeight="1">
      <c r="B43" s="893"/>
      <c r="C43" s="907"/>
      <c r="D43" s="917"/>
      <c r="E43" s="974" t="s">
        <v>10</v>
      </c>
      <c r="F43" s="974"/>
      <c r="G43" s="974"/>
      <c r="H43" s="980"/>
      <c r="I43" s="984">
        <v>16385</v>
      </c>
      <c r="J43" s="988">
        <v>14871</v>
      </c>
      <c r="K43" s="988">
        <v>14156</v>
      </c>
      <c r="L43" s="988">
        <v>13466</v>
      </c>
      <c r="M43" s="992">
        <v>12079</v>
      </c>
    </row>
    <row r="44" spans="2:13" ht="27.75" customHeight="1">
      <c r="B44" s="893"/>
      <c r="C44" s="907"/>
      <c r="D44" s="917"/>
      <c r="E44" s="974" t="s">
        <v>2</v>
      </c>
      <c r="F44" s="974"/>
      <c r="G44" s="974"/>
      <c r="H44" s="980"/>
      <c r="I44" s="984">
        <v>642</v>
      </c>
      <c r="J44" s="988">
        <v>483</v>
      </c>
      <c r="K44" s="988">
        <v>333</v>
      </c>
      <c r="L44" s="988">
        <v>502</v>
      </c>
      <c r="M44" s="992">
        <v>1281</v>
      </c>
    </row>
    <row r="45" spans="2:13" ht="27.75" customHeight="1">
      <c r="B45" s="893"/>
      <c r="C45" s="907"/>
      <c r="D45" s="917"/>
      <c r="E45" s="974" t="s">
        <v>74</v>
      </c>
      <c r="F45" s="974"/>
      <c r="G45" s="974"/>
      <c r="H45" s="980"/>
      <c r="I45" s="984">
        <v>1490</v>
      </c>
      <c r="J45" s="988">
        <v>1616</v>
      </c>
      <c r="K45" s="988">
        <v>1641</v>
      </c>
      <c r="L45" s="988">
        <v>1568</v>
      </c>
      <c r="M45" s="992">
        <v>1663</v>
      </c>
    </row>
    <row r="46" spans="2:13" ht="27.75" customHeight="1">
      <c r="B46" s="893"/>
      <c r="C46" s="907"/>
      <c r="D46" s="918"/>
      <c r="E46" s="974" t="s">
        <v>78</v>
      </c>
      <c r="F46" s="974"/>
      <c r="G46" s="974"/>
      <c r="H46" s="980"/>
      <c r="I46" s="984">
        <v>15</v>
      </c>
      <c r="J46" s="988">
        <v>5</v>
      </c>
      <c r="K46" s="988">
        <v>6</v>
      </c>
      <c r="L46" s="988">
        <v>7</v>
      </c>
      <c r="M46" s="992">
        <v>14</v>
      </c>
    </row>
    <row r="47" spans="2:13" ht="27.75" customHeight="1">
      <c r="B47" s="893"/>
      <c r="C47" s="907"/>
      <c r="D47" s="971"/>
      <c r="E47" s="975" t="s">
        <v>80</v>
      </c>
      <c r="F47" s="978"/>
      <c r="G47" s="978"/>
      <c r="H47" s="981"/>
      <c r="I47" s="984" t="s">
        <v>34</v>
      </c>
      <c r="J47" s="988" t="s">
        <v>34</v>
      </c>
      <c r="K47" s="988" t="s">
        <v>34</v>
      </c>
      <c r="L47" s="988" t="s">
        <v>34</v>
      </c>
      <c r="M47" s="992" t="s">
        <v>34</v>
      </c>
    </row>
    <row r="48" spans="2:13" ht="27.75" customHeight="1">
      <c r="B48" s="893"/>
      <c r="C48" s="907"/>
      <c r="D48" s="917"/>
      <c r="E48" s="974" t="s">
        <v>5</v>
      </c>
      <c r="F48" s="974"/>
      <c r="G48" s="974"/>
      <c r="H48" s="980"/>
      <c r="I48" s="984" t="s">
        <v>34</v>
      </c>
      <c r="J48" s="988" t="s">
        <v>34</v>
      </c>
      <c r="K48" s="988" t="s">
        <v>34</v>
      </c>
      <c r="L48" s="988" t="s">
        <v>34</v>
      </c>
      <c r="M48" s="992" t="s">
        <v>34</v>
      </c>
    </row>
    <row r="49" spans="2:13" ht="27.75" customHeight="1">
      <c r="B49" s="894"/>
      <c r="C49" s="908"/>
      <c r="D49" s="917"/>
      <c r="E49" s="974" t="s">
        <v>30</v>
      </c>
      <c r="F49" s="974"/>
      <c r="G49" s="974"/>
      <c r="H49" s="980"/>
      <c r="I49" s="984" t="s">
        <v>34</v>
      </c>
      <c r="J49" s="988" t="s">
        <v>34</v>
      </c>
      <c r="K49" s="988" t="s">
        <v>34</v>
      </c>
      <c r="L49" s="988" t="s">
        <v>34</v>
      </c>
      <c r="M49" s="992" t="s">
        <v>34</v>
      </c>
    </row>
    <row r="50" spans="2:13" ht="27.75" customHeight="1">
      <c r="B50" s="968" t="s">
        <v>85</v>
      </c>
      <c r="C50" s="970"/>
      <c r="D50" s="972"/>
      <c r="E50" s="974" t="s">
        <v>70</v>
      </c>
      <c r="F50" s="974"/>
      <c r="G50" s="974"/>
      <c r="H50" s="980"/>
      <c r="I50" s="984">
        <v>9930</v>
      </c>
      <c r="J50" s="988">
        <v>10351</v>
      </c>
      <c r="K50" s="988">
        <v>11132</v>
      </c>
      <c r="L50" s="988">
        <v>11404</v>
      </c>
      <c r="M50" s="992">
        <v>11911</v>
      </c>
    </row>
    <row r="51" spans="2:13" ht="27.75" customHeight="1">
      <c r="B51" s="893"/>
      <c r="C51" s="907"/>
      <c r="D51" s="917"/>
      <c r="E51" s="974" t="s">
        <v>88</v>
      </c>
      <c r="F51" s="974"/>
      <c r="G51" s="974"/>
      <c r="H51" s="980"/>
      <c r="I51" s="984">
        <v>1959</v>
      </c>
      <c r="J51" s="988">
        <v>1888</v>
      </c>
      <c r="K51" s="988">
        <v>1756</v>
      </c>
      <c r="L51" s="988">
        <v>1589</v>
      </c>
      <c r="M51" s="992">
        <v>1410</v>
      </c>
    </row>
    <row r="52" spans="2:13" ht="27.75" customHeight="1">
      <c r="B52" s="894"/>
      <c r="C52" s="908"/>
      <c r="D52" s="917"/>
      <c r="E52" s="974" t="s">
        <v>36</v>
      </c>
      <c r="F52" s="974"/>
      <c r="G52" s="974"/>
      <c r="H52" s="980"/>
      <c r="I52" s="984">
        <v>29018</v>
      </c>
      <c r="J52" s="988">
        <v>27275</v>
      </c>
      <c r="K52" s="988">
        <v>25176</v>
      </c>
      <c r="L52" s="988">
        <v>23270</v>
      </c>
      <c r="M52" s="992">
        <v>21732</v>
      </c>
    </row>
    <row r="53" spans="2:13" ht="27.75" customHeight="1">
      <c r="B53" s="896" t="s">
        <v>45</v>
      </c>
      <c r="C53" s="910"/>
      <c r="D53" s="919"/>
      <c r="E53" s="976" t="s">
        <v>92</v>
      </c>
      <c r="F53" s="976"/>
      <c r="G53" s="976"/>
      <c r="H53" s="982"/>
      <c r="I53" s="985">
        <v>1885</v>
      </c>
      <c r="J53" s="989">
        <v>1272</v>
      </c>
      <c r="K53" s="989">
        <v>273</v>
      </c>
      <c r="L53" s="989">
        <v>-237</v>
      </c>
      <c r="M53" s="993">
        <v>-1136</v>
      </c>
    </row>
    <row r="54" spans="2:13" ht="27.75" customHeight="1">
      <c r="B54" s="969"/>
      <c r="C54" s="868"/>
      <c r="D54" s="868"/>
      <c r="E54" s="977"/>
      <c r="F54" s="977"/>
      <c r="G54" s="977"/>
      <c r="H54" s="977"/>
      <c r="I54" s="986"/>
      <c r="J54" s="986"/>
      <c r="K54" s="986"/>
      <c r="L54" s="986"/>
      <c r="M54" s="986"/>
    </row>
    <row r="55" spans="2:13" ht="13"/>
  </sheetData>
  <sheetProtection algorithmName="SHA-512" hashValue="X2r7HJLD3ekfNUosiYyrEqstV29drWZzYbGU3P388Zci/6e/lBHOPsJrCMra9i2VPno5xWibhoT2l5QgRvMf1w==" saltValue="a0J1T09AP7O1KT+paHQ7D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40" zoomScale="70" zoomScaleNormal="70" zoomScaleSheetLayoutView="100" workbookViewId="0">
      <selection activeCell="O48" sqref="O48"/>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3</v>
      </c>
      <c r="C54" s="1000"/>
      <c r="D54" s="1000"/>
      <c r="E54" s="1009" t="s">
        <v>6</v>
      </c>
      <c r="F54" s="1016" t="s">
        <v>133</v>
      </c>
      <c r="G54" s="1016" t="s">
        <v>326</v>
      </c>
      <c r="H54" s="1024" t="s">
        <v>58</v>
      </c>
    </row>
    <row r="55" spans="2:8" ht="52.5" customHeight="1">
      <c r="B55" s="995"/>
      <c r="C55" s="1001" t="s">
        <v>57</v>
      </c>
      <c r="D55" s="1001"/>
      <c r="E55" s="1010"/>
      <c r="F55" s="1017">
        <v>5412</v>
      </c>
      <c r="G55" s="1017">
        <v>5178</v>
      </c>
      <c r="H55" s="1025">
        <v>5300</v>
      </c>
    </row>
    <row r="56" spans="2:8" ht="52.5" customHeight="1">
      <c r="B56" s="996"/>
      <c r="C56" s="1002" t="s">
        <v>19</v>
      </c>
      <c r="D56" s="1002"/>
      <c r="E56" s="1011"/>
      <c r="F56" s="1018">
        <v>43</v>
      </c>
      <c r="G56" s="1018">
        <v>98</v>
      </c>
      <c r="H56" s="1026">
        <v>142</v>
      </c>
    </row>
    <row r="57" spans="2:8" ht="53.25" customHeight="1">
      <c r="B57" s="996"/>
      <c r="C57" s="1003" t="s">
        <v>99</v>
      </c>
      <c r="D57" s="1003"/>
      <c r="E57" s="1012"/>
      <c r="F57" s="1019">
        <v>5408</v>
      </c>
      <c r="G57" s="1019">
        <v>5684</v>
      </c>
      <c r="H57" s="1027">
        <v>5877</v>
      </c>
    </row>
    <row r="58" spans="2:8" ht="45.75" customHeight="1">
      <c r="B58" s="997"/>
      <c r="C58" s="1004" t="s">
        <v>251</v>
      </c>
      <c r="D58" s="1007"/>
      <c r="E58" s="1013"/>
      <c r="F58" s="1020">
        <v>1742</v>
      </c>
      <c r="G58" s="1020">
        <v>1799</v>
      </c>
      <c r="H58" s="1028">
        <v>1882</v>
      </c>
    </row>
    <row r="59" spans="2:8" ht="45.75" customHeight="1">
      <c r="B59" s="997"/>
      <c r="C59" s="1004" t="s">
        <v>141</v>
      </c>
      <c r="D59" s="1007"/>
      <c r="E59" s="1013"/>
      <c r="F59" s="1020">
        <v>1279</v>
      </c>
      <c r="G59" s="1020">
        <v>1507</v>
      </c>
      <c r="H59" s="1028">
        <v>1644</v>
      </c>
    </row>
    <row r="60" spans="2:8" ht="45.75" customHeight="1">
      <c r="B60" s="997"/>
      <c r="C60" s="1004" t="s">
        <v>35</v>
      </c>
      <c r="D60" s="1007"/>
      <c r="E60" s="1013"/>
      <c r="F60" s="1020">
        <v>1376</v>
      </c>
      <c r="G60" s="1020">
        <v>1376</v>
      </c>
      <c r="H60" s="1028">
        <v>1376</v>
      </c>
    </row>
    <row r="61" spans="2:8" ht="45.75" customHeight="1">
      <c r="B61" s="997"/>
      <c r="C61" s="1004" t="s">
        <v>428</v>
      </c>
      <c r="D61" s="1007"/>
      <c r="E61" s="1013"/>
      <c r="F61" s="1020">
        <v>509</v>
      </c>
      <c r="G61" s="1020">
        <v>509</v>
      </c>
      <c r="H61" s="1028">
        <v>509</v>
      </c>
    </row>
    <row r="62" spans="2:8" ht="45.75" customHeight="1">
      <c r="B62" s="998"/>
      <c r="C62" s="1005" t="s">
        <v>516</v>
      </c>
      <c r="D62" s="1008"/>
      <c r="E62" s="1014"/>
      <c r="F62" s="1021">
        <v>234</v>
      </c>
      <c r="G62" s="1021">
        <v>251</v>
      </c>
      <c r="H62" s="1029">
        <v>245</v>
      </c>
    </row>
    <row r="63" spans="2:8" ht="52.5" customHeight="1">
      <c r="B63" s="999"/>
      <c r="C63" s="1006" t="s">
        <v>101</v>
      </c>
      <c r="D63" s="1006"/>
      <c r="E63" s="1015"/>
      <c r="F63" s="1022">
        <v>10863</v>
      </c>
      <c r="G63" s="1022">
        <v>10960</v>
      </c>
      <c r="H63" s="1030">
        <v>11319</v>
      </c>
    </row>
    <row r="64" spans="2:8"/>
  </sheetData>
  <sheetProtection algorithmName="SHA-512" hashValue="CR0dHoqy0V83Mcf3Ko4sTAmdJoV5mXnO+FoRWI0/OUcYEThZ87Tl7LQWXC0OQNYxxmTGbbFBUodSJT8kCka1mQ==" saltValue="JfCqCbpKGWVQERA3EWaI8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X43"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552</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480</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554</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127</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212</v>
      </c>
      <c r="BQ50" s="1065"/>
      <c r="BR50" s="1065"/>
      <c r="BS50" s="1065"/>
      <c r="BT50" s="1065"/>
      <c r="BU50" s="1065"/>
      <c r="BV50" s="1065"/>
      <c r="BW50" s="1065"/>
      <c r="BX50" s="1065" t="s">
        <v>543</v>
      </c>
      <c r="BY50" s="1065"/>
      <c r="BZ50" s="1065"/>
      <c r="CA50" s="1065"/>
      <c r="CB50" s="1065"/>
      <c r="CC50" s="1065"/>
      <c r="CD50" s="1065"/>
      <c r="CE50" s="1065"/>
      <c r="CF50" s="1065" t="s">
        <v>133</v>
      </c>
      <c r="CG50" s="1065"/>
      <c r="CH50" s="1065"/>
      <c r="CI50" s="1065"/>
      <c r="CJ50" s="1065"/>
      <c r="CK50" s="1065"/>
      <c r="CL50" s="1065"/>
      <c r="CM50" s="1065"/>
      <c r="CN50" s="1065" t="s">
        <v>326</v>
      </c>
      <c r="CO50" s="1065"/>
      <c r="CP50" s="1065"/>
      <c r="CQ50" s="1065"/>
      <c r="CR50" s="1065"/>
      <c r="CS50" s="1065"/>
      <c r="CT50" s="1065"/>
      <c r="CU50" s="1065"/>
      <c r="CV50" s="1065" t="s">
        <v>58</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555</v>
      </c>
      <c r="AO51" s="1064"/>
      <c r="AP51" s="1064"/>
      <c r="AQ51" s="1064"/>
      <c r="AR51" s="1064"/>
      <c r="AS51" s="1064"/>
      <c r="AT51" s="1064"/>
      <c r="AU51" s="1064"/>
      <c r="AV51" s="1064"/>
      <c r="AW51" s="1064"/>
      <c r="AX51" s="1064"/>
      <c r="AY51" s="1064"/>
      <c r="AZ51" s="1064"/>
      <c r="BA51" s="1064"/>
      <c r="BB51" s="1064" t="s">
        <v>557</v>
      </c>
      <c r="BC51" s="1064"/>
      <c r="BD51" s="1064"/>
      <c r="BE51" s="1064"/>
      <c r="BF51" s="1064"/>
      <c r="BG51" s="1064"/>
      <c r="BH51" s="1064"/>
      <c r="BI51" s="1064"/>
      <c r="BJ51" s="1064"/>
      <c r="BK51" s="1064"/>
      <c r="BL51" s="1064"/>
      <c r="BM51" s="1064"/>
      <c r="BN51" s="1064"/>
      <c r="BO51" s="1064"/>
      <c r="BP51" s="1069">
        <v>20.9</v>
      </c>
      <c r="BQ51" s="1069"/>
      <c r="BR51" s="1069"/>
      <c r="BS51" s="1069"/>
      <c r="BT51" s="1069"/>
      <c r="BU51" s="1069"/>
      <c r="BV51" s="1069"/>
      <c r="BW51" s="1069"/>
      <c r="BX51" s="1069">
        <v>13.5</v>
      </c>
      <c r="BY51" s="1069"/>
      <c r="BZ51" s="1069"/>
      <c r="CA51" s="1069"/>
      <c r="CB51" s="1069"/>
      <c r="CC51" s="1069"/>
      <c r="CD51" s="1069"/>
      <c r="CE51" s="1069"/>
      <c r="CF51" s="1069">
        <v>2.9</v>
      </c>
      <c r="CG51" s="1069"/>
      <c r="CH51" s="1069"/>
      <c r="CI51" s="1069"/>
      <c r="CJ51" s="1069"/>
      <c r="CK51" s="1069"/>
      <c r="CL51" s="1069"/>
      <c r="CM51" s="1069"/>
      <c r="CN51" s="1069"/>
      <c r="CO51" s="1069"/>
      <c r="CP51" s="1069"/>
      <c r="CQ51" s="1069"/>
      <c r="CR51" s="1069"/>
      <c r="CS51" s="1069"/>
      <c r="CT51" s="1069"/>
      <c r="CU51" s="1069"/>
      <c r="CV51" s="1069"/>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273</v>
      </c>
      <c r="BC53" s="1064"/>
      <c r="BD53" s="1064"/>
      <c r="BE53" s="1064"/>
      <c r="BF53" s="1064"/>
      <c r="BG53" s="1064"/>
      <c r="BH53" s="1064"/>
      <c r="BI53" s="1064"/>
      <c r="BJ53" s="1064"/>
      <c r="BK53" s="1064"/>
      <c r="BL53" s="1064"/>
      <c r="BM53" s="1064"/>
      <c r="BN53" s="1064"/>
      <c r="BO53" s="1064"/>
      <c r="BP53" s="1069">
        <v>64.599999999999994</v>
      </c>
      <c r="BQ53" s="1069"/>
      <c r="BR53" s="1069"/>
      <c r="BS53" s="1069"/>
      <c r="BT53" s="1069"/>
      <c r="BU53" s="1069"/>
      <c r="BV53" s="1069"/>
      <c r="BW53" s="1069"/>
      <c r="BX53" s="1069">
        <v>58</v>
      </c>
      <c r="BY53" s="1069"/>
      <c r="BZ53" s="1069"/>
      <c r="CA53" s="1069"/>
      <c r="CB53" s="1069"/>
      <c r="CC53" s="1069"/>
      <c r="CD53" s="1069"/>
      <c r="CE53" s="1069"/>
      <c r="CF53" s="1069">
        <v>59.7</v>
      </c>
      <c r="CG53" s="1069"/>
      <c r="CH53" s="1069"/>
      <c r="CI53" s="1069"/>
      <c r="CJ53" s="1069"/>
      <c r="CK53" s="1069"/>
      <c r="CL53" s="1069"/>
      <c r="CM53" s="1069"/>
      <c r="CN53" s="1069">
        <v>60.7</v>
      </c>
      <c r="CO53" s="1069"/>
      <c r="CP53" s="1069"/>
      <c r="CQ53" s="1069"/>
      <c r="CR53" s="1069"/>
      <c r="CS53" s="1069"/>
      <c r="CT53" s="1069"/>
      <c r="CU53" s="1069"/>
      <c r="CV53" s="1069">
        <v>62.6</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478</v>
      </c>
      <c r="AO55" s="1065"/>
      <c r="AP55" s="1065"/>
      <c r="AQ55" s="1065"/>
      <c r="AR55" s="1065"/>
      <c r="AS55" s="1065"/>
      <c r="AT55" s="1065"/>
      <c r="AU55" s="1065"/>
      <c r="AV55" s="1065"/>
      <c r="AW55" s="1065"/>
      <c r="AX55" s="1065"/>
      <c r="AY55" s="1065"/>
      <c r="AZ55" s="1065"/>
      <c r="BA55" s="1065"/>
      <c r="BB55" s="1064" t="s">
        <v>557</v>
      </c>
      <c r="BC55" s="1064"/>
      <c r="BD55" s="1064"/>
      <c r="BE55" s="1064"/>
      <c r="BF55" s="1064"/>
      <c r="BG55" s="1064"/>
      <c r="BH55" s="1064"/>
      <c r="BI55" s="1064"/>
      <c r="BJ55" s="1064"/>
      <c r="BK55" s="1064"/>
      <c r="BL55" s="1064"/>
      <c r="BM55" s="1064"/>
      <c r="BN55" s="1064"/>
      <c r="BO55" s="1064"/>
      <c r="BP55" s="1069">
        <v>37.299999999999997</v>
      </c>
      <c r="BQ55" s="1069"/>
      <c r="BR55" s="1069"/>
      <c r="BS55" s="1069"/>
      <c r="BT55" s="1069"/>
      <c r="BU55" s="1069"/>
      <c r="BV55" s="1069"/>
      <c r="BW55" s="1069"/>
      <c r="BX55" s="1069">
        <v>25.4</v>
      </c>
      <c r="BY55" s="1069"/>
      <c r="BZ55" s="1069"/>
      <c r="CA55" s="1069"/>
      <c r="CB55" s="1069"/>
      <c r="CC55" s="1069"/>
      <c r="CD55" s="1069"/>
      <c r="CE55" s="1069"/>
      <c r="CF55" s="1069">
        <v>17.600000000000001</v>
      </c>
      <c r="CG55" s="1069"/>
      <c r="CH55" s="1069"/>
      <c r="CI55" s="1069"/>
      <c r="CJ55" s="1069"/>
      <c r="CK55" s="1069"/>
      <c r="CL55" s="1069"/>
      <c r="CM55" s="1069"/>
      <c r="CN55" s="1069">
        <v>17.2</v>
      </c>
      <c r="CO55" s="1069"/>
      <c r="CP55" s="1069"/>
      <c r="CQ55" s="1069"/>
      <c r="CR55" s="1069"/>
      <c r="CS55" s="1069"/>
      <c r="CT55" s="1069"/>
      <c r="CU55" s="1069"/>
      <c r="CV55" s="1069">
        <v>16.100000000000001</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273</v>
      </c>
      <c r="BC57" s="1064"/>
      <c r="BD57" s="1064"/>
      <c r="BE57" s="1064"/>
      <c r="BF57" s="1064"/>
      <c r="BG57" s="1064"/>
      <c r="BH57" s="1064"/>
      <c r="BI57" s="1064"/>
      <c r="BJ57" s="1064"/>
      <c r="BK57" s="1064"/>
      <c r="BL57" s="1064"/>
      <c r="BM57" s="1064"/>
      <c r="BN57" s="1064"/>
      <c r="BO57" s="1064"/>
      <c r="BP57" s="1069">
        <v>62</v>
      </c>
      <c r="BQ57" s="1069"/>
      <c r="BR57" s="1069"/>
      <c r="BS57" s="1069"/>
      <c r="BT57" s="1069"/>
      <c r="BU57" s="1069"/>
      <c r="BV57" s="1069"/>
      <c r="BW57" s="1069"/>
      <c r="BX57" s="1069">
        <v>63.2</v>
      </c>
      <c r="BY57" s="1069"/>
      <c r="BZ57" s="1069"/>
      <c r="CA57" s="1069"/>
      <c r="CB57" s="1069"/>
      <c r="CC57" s="1069"/>
      <c r="CD57" s="1069"/>
      <c r="CE57" s="1069"/>
      <c r="CF57" s="1069">
        <v>65.3</v>
      </c>
      <c r="CG57" s="1069"/>
      <c r="CH57" s="1069"/>
      <c r="CI57" s="1069"/>
      <c r="CJ57" s="1069"/>
      <c r="CK57" s="1069"/>
      <c r="CL57" s="1069"/>
      <c r="CM57" s="1069"/>
      <c r="CN57" s="1069">
        <v>66.900000000000006</v>
      </c>
      <c r="CO57" s="1069"/>
      <c r="CP57" s="1069"/>
      <c r="CQ57" s="1069"/>
      <c r="CR57" s="1069"/>
      <c r="CS57" s="1069"/>
      <c r="CT57" s="1069"/>
      <c r="CU57" s="1069"/>
      <c r="CV57" s="1069">
        <v>68.099999999999994</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553</v>
      </c>
    </row>
    <row r="64" spans="1:109">
      <c r="B64" s="728"/>
      <c r="G64" s="1040"/>
      <c r="N64" s="1059"/>
      <c r="AM64" s="1040"/>
      <c r="AN64" s="1040" t="s">
        <v>480</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556</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127</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212</v>
      </c>
      <c r="BQ72" s="1065"/>
      <c r="BR72" s="1065"/>
      <c r="BS72" s="1065"/>
      <c r="BT72" s="1065"/>
      <c r="BU72" s="1065"/>
      <c r="BV72" s="1065"/>
      <c r="BW72" s="1065"/>
      <c r="BX72" s="1065" t="s">
        <v>543</v>
      </c>
      <c r="BY72" s="1065"/>
      <c r="BZ72" s="1065"/>
      <c r="CA72" s="1065"/>
      <c r="CB72" s="1065"/>
      <c r="CC72" s="1065"/>
      <c r="CD72" s="1065"/>
      <c r="CE72" s="1065"/>
      <c r="CF72" s="1065" t="s">
        <v>133</v>
      </c>
      <c r="CG72" s="1065"/>
      <c r="CH72" s="1065"/>
      <c r="CI72" s="1065"/>
      <c r="CJ72" s="1065"/>
      <c r="CK72" s="1065"/>
      <c r="CL72" s="1065"/>
      <c r="CM72" s="1065"/>
      <c r="CN72" s="1065" t="s">
        <v>326</v>
      </c>
      <c r="CO72" s="1065"/>
      <c r="CP72" s="1065"/>
      <c r="CQ72" s="1065"/>
      <c r="CR72" s="1065"/>
      <c r="CS72" s="1065"/>
      <c r="CT72" s="1065"/>
      <c r="CU72" s="1065"/>
      <c r="CV72" s="1065" t="s">
        <v>58</v>
      </c>
      <c r="CW72" s="1065"/>
      <c r="CX72" s="1065"/>
      <c r="CY72" s="1065"/>
      <c r="CZ72" s="1065"/>
      <c r="DA72" s="1065"/>
      <c r="DB72" s="1065"/>
      <c r="DC72" s="1065"/>
    </row>
    <row r="73" spans="2:107">
      <c r="B73" s="728"/>
      <c r="G73" s="1042"/>
      <c r="H73" s="1042"/>
      <c r="I73" s="1042"/>
      <c r="J73" s="1042"/>
      <c r="K73" s="1052"/>
      <c r="L73" s="1052"/>
      <c r="M73" s="1052"/>
      <c r="N73" s="1052"/>
      <c r="AM73" s="1044"/>
      <c r="AN73" s="1064" t="s">
        <v>555</v>
      </c>
      <c r="AO73" s="1064"/>
      <c r="AP73" s="1064"/>
      <c r="AQ73" s="1064"/>
      <c r="AR73" s="1064"/>
      <c r="AS73" s="1064"/>
      <c r="AT73" s="1064"/>
      <c r="AU73" s="1064"/>
      <c r="AV73" s="1064"/>
      <c r="AW73" s="1064"/>
      <c r="AX73" s="1064"/>
      <c r="AY73" s="1064"/>
      <c r="AZ73" s="1064"/>
      <c r="BA73" s="1064"/>
      <c r="BB73" s="1064" t="s">
        <v>557</v>
      </c>
      <c r="BC73" s="1064"/>
      <c r="BD73" s="1064"/>
      <c r="BE73" s="1064"/>
      <c r="BF73" s="1064"/>
      <c r="BG73" s="1064"/>
      <c r="BH73" s="1064"/>
      <c r="BI73" s="1064"/>
      <c r="BJ73" s="1064"/>
      <c r="BK73" s="1064"/>
      <c r="BL73" s="1064"/>
      <c r="BM73" s="1064"/>
      <c r="BN73" s="1064"/>
      <c r="BO73" s="1064"/>
      <c r="BP73" s="1069">
        <v>20.9</v>
      </c>
      <c r="BQ73" s="1069"/>
      <c r="BR73" s="1069"/>
      <c r="BS73" s="1069"/>
      <c r="BT73" s="1069"/>
      <c r="BU73" s="1069"/>
      <c r="BV73" s="1069"/>
      <c r="BW73" s="1069"/>
      <c r="BX73" s="1069">
        <v>13.5</v>
      </c>
      <c r="BY73" s="1069"/>
      <c r="BZ73" s="1069"/>
      <c r="CA73" s="1069"/>
      <c r="CB73" s="1069"/>
      <c r="CC73" s="1069"/>
      <c r="CD73" s="1069"/>
      <c r="CE73" s="1069"/>
      <c r="CF73" s="1069">
        <v>2.9</v>
      </c>
      <c r="CG73" s="1069"/>
      <c r="CH73" s="1069"/>
      <c r="CI73" s="1069"/>
      <c r="CJ73" s="1069"/>
      <c r="CK73" s="1069"/>
      <c r="CL73" s="1069"/>
      <c r="CM73" s="1069"/>
      <c r="CN73" s="1069"/>
      <c r="CO73" s="1069"/>
      <c r="CP73" s="1069"/>
      <c r="CQ73" s="1069"/>
      <c r="CR73" s="1069"/>
      <c r="CS73" s="1069"/>
      <c r="CT73" s="1069"/>
      <c r="CU73" s="1069"/>
      <c r="CV73" s="1069"/>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277</v>
      </c>
      <c r="BC75" s="1064"/>
      <c r="BD75" s="1064"/>
      <c r="BE75" s="1064"/>
      <c r="BF75" s="1064"/>
      <c r="BG75" s="1064"/>
      <c r="BH75" s="1064"/>
      <c r="BI75" s="1064"/>
      <c r="BJ75" s="1064"/>
      <c r="BK75" s="1064"/>
      <c r="BL75" s="1064"/>
      <c r="BM75" s="1064"/>
      <c r="BN75" s="1064"/>
      <c r="BO75" s="1064"/>
      <c r="BP75" s="1069">
        <v>8.5</v>
      </c>
      <c r="BQ75" s="1069"/>
      <c r="BR75" s="1069"/>
      <c r="BS75" s="1069"/>
      <c r="BT75" s="1069"/>
      <c r="BU75" s="1069"/>
      <c r="BV75" s="1069"/>
      <c r="BW75" s="1069"/>
      <c r="BX75" s="1069">
        <v>8.6999999999999993</v>
      </c>
      <c r="BY75" s="1069"/>
      <c r="BZ75" s="1069"/>
      <c r="CA75" s="1069"/>
      <c r="CB75" s="1069"/>
      <c r="CC75" s="1069"/>
      <c r="CD75" s="1069"/>
      <c r="CE75" s="1069"/>
      <c r="CF75" s="1069">
        <v>9.4</v>
      </c>
      <c r="CG75" s="1069"/>
      <c r="CH75" s="1069"/>
      <c r="CI75" s="1069"/>
      <c r="CJ75" s="1069"/>
      <c r="CK75" s="1069"/>
      <c r="CL75" s="1069"/>
      <c r="CM75" s="1069"/>
      <c r="CN75" s="1069">
        <v>10.4</v>
      </c>
      <c r="CO75" s="1069"/>
      <c r="CP75" s="1069"/>
      <c r="CQ75" s="1069"/>
      <c r="CR75" s="1069"/>
      <c r="CS75" s="1069"/>
      <c r="CT75" s="1069"/>
      <c r="CU75" s="1069"/>
      <c r="CV75" s="1069">
        <v>10.3</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478</v>
      </c>
      <c r="AO77" s="1065"/>
      <c r="AP77" s="1065"/>
      <c r="AQ77" s="1065"/>
      <c r="AR77" s="1065"/>
      <c r="AS77" s="1065"/>
      <c r="AT77" s="1065"/>
      <c r="AU77" s="1065"/>
      <c r="AV77" s="1065"/>
      <c r="AW77" s="1065"/>
      <c r="AX77" s="1065"/>
      <c r="AY77" s="1065"/>
      <c r="AZ77" s="1065"/>
      <c r="BA77" s="1065"/>
      <c r="BB77" s="1064" t="s">
        <v>557</v>
      </c>
      <c r="BC77" s="1064"/>
      <c r="BD77" s="1064"/>
      <c r="BE77" s="1064"/>
      <c r="BF77" s="1064"/>
      <c r="BG77" s="1064"/>
      <c r="BH77" s="1064"/>
      <c r="BI77" s="1064"/>
      <c r="BJ77" s="1064"/>
      <c r="BK77" s="1064"/>
      <c r="BL77" s="1064"/>
      <c r="BM77" s="1064"/>
      <c r="BN77" s="1064"/>
      <c r="BO77" s="1064"/>
      <c r="BP77" s="1069">
        <v>37.299999999999997</v>
      </c>
      <c r="BQ77" s="1069"/>
      <c r="BR77" s="1069"/>
      <c r="BS77" s="1069"/>
      <c r="BT77" s="1069"/>
      <c r="BU77" s="1069"/>
      <c r="BV77" s="1069"/>
      <c r="BW77" s="1069"/>
      <c r="BX77" s="1069">
        <v>25.4</v>
      </c>
      <c r="BY77" s="1069"/>
      <c r="BZ77" s="1069"/>
      <c r="CA77" s="1069"/>
      <c r="CB77" s="1069"/>
      <c r="CC77" s="1069"/>
      <c r="CD77" s="1069"/>
      <c r="CE77" s="1069"/>
      <c r="CF77" s="1069">
        <v>17.600000000000001</v>
      </c>
      <c r="CG77" s="1069"/>
      <c r="CH77" s="1069"/>
      <c r="CI77" s="1069"/>
      <c r="CJ77" s="1069"/>
      <c r="CK77" s="1069"/>
      <c r="CL77" s="1069"/>
      <c r="CM77" s="1069"/>
      <c r="CN77" s="1069">
        <v>17.2</v>
      </c>
      <c r="CO77" s="1069"/>
      <c r="CP77" s="1069"/>
      <c r="CQ77" s="1069"/>
      <c r="CR77" s="1069"/>
      <c r="CS77" s="1069"/>
      <c r="CT77" s="1069"/>
      <c r="CU77" s="1069"/>
      <c r="CV77" s="1069">
        <v>16.100000000000001</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277</v>
      </c>
      <c r="BC79" s="1064"/>
      <c r="BD79" s="1064"/>
      <c r="BE79" s="1064"/>
      <c r="BF79" s="1064"/>
      <c r="BG79" s="1064"/>
      <c r="BH79" s="1064"/>
      <c r="BI79" s="1064"/>
      <c r="BJ79" s="1064"/>
      <c r="BK79" s="1064"/>
      <c r="BL79" s="1064"/>
      <c r="BM79" s="1064"/>
      <c r="BN79" s="1064"/>
      <c r="BO79" s="1064"/>
      <c r="BP79" s="1069">
        <v>8.6</v>
      </c>
      <c r="BQ79" s="1069"/>
      <c r="BR79" s="1069"/>
      <c r="BS79" s="1069"/>
      <c r="BT79" s="1069"/>
      <c r="BU79" s="1069"/>
      <c r="BV79" s="1069"/>
      <c r="BW79" s="1069"/>
      <c r="BX79" s="1069">
        <v>8.3000000000000007</v>
      </c>
      <c r="BY79" s="1069"/>
      <c r="BZ79" s="1069"/>
      <c r="CA79" s="1069"/>
      <c r="CB79" s="1069"/>
      <c r="CC79" s="1069"/>
      <c r="CD79" s="1069"/>
      <c r="CE79" s="1069"/>
      <c r="CF79" s="1069">
        <v>8.4</v>
      </c>
      <c r="CG79" s="1069"/>
      <c r="CH79" s="1069"/>
      <c r="CI79" s="1069"/>
      <c r="CJ79" s="1069"/>
      <c r="CK79" s="1069"/>
      <c r="CL79" s="1069"/>
      <c r="CM79" s="1069"/>
      <c r="CN79" s="1069">
        <v>8.6</v>
      </c>
      <c r="CO79" s="1069"/>
      <c r="CP79" s="1069"/>
      <c r="CQ79" s="1069"/>
      <c r="CR79" s="1069"/>
      <c r="CS79" s="1069"/>
      <c r="CT79" s="1069"/>
      <c r="CU79" s="1069"/>
      <c r="CV79" s="1069">
        <v>8.6999999999999993</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kqT8U9cKAhXjCOfSppTVUeoKsCevXNKUWG9iyS7isIf30gXblzmJ97ktrxtSJ+CnhuMi7hqb58sRrdcMieGDKw==" saltValue="Sei1zPbEvL6LUb0L/dpsv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4"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67" zoomScale="80" zoomScaleNormal="80" zoomScaleSheetLayoutView="70" workbookViewId="0">
      <selection activeCell="AG113" sqref="AG113"/>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525</v>
      </c>
    </row>
  </sheetData>
  <sheetProtection algorithmName="SHA-512" hashValue="vGyZoK+oXP8ROD51HmRT9cEj0LMa3AYf6zXeJP2JpOHk/45dij8Rm1w09U97w4dU2VL3kCFL76rCV3UkbGWsYA==" saltValue="BJpZsToSOz3uVa4Memi3O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43"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525</v>
      </c>
    </row>
  </sheetData>
  <sheetProtection algorithmName="SHA-512" hashValue="NJoAZ9/WU2S+l4csFfBgewjlJ7qJ/zbuP4OjerPlDbBskVcH3DOEo5kvA1NCsM/gfB8EzcsjsICHfiSe/WSUvA==" saltValue="DzcL7lAJ9eVe9RZVrbi6w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82</v>
      </c>
      <c r="E2" s="794"/>
      <c r="F2" s="1091" t="s">
        <v>100</v>
      </c>
      <c r="G2" s="818"/>
      <c r="H2" s="828"/>
    </row>
    <row r="3" spans="1:8">
      <c r="A3" s="782" t="s">
        <v>539</v>
      </c>
      <c r="B3" s="767"/>
      <c r="C3" s="1084"/>
      <c r="D3" s="1087">
        <v>194934</v>
      </c>
      <c r="E3" s="1089"/>
      <c r="F3" s="1092">
        <v>76347</v>
      </c>
      <c r="G3" s="1094"/>
      <c r="H3" s="1097"/>
    </row>
    <row r="4" spans="1:8">
      <c r="A4" s="754"/>
      <c r="B4" s="766"/>
      <c r="C4" s="1085"/>
      <c r="D4" s="1088">
        <v>79918</v>
      </c>
      <c r="E4" s="1090"/>
      <c r="F4" s="1093">
        <v>41762</v>
      </c>
      <c r="G4" s="1095"/>
      <c r="H4" s="1098"/>
    </row>
    <row r="5" spans="1:8">
      <c r="A5" s="782" t="s">
        <v>309</v>
      </c>
      <c r="B5" s="767"/>
      <c r="C5" s="1084"/>
      <c r="D5" s="1087">
        <v>36452</v>
      </c>
      <c r="E5" s="1089"/>
      <c r="F5" s="1092">
        <v>69604</v>
      </c>
      <c r="G5" s="1094"/>
      <c r="H5" s="1097"/>
    </row>
    <row r="6" spans="1:8">
      <c r="A6" s="754"/>
      <c r="B6" s="766"/>
      <c r="C6" s="1085"/>
      <c r="D6" s="1088">
        <v>23731</v>
      </c>
      <c r="E6" s="1090"/>
      <c r="F6" s="1093">
        <v>36247</v>
      </c>
      <c r="G6" s="1095"/>
      <c r="H6" s="1098"/>
    </row>
    <row r="7" spans="1:8">
      <c r="A7" s="782" t="s">
        <v>299</v>
      </c>
      <c r="B7" s="767"/>
      <c r="C7" s="1084"/>
      <c r="D7" s="1087">
        <v>22398</v>
      </c>
      <c r="E7" s="1089"/>
      <c r="F7" s="1092">
        <v>68410</v>
      </c>
      <c r="G7" s="1094"/>
      <c r="H7" s="1097"/>
    </row>
    <row r="8" spans="1:8">
      <c r="A8" s="754"/>
      <c r="B8" s="766"/>
      <c r="C8" s="1085"/>
      <c r="D8" s="1088">
        <v>11290</v>
      </c>
      <c r="E8" s="1090"/>
      <c r="F8" s="1093">
        <v>35086</v>
      </c>
      <c r="G8" s="1095"/>
      <c r="H8" s="1098"/>
    </row>
    <row r="9" spans="1:8">
      <c r="A9" s="782" t="s">
        <v>55</v>
      </c>
      <c r="B9" s="767"/>
      <c r="C9" s="1084"/>
      <c r="D9" s="1087">
        <v>18922</v>
      </c>
      <c r="E9" s="1089"/>
      <c r="F9" s="1092">
        <v>73019</v>
      </c>
      <c r="G9" s="1094"/>
      <c r="H9" s="1097"/>
    </row>
    <row r="10" spans="1:8">
      <c r="A10" s="754"/>
      <c r="B10" s="766"/>
      <c r="C10" s="1085"/>
      <c r="D10" s="1088">
        <v>13292</v>
      </c>
      <c r="E10" s="1090"/>
      <c r="F10" s="1093">
        <v>39427</v>
      </c>
      <c r="G10" s="1095"/>
      <c r="H10" s="1098"/>
    </row>
    <row r="11" spans="1:8">
      <c r="A11" s="782" t="s">
        <v>541</v>
      </c>
      <c r="B11" s="767"/>
      <c r="C11" s="1084"/>
      <c r="D11" s="1087">
        <v>19104</v>
      </c>
      <c r="E11" s="1089"/>
      <c r="F11" s="1092">
        <v>76590</v>
      </c>
      <c r="G11" s="1094"/>
      <c r="H11" s="1097"/>
    </row>
    <row r="12" spans="1:8">
      <c r="A12" s="754"/>
      <c r="B12" s="766"/>
      <c r="C12" s="1086"/>
      <c r="D12" s="1088">
        <v>10264</v>
      </c>
      <c r="E12" s="1090"/>
      <c r="F12" s="1093">
        <v>42387</v>
      </c>
      <c r="G12" s="1095"/>
      <c r="H12" s="1098"/>
    </row>
    <row r="13" spans="1:8">
      <c r="A13" s="782"/>
      <c r="B13" s="767"/>
      <c r="C13" s="1084"/>
      <c r="D13" s="1087">
        <v>58362</v>
      </c>
      <c r="E13" s="1089"/>
      <c r="F13" s="1092">
        <v>72794</v>
      </c>
      <c r="G13" s="1096"/>
      <c r="H13" s="1097"/>
    </row>
    <row r="14" spans="1:8">
      <c r="A14" s="754"/>
      <c r="B14" s="766"/>
      <c r="C14" s="1085"/>
      <c r="D14" s="1088">
        <v>27699</v>
      </c>
      <c r="E14" s="1090"/>
      <c r="F14" s="1093">
        <v>38982</v>
      </c>
      <c r="G14" s="1095"/>
      <c r="H14" s="1098"/>
    </row>
    <row r="17" spans="1:11">
      <c r="A17" s="1076" t="s">
        <v>103</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105</v>
      </c>
      <c r="B19" s="1077">
        <f>ROUND(VALUE(SUBSTITUTE(実質収支比率等に係る経年分析!F$48,"▲","-")),2)</f>
        <v>1.44</v>
      </c>
      <c r="C19" s="1077">
        <f>ROUND(VALUE(SUBSTITUTE(実質収支比率等に係る経年分析!G$48,"▲","-")),2)</f>
        <v>6.35</v>
      </c>
      <c r="D19" s="1077">
        <f>ROUND(VALUE(SUBSTITUTE(実質収支比率等に係る経年分析!H$48,"▲","-")),2)</f>
        <v>2.56</v>
      </c>
      <c r="E19" s="1077">
        <f>ROUND(VALUE(SUBSTITUTE(実質収支比率等に係る経年分析!I$48,"▲","-")),2)</f>
        <v>1.78</v>
      </c>
      <c r="F19" s="1077">
        <f>ROUND(VALUE(SUBSTITUTE(実質収支比率等に係る経年分析!J$48,"▲","-")),2)</f>
        <v>0.6</v>
      </c>
    </row>
    <row r="20" spans="1:11">
      <c r="A20" s="1077" t="s">
        <v>104</v>
      </c>
      <c r="B20" s="1077">
        <f>ROUND(VALUE(SUBSTITUTE(実質収支比率等に係る経年分析!F$47,"▲","-")),2)</f>
        <v>41.49</v>
      </c>
      <c r="C20" s="1077">
        <f>ROUND(VALUE(SUBSTITUTE(実質収支比率等に係る経年分析!G$47,"▲","-")),2)</f>
        <v>41.19</v>
      </c>
      <c r="D20" s="1077">
        <f>ROUND(VALUE(SUBSTITUTE(実質収支比率等に係る経年分析!H$47,"▲","-")),2)</f>
        <v>45.66</v>
      </c>
      <c r="E20" s="1077">
        <f>ROUND(VALUE(SUBSTITUTE(実質収支比率等に係る経年分析!I$47,"▲","-")),2)</f>
        <v>43.68</v>
      </c>
      <c r="F20" s="1077">
        <f>ROUND(VALUE(SUBSTITUTE(実質収支比率等に係る経年分析!J$47,"▲","-")),2)</f>
        <v>44.08</v>
      </c>
    </row>
    <row r="21" spans="1:11">
      <c r="A21" s="1077" t="s">
        <v>38</v>
      </c>
      <c r="B21" s="1077">
        <f>IF(ISNUMBER(VALUE(SUBSTITUTE(実質収支比率等に係る経年分析!F$49,"▲","-"))),ROUND(VALUE(SUBSTITUTE(実質収支比率等に係る経年分析!F$49,"▲","-")),2),NA())</f>
        <v>-0.96</v>
      </c>
      <c r="C21" s="1077">
        <f>IF(ISNUMBER(VALUE(SUBSTITUTE(実質収支比率等に係る経年分析!G$49,"▲","-"))),ROUND(VALUE(SUBSTITUTE(実質収支比率等に係る経年分析!G$49,"▲","-")),2),NA())</f>
        <v>4.97</v>
      </c>
      <c r="D21" s="1077">
        <f>IF(ISNUMBER(VALUE(SUBSTITUTE(実質収支比率等に係る経年分析!H$49,"▲","-"))),ROUND(VALUE(SUBSTITUTE(実質収支比率等に係る経年分析!H$49,"▲","-")),2),NA())</f>
        <v>-3.93</v>
      </c>
      <c r="E21" s="1077">
        <f>IF(ISNUMBER(VALUE(SUBSTITUTE(実質収支比率等に係る経年分析!I$49,"▲","-"))),ROUND(VALUE(SUBSTITUTE(実質収支比率等に係る経年分析!I$49,"▲","-")),2),NA())</f>
        <v>-4.1100000000000003</v>
      </c>
      <c r="F21" s="1077">
        <f>IF(ISNUMBER(VALUE(SUBSTITUTE(実質収支比率等に係る経年分析!J$49,"▲","-"))),ROUND(VALUE(SUBSTITUTE(実質収支比率等に係る経年分析!J$49,"▲","-")),2),NA())</f>
        <v>-1.05</v>
      </c>
    </row>
    <row r="24" spans="1:11">
      <c r="A24" s="1076" t="s">
        <v>20</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106</v>
      </c>
      <c r="C26" s="1078" t="s">
        <v>44</v>
      </c>
      <c r="D26" s="1078" t="s">
        <v>106</v>
      </c>
      <c r="E26" s="1078" t="s">
        <v>44</v>
      </c>
      <c r="F26" s="1078" t="s">
        <v>106</v>
      </c>
      <c r="G26" s="1078" t="s">
        <v>44</v>
      </c>
      <c r="H26" s="1078" t="s">
        <v>106</v>
      </c>
      <c r="I26" s="1078" t="s">
        <v>44</v>
      </c>
      <c r="J26" s="1078" t="s">
        <v>106</v>
      </c>
      <c r="K26" s="1078" t="s">
        <v>44</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0</v>
      </c>
      <c r="H27" s="1078" t="e">
        <f>IF(ROUND(VALUE(SUBSTITUTE('連結実質赤字比率に係る赤字・黒字の構成分析'!I$43,"▲","-")),2)&lt;0,ABS(ROUND(VALUE(SUBSTITUTE('連結実質赤字比率に係る赤字・黒字の構成分析'!I$43,"▲","-")),2)),NA())</f>
        <v>#N/A</v>
      </c>
      <c r="I27" s="1078">
        <f>IF(ROUND(VALUE(SUBSTITUTE('連結実質赤字比率に係る赤字・黒字の構成分析'!I$43,"▲","-")),2)&gt;=0,ABS(ROUND(VALUE(SUBSTITUTE('連結実質赤字比率に係る赤字・黒字の構成分析'!I$43,"▲","-")),2)),NA())</f>
        <v>0</v>
      </c>
      <c r="J27" s="1078" t="e">
        <f>IF(ROUND(VALUE(SUBSTITUTE('連結実質赤字比率に係る赤字・黒字の構成分析'!J$43,"▲","-")),2)&lt;0,ABS(ROUND(VALUE(SUBSTITUTE('連結実質赤字比率に係る赤字・黒字の構成分析'!J$43,"▲","-")),2)),NA())</f>
        <v>#N/A</v>
      </c>
      <c r="K27" s="1078">
        <f>IF(ROUND(VALUE(SUBSTITUTE('連結実質赤字比率に係る赤字・黒字の構成分析'!J$43,"▲","-")),2)&gt;=0,ABS(ROUND(VALUE(SUBSTITUTE('連結実質赤字比率に係る赤字・黒字の構成分析'!J$43,"▲","-")),2)),NA())</f>
        <v>0</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str">
        <f>IF('連結実質赤字比率に係る赤字・黒字の構成分析'!C$41="",NA(),'連結実質赤字比率に係る赤字・黒字の構成分析'!C$41)</f>
        <v>学校給食センター特別会計</v>
      </c>
      <c r="B29" s="1078" t="e">
        <f>IF(ROUND(VALUE(SUBSTITUTE('連結実質赤字比率に係る赤字・黒字の構成分析'!F$41,"▲","-")),2)&lt;0,ABS(ROUND(VALUE(SUBSTITUTE('連結実質赤字比率に係る赤字・黒字の構成分析'!F$41,"▲","-")),2)),NA())</f>
        <v>#N/A</v>
      </c>
      <c r="C29" s="1078">
        <f>IF(ROUND(VALUE(SUBSTITUTE('連結実質赤字比率に係る赤字・黒字の構成分析'!F$41,"▲","-")),2)&gt;=0,ABS(ROUND(VALUE(SUBSTITUTE('連結実質赤字比率に係る赤字・黒字の構成分析'!F$41,"▲","-")),2)),NA())</f>
        <v>0</v>
      </c>
      <c r="D29" s="1078" t="e">
        <f>IF(ROUND(VALUE(SUBSTITUTE('連結実質赤字比率に係る赤字・黒字の構成分析'!G$41,"▲","-")),2)&lt;0,ABS(ROUND(VALUE(SUBSTITUTE('連結実質赤字比率に係る赤字・黒字の構成分析'!G$41,"▲","-")),2)),NA())</f>
        <v>#N/A</v>
      </c>
      <c r="E29" s="1078">
        <f>IF(ROUND(VALUE(SUBSTITUTE('連結実質赤字比率に係る赤字・黒字の構成分析'!G$41,"▲","-")),2)&gt;=0,ABS(ROUND(VALUE(SUBSTITUTE('連結実質赤字比率に係る赤字・黒字の構成分析'!G$41,"▲","-")),2)),NA())</f>
        <v>0</v>
      </c>
      <c r="F29" s="1078" t="e">
        <f>IF(ROUND(VALUE(SUBSTITUTE('連結実質赤字比率に係る赤字・黒字の構成分析'!H$41,"▲","-")),2)&lt;0,ABS(ROUND(VALUE(SUBSTITUTE('連結実質赤字比率に係る赤字・黒字の構成分析'!H$41,"▲","-")),2)),NA())</f>
        <v>#N/A</v>
      </c>
      <c r="G29" s="1078">
        <f>IF(ROUND(VALUE(SUBSTITUTE('連結実質赤字比率に係る赤字・黒字の構成分析'!H$41,"▲","-")),2)&gt;=0,ABS(ROUND(VALUE(SUBSTITUTE('連結実質赤字比率に係る赤字・黒字の構成分析'!H$41,"▲","-")),2)),NA())</f>
        <v>0</v>
      </c>
      <c r="H29" s="1078" t="e">
        <f>IF(ROUND(VALUE(SUBSTITUTE('連結実質赤字比率に係る赤字・黒字の構成分析'!I$41,"▲","-")),2)&lt;0,ABS(ROUND(VALUE(SUBSTITUTE('連結実質赤字比率に係る赤字・黒字の構成分析'!I$41,"▲","-")),2)),NA())</f>
        <v>#N/A</v>
      </c>
      <c r="I29" s="1078">
        <f>IF(ROUND(VALUE(SUBSTITUTE('連結実質赤字比率に係る赤字・黒字の構成分析'!I$41,"▲","-")),2)&gt;=0,ABS(ROUND(VALUE(SUBSTITUTE('連結実質赤字比率に係る赤字・黒字の構成分析'!I$41,"▲","-")),2)),NA())</f>
        <v>0</v>
      </c>
      <c r="J29" s="1078" t="e">
        <f>IF(ROUND(VALUE(SUBSTITUTE('連結実質赤字比率に係る赤字・黒字の構成分析'!J$41,"▲","-")),2)&lt;0,ABS(ROUND(VALUE(SUBSTITUTE('連結実質赤字比率に係る赤字・黒字の構成分析'!J$41,"▲","-")),2)),NA())</f>
        <v>#N/A</v>
      </c>
      <c r="K29" s="1078">
        <f>IF(ROUND(VALUE(SUBSTITUTE('連結実質赤字比率に係る赤字・黒字の構成分析'!J$41,"▲","-")),2)&gt;=0,ABS(ROUND(VALUE(SUBSTITUTE('連結実質赤字比率に係る赤字・黒字の構成分析'!J$41,"▲","-")),2)),NA())</f>
        <v>0</v>
      </c>
    </row>
    <row r="30" spans="1:11">
      <c r="A30" s="1078" t="str">
        <f>IF('連結実質赤字比率に係る赤字・黒字の構成分析'!C$40="",NA(),'連結実質赤字比率に係る赤字・黒字の構成分析'!C$40)</f>
        <v>後期高齢者医療特別会計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0.12</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0.13</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0.15</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0.15</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0.18</v>
      </c>
    </row>
    <row r="31" spans="1:11">
      <c r="A31" s="1078" t="str">
        <f>IF('連結実質赤字比率に係る赤字・黒字の構成分析'!C$39="",NA(),'連結実質赤字比率に係る赤字・黒字の構成分析'!C$39)</f>
        <v>一般会計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1.43</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6.35</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2.5499999999999998</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1.77</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0.59</v>
      </c>
    </row>
    <row r="32" spans="1:11">
      <c r="A32" s="1078" t="str">
        <f>IF('連結実質赤字比率に係る赤字・黒字の構成分析'!C$38="",NA(),'連結実質赤字比率に係る赤字・黒字の構成分析'!C$38)</f>
        <v>介護保険特別会計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0.8</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1.44</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1.27</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0.69</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0.66</v>
      </c>
    </row>
    <row r="33" spans="1:16">
      <c r="A33" s="1078" t="str">
        <f>IF('連結実質赤字比率に係る赤字・黒字の構成分析'!C$37="",NA(),'連結実質赤字比率に係る赤字・黒字の構成分析'!C$37)</f>
        <v>国民健康保険特別会計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0.79</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0.65</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1.22</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1.37</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0.72</v>
      </c>
    </row>
    <row r="34" spans="1:16">
      <c r="A34" s="1078" t="str">
        <f>IF('連結実質赤字比率に係る赤字・黒字の構成分析'!C$36="",NA(),'連結実質赤字比率に係る赤字・黒字の構成分析'!C$36)</f>
        <v>下水道事業会計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2.74</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2.71</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2.81</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3.02</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2.87</v>
      </c>
    </row>
    <row r="35" spans="1:16">
      <c r="A35" s="1078" t="str">
        <f>IF('連結実質赤字比率に係る赤字・黒字の構成分析'!C$35="",NA(),'連結実質赤字比率に係る赤字・黒字の構成分析'!C$35)</f>
        <v>水道事業会計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3.25</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3.62</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4.8499999999999996</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7.12</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7.47</v>
      </c>
    </row>
    <row r="36" spans="1:16">
      <c r="A36" s="1078" t="str">
        <f>IF('連結実質赤字比率に係る赤字・黒字の構成分析'!C$34="",NA(),'連結実質赤字比率に係る赤字・黒字の構成分析'!C$34)</f>
        <v>病院事業会計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18.32</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19.260000000000002</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19.32</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18.559999999999999</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15.17</v>
      </c>
    </row>
    <row r="39" spans="1:16">
      <c r="A39" s="1076" t="s">
        <v>107</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21</v>
      </c>
      <c r="C41" s="1079"/>
      <c r="D41" s="1079" t="s">
        <v>109</v>
      </c>
      <c r="E41" s="1079" t="s">
        <v>21</v>
      </c>
      <c r="F41" s="1079"/>
      <c r="G41" s="1079" t="s">
        <v>109</v>
      </c>
      <c r="H41" s="1079" t="s">
        <v>21</v>
      </c>
      <c r="I41" s="1079"/>
      <c r="J41" s="1079" t="s">
        <v>109</v>
      </c>
      <c r="K41" s="1079" t="s">
        <v>21</v>
      </c>
      <c r="L41" s="1079"/>
      <c r="M41" s="1079" t="s">
        <v>109</v>
      </c>
      <c r="N41" s="1079" t="s">
        <v>21</v>
      </c>
      <c r="O41" s="1079"/>
      <c r="P41" s="1079" t="s">
        <v>109</v>
      </c>
    </row>
    <row r="42" spans="1:16">
      <c r="A42" s="1079" t="s">
        <v>91</v>
      </c>
      <c r="B42" s="1079"/>
      <c r="C42" s="1079"/>
      <c r="D42" s="1079">
        <f>'実質公債費比率（分子）の構造'!K$52</f>
        <v>3137</v>
      </c>
      <c r="E42" s="1079"/>
      <c r="F42" s="1079"/>
      <c r="G42" s="1079">
        <f>'実質公債費比率（分子）の構造'!L$52</f>
        <v>3011</v>
      </c>
      <c r="H42" s="1079"/>
      <c r="I42" s="1079"/>
      <c r="J42" s="1079">
        <f>'実質公債費比率（分子）の構造'!M$52</f>
        <v>2966</v>
      </c>
      <c r="K42" s="1079"/>
      <c r="L42" s="1079"/>
      <c r="M42" s="1079">
        <f>'実質公債費比率（分子）の構造'!N$52</f>
        <v>2834</v>
      </c>
      <c r="N42" s="1079"/>
      <c r="O42" s="1079"/>
      <c r="P42" s="1079">
        <f>'実質公債費比率（分子）の構造'!O$52</f>
        <v>2778</v>
      </c>
    </row>
    <row r="43" spans="1:16">
      <c r="A43" s="1079" t="s">
        <v>32</v>
      </c>
      <c r="B43" s="1079" t="str">
        <f>'実質公債費比率（分子）の構造'!K$51</f>
        <v>-</v>
      </c>
      <c r="C43" s="1079"/>
      <c r="D43" s="1079"/>
      <c r="E43" s="1079" t="str">
        <f>'実質公債費比率（分子）の構造'!L$51</f>
        <v>-</v>
      </c>
      <c r="F43" s="1079"/>
      <c r="G43" s="1079"/>
      <c r="H43" s="1079" t="str">
        <f>'実質公債費比率（分子）の構造'!M$51</f>
        <v>-</v>
      </c>
      <c r="I43" s="1079"/>
      <c r="J43" s="1079"/>
      <c r="K43" s="1079" t="str">
        <f>'実質公債費比率（分子）の構造'!N$51</f>
        <v>-</v>
      </c>
      <c r="L43" s="1079"/>
      <c r="M43" s="1079"/>
      <c r="N43" s="1079" t="str">
        <f>'実質公債費比率（分子）の構造'!O$51</f>
        <v>-</v>
      </c>
      <c r="O43" s="1079"/>
      <c r="P43" s="1079"/>
    </row>
    <row r="44" spans="1:16">
      <c r="A44" s="1079" t="s">
        <v>31</v>
      </c>
      <c r="B44" s="1079" t="str">
        <f>'実質公債費比率（分子）の構造'!K$50</f>
        <v>-</v>
      </c>
      <c r="C44" s="1079"/>
      <c r="D44" s="1079"/>
      <c r="E44" s="1079" t="str">
        <f>'実質公債費比率（分子）の構造'!L$50</f>
        <v>-</v>
      </c>
      <c r="F44" s="1079"/>
      <c r="G44" s="1079"/>
      <c r="H44" s="1079" t="str">
        <f>'実質公債費比率（分子）の構造'!M$50</f>
        <v>-</v>
      </c>
      <c r="I44" s="1079"/>
      <c r="J44" s="1079"/>
      <c r="K44" s="1079" t="str">
        <f>'実質公債費比率（分子）の構造'!N$50</f>
        <v>-</v>
      </c>
      <c r="L44" s="1079"/>
      <c r="M44" s="1079"/>
      <c r="N44" s="1079" t="str">
        <f>'実質公債費比率（分子）の構造'!O$50</f>
        <v>-</v>
      </c>
      <c r="O44" s="1079"/>
      <c r="P44" s="1079"/>
    </row>
    <row r="45" spans="1:16">
      <c r="A45" s="1079" t="s">
        <v>29</v>
      </c>
      <c r="B45" s="1079">
        <f>'実質公債費比率（分子）の構造'!K$49</f>
        <v>215</v>
      </c>
      <c r="C45" s="1079"/>
      <c r="D45" s="1079"/>
      <c r="E45" s="1079">
        <f>'実質公債費比率（分子）の構造'!L$49</f>
        <v>213</v>
      </c>
      <c r="F45" s="1079"/>
      <c r="G45" s="1079"/>
      <c r="H45" s="1079">
        <f>'実質公債費比率（分子）の構造'!M$49</f>
        <v>161</v>
      </c>
      <c r="I45" s="1079"/>
      <c r="J45" s="1079"/>
      <c r="K45" s="1079">
        <f>'実質公債費比率（分子）の構造'!N$49</f>
        <v>91</v>
      </c>
      <c r="L45" s="1079"/>
      <c r="M45" s="1079"/>
      <c r="N45" s="1079">
        <f>'実質公債費比率（分子）の構造'!O$49</f>
        <v>76</v>
      </c>
      <c r="O45" s="1079"/>
      <c r="P45" s="1079"/>
    </row>
    <row r="46" spans="1:16">
      <c r="A46" s="1079" t="s">
        <v>25</v>
      </c>
      <c r="B46" s="1079">
        <f>'実質公債費比率（分子）の構造'!K$48</f>
        <v>1789</v>
      </c>
      <c r="C46" s="1079"/>
      <c r="D46" s="1079"/>
      <c r="E46" s="1079">
        <f>'実質公債費比率（分子）の構造'!L$48</f>
        <v>1787</v>
      </c>
      <c r="F46" s="1079"/>
      <c r="G46" s="1079"/>
      <c r="H46" s="1079">
        <f>'実質公債費比率（分子）の構造'!M$48</f>
        <v>1783</v>
      </c>
      <c r="I46" s="1079"/>
      <c r="J46" s="1079"/>
      <c r="K46" s="1079">
        <f>'実質公債費比率（分子）の構造'!N$48</f>
        <v>1749</v>
      </c>
      <c r="L46" s="1079"/>
      <c r="M46" s="1079"/>
      <c r="N46" s="1079">
        <f>'実質公債費比率（分子）の構造'!O$48</f>
        <v>1618</v>
      </c>
      <c r="O46" s="1079"/>
      <c r="P46" s="1079"/>
    </row>
    <row r="47" spans="1:16">
      <c r="A47" s="1079" t="s">
        <v>27</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f>'実質公債費比率（分子）の構造'!O$47</f>
        <v>1</v>
      </c>
      <c r="O47" s="1079"/>
      <c r="P47" s="1079"/>
    </row>
    <row r="48" spans="1:16">
      <c r="A48" s="1079" t="s">
        <v>110</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23</v>
      </c>
      <c r="B49" s="1079">
        <f>'実質公債費比率（分子）の構造'!K$45</f>
        <v>1836</v>
      </c>
      <c r="C49" s="1079"/>
      <c r="D49" s="1079"/>
      <c r="E49" s="1079">
        <f>'実質公債費比率（分子）の構造'!L$45</f>
        <v>1894</v>
      </c>
      <c r="F49" s="1079"/>
      <c r="G49" s="1079"/>
      <c r="H49" s="1079">
        <f>'実質公債費比率（分子）の構造'!M$45</f>
        <v>2042</v>
      </c>
      <c r="I49" s="1079"/>
      <c r="J49" s="1079"/>
      <c r="K49" s="1079">
        <f>'実質公債費比率（分子）の構造'!N$45</f>
        <v>2003</v>
      </c>
      <c r="L49" s="1079"/>
      <c r="M49" s="1079"/>
      <c r="N49" s="1079">
        <f>'実質公債費比率（分子）の構造'!O$45</f>
        <v>1925</v>
      </c>
      <c r="O49" s="1079"/>
      <c r="P49" s="1079"/>
    </row>
    <row r="50" spans="1:16">
      <c r="A50" s="1079" t="s">
        <v>46</v>
      </c>
      <c r="B50" s="1079" t="e">
        <f>NA()</f>
        <v>#N/A</v>
      </c>
      <c r="C50" s="1079">
        <f>IF(ISNUMBER('実質公債費比率（分子）の構造'!K$53),'実質公債費比率（分子）の構造'!K$53,NA())</f>
        <v>703</v>
      </c>
      <c r="D50" s="1079" t="e">
        <f>NA()</f>
        <v>#N/A</v>
      </c>
      <c r="E50" s="1079" t="e">
        <f>NA()</f>
        <v>#N/A</v>
      </c>
      <c r="F50" s="1079">
        <f>IF(ISNUMBER('実質公債費比率（分子）の構造'!L$53),'実質公債費比率（分子）の構造'!L$53,NA())</f>
        <v>883</v>
      </c>
      <c r="G50" s="1079" t="e">
        <f>NA()</f>
        <v>#N/A</v>
      </c>
      <c r="H50" s="1079" t="e">
        <f>NA()</f>
        <v>#N/A</v>
      </c>
      <c r="I50" s="1079">
        <f>IF(ISNUMBER('実質公債費比率（分子）の構造'!M$53),'実質公債費比率（分子）の構造'!M$53,NA())</f>
        <v>1020</v>
      </c>
      <c r="J50" s="1079" t="e">
        <f>NA()</f>
        <v>#N/A</v>
      </c>
      <c r="K50" s="1079" t="e">
        <f>NA()</f>
        <v>#N/A</v>
      </c>
      <c r="L50" s="1079">
        <f>IF(ISNUMBER('実質公債費比率（分子）の構造'!N$53),'実質公債費比率（分子）の構造'!N$53,NA())</f>
        <v>1009</v>
      </c>
      <c r="M50" s="1079" t="e">
        <f>NA()</f>
        <v>#N/A</v>
      </c>
      <c r="N50" s="1079" t="e">
        <f>NA()</f>
        <v>#N/A</v>
      </c>
      <c r="O50" s="1079">
        <f>IF(ISNUMBER('実質公債費比率（分子）の構造'!O$53),'実質公債費比率（分子）の構造'!O$53,NA())</f>
        <v>842</v>
      </c>
      <c r="P50" s="1079" t="e">
        <f>NA()</f>
        <v>#N/A</v>
      </c>
    </row>
    <row r="53" spans="1:16">
      <c r="A53" s="1076" t="s">
        <v>112</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114</v>
      </c>
      <c r="C55" s="1078"/>
      <c r="D55" s="1078" t="s">
        <v>115</v>
      </c>
      <c r="E55" s="1078" t="s">
        <v>114</v>
      </c>
      <c r="F55" s="1078"/>
      <c r="G55" s="1078" t="s">
        <v>115</v>
      </c>
      <c r="H55" s="1078" t="s">
        <v>114</v>
      </c>
      <c r="I55" s="1078"/>
      <c r="J55" s="1078" t="s">
        <v>115</v>
      </c>
      <c r="K55" s="1078" t="s">
        <v>114</v>
      </c>
      <c r="L55" s="1078"/>
      <c r="M55" s="1078" t="s">
        <v>115</v>
      </c>
      <c r="N55" s="1078" t="s">
        <v>114</v>
      </c>
      <c r="O55" s="1078"/>
      <c r="P55" s="1078" t="s">
        <v>115</v>
      </c>
    </row>
    <row r="56" spans="1:16">
      <c r="A56" s="1078" t="s">
        <v>36</v>
      </c>
      <c r="B56" s="1078"/>
      <c r="C56" s="1078"/>
      <c r="D56" s="1078">
        <f>'将来負担比率（分子）の構造'!I$52</f>
        <v>29018</v>
      </c>
      <c r="E56" s="1078"/>
      <c r="F56" s="1078"/>
      <c r="G56" s="1078">
        <f>'将来負担比率（分子）の構造'!J$52</f>
        <v>27275</v>
      </c>
      <c r="H56" s="1078"/>
      <c r="I56" s="1078"/>
      <c r="J56" s="1078">
        <f>'将来負担比率（分子）の構造'!K$52</f>
        <v>25176</v>
      </c>
      <c r="K56" s="1078"/>
      <c r="L56" s="1078"/>
      <c r="M56" s="1078">
        <f>'将来負担比率（分子）の構造'!L$52</f>
        <v>23270</v>
      </c>
      <c r="N56" s="1078"/>
      <c r="O56" s="1078"/>
      <c r="P56" s="1078">
        <f>'将来負担比率（分子）の構造'!M$52</f>
        <v>21732</v>
      </c>
    </row>
    <row r="57" spans="1:16">
      <c r="A57" s="1078" t="s">
        <v>88</v>
      </c>
      <c r="B57" s="1078"/>
      <c r="C57" s="1078"/>
      <c r="D57" s="1078">
        <f>'将来負担比率（分子）の構造'!I$51</f>
        <v>1959</v>
      </c>
      <c r="E57" s="1078"/>
      <c r="F57" s="1078"/>
      <c r="G57" s="1078">
        <f>'将来負担比率（分子）の構造'!J$51</f>
        <v>1888</v>
      </c>
      <c r="H57" s="1078"/>
      <c r="I57" s="1078"/>
      <c r="J57" s="1078">
        <f>'将来負担比率（分子）の構造'!K$51</f>
        <v>1756</v>
      </c>
      <c r="K57" s="1078"/>
      <c r="L57" s="1078"/>
      <c r="M57" s="1078">
        <f>'将来負担比率（分子）の構造'!L$51</f>
        <v>1589</v>
      </c>
      <c r="N57" s="1078"/>
      <c r="O57" s="1078"/>
      <c r="P57" s="1078">
        <f>'将来負担比率（分子）の構造'!M$51</f>
        <v>1410</v>
      </c>
    </row>
    <row r="58" spans="1:16">
      <c r="A58" s="1078" t="s">
        <v>70</v>
      </c>
      <c r="B58" s="1078"/>
      <c r="C58" s="1078"/>
      <c r="D58" s="1078">
        <f>'将来負担比率（分子）の構造'!I$50</f>
        <v>9930</v>
      </c>
      <c r="E58" s="1078"/>
      <c r="F58" s="1078"/>
      <c r="G58" s="1078">
        <f>'将来負担比率（分子）の構造'!J$50</f>
        <v>10351</v>
      </c>
      <c r="H58" s="1078"/>
      <c r="I58" s="1078"/>
      <c r="J58" s="1078">
        <f>'将来負担比率（分子）の構造'!K$50</f>
        <v>11132</v>
      </c>
      <c r="K58" s="1078"/>
      <c r="L58" s="1078"/>
      <c r="M58" s="1078">
        <f>'将来負担比率（分子）の構造'!L$50</f>
        <v>11404</v>
      </c>
      <c r="N58" s="1078"/>
      <c r="O58" s="1078"/>
      <c r="P58" s="1078">
        <f>'将来負担比率（分子）の構造'!M$50</f>
        <v>11911</v>
      </c>
    </row>
    <row r="59" spans="1:16">
      <c r="A59" s="1078" t="s">
        <v>30</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5</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78</v>
      </c>
      <c r="B61" s="1078">
        <f>'将来負担比率（分子）の構造'!I$46</f>
        <v>15</v>
      </c>
      <c r="C61" s="1078"/>
      <c r="D61" s="1078"/>
      <c r="E61" s="1078">
        <f>'将来負担比率（分子）の構造'!J$46</f>
        <v>5</v>
      </c>
      <c r="F61" s="1078"/>
      <c r="G61" s="1078"/>
      <c r="H61" s="1078">
        <f>'将来負担比率（分子）の構造'!K$46</f>
        <v>6</v>
      </c>
      <c r="I61" s="1078"/>
      <c r="J61" s="1078"/>
      <c r="K61" s="1078">
        <f>'将来負担比率（分子）の構造'!L$46</f>
        <v>7</v>
      </c>
      <c r="L61" s="1078"/>
      <c r="M61" s="1078"/>
      <c r="N61" s="1078">
        <f>'将来負担比率（分子）の構造'!M$46</f>
        <v>14</v>
      </c>
      <c r="O61" s="1078"/>
      <c r="P61" s="1078"/>
    </row>
    <row r="62" spans="1:16">
      <c r="A62" s="1078" t="s">
        <v>74</v>
      </c>
      <c r="B62" s="1078">
        <f>'将来負担比率（分子）の構造'!I$45</f>
        <v>1490</v>
      </c>
      <c r="C62" s="1078"/>
      <c r="D62" s="1078"/>
      <c r="E62" s="1078">
        <f>'将来負担比率（分子）の構造'!J$45</f>
        <v>1616</v>
      </c>
      <c r="F62" s="1078"/>
      <c r="G62" s="1078"/>
      <c r="H62" s="1078">
        <f>'将来負担比率（分子）の構造'!K$45</f>
        <v>1641</v>
      </c>
      <c r="I62" s="1078"/>
      <c r="J62" s="1078"/>
      <c r="K62" s="1078">
        <f>'将来負担比率（分子）の構造'!L$45</f>
        <v>1568</v>
      </c>
      <c r="L62" s="1078"/>
      <c r="M62" s="1078"/>
      <c r="N62" s="1078">
        <f>'将来負担比率（分子）の構造'!M$45</f>
        <v>1663</v>
      </c>
      <c r="O62" s="1078"/>
      <c r="P62" s="1078"/>
    </row>
    <row r="63" spans="1:16">
      <c r="A63" s="1078" t="s">
        <v>2</v>
      </c>
      <c r="B63" s="1078">
        <f>'将来負担比率（分子）の構造'!I$44</f>
        <v>642</v>
      </c>
      <c r="C63" s="1078"/>
      <c r="D63" s="1078"/>
      <c r="E63" s="1078">
        <f>'将来負担比率（分子）の構造'!J$44</f>
        <v>483</v>
      </c>
      <c r="F63" s="1078"/>
      <c r="G63" s="1078"/>
      <c r="H63" s="1078">
        <f>'将来負担比率（分子）の構造'!K$44</f>
        <v>333</v>
      </c>
      <c r="I63" s="1078"/>
      <c r="J63" s="1078"/>
      <c r="K63" s="1078">
        <f>'将来負担比率（分子）の構造'!L$44</f>
        <v>502</v>
      </c>
      <c r="L63" s="1078"/>
      <c r="M63" s="1078"/>
      <c r="N63" s="1078">
        <f>'将来負担比率（分子）の構造'!M$44</f>
        <v>1281</v>
      </c>
      <c r="O63" s="1078"/>
      <c r="P63" s="1078"/>
    </row>
    <row r="64" spans="1:16">
      <c r="A64" s="1078" t="s">
        <v>10</v>
      </c>
      <c r="B64" s="1078">
        <f>'将来負担比率（分子）の構造'!I$43</f>
        <v>16385</v>
      </c>
      <c r="C64" s="1078"/>
      <c r="D64" s="1078"/>
      <c r="E64" s="1078">
        <f>'将来負担比率（分子）の構造'!J$43</f>
        <v>14871</v>
      </c>
      <c r="F64" s="1078"/>
      <c r="G64" s="1078"/>
      <c r="H64" s="1078">
        <f>'将来負担比率（分子）の構造'!K$43</f>
        <v>14156</v>
      </c>
      <c r="I64" s="1078"/>
      <c r="J64" s="1078"/>
      <c r="K64" s="1078">
        <f>'将来負担比率（分子）の構造'!L$43</f>
        <v>13466</v>
      </c>
      <c r="L64" s="1078"/>
      <c r="M64" s="1078"/>
      <c r="N64" s="1078">
        <f>'将来負担比率（分子）の構造'!M$43</f>
        <v>12079</v>
      </c>
      <c r="O64" s="1078"/>
      <c r="P64" s="1078"/>
    </row>
    <row r="65" spans="1:16">
      <c r="A65" s="1078" t="s">
        <v>71</v>
      </c>
      <c r="B65" s="1078" t="str">
        <f>'将来負担比率（分子）の構造'!I$42</f>
        <v>-</v>
      </c>
      <c r="C65" s="1078"/>
      <c r="D65" s="1078"/>
      <c r="E65" s="1078" t="str">
        <f>'将来負担比率（分子）の構造'!J$42</f>
        <v>-</v>
      </c>
      <c r="F65" s="1078"/>
      <c r="G65" s="1078"/>
      <c r="H65" s="1078" t="str">
        <f>'将来負担比率（分子）の構造'!K$42</f>
        <v>-</v>
      </c>
      <c r="I65" s="1078"/>
      <c r="J65" s="1078"/>
      <c r="K65" s="1078" t="str">
        <f>'将来負担比率（分子）の構造'!L$42</f>
        <v>-</v>
      </c>
      <c r="L65" s="1078"/>
      <c r="M65" s="1078"/>
      <c r="N65" s="1078" t="str">
        <f>'将来負担比率（分子）の構造'!M$42</f>
        <v>-</v>
      </c>
      <c r="O65" s="1078"/>
      <c r="P65" s="1078"/>
    </row>
    <row r="66" spans="1:16">
      <c r="A66" s="1078" t="s">
        <v>69</v>
      </c>
      <c r="B66" s="1078">
        <f>'将来負担比率（分子）の構造'!I$41</f>
        <v>24259</v>
      </c>
      <c r="C66" s="1078"/>
      <c r="D66" s="1078"/>
      <c r="E66" s="1078">
        <f>'将来負担比率（分子）の構造'!J$41</f>
        <v>23810</v>
      </c>
      <c r="F66" s="1078"/>
      <c r="G66" s="1078"/>
      <c r="H66" s="1078">
        <f>'将来負担比率（分子）の構造'!K$41</f>
        <v>22202</v>
      </c>
      <c r="I66" s="1078"/>
      <c r="J66" s="1078"/>
      <c r="K66" s="1078">
        <f>'将来負担比率（分子）の構造'!L$41</f>
        <v>20483</v>
      </c>
      <c r="L66" s="1078"/>
      <c r="M66" s="1078"/>
      <c r="N66" s="1078">
        <f>'将来負担比率（分子）の構造'!M$41</f>
        <v>18879</v>
      </c>
      <c r="O66" s="1078"/>
      <c r="P66" s="1078"/>
    </row>
    <row r="67" spans="1:16">
      <c r="A67" s="1078" t="s">
        <v>92</v>
      </c>
      <c r="B67" s="1078" t="e">
        <f>NA()</f>
        <v>#N/A</v>
      </c>
      <c r="C67" s="1078">
        <f>IF(ISNUMBER('将来負担比率（分子）の構造'!I$53),IF('将来負担比率（分子）の構造'!I$53&lt;0,0,'将来負担比率（分子）の構造'!I$53),NA())</f>
        <v>1885</v>
      </c>
      <c r="D67" s="1078" t="e">
        <f>NA()</f>
        <v>#N/A</v>
      </c>
      <c r="E67" s="1078" t="e">
        <f>NA()</f>
        <v>#N/A</v>
      </c>
      <c r="F67" s="1078">
        <f>IF(ISNUMBER('将来負担比率（分子）の構造'!J$53),IF('将来負担比率（分子）の構造'!J$53&lt;0,0,'将来負担比率（分子）の構造'!J$53),NA())</f>
        <v>1272</v>
      </c>
      <c r="G67" s="1078" t="e">
        <f>NA()</f>
        <v>#N/A</v>
      </c>
      <c r="H67" s="1078" t="e">
        <f>NA()</f>
        <v>#N/A</v>
      </c>
      <c r="I67" s="1078">
        <f>IF(ISNUMBER('将来負担比率（分子）の構造'!K$53),IF('将来負担比率（分子）の構造'!K$53&lt;0,0,'将来負担比率（分子）の構造'!K$53),NA())</f>
        <v>273</v>
      </c>
      <c r="J67" s="1078" t="e">
        <f>NA()</f>
        <v>#N/A</v>
      </c>
      <c r="K67" s="1078" t="e">
        <f>NA()</f>
        <v>#N/A</v>
      </c>
      <c r="L67" s="1078">
        <f>IF(ISNUMBER('将来負担比率（分子）の構造'!L$53),IF('将来負担比率（分子）の構造'!L$53&lt;0,0,'将来負担比率（分子）の構造'!L$53),NA())</f>
        <v>0</v>
      </c>
      <c r="M67" s="1078" t="e">
        <f>NA()</f>
        <v>#N/A</v>
      </c>
      <c r="N67" s="1078" t="e">
        <f>NA()</f>
        <v>#N/A</v>
      </c>
      <c r="O67" s="1078">
        <f>IF(ISNUMBER('将来負担比率（分子）の構造'!M$53),IF('将来負担比率（分子）の構造'!M$53&lt;0,0,'将来負担比率（分子）の構造'!M$53),NA())</f>
        <v>0</v>
      </c>
      <c r="P67" s="1078" t="e">
        <f>NA()</f>
        <v>#N/A</v>
      </c>
    </row>
    <row r="70" spans="1:16">
      <c r="A70" s="1081" t="s">
        <v>117</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119</v>
      </c>
      <c r="B72" s="1082">
        <f>基金残高に係る経年分析!F55</f>
        <v>5412</v>
      </c>
      <c r="C72" s="1082">
        <f>基金残高に係る経年分析!G55</f>
        <v>5178</v>
      </c>
      <c r="D72" s="1082">
        <f>基金残高に係る経年分析!H55</f>
        <v>5300</v>
      </c>
    </row>
    <row r="73" spans="1:16">
      <c r="A73" s="1080" t="s">
        <v>121</v>
      </c>
      <c r="B73" s="1082">
        <f>基金残高に係る経年分析!F56</f>
        <v>43</v>
      </c>
      <c r="C73" s="1082">
        <f>基金残高に係る経年分析!G56</f>
        <v>98</v>
      </c>
      <c r="D73" s="1082">
        <f>基金残高に係る経年分析!H56</f>
        <v>142</v>
      </c>
    </row>
    <row r="74" spans="1:16">
      <c r="A74" s="1080" t="s">
        <v>122</v>
      </c>
      <c r="B74" s="1082">
        <f>基金残高に係る経年分析!F57</f>
        <v>5408</v>
      </c>
      <c r="C74" s="1082">
        <f>基金残高に係る経年分析!G57</f>
        <v>5684</v>
      </c>
      <c r="D74" s="1082">
        <f>基金残高に係る経年分析!H57</f>
        <v>5877</v>
      </c>
    </row>
  </sheetData>
  <sheetProtection algorithmName="SHA-512" hashValue="TSJW5HVI3TiwsTKNnJNoEJzZsiypYUkfk93TsAYm2HedqM8MBvG58qFMV0d5oFJ9+A1YETQ7mRV7j5yoMoUKQw==" saltValue="eNhc4c6WYXaz/vMfr7nCC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丸岡 あい</cp:lastModifiedBy>
  <dcterms:created xsi:type="dcterms:W3CDTF">2026-02-23T07:48:52Z</dcterms:created>
  <dcterms:modified xsi:type="dcterms:W3CDTF">2026-09-08T02:54:15Z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2026-09-08T02:54:15Z</vt:filetime>
  </property>
</Properties>
</file>