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0005 通知＆照会＆回答\0210 【県】からの通知照会回答\0202 ◆財政状況資料集（H22年度決算～）\R06年度決算\402_県提出＆HP掲載（結合分）\"/>
    </mc:Choice>
  </mc:AlternateContent>
  <xr:revisionPtr revIDLastSave="0" documentId="13_ncr:1_{522CD47E-849D-4A16-AE27-0FC7DCC758A2}" xr6:coauthVersionLast="47" xr6:coauthVersionMax="47" xr10:uidLastSave="{00000000-0000-0000-0000-000000000000}"/>
  <bookViews>
    <workbookView xWindow="-28920" yWindow="-120" windowWidth="29040" windowHeight="15720" tabRatio="76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BW38" i="10"/>
  <c r="BE38" i="10"/>
  <c r="AM38" i="10"/>
  <c r="U38" i="10"/>
  <c r="BW37" i="10"/>
  <c r="BE37" i="10"/>
  <c r="AM37" i="10"/>
  <c r="U37" i="10"/>
  <c r="BW36" i="10"/>
  <c r="BE36" i="10"/>
  <c r="AM36" i="10"/>
  <c r="BW35" i="10"/>
  <c r="BE35" i="10"/>
  <c r="CO34" i="10"/>
  <c r="CO35" i="10" s="1"/>
  <c r="CO36" i="10" s="1"/>
  <c r="CO37" i="10" s="1"/>
  <c r="CO38" i="10" s="1"/>
  <c r="CO39" i="10" s="1"/>
  <c r="CO40" i="10" s="1"/>
  <c r="CO41" i="10" s="1"/>
  <c r="CO42" i="10" s="1"/>
  <c r="CO43" i="10" s="1"/>
  <c r="BW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l="1"/>
  <c r="C38" i="10" l="1"/>
  <c r="C39" i="10" l="1"/>
  <c r="U34" i="10"/>
  <c r="U35" i="10" s="1"/>
  <c r="U36" i="10" s="1"/>
  <c r="AM34" i="10" l="1"/>
  <c r="AM35" i="10" s="1"/>
</calcChain>
</file>

<file path=xl/sharedStrings.xml><?xml version="1.0" encoding="utf-8"?>
<sst xmlns="http://schemas.openxmlformats.org/spreadsheetml/2006/main" count="1104" uniqueCount="583">
  <si>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</si>
  <si>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</si>
  <si>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</si>
  <si>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</si>
  <si>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</si>
  <si>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</si>
  <si>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</si>
  <si>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</si>
  <si>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</si>
  <si>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</si>
  <si>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</si>
  <si>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</si>
  <si>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</si>
  <si>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</si>
  <si>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</si>
  <si>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</si>
  <si>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</si>
  <si>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</si>
  <si>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</si>
  <si>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</si>
  <si>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</si>
  <si>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</si>
  <si>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</si>
  <si>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</si>
  <si>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</si>
  <si>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</si>
  <si>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</si>
  <si>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</si>
  <si>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</si>
  <si>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</si>
  <si>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</si>
  <si>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</si>
  <si>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</si>
  <si>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</si>
  <si>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</si>
  <si>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</si>
  <si>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</si>
  <si>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</si>
  <si>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</si>
  <si>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</si>
  <si>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</si>
  <si>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</si>
  <si>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</si>
  <si>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</si>
  <si>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</si>
  <si>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</si>
  <si>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</si>
  <si>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</si>
  <si>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</si>
  <si>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</si>
  <si>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</si>
  <si>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</si>
  <si>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</si>
  <si>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</si>
  <si>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</si>
  <si>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</si>
  <si>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</si>
  <si>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</si>
  <si>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</si>
  <si>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</si>
  <si>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</si>
  <si>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</si>
  <si>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</si>
  <si>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</si>
  <si>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</si>
  <si>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</si>
  <si>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</si>
  <si>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</si>
  <si>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</si>
  <si>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</si>
  <si>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</si>
  <si>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</si>
  <si>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</si>
  <si>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</si>
  <si>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</si>
  <si>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</si>
  <si>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</si>
  <si>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</si>
  <si>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</si>
  <si>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</si>
  <si>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</si>
  <si>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</si>
  <si>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</si>
  <si>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</si>
  <si>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</si>
  <si>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</si>
  <si>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</si>
  <si>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</si>
  <si>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</si>
  <si>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</si>
  <si>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</si>
  <si>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</si>
  <si>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</si>
  <si>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</si>
  <si>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加古川市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</si>
  <si>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</si>
  <si>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</si>
  <si>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</si>
  <si>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</si>
  <si>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</si>
  <si>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</si>
  <si>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</si>
  <si>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</si>
  <si>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</si>
  <si>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</si>
  <si>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</si>
  <si>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</si>
  <si>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</si>
  <si>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</si>
  <si>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</si>
  <si>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</si>
  <si>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</si>
  <si>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</si>
  <si>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</si>
  <si>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</si>
  <si>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</si>
  <si>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</si>
  <si>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</si>
  <si>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</si>
  <si>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</si>
  <si>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</si>
  <si>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</si>
  <si>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</si>
  <si>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</si>
  <si>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</si>
  <si>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</si>
  <si>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</si>
  <si>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</si>
  <si>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</si>
  <si>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</si>
  <si>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</si>
  <si>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</si>
  <si>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</si>
  <si>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</si>
  <si>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</si>
  <si>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</si>
  <si>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</si>
  <si>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</si>
  <si>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</si>
  <si>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</si>
  <si>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</si>
  <si>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</si>
  <si>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</si>
  <si>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</si>
  <si>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</si>
  <si>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</si>
  <si>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</si>
  <si>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</si>
  <si>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</si>
  <si>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</si>
  <si>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</si>
  <si>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</si>
  <si>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</si>
  <si>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</si>
  <si>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</si>
  <si>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</si>
  <si>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</si>
  <si>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</si>
  <si>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</si>
  <si>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</si>
  <si>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</si>
  <si>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</si>
  <si>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</si>
  <si>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</si>
  <si>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</si>
  <si>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</si>
  <si>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</si>
  <si>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</si>
  <si>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</si>
  <si>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</si>
  <si>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</si>
  <si>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</si>
  <si>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</si>
  <si>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</si>
  <si>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</si>
  <si>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</si>
  <si>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</si>
  <si>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</si>
  <si>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</si>
  <si>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</si>
  <si>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</si>
  <si>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</si>
  <si>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</si>
  <si>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</si>
  <si>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</si>
  <si>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</si>
  <si>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</si>
  <si>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</si>
  <si>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</si>
  <si>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</si>
  <si>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</si>
  <si>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</si>
  <si>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</si>
  <si>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</si>
  <si>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</si>
  <si>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</si>
  <si>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</si>
  <si>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</si>
  <si>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</si>
  <si>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</si>
  <si>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</si>
  <si>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</si>
  <si>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</si>
  <si>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兵庫県加古川市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</si>
  <si>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</si>
  <si>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</si>
  <si>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</si>
  <si>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</si>
  <si>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</si>
  <si>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</si>
  <si>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</si>
  <si>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</si>
  <si>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</si>
  <si>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</si>
  <si>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</si>
  <si>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</si>
  <si>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</si>
  <si>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</si>
  <si>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</si>
  <si>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</si>
  <si>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</si>
  <si>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</si>
  <si>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</si>
  <si>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</si>
  <si>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</si>
  <si>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</si>
  <si>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</si>
  <si>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</si>
  <si>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</si>
  <si>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</si>
  <si>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</si>
  <si>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</si>
  <si>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</si>
  <si>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</si>
  <si>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</si>
  <si>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</si>
  <si>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</si>
  <si>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</si>
  <si>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</si>
  <si>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</si>
  <si>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</si>
  <si>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</si>
  <si>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</si>
  <si>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</si>
  <si>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</si>
  <si>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</si>
  <si>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</si>
  <si>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</si>
  <si>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</si>
  <si>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</si>
  <si>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</si>
  <si>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</si>
  <si>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</si>
  <si>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</si>
  <si>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</si>
  <si>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</si>
  <si>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</si>
  <si>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</si>
  <si>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</si>
  <si>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</si>
  <si>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</si>
  <si>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</si>
  <si>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</si>
  <si>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</si>
  <si>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</si>
  <si>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</si>
  <si>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</si>
  <si>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</si>
  <si>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</si>
  <si>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</si>
  <si>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</si>
  <si>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</si>
  <si>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</si>
  <si>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</si>
  <si>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</si>
  <si>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</si>
  <si>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</si>
  <si>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</si>
  <si>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</si>
  <si>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</si>
  <si>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</si>
  <si>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</si>
  <si>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</si>
  <si>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</si>
  <si>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</si>
  <si>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</si>
  <si>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</si>
  <si>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</si>
  <si>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</si>
  <si>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</si>
  <si>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</si>
  <si>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</si>
  <si>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</si>
  <si>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</si>
  <si>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</si>
  <si>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</si>
  <si>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</si>
  <si>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</si>
  <si>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</si>
  <si>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</si>
  <si>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</si>
  <si>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</si>
  <si>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</si>
  <si>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</si>
  <si>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</si>
  <si>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</si>
  <si>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</si>
  <si>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</si>
  <si>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</si>
  <si>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</si>
  <si>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</si>
  <si>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</si>
  <si>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</si>
  <si>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</si>
  <si>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</si>
  <si>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</si>
  <si>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</si>
  <si>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</si>
  <si>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</si>
  <si>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</si>
  <si>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</si>
  <si>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</si>
  <si>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</si>
  <si>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</si>
  <si>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</si>
  <si>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</si>
  <si>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</si>
  <si>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</si>
  <si>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</si>
  <si>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</si>
  <si>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</si>
  <si>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</si>
  <si>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</si>
  <si>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</si>
  <si>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</si>
  <si>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</si>
  <si>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</si>
  <si>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</si>
  <si>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</si>
  <si>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</si>
  <si>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</si>
  <si>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</si>
  <si>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</si>
  <si>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</si>
  <si>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</si>
  <si>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</si>
  <si>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</si>
  <si>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</si>
  <si>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</si>
  <si>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</si>
  <si>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</si>
  <si>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</si>
  <si>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</si>
  <si>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</si>
  <si>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兵庫県加古川市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</si>
  <si>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</si>
  <si>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</si>
  <si>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</si>
  <si>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</si>
  <si>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</si>
  <si>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</si>
  <si>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</si>
  <si>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</si>
  <si>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</si>
  <si>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</si>
  <si>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</si>
  <si>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</si>
  <si>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</si>
  <si>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</si>
  <si>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</si>
  <si>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</si>
  <si>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</si>
  <si>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</si>
  <si>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</si>
  <si>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</si>
  <si>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公園墓地造成事業</t>
    <phoneticPr fontId="5"/>
  </si>
  <si>
    <t>夜間休日応急診療事業</t>
    <phoneticPr fontId="5"/>
  </si>
  <si>
    <t>歯科保健センター事業</t>
    <phoneticPr fontId="5"/>
  </si>
  <si>
    <t>病院事業債管理事業</t>
    <phoneticPr fontId="5"/>
  </si>
  <si>
    <t>学校給食費管理事業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</si>
  <si>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</si>
  <si>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</si>
  <si>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</si>
  <si>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</si>
  <si>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</si>
  <si>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</si>
  <si>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</si>
  <si>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</si>
  <si>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</si>
  <si>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</si>
  <si>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</si>
  <si>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</si>
  <si>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</si>
  <si>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</si>
  <si>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</si>
  <si>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</si>
  <si>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水道事業</t>
    <phoneticPr fontId="5"/>
  </si>
  <si>
    <t>法適用企業</t>
    <phoneticPr fontId="5"/>
  </si>
  <si>
    <t>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</si>
  <si>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</si>
  <si>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</si>
  <si>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</si>
  <si>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</si>
  <si>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</si>
  <si>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</si>
  <si>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</si>
  <si>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</si>
  <si>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</si>
  <si>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</si>
  <si>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</si>
  <si>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</si>
  <si>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</si>
  <si>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</si>
  <si>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</si>
  <si>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</si>
  <si>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</si>
  <si>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</si>
  <si>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</si>
  <si>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</si>
  <si>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</si>
  <si>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</si>
  <si>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</si>
  <si>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</si>
  <si>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</si>
  <si>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</si>
  <si>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</si>
  <si>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</si>
  <si>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</si>
  <si>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</si>
  <si>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</si>
  <si>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</si>
  <si>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</si>
  <si>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</si>
  <si>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</si>
  <si>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</si>
  <si>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</si>
  <si>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</si>
  <si>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</si>
  <si>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</si>
  <si>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</si>
  <si>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</si>
  <si>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</si>
  <si>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</si>
  <si>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</si>
  <si>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</si>
  <si>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</si>
  <si>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</si>
  <si>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</si>
  <si>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</si>
  <si>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</si>
  <si>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</si>
  <si>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</si>
  <si>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</si>
  <si>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</si>
  <si>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</si>
  <si>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介護保険事業特別会計</t>
    <phoneticPr fontId="5"/>
  </si>
  <si>
    <t>(Ｆ)</t>
    <phoneticPr fontId="5"/>
  </si>
  <si>
    <t>後期高齢者医療事業特別会計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</si>
  <si>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</si>
  <si>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</si>
  <si>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</si>
  <si>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</si>
  <si>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</si>
  <si>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</si>
  <si>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</si>
  <si>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</si>
  <si>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</si>
  <si>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</si>
  <si>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</si>
  <si>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</si>
  <si>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</si>
  <si>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</si>
  <si>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</si>
  <si>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</si>
  <si>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</si>
  <si>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</si>
  <si>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</si>
  <si>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</si>
  <si>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</si>
  <si>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</si>
  <si>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</si>
  <si>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</si>
  <si>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</si>
  <si>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</si>
  <si>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</si>
  <si>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</si>
  <si>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</si>
  <si>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</si>
  <si>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</si>
  <si>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</si>
  <si>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</si>
  <si>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</si>
  <si>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</si>
  <si>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</si>
  <si>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</si>
  <si>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</si>
  <si>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</si>
  <si>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</si>
  <si>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</si>
  <si>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</si>
  <si>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</si>
  <si>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</si>
  <si>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</si>
  <si>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</si>
  <si>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</si>
  <si>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</si>
  <si>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</si>
  <si>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</si>
  <si>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</si>
  <si>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</si>
  <si>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</si>
  <si>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</si>
  <si>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</si>
  <si>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</si>
  <si>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</si>
  <si>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</si>
  <si>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</si>
  <si>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</si>
  <si>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</si>
  <si>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</si>
  <si>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</si>
  <si>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</si>
  <si>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</si>
  <si>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</si>
  <si>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</si>
  <si>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</si>
  <si>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</si>
  <si>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</si>
  <si>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</si>
  <si>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</si>
  <si>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</si>
  <si>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</si>
  <si>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</si>
  <si>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</si>
  <si>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</si>
  <si>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</si>
  <si>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</si>
  <si>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</si>
  <si>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0.44</t>
  </si>
  <si>
    <t>水道事業</t>
  </si>
  <si>
    <t>下水道事業</t>
  </si>
  <si>
    <t>一般会計</t>
  </si>
  <si>
    <t>後期高齢者医療事業</t>
  </si>
  <si>
    <t>夜間休日応急診療事業</t>
  </si>
  <si>
    <t>学校給食費管理事業</t>
  </si>
  <si>
    <t>国民健康保険事業</t>
  </si>
  <si>
    <t>歯科保健センター事業</t>
  </si>
  <si>
    <t>その他会計（赤字）</t>
  </si>
  <si>
    <t>その他会計（黒字）</t>
  </si>
  <si>
    <t>R02</t>
    <phoneticPr fontId="5"/>
  </si>
  <si>
    <t>R03</t>
    <phoneticPr fontId="5"/>
  </si>
  <si>
    <t>R04</t>
    <phoneticPr fontId="5"/>
  </si>
  <si>
    <t>R05</t>
    <phoneticPr fontId="5"/>
  </si>
  <si>
    <t>R06</t>
    <phoneticPr fontId="5"/>
  </si>
  <si>
    <t>-</t>
    <phoneticPr fontId="2"/>
  </si>
  <si>
    <t>加古川市外２市共有公会堂事務組合</t>
    <rPh sb="0" eb="4">
      <t>カコガワシ</t>
    </rPh>
    <rPh sb="4" eb="5">
      <t>ソト</t>
    </rPh>
    <rPh sb="6" eb="7">
      <t>シ</t>
    </rPh>
    <rPh sb="7" eb="9">
      <t>キョウユウ</t>
    </rPh>
    <rPh sb="9" eb="12">
      <t>コウカイドウ</t>
    </rPh>
    <rPh sb="12" eb="14">
      <t>ジム</t>
    </rPh>
    <rPh sb="14" eb="16">
      <t>クミアイ</t>
    </rPh>
    <phoneticPr fontId="2"/>
  </si>
  <si>
    <t>兵庫県後期高齢者医療広域連合（一般会計）</t>
    <rPh sb="0" eb="3">
      <t>ヒョウゴケン</t>
    </rPh>
    <rPh sb="3" eb="7">
      <t>コウキコウレイ</t>
    </rPh>
    <rPh sb="7" eb="8">
      <t>シャ</t>
    </rPh>
    <rPh sb="8" eb="10">
      <t>イリョウ</t>
    </rPh>
    <rPh sb="10" eb="14">
      <t>コウイキレンゴウ</t>
    </rPh>
    <rPh sb="15" eb="19">
      <t>イッパンカイケイ</t>
    </rPh>
    <phoneticPr fontId="2"/>
  </si>
  <si>
    <t>兵庫県後期高齢者医療広域連合（特別会計）</t>
    <rPh sb="0" eb="3">
      <t>ヒョウゴケン</t>
    </rPh>
    <rPh sb="3" eb="7">
      <t>コウキコウレイ</t>
    </rPh>
    <rPh sb="7" eb="8">
      <t>シャ</t>
    </rPh>
    <rPh sb="8" eb="10">
      <t>イリョウ</t>
    </rPh>
    <rPh sb="10" eb="14">
      <t>コウイキレンゴウ</t>
    </rPh>
    <rPh sb="15" eb="17">
      <t>トクベツ</t>
    </rPh>
    <rPh sb="17" eb="19">
      <t>カイケイ</t>
    </rPh>
    <phoneticPr fontId="2"/>
  </si>
  <si>
    <t>公共施設等整備基金</t>
  </si>
  <si>
    <t>福祉コミュニティ基金</t>
  </si>
  <si>
    <t>脱炭素社会推進基金</t>
    <rPh sb="0" eb="9">
      <t>ダツタンソシャカイスイシンキキン</t>
    </rPh>
    <phoneticPr fontId="2"/>
  </si>
  <si>
    <t>日光山墓園管理基金</t>
  </si>
  <si>
    <t>森林環境事業基金</t>
  </si>
  <si>
    <t>加古川総合保健センター</t>
    <rPh sb="0" eb="3">
      <t>カコガワ</t>
    </rPh>
    <rPh sb="3" eb="5">
      <t>ソウゴウ</t>
    </rPh>
    <rPh sb="5" eb="7">
      <t>ホケン</t>
    </rPh>
    <phoneticPr fontId="2"/>
  </si>
  <si>
    <t>加古川市民病院機構</t>
    <rPh sb="0" eb="5">
      <t>カコガワシミン</t>
    </rPh>
    <rPh sb="5" eb="7">
      <t>ビョウイン</t>
    </rPh>
    <rPh sb="7" eb="9">
      <t>キコウ</t>
    </rPh>
    <phoneticPr fontId="2"/>
  </si>
  <si>
    <t>加古川市ウェルネス協会</t>
    <rPh sb="0" eb="4">
      <t>カコガワシ</t>
    </rPh>
    <rPh sb="9" eb="11">
      <t>キョウカイ</t>
    </rPh>
    <phoneticPr fontId="2"/>
  </si>
  <si>
    <t>東播臨海救急医療協会</t>
    <rPh sb="0" eb="4">
      <t>トウバンリンカイ</t>
    </rPh>
    <rPh sb="4" eb="8">
      <t>キュウキュウイリョウ</t>
    </rPh>
    <rPh sb="8" eb="10">
      <t>キョウカイ</t>
    </rPh>
    <phoneticPr fontId="2"/>
  </si>
  <si>
    <t>加古川市土地開発公社</t>
    <rPh sb="0" eb="4">
      <t>カコガワシ</t>
    </rPh>
    <rPh sb="4" eb="10">
      <t>トチカイハツコウシャ</t>
    </rPh>
    <phoneticPr fontId="2"/>
  </si>
  <si>
    <t>加古川食肉公社</t>
    <rPh sb="0" eb="3">
      <t>カコガワ</t>
    </rPh>
    <rPh sb="3" eb="7">
      <t>ショクニクコウシャ</t>
    </rPh>
    <phoneticPr fontId="2"/>
  </si>
  <si>
    <t>加古川再開発ビル</t>
    <rPh sb="0" eb="3">
      <t>カコガワ</t>
    </rPh>
    <rPh sb="3" eb="6">
      <t>サイカイハツ</t>
    </rPh>
    <phoneticPr fontId="2"/>
  </si>
  <si>
    <t>加古川市国際交流協会</t>
    <rPh sb="0" eb="4">
      <t>カコガワシ</t>
    </rPh>
    <rPh sb="4" eb="8">
      <t>コクサイコウリュウ</t>
    </rPh>
    <rPh sb="8" eb="10">
      <t>キョウカイ</t>
    </rPh>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</si>
  <si>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</si>
  <si>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</si>
  <si>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</si>
  <si>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0％以下となっているが、有形固定資産減価償却率は類似団体内平均値を若干上回っている。今後も大規模投資的事業が見込まれることや公共施設等の再編及び大規模改修等を計画的に実施することで有形固定資産原価償却率を改善しつつ、健全な財政運営を維持できるよう努める。</t>
    <rPh sb="88" eb="91">
      <t>ケイカクテキ</t>
    </rPh>
    <rPh sb="92" eb="94">
      <t>ジッシ</t>
    </rPh>
    <rPh sb="99" eb="101">
      <t>ユウケイ</t>
    </rPh>
    <rPh sb="101" eb="103">
      <t>コテイ</t>
    </rPh>
    <rPh sb="103" eb="105">
      <t>シサン</t>
    </rPh>
    <rPh sb="105" eb="107">
      <t>ゲンカ</t>
    </rPh>
    <rPh sb="107" eb="110">
      <t>ショウキャクリツ</t>
    </rPh>
    <rPh sb="111" eb="113">
      <t>カイゼン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</si>
  <si>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</si>
  <si>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</si>
  <si>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</si>
  <si>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</si>
  <si>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</si>
  <si>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</si>
  <si>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及び将来負担比率は、いずれも類似団体と比較して低い水準にある。実質公債費比率は、施設の建設、償還方法の変更（元利均等から元金均等）や借入金利の上昇により、元利償還金の額が短期的には増加し、また、新橋梁の建設といった大型事業も控えていることから、比率は現在の水準で推移すると見込んで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</si>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</sst>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964486F-CC7D-4D5E-A5B8-03C2A5F45F4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1E5A-452E-B293-38023B1459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51722</c:v>
                </c:pt>
                <c:pt idx="1">
                  <c:v>55989</c:v>
                </c:pt>
                <c:pt idx="2">
                  <c:v>26367</c:v>
                </c:pt>
                <c:pt idx="3">
                  <c:v>47168</c:v>
                </c:pt>
                <c:pt idx="4">
                  <c:v>29713</c:v>
                </c:pt>
              </c:numCache>
            </c:numRef>
          </c:val>
          <c:smooth val="0"/>
          <c:extLst>
            <c:ext xmlns:c16="http://schemas.microsoft.com/office/drawing/2014/chart" uri="{C3380CC4-5D6E-409C-BE32-E72D297353CC}">
              <c16:uniqueId val="{00000001-1E5A-452E-B293-38023B1459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0.54</c:v>
                </c:pt>
                <c:pt idx="1">
                  <c:v>0.56000000000000005</c:v>
                </c:pt>
                <c:pt idx="2">
                  <c:v>1.49</c:v>
                </c:pt>
                <c:pt idx="3">
                  <c:v>1.46</c:v>
                </c:pt>
                <c:pt idx="4">
                  <c:v>1.22</c:v>
                </c:pt>
              </c:numCache>
            </c:numRef>
          </c:val>
          <c:extLst>
            <c:ext xmlns:c16="http://schemas.microsoft.com/office/drawing/2014/chart" uri="{C3380CC4-5D6E-409C-BE32-E72D297353CC}">
              <c16:uniqueId val="{00000000-1B14-4BA2-8E50-494976D5C8F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12.82</c:v>
                </c:pt>
                <c:pt idx="1">
                  <c:v>12.47</c:v>
                </c:pt>
                <c:pt idx="2">
                  <c:v>12.88</c:v>
                </c:pt>
                <c:pt idx="3">
                  <c:v>13.12</c:v>
                </c:pt>
                <c:pt idx="4">
                  <c:v>13.16</c:v>
                </c:pt>
              </c:numCache>
            </c:numRef>
          </c:val>
          <c:extLst>
            <c:ext xmlns:c16="http://schemas.microsoft.com/office/drawing/2014/chart" uri="{C3380CC4-5D6E-409C-BE32-E72D297353CC}">
              <c16:uniqueId val="{00000001-1B14-4BA2-8E50-494976D5C8F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-0.44</c:v>
                </c:pt>
                <c:pt idx="1">
                  <c:v>0.24</c:v>
                </c:pt>
                <c:pt idx="2">
                  <c:v>1.08</c:v>
                </c:pt>
                <c:pt idx="3">
                  <c:v>0.52</c:v>
                </c:pt>
                <c:pt idx="4">
                  <c:v>0.72</c:v>
                </c:pt>
              </c:numCache>
            </c:numRef>
          </c:val>
          <c:smooth val="0"/>
          <c:extLst>
            <c:ext xmlns:c16="http://schemas.microsoft.com/office/drawing/2014/chart" uri="{C3380CC4-5D6E-409C-BE32-E72D297353CC}">
              <c16:uniqueId val="{00000002-1B14-4BA2-8E50-494976D5C8F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0.49</c:v>
                </c:pt>
                <c:pt idx="2">
                  <c:v>#N/A</c:v>
                </c:pt>
                <c:pt idx="3">
                  <c:v>0.01</c:v>
                </c:pt>
                <c:pt idx="4">
                  <c:v>#N/A</c:v>
                </c:pt>
                <c:pt idx="5">
                  <c:v>0.25</c:v>
                </c:pt>
                <c:pt idx="6">
                  <c:v>#N/A</c:v>
                </c:pt>
                <c:pt idx="7">
                  <c:v>0</c:v>
                </c:pt>
                <c:pt idx="8">
                  <c:v>#N/A</c:v>
                </c:pt>
                <c:pt idx="9">
                  <c:v>0</c:v>
                </c:pt>
              </c:numCache>
            </c:numRef>
          </c:val>
          <c:extLst>
            <c:ext xmlns:c16="http://schemas.microsoft.com/office/drawing/2014/chart" uri="{C3380CC4-5D6E-409C-BE32-E72D297353CC}">
              <c16:uniqueId val="{00000000-1FAE-4482-B8B4-BD2A1CE823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AE-4482-B8B4-BD2A1CE8236B}"/>
            </c:ext>
          </c:extLst>
        </c:ser>
        <c:ser>
          <c:idx val="2"/>
          <c:order val="2"/>
          <c:tx>
            <c:strRef>
              <c:f>データシート!$A$29</c:f>
              <c:strCache>
                <c:ptCount val="1"/>
                <c:pt idx="0">
                  <c:v>歯科保健センター事業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0.06</c:v>
                </c:pt>
                <c:pt idx="4">
                  <c:v>#N/A</c:v>
                </c:pt>
                <c:pt idx="5">
                  <c:v>0.05</c:v>
                </c:pt>
                <c:pt idx="6">
                  <c:v>#N/A</c:v>
                </c:pt>
                <c:pt idx="7">
                  <c:v>0.06</c:v>
                </c:pt>
                <c:pt idx="8">
                  <c:v>#N/A</c:v>
                </c:pt>
                <c:pt idx="9">
                  <c:v>0.05</c:v>
                </c:pt>
              </c:numCache>
            </c:numRef>
          </c:val>
          <c:extLst>
            <c:ext xmlns:c16="http://schemas.microsoft.com/office/drawing/2014/chart" uri="{C3380CC4-5D6E-409C-BE32-E72D297353CC}">
              <c16:uniqueId val="{00000002-1FAE-4482-B8B4-BD2A1CE8236B}"/>
            </c:ext>
          </c:extLst>
        </c:ser>
        <c:ser>
          <c:idx val="3"/>
          <c:order val="3"/>
          <c:tx>
            <c:strRef>
              <c:f>データシート!$A$30</c:f>
              <c:strCache>
                <c:ptCount val="1"/>
                <c:pt idx="0">
                  <c:v>国民健康保険事業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0.06</c:v>
                </c:pt>
                <c:pt idx="6">
                  <c:v>#N/A</c:v>
                </c:pt>
                <c:pt idx="7">
                  <c:v>7.0000000000000007E-2</c:v>
                </c:pt>
                <c:pt idx="8">
                  <c:v>#N/A</c:v>
                </c:pt>
                <c:pt idx="9">
                  <c:v>0.06</c:v>
                </c:pt>
              </c:numCache>
            </c:numRef>
          </c:val>
          <c:extLst>
            <c:ext xmlns:c16="http://schemas.microsoft.com/office/drawing/2014/chart" uri="{C3380CC4-5D6E-409C-BE32-E72D297353CC}">
              <c16:uniqueId val="{00000003-1FAE-4482-B8B4-BD2A1CE8236B}"/>
            </c:ext>
          </c:extLst>
        </c:ser>
        <c:ser>
          <c:idx val="4"/>
          <c:order val="4"/>
          <c:tx>
            <c:strRef>
              <c:f>データシート!$A$31</c:f>
              <c:strCache>
                <c:ptCount val="1"/>
                <c:pt idx="0">
                  <c:v>学校給食費管理事業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0.09</c:v>
                </c:pt>
                <c:pt idx="4">
                  <c:v>#N/A</c:v>
                </c:pt>
                <c:pt idx="5">
                  <c:v>0.09</c:v>
                </c:pt>
                <c:pt idx="6">
                  <c:v>#N/A</c:v>
                </c:pt>
                <c:pt idx="7">
                  <c:v>7.0000000000000007E-2</c:v>
                </c:pt>
                <c:pt idx="8">
                  <c:v>#N/A</c:v>
                </c:pt>
                <c:pt idx="9">
                  <c:v>7.0000000000000007E-2</c:v>
                </c:pt>
              </c:numCache>
            </c:numRef>
          </c:val>
          <c:extLst>
            <c:ext xmlns:c16="http://schemas.microsoft.com/office/drawing/2014/chart" uri="{C3380CC4-5D6E-409C-BE32-E72D297353CC}">
              <c16:uniqueId val="{00000004-1FAE-4482-B8B4-BD2A1CE8236B}"/>
            </c:ext>
          </c:extLst>
        </c:ser>
        <c:ser>
          <c:idx val="5"/>
          <c:order val="5"/>
          <c:tx>
            <c:strRef>
              <c:f>データシート!$A$32</c:f>
              <c:strCache>
                <c:ptCount val="1"/>
                <c:pt idx="0">
                  <c:v>夜間休日応急診療事業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0.09</c:v>
                </c:pt>
                <c:pt idx="4">
                  <c:v>#N/A</c:v>
                </c:pt>
                <c:pt idx="5">
                  <c:v>0.33</c:v>
                </c:pt>
                <c:pt idx="6">
                  <c:v>#N/A</c:v>
                </c:pt>
                <c:pt idx="7">
                  <c:v>0.47</c:v>
                </c:pt>
                <c:pt idx="8">
                  <c:v>#N/A</c:v>
                </c:pt>
                <c:pt idx="9">
                  <c:v>0.14000000000000001</c:v>
                </c:pt>
              </c:numCache>
            </c:numRef>
          </c:val>
          <c:extLst>
            <c:ext xmlns:c16="http://schemas.microsoft.com/office/drawing/2014/chart" uri="{C3380CC4-5D6E-409C-BE32-E72D297353CC}">
              <c16:uniqueId val="{00000005-1FAE-4482-B8B4-BD2A1CE8236B}"/>
            </c:ext>
          </c:extLst>
        </c:ser>
        <c:ser>
          <c:idx val="6"/>
          <c:order val="6"/>
          <c:tx>
            <c:strRef>
              <c:f>データシート!$A$33</c:f>
              <c:strCache>
                <c:ptCount val="1"/>
                <c:pt idx="0">
                  <c:v>後期高齢者医療事業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0.14000000000000001</c:v>
                </c:pt>
                <c:pt idx="4">
                  <c:v>#N/A</c:v>
                </c:pt>
                <c:pt idx="5">
                  <c:v>0.14000000000000001</c:v>
                </c:pt>
                <c:pt idx="6">
                  <c:v>#N/A</c:v>
                </c:pt>
                <c:pt idx="7">
                  <c:v>0.16</c:v>
                </c:pt>
                <c:pt idx="8">
                  <c:v>#N/A</c:v>
                </c:pt>
                <c:pt idx="9">
                  <c:v>0.18</c:v>
                </c:pt>
              </c:numCache>
            </c:numRef>
          </c:val>
          <c:extLst>
            <c:ext xmlns:c16="http://schemas.microsoft.com/office/drawing/2014/chart" uri="{C3380CC4-5D6E-409C-BE32-E72D297353CC}">
              <c16:uniqueId val="{00000006-1FAE-4482-B8B4-BD2A1CE8236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0.38</c:v>
                </c:pt>
                <c:pt idx="2">
                  <c:v>#N/A</c:v>
                </c:pt>
                <c:pt idx="3">
                  <c:v>0.28999999999999998</c:v>
                </c:pt>
                <c:pt idx="4">
                  <c:v>#N/A</c:v>
                </c:pt>
                <c:pt idx="5">
                  <c:v>1</c:v>
                </c:pt>
                <c:pt idx="6">
                  <c:v>#N/A</c:v>
                </c:pt>
                <c:pt idx="7">
                  <c:v>0.84</c:v>
                </c:pt>
                <c:pt idx="8">
                  <c:v>#N/A</c:v>
                </c:pt>
                <c:pt idx="9">
                  <c:v>0.94</c:v>
                </c:pt>
              </c:numCache>
            </c:numRef>
          </c:val>
          <c:extLst>
            <c:ext xmlns:c16="http://schemas.microsoft.com/office/drawing/2014/chart" uri="{C3380CC4-5D6E-409C-BE32-E72D297353CC}">
              <c16:uniqueId val="{00000007-1FAE-4482-B8B4-BD2A1CE8236B}"/>
            </c:ext>
          </c:extLst>
        </c:ser>
        <c:ser>
          <c:idx val="8"/>
          <c:order val="8"/>
          <c:tx>
            <c:strRef>
              <c:f>データシート!$A$35</c:f>
              <c:strCache>
                <c:ptCount val="1"/>
                <c:pt idx="0">
                  <c:v>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6.32</c:v>
                </c:pt>
                <c:pt idx="2">
                  <c:v>#N/A</c:v>
                </c:pt>
                <c:pt idx="3">
                  <c:v>5.96</c:v>
                </c:pt>
                <c:pt idx="4">
                  <c:v>#N/A</c:v>
                </c:pt>
                <c:pt idx="5">
                  <c:v>5.36</c:v>
                </c:pt>
                <c:pt idx="6">
                  <c:v>#N/A</c:v>
                </c:pt>
                <c:pt idx="7">
                  <c:v>4.8499999999999996</c:v>
                </c:pt>
                <c:pt idx="8">
                  <c:v>#N/A</c:v>
                </c:pt>
                <c:pt idx="9">
                  <c:v>4.74</c:v>
                </c:pt>
              </c:numCache>
            </c:numRef>
          </c:val>
          <c:extLst>
            <c:ext xmlns:c16="http://schemas.microsoft.com/office/drawing/2014/chart" uri="{C3380CC4-5D6E-409C-BE32-E72D297353CC}">
              <c16:uniqueId val="{00000008-1FAE-4482-B8B4-BD2A1CE8236B}"/>
            </c:ext>
          </c:extLst>
        </c:ser>
        <c:ser>
          <c:idx val="9"/>
          <c:order val="9"/>
          <c:tx>
            <c:strRef>
              <c:f>データシート!$A$36</c:f>
              <c:strCache>
                <c:ptCount val="1"/>
                <c:pt idx="0">
                  <c:v>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9.14</c:v>
                </c:pt>
                <c:pt idx="2">
                  <c:v>#N/A</c:v>
                </c:pt>
                <c:pt idx="3">
                  <c:v>8.82</c:v>
                </c:pt>
                <c:pt idx="4">
                  <c:v>#N/A</c:v>
                </c:pt>
                <c:pt idx="5">
                  <c:v>8.9600000000000009</c:v>
                </c:pt>
                <c:pt idx="6">
                  <c:v>#N/A</c:v>
                </c:pt>
                <c:pt idx="7">
                  <c:v>8.19</c:v>
                </c:pt>
                <c:pt idx="8">
                  <c:v>#N/A</c:v>
                </c:pt>
                <c:pt idx="9">
                  <c:v>8.23</c:v>
                </c:pt>
              </c:numCache>
            </c:numRef>
          </c:val>
          <c:extLst>
            <c:ext xmlns:c16="http://schemas.microsoft.com/office/drawing/2014/chart" uri="{C3380CC4-5D6E-409C-BE32-E72D297353CC}">
              <c16:uniqueId val="{00000009-1FAE-4482-B8B4-BD2A1CE823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11828</c:v>
                </c:pt>
                <c:pt idx="5">
                  <c:v>11485</c:v>
                </c:pt>
                <c:pt idx="8">
                  <c:v>11115</c:v>
                </c:pt>
                <c:pt idx="11">
                  <c:v>11162</c:v>
                </c:pt>
                <c:pt idx="14">
                  <c:v>11435</c:v>
                </c:pt>
              </c:numCache>
            </c:numRef>
          </c:val>
          <c:extLst>
            <c:ext xmlns:c16="http://schemas.microsoft.com/office/drawing/2014/chart" uri="{C3380CC4-5D6E-409C-BE32-E72D297353CC}">
              <c16:uniqueId val="{00000000-DE3A-4C40-AD99-7F16AC5A9F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E3A-4C40-AD99-7F16AC5A9F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180</c:v>
                </c:pt>
                <c:pt idx="3">
                  <c:v>192</c:v>
                </c:pt>
                <c:pt idx="6">
                  <c:v>183</c:v>
                </c:pt>
                <c:pt idx="9">
                  <c:v>180</c:v>
                </c:pt>
                <c:pt idx="12">
                  <c:v>180</c:v>
                </c:pt>
              </c:numCache>
            </c:numRef>
          </c:val>
          <c:extLst>
            <c:ext xmlns:c16="http://schemas.microsoft.com/office/drawing/2014/chart" uri="{C3380CC4-5D6E-409C-BE32-E72D297353CC}">
              <c16:uniqueId val="{00000002-DE3A-4C40-AD99-7F16AC5A9F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E3A-4C40-AD99-7F16AC5A9F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2363</c:v>
                </c:pt>
                <c:pt idx="3">
                  <c:v>2325</c:v>
                </c:pt>
                <c:pt idx="6">
                  <c:v>2097</c:v>
                </c:pt>
                <c:pt idx="9">
                  <c:v>1966</c:v>
                </c:pt>
                <c:pt idx="12">
                  <c:v>1889</c:v>
                </c:pt>
              </c:numCache>
            </c:numRef>
          </c:val>
          <c:extLst>
            <c:ext xmlns:c16="http://schemas.microsoft.com/office/drawing/2014/chart" uri="{C3380CC4-5D6E-409C-BE32-E72D297353CC}">
              <c16:uniqueId val="{00000004-DE3A-4C40-AD99-7F16AC5A9F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32</c:v>
                </c:pt>
                <c:pt idx="3">
                  <c:v>32</c:v>
                </c:pt>
                <c:pt idx="6">
                  <c:v>40</c:v>
                </c:pt>
                <c:pt idx="9">
                  <c:v>34</c:v>
                </c:pt>
                <c:pt idx="12">
                  <c:v>35</c:v>
                </c:pt>
              </c:numCache>
            </c:numRef>
          </c:val>
          <c:extLst>
            <c:ext xmlns:c16="http://schemas.microsoft.com/office/drawing/2014/chart" uri="{C3380CC4-5D6E-409C-BE32-E72D297353CC}">
              <c16:uniqueId val="{00000005-DE3A-4C40-AD99-7F16AC5A9F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E3A-4C40-AD99-7F16AC5A9F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9952</c:v>
                </c:pt>
                <c:pt idx="3">
                  <c:v>9727</c:v>
                </c:pt>
                <c:pt idx="6">
                  <c:v>9819</c:v>
                </c:pt>
                <c:pt idx="9">
                  <c:v>9958</c:v>
                </c:pt>
                <c:pt idx="12">
                  <c:v>10036</c:v>
                </c:pt>
              </c:numCache>
            </c:numRef>
          </c:val>
          <c:extLst>
            <c:ext xmlns:c16="http://schemas.microsoft.com/office/drawing/2014/chart" uri="{C3380CC4-5D6E-409C-BE32-E72D297353CC}">
              <c16:uniqueId val="{00000007-DE3A-4C40-AD99-7F16AC5A9F9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699</c:v>
                </c:pt>
                <c:pt idx="2">
                  <c:v>#N/A</c:v>
                </c:pt>
                <c:pt idx="3">
                  <c:v>#N/A</c:v>
                </c:pt>
                <c:pt idx="4">
                  <c:v>791</c:v>
                </c:pt>
                <c:pt idx="5">
                  <c:v>#N/A</c:v>
                </c:pt>
                <c:pt idx="6">
                  <c:v>#N/A</c:v>
                </c:pt>
                <c:pt idx="7">
                  <c:v>1024</c:v>
                </c:pt>
                <c:pt idx="8">
                  <c:v>#N/A</c:v>
                </c:pt>
                <c:pt idx="9">
                  <c:v>#N/A</c:v>
                </c:pt>
                <c:pt idx="10">
                  <c:v>976</c:v>
                </c:pt>
                <c:pt idx="11">
                  <c:v>#N/A</c:v>
                </c:pt>
                <c:pt idx="12">
                  <c:v>#N/A</c:v>
                </c:pt>
                <c:pt idx="13">
                  <c:v>705</c:v>
                </c:pt>
                <c:pt idx="14">
                  <c:v>#N/A</c:v>
                </c:pt>
              </c:numCache>
            </c:numRef>
          </c:val>
          <c:smooth val="0"/>
          <c:extLst>
            <c:ext xmlns:c16="http://schemas.microsoft.com/office/drawing/2014/chart" uri="{C3380CC4-5D6E-409C-BE32-E72D297353CC}">
              <c16:uniqueId val="{00000008-DE3A-4C40-AD99-7F16AC5A9F9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85123</c:v>
                </c:pt>
                <c:pt idx="5">
                  <c:v>85752</c:v>
                </c:pt>
                <c:pt idx="8">
                  <c:v>84123</c:v>
                </c:pt>
                <c:pt idx="11">
                  <c:v>83309</c:v>
                </c:pt>
                <c:pt idx="14">
                  <c:v>79726</c:v>
                </c:pt>
              </c:numCache>
            </c:numRef>
          </c:val>
          <c:extLst>
            <c:ext xmlns:c16="http://schemas.microsoft.com/office/drawing/2014/chart" uri="{C3380CC4-5D6E-409C-BE32-E72D297353CC}">
              <c16:uniqueId val="{00000000-8288-4D3D-9AAD-36CA8C912F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41999</c:v>
                </c:pt>
                <c:pt idx="5">
                  <c:v>42799</c:v>
                </c:pt>
                <c:pt idx="8">
                  <c:v>42520</c:v>
                </c:pt>
                <c:pt idx="11">
                  <c:v>46930</c:v>
                </c:pt>
                <c:pt idx="14">
                  <c:v>46385</c:v>
                </c:pt>
              </c:numCache>
            </c:numRef>
          </c:val>
          <c:extLst>
            <c:ext xmlns:c16="http://schemas.microsoft.com/office/drawing/2014/chart" uri="{C3380CC4-5D6E-409C-BE32-E72D297353CC}">
              <c16:uniqueId val="{00000001-8288-4D3D-9AAD-36CA8C912F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25349</c:v>
                </c:pt>
                <c:pt idx="5">
                  <c:v>26790</c:v>
                </c:pt>
                <c:pt idx="8">
                  <c:v>27520</c:v>
                </c:pt>
                <c:pt idx="11">
                  <c:v>27644</c:v>
                </c:pt>
                <c:pt idx="14">
                  <c:v>26986</c:v>
                </c:pt>
              </c:numCache>
            </c:numRef>
          </c:val>
          <c:extLst>
            <c:ext xmlns:c16="http://schemas.microsoft.com/office/drawing/2014/chart" uri="{C3380CC4-5D6E-409C-BE32-E72D297353CC}">
              <c16:uniqueId val="{00000002-8288-4D3D-9AAD-36CA8C912F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288-4D3D-9AAD-36CA8C912F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288-4D3D-9AAD-36CA8C912F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168</c:v>
                </c:pt>
                <c:pt idx="3">
                  <c:v>160</c:v>
                </c:pt>
                <c:pt idx="6">
                  <c:v>153</c:v>
                </c:pt>
                <c:pt idx="9">
                  <c:v>145</c:v>
                </c:pt>
                <c:pt idx="12">
                  <c:v>8</c:v>
                </c:pt>
              </c:numCache>
            </c:numRef>
          </c:val>
          <c:extLst>
            <c:ext xmlns:c16="http://schemas.microsoft.com/office/drawing/2014/chart" uri="{C3380CC4-5D6E-409C-BE32-E72D297353CC}">
              <c16:uniqueId val="{00000005-8288-4D3D-9AAD-36CA8C912F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12254</c:v>
                </c:pt>
                <c:pt idx="3">
                  <c:v>12468</c:v>
                </c:pt>
                <c:pt idx="6">
                  <c:v>12456</c:v>
                </c:pt>
                <c:pt idx="9">
                  <c:v>12991</c:v>
                </c:pt>
                <c:pt idx="12">
                  <c:v>13027</c:v>
                </c:pt>
              </c:numCache>
            </c:numRef>
          </c:val>
          <c:extLst>
            <c:ext xmlns:c16="http://schemas.microsoft.com/office/drawing/2014/chart" uri="{C3380CC4-5D6E-409C-BE32-E72D297353CC}">
              <c16:uniqueId val="{00000006-8288-4D3D-9AAD-36CA8C912F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288-4D3D-9AAD-36CA8C912F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29088</c:v>
                </c:pt>
                <c:pt idx="3">
                  <c:v>26384</c:v>
                </c:pt>
                <c:pt idx="6">
                  <c:v>23009</c:v>
                </c:pt>
                <c:pt idx="9">
                  <c:v>21474</c:v>
                </c:pt>
                <c:pt idx="12">
                  <c:v>19783</c:v>
                </c:pt>
              </c:numCache>
            </c:numRef>
          </c:val>
          <c:extLst>
            <c:ext xmlns:c16="http://schemas.microsoft.com/office/drawing/2014/chart" uri="{C3380CC4-5D6E-409C-BE32-E72D297353CC}">
              <c16:uniqueId val="{00000008-8288-4D3D-9AAD-36CA8C912F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3670</c:v>
                </c:pt>
                <c:pt idx="3">
                  <c:v>2672</c:v>
                </c:pt>
                <c:pt idx="6">
                  <c:v>2641</c:v>
                </c:pt>
                <c:pt idx="9">
                  <c:v>2410</c:v>
                </c:pt>
                <c:pt idx="12">
                  <c:v>4069</c:v>
                </c:pt>
              </c:numCache>
            </c:numRef>
          </c:val>
          <c:extLst>
            <c:ext xmlns:c16="http://schemas.microsoft.com/office/drawing/2014/chart" uri="{C3380CC4-5D6E-409C-BE32-E72D297353CC}">
              <c16:uniqueId val="{00000009-8288-4D3D-9AAD-36CA8C912F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95346</c:v>
                </c:pt>
                <c:pt idx="3">
                  <c:v>101084</c:v>
                </c:pt>
                <c:pt idx="6">
                  <c:v>97452</c:v>
                </c:pt>
                <c:pt idx="9">
                  <c:v>100012</c:v>
                </c:pt>
                <c:pt idx="12">
                  <c:v>95964</c:v>
                </c:pt>
              </c:numCache>
            </c:numRef>
          </c:val>
          <c:extLst>
            <c:ext xmlns:c16="http://schemas.microsoft.com/office/drawing/2014/chart" uri="{C3380CC4-5D6E-409C-BE32-E72D297353CC}">
              <c16:uniqueId val="{0000000A-8288-4D3D-9AAD-36CA8C912F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288-4D3D-9AAD-36CA8C912F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6693</c:v>
                </c:pt>
                <c:pt idx="1">
                  <c:v>6963</c:v>
                </c:pt>
                <c:pt idx="2">
                  <c:v>7201</c:v>
                </c:pt>
              </c:numCache>
            </c:numRef>
          </c:val>
          <c:extLst>
            <c:ext xmlns:c16="http://schemas.microsoft.com/office/drawing/2014/chart" uri="{C3380CC4-5D6E-409C-BE32-E72D297353CC}">
              <c16:uniqueId val="{00000000-3FB2-4D90-B8BE-917711CAFD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4190</c:v>
                </c:pt>
                <c:pt idx="1">
                  <c:v>4453</c:v>
                </c:pt>
                <c:pt idx="2">
                  <c:v>4380</c:v>
                </c:pt>
              </c:numCache>
            </c:numRef>
          </c:val>
          <c:extLst>
            <c:ext xmlns:c16="http://schemas.microsoft.com/office/drawing/2014/chart" uri="{C3380CC4-5D6E-409C-BE32-E72D297353CC}">
              <c16:uniqueId val="{00000001-3FB2-4D90-B8BE-917711CAFD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13223</c:v>
                </c:pt>
                <c:pt idx="1">
                  <c:v>13566</c:v>
                </c:pt>
                <c:pt idx="2">
                  <c:v>13076</c:v>
                </c:pt>
              </c:numCache>
            </c:numRef>
          </c:val>
          <c:extLst>
            <c:ext xmlns:c16="http://schemas.microsoft.com/office/drawing/2014/chart" uri="{C3380CC4-5D6E-409C-BE32-E72D297353CC}">
              <c16:uniqueId val="{00000002-3FB2-4D90-B8BE-917711CAFDA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{DF422714-CD0E-4021-9374-8156A94A6DC9}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5C9-487D-8C18-37F77AE59F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{586DB172-6BE7-497C-99DB-6D24CB4761E4}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C9-487D-8C18-37F77AE59F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{AFC51559-20B0-4438-A25F-D09789BAC879}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C9-487D-8C18-37F77AE59F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{22342844-3128-4EC6-9C94-70B947C1CEAC}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C9-487D-8C18-37F77AE59F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{059E437D-80AE-48F9-BECD-46D91883509A}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C9-487D-8C18-37F77AE59F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{98D26217-7736-470C-9B8B-071AF2FC481A}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5C9-487D-8C18-37F77AE59F4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{5F3A85E8-6C3D-440E-8AF9-73180693914F}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5C9-487D-8C18-37F77AE59F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{96F8C642-7459-4F92-B138-61840B302F76}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5C9-487D-8C18-37F77AE59F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{018DAEF7-E8C4-4ED9-B128-78B6503FAC36}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5C9-487D-8C18-37F77AE59F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61.1</c:v>
                </c:pt>
                <c:pt idx="16">
                  <c:v>63</c:v>
                </c:pt>
                <c:pt idx="24">
                  <c:v>64.599999999999994</c:v>
                </c:pt>
                <c:pt idx="32">
                  <c:v>64.8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5C9-487D-8C18-37F77AE59F4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{664599E3-1FB4-4F3E-B0C9-E7E29D988DE8}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5C9-487D-8C18-37F77AE59F4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{2D59F69D-A0AC-4BBD-A8A8-800594B78C8D}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C9-487D-8C18-37F77AE59F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{B76165FC-F717-4387-8F82-383242FC3FC4}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C9-487D-8C18-37F77AE59F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{C200D259-066D-4E9B-B443-E0CAC7150604}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C9-487D-8C18-37F77AE59F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{8453DC3B-408B-49AD-A26E-30858FE54DB7}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C9-487D-8C18-37F77AE59F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{C3886D78-8F92-4086-9CC7-0008D990E099}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5C9-487D-8C18-37F77AE59F4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{7DDB2F79-ED20-4C30-A2A6-96C579E1657D}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5C9-487D-8C18-37F77AE59F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{75C0BF0F-1BA5-459F-B61C-390359264C89}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5C9-487D-8C18-37F77AE59F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{BA59B27D-8BB0-42AF-9047-E4C384DFFF71}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5C9-487D-8C18-37F77AE59F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95C9-487D-8C18-37F77AE59F47}"/>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{C2E121BE-B64C-4FF9-B7C6-6AE314DF8D78}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23-4831-B500-B86D64E76C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{F13B0384-1A43-4822-9D03-3D18F1F486A2}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23-4831-B500-B86D64E76C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{2C21CF5E-C307-4DB2-AD57-60A3D6FA9654}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23-4831-B500-B86D64E76C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{338025B3-81E3-4361-B1D4-A22883FEC0B5}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23-4831-B500-B86D64E76C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{EE168760-5B47-4EC0-B6B8-68A25EF1CED3}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23-4831-B500-B86D64E76C5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{FFF0897F-C518-48D8-BA80-20C7EED719CF}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23-4831-B500-B86D64E76C5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{4641C31F-EAAF-4B45-9CD3-08EA54B14DE4}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23-4831-B500-B86D64E76C5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{02FD8900-89BC-410C-8673-044E7661B12C}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23-4831-B500-B86D64E76C5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{2CD9502E-3F44-45EA-B8F3-3A2C98727EDE}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23-4831-B500-B86D64E76C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1.8</c:v>
                </c:pt>
                <c:pt idx="16">
                  <c:v>1.8</c:v>
                </c:pt>
                <c:pt idx="24">
                  <c:v>2</c:v>
                </c:pt>
                <c:pt idx="32">
                  <c:v>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23-4831-B500-B86D64E76C5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{75EEF74F-B521-4325-A4DF-AB580752D6EF}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23-4831-B500-B86D64E76C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{9B256AE6-08F7-4743-B529-BD16B4DCC966}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23-4831-B500-B86D64E76C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{44076E9B-FAFE-4B1E-82FB-CC5B9562F098}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23-4831-B500-B86D64E76C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{8CDCF85B-07F5-4F2E-ADB2-AB2AC51D95E5}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23-4831-B500-B86D64E76C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{68FA4E9D-5BFA-41FF-99FD-DFFCE3701CB6}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23-4831-B500-B86D64E76C5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{348F354C-5F92-4FF9-8AF9-C4E308D8979A}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23-4831-B500-B86D64E76C5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{2D8C5E60-C4D5-4495-937D-2AC33935FC25}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23-4831-B500-B86D64E76C5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{168DDF97-1F7C-475A-8ACF-FEFF6812827E}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23-4831-B500-B86D64E76C5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{EF8C0E37-6BED-4CFB-B424-120B1F3B7D0D}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23-4831-B500-B86D64E76C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EA23-4831-B500-B86D64E76C56}"/>
            </c:ext>
          </c:extLst>
        </c:ser>
        <c:dLbls>
          <c:showLegendKey val="0"/>
          <c:showVal val="1"/>
          <c:showCatName val="0"/>
          <c:showSerName val="0"/>
          <c:showPercent val="0"/>
          <c:showBubbleSize val="0"/>
        </c:dLbls>
        <c:axId val="84219776"/>
        <c:axId val="84234240"/>
      </c:scatterChart>
      <c:valAx>
        <c:axId val="84219776"/>
        <c:scaling>
          <c:orientation val="maxMin"/>
          <c:max val="4.5999999999999996"/>
          <c:min val="3.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財政力指数は、類似団体平均よりも下回り、前年度から</a:t>
          </a:r>
          <a:r>
            <a:rPr kumimoji="1" lang="en-US" altLang="ja-JP" sz="1100">
              <a:solidFill>
                <a:schemeClr val="dk1"/>
              </a:solidFill>
              <a:effectLst/>
              <a:latin typeface="+mn-lt"/>
              <a:ea typeface="+mn-ea"/>
              <a:cs typeface="+mn-cs"/>
            </a:rPr>
            <a:t>0.02</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低下した。</a:t>
          </a:r>
          <a:endParaRPr lang="ja-JP" altLang="ja-JP" sz="1400">
            <a:effectLst/>
          </a:endParaRPr>
        </a:p>
        <a:p>
          <a:r>
            <a:rPr kumimoji="1" lang="ja-JP" altLang="ja-JP" sz="1100">
              <a:solidFill>
                <a:schemeClr val="dk1"/>
              </a:solidFill>
              <a:effectLst/>
              <a:latin typeface="+mn-lt"/>
              <a:ea typeface="+mn-ea"/>
              <a:cs typeface="+mn-cs"/>
            </a:rPr>
            <a:t>　基準財政需要額は</a:t>
          </a:r>
          <a:r>
            <a:rPr kumimoji="1" lang="ja-JP" altLang="en-US" sz="1100">
              <a:solidFill>
                <a:schemeClr val="dk1"/>
              </a:solidFill>
              <a:effectLst/>
              <a:latin typeface="+mn-lt"/>
              <a:ea typeface="+mn-ea"/>
              <a:cs typeface="+mn-cs"/>
            </a:rPr>
            <a:t>こども子育て費の創設に伴う増加</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より前年度比で増加し、基準財政収入額も</a:t>
          </a:r>
          <a:r>
            <a:rPr kumimoji="1" lang="ja-JP" altLang="en-US" sz="1100">
              <a:solidFill>
                <a:schemeClr val="dk1"/>
              </a:solidFill>
              <a:effectLst/>
              <a:latin typeface="+mn-lt"/>
              <a:ea typeface="+mn-ea"/>
              <a:cs typeface="+mn-cs"/>
            </a:rPr>
            <a:t>定額減税の実施に伴う地方特例交付金</a:t>
          </a:r>
          <a:r>
            <a:rPr kumimoji="1" lang="ja-JP" altLang="ja-JP" sz="1100">
              <a:solidFill>
                <a:schemeClr val="dk1"/>
              </a:solidFill>
              <a:effectLst/>
              <a:latin typeface="+mn-lt"/>
              <a:ea typeface="+mn-ea"/>
              <a:cs typeface="+mn-cs"/>
            </a:rPr>
            <a:t>の増加等により前年度比で増加した。</a:t>
          </a:r>
          <a:endParaRPr lang="ja-JP" altLang="ja-JP" sz="1400">
            <a:effectLst/>
          </a:endParaRPr>
        </a:p>
        <a:p>
          <a:r>
            <a:rPr kumimoji="1" lang="ja-JP" altLang="ja-JP" sz="1100">
              <a:solidFill>
                <a:schemeClr val="dk1"/>
              </a:solidFill>
              <a:effectLst/>
              <a:latin typeface="+mn-lt"/>
              <a:ea typeface="+mn-ea"/>
              <a:cs typeface="+mn-cs"/>
            </a:rPr>
            <a:t>　基準財政需要額の増加が基準財政収入額の増加を上回ったため、財政力指数は</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52070</xdr:rowOff>
    </xdr:from>
    <xdr:to>
      <xdr:col>23</xdr:col>
      <xdr:colOff>133350</xdr:colOff>
      <xdr:row>41</xdr:row>
      <xdr:rowOff>100330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815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3810</xdr:rowOff>
    </xdr:from>
    <xdr:to>
      <xdr:col>19</xdr:col>
      <xdr:colOff>133350</xdr:colOff>
      <xdr:row>41</xdr:row>
      <xdr:rowOff>52070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151130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102870</xdr:rowOff>
    </xdr:from>
    <xdr:to>
      <xdr:col>11</xdr:col>
      <xdr:colOff>31750</xdr:colOff>
      <xdr:row>40</xdr:row>
      <xdr:rowOff>151130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608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21607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1270</xdr:rowOff>
    </xdr:from>
    <xdr:to>
      <xdr:col>19</xdr:col>
      <xdr:colOff>184150</xdr:colOff>
      <xdr:row>41</xdr:row>
      <xdr:rowOff>102870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100330</xdr:rowOff>
    </xdr:from>
    <xdr:to>
      <xdr:col>11</xdr:col>
      <xdr:colOff>82550</xdr:colOff>
      <xdr:row>41</xdr:row>
      <xdr:rowOff>30480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15257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52070</xdr:rowOff>
    </xdr:from>
    <xdr:to>
      <xdr:col>7</xdr:col>
      <xdr:colOff>31750</xdr:colOff>
      <xdr:row>40</xdr:row>
      <xdr:rowOff>153670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163847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経常収支比率は、類似団体平均を下回る数値となった一方で、前年度から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要因としては、普通交付税などの経常一般財源等が増加したものの、人件費や扶助費などの経常経費の増加が上回ったことが挙げられる。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62</xdr:row>
      <xdr:rowOff>84667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5022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4233</xdr:rowOff>
    </xdr:from>
    <xdr:to>
      <xdr:col>19</xdr:col>
      <xdr:colOff>133350</xdr:colOff>
      <xdr:row>62</xdr:row>
      <xdr:rowOff>20320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341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124460</xdr:rowOff>
    </xdr:from>
    <xdr:to>
      <xdr:col>15</xdr:col>
      <xdr:colOff>82550</xdr:colOff>
      <xdr:row>62</xdr:row>
      <xdr:rowOff>4233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40010"/>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124460</xdr:rowOff>
    </xdr:from>
    <xdr:to>
      <xdr:col>11</xdr:col>
      <xdr:colOff>31750</xdr:colOff>
      <xdr:row>62</xdr:row>
      <xdr:rowOff>68580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40010"/>
          <a:ext cx="889000"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50394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140970</xdr:rowOff>
    </xdr:from>
    <xdr:to>
      <xdr:col>19</xdr:col>
      <xdr:colOff>184150</xdr:colOff>
      <xdr:row>62</xdr:row>
      <xdr:rowOff>71120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55897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68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124883</xdr:rowOff>
    </xdr:from>
    <xdr:to>
      <xdr:col>15</xdr:col>
      <xdr:colOff>133350</xdr:colOff>
      <xdr:row>62</xdr:row>
      <xdr:rowOff>55033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39810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73660</xdr:rowOff>
    </xdr:from>
    <xdr:to>
      <xdr:col>11</xdr:col>
      <xdr:colOff>82550</xdr:colOff>
      <xdr:row>60</xdr:row>
      <xdr:rowOff>3810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104157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人当たり人件費・物件費等決算額は、類似団体平均を約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千円下回る数値となった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千円増加した。</a:t>
          </a:r>
          <a:endParaRPr lang="ja-JP" altLang="ja-JP" sz="1400">
            <a:effectLst/>
          </a:endParaRPr>
        </a:p>
        <a:p>
          <a:r>
            <a:rPr kumimoji="1" lang="ja-JP" altLang="ja-JP" sz="1100">
              <a:solidFill>
                <a:schemeClr val="dk1"/>
              </a:solidFill>
              <a:effectLst/>
              <a:latin typeface="+mn-lt"/>
              <a:ea typeface="+mn-ea"/>
              <a:cs typeface="+mn-cs"/>
            </a:rPr>
            <a:t>　要因としては、物件費に</a:t>
          </a:r>
          <a:r>
            <a:rPr kumimoji="1" lang="ja-JP" altLang="en-US" sz="1100">
              <a:solidFill>
                <a:schemeClr val="dk1"/>
              </a:solidFill>
              <a:effectLst/>
              <a:latin typeface="+mn-lt"/>
              <a:ea typeface="+mn-ea"/>
              <a:cs typeface="+mn-cs"/>
            </a:rPr>
            <a:t>ついて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自治体情報</a:t>
          </a:r>
          <a:r>
            <a:rPr kumimoji="1" lang="ja-JP" altLang="ja-JP" sz="1100">
              <a:solidFill>
                <a:schemeClr val="dk1"/>
              </a:solidFill>
              <a:effectLst/>
              <a:latin typeface="+mn-lt"/>
              <a:ea typeface="+mn-ea"/>
              <a:cs typeface="+mn-cs"/>
            </a:rPr>
            <a:t>システム</a:t>
          </a:r>
          <a:r>
            <a:rPr kumimoji="1" lang="ja-JP" altLang="en-US" sz="1100">
              <a:solidFill>
                <a:schemeClr val="dk1"/>
              </a:solidFill>
              <a:effectLst/>
              <a:latin typeface="+mn-lt"/>
              <a:ea typeface="+mn-ea"/>
              <a:cs typeface="+mn-cs"/>
            </a:rPr>
            <a:t>の標準化に係る経費</a:t>
          </a:r>
          <a:r>
            <a:rPr kumimoji="1" lang="ja-JP" altLang="ja-JP" sz="1100">
              <a:solidFill>
                <a:schemeClr val="dk1"/>
              </a:solidFill>
              <a:effectLst/>
              <a:latin typeface="+mn-lt"/>
              <a:ea typeface="+mn-ea"/>
              <a:cs typeface="+mn-cs"/>
            </a:rPr>
            <a:t>の増加等</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、決算額が前</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比で約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億円の増</a:t>
          </a:r>
          <a:r>
            <a:rPr kumimoji="1" lang="ja-JP" altLang="en-US" sz="1100">
              <a:solidFill>
                <a:schemeClr val="dk1"/>
              </a:solidFill>
              <a:effectLst/>
              <a:latin typeface="+mn-lt"/>
              <a:ea typeface="+mn-ea"/>
              <a:cs typeface="+mn-cs"/>
            </a:rPr>
            <a:t>、人件費について、定年退職に伴う退職手当の増加等により、決算額が前年度比で約</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億円の増と</a:t>
          </a:r>
          <a:r>
            <a:rPr kumimoji="1" lang="ja-JP" altLang="ja-JP" sz="1100">
              <a:solidFill>
                <a:schemeClr val="dk1"/>
              </a:solidFill>
              <a:effectLst/>
              <a:latin typeface="+mn-lt"/>
              <a:ea typeface="+mn-ea"/>
              <a:cs typeface="+mn-cs"/>
            </a:rPr>
            <a:t>なっ</a:t>
          </a:r>
          <a:r>
            <a:rPr kumimoji="1" lang="ja-JP" altLang="en-US" sz="1100">
              <a:solidFill>
                <a:schemeClr val="dk1"/>
              </a:solidFill>
              <a:effectLst/>
              <a:latin typeface="+mn-lt"/>
              <a:ea typeface="+mn-ea"/>
              <a:cs typeface="+mn-cs"/>
            </a:rPr>
            <a:t>たことが挙げられる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71075</xdr:rowOff>
    </xdr:from>
    <xdr:to>
      <xdr:col>23</xdr:col>
      <xdr:colOff>133350</xdr:colOff>
      <xdr:row>83</xdr:row>
      <xdr:rowOff>25877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29975"/>
          <a:ext cx="838200" cy="12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71075</xdr:rowOff>
    </xdr:from>
    <xdr:to>
      <xdr:col>19</xdr:col>
      <xdr:colOff>133350</xdr:colOff>
      <xdr:row>82</xdr:row>
      <xdr:rowOff>85364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29975"/>
          <a:ext cx="889000" cy="1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85364</xdr:rowOff>
    </xdr:from>
    <xdr:to>
      <xdr:col>15</xdr:col>
      <xdr:colOff>82550</xdr:colOff>
      <xdr:row>82</xdr:row>
      <xdr:rowOff>137833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44264"/>
          <a:ext cx="889000" cy="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126915</xdr:rowOff>
    </xdr:from>
    <xdr:to>
      <xdr:col>11</xdr:col>
      <xdr:colOff>31750</xdr:colOff>
      <xdr:row>82</xdr:row>
      <xdr:rowOff>137833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14365"/>
          <a:ext cx="889000" cy="18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146527</xdr:rowOff>
    </xdr:from>
    <xdr:to>
      <xdr:col>23</xdr:col>
      <xdr:colOff>184150</xdr:colOff>
      <xdr:row>83</xdr:row>
      <xdr:rowOff>76677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0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163054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50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20275</xdr:rowOff>
    </xdr:from>
    <xdr:to>
      <xdr:col>19</xdr:col>
      <xdr:colOff>184150</xdr:colOff>
      <xdr:row>82</xdr:row>
      <xdr:rowOff>121875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7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132052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48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34564</xdr:rowOff>
    </xdr:from>
    <xdr:to>
      <xdr:col>15</xdr:col>
      <xdr:colOff>133350</xdr:colOff>
      <xdr:row>82</xdr:row>
      <xdr:rowOff>136164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9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146341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87033</xdr:rowOff>
    </xdr:from>
    <xdr:to>
      <xdr:col>11</xdr:col>
      <xdr:colOff>82550</xdr:colOff>
      <xdr:row>83</xdr:row>
      <xdr:rowOff>17183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4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27360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76115</xdr:rowOff>
    </xdr:from>
    <xdr:to>
      <xdr:col>7</xdr:col>
      <xdr:colOff>31750</xdr:colOff>
      <xdr:row>82</xdr:row>
      <xdr:rowOff>6265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6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16442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32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職員構成の変動等（経験年数階層の変動と採用・退職による給料月額の変動）による増減要因により、</a:t>
          </a:r>
          <a:r>
            <a:rPr kumimoji="1" lang="en-US" altLang="ja-JP" sz="1100">
              <a:solidFill>
                <a:schemeClr val="dk1"/>
              </a:solidFill>
              <a:effectLst/>
              <a:latin typeface="+mn-lt"/>
              <a:ea typeface="+mn-ea"/>
              <a:cs typeface="+mn-cs"/>
            </a:rPr>
            <a:t>100.4</a:t>
          </a:r>
          <a:r>
            <a:rPr kumimoji="1" lang="ja-JP" altLang="ja-JP" sz="1100">
              <a:solidFill>
                <a:schemeClr val="dk1"/>
              </a:solidFill>
              <a:effectLst/>
              <a:latin typeface="+mn-lt"/>
              <a:ea typeface="+mn-ea"/>
              <a:cs typeface="+mn-cs"/>
            </a:rPr>
            <a:t>と前年度から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ポイント減少している。近年、新規採用者を増やしていることもあり、職員の平均年齢、給与が下がったことが、減少の要因である。</a:t>
          </a:r>
          <a:endParaRPr lang="ja-JP" altLang="ja-JP" sz="1400">
            <a:effectLst/>
          </a:endParaRPr>
        </a:p>
        <a:p>
          <a:r>
            <a:rPr kumimoji="1" lang="ja-JP" altLang="ja-JP" sz="1100">
              <a:solidFill>
                <a:schemeClr val="dk1"/>
              </a:solidFill>
              <a:effectLst/>
              <a:latin typeface="+mn-lt"/>
              <a:ea typeface="+mn-ea"/>
              <a:cs typeface="+mn-cs"/>
            </a:rPr>
            <a:t>　今後も、人事院勧告による国の給与改定等を踏まえ、適切な給与水準の維持に努める。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26670</xdr:rowOff>
    </xdr:from>
    <xdr:to>
      <xdr:col>81</xdr:col>
      <xdr:colOff>44450</xdr:colOff>
      <xdr:row>87</xdr:row>
      <xdr:rowOff>74930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428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74930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6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50800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99061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669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119397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24130</xdr:rowOff>
    </xdr:from>
    <xdr:to>
      <xdr:col>77</xdr:col>
      <xdr:colOff>95250</xdr:colOff>
      <xdr:row>87</xdr:row>
      <xdr:rowOff>125730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110507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2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134638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加古川市行政改革実行プランに基づき、将来の行政需要や多様な任用形態を踏まえた採用計画を策定して職員数の適正化を図っているところであり、人口千人当たりの職員はほぼ横ばいで推移している。</a:t>
          </a:r>
          <a:endParaRPr lang="ja-JP" altLang="ja-JP" sz="1400">
            <a:effectLst/>
          </a:endParaRPr>
        </a:p>
        <a:p>
          <a:r>
            <a:rPr kumimoji="1" lang="ja-JP" altLang="ja-JP" sz="1100">
              <a:solidFill>
                <a:schemeClr val="dk1"/>
              </a:solidFill>
              <a:effectLst/>
              <a:latin typeface="+mn-lt"/>
              <a:ea typeface="+mn-ea"/>
              <a:cs typeface="+mn-cs"/>
            </a:rPr>
            <a:t>　今後も引き続き、職種ごとに業務量の過去の推移や将来の予測を勘案しながら採用計画の見直しを毎年度行い、また、類似団体の職員数等も注視して、定員の適正化を推進する。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111337</xdr:rowOff>
    </xdr:from>
    <xdr:to>
      <xdr:col>81</xdr:col>
      <xdr:colOff>44450</xdr:colOff>
      <xdr:row>61</xdr:row>
      <xdr:rowOff>131445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6978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59055</xdr:rowOff>
    </xdr:from>
    <xdr:to>
      <xdr:col>77</xdr:col>
      <xdr:colOff>44450</xdr:colOff>
      <xdr:row>61</xdr:row>
      <xdr:rowOff>111337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1750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55033</xdr:rowOff>
    </xdr:from>
    <xdr:to>
      <xdr:col>72</xdr:col>
      <xdr:colOff>203200</xdr:colOff>
      <xdr:row>61</xdr:row>
      <xdr:rowOff>59055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1348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38946</xdr:rowOff>
    </xdr:from>
    <xdr:to>
      <xdr:col>68</xdr:col>
      <xdr:colOff>152400</xdr:colOff>
      <xdr:row>61</xdr:row>
      <xdr:rowOff>55033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973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80645</xdr:rowOff>
    </xdr:from>
    <xdr:to>
      <xdr:col>81</xdr:col>
      <xdr:colOff>95250</xdr:colOff>
      <xdr:row>62</xdr:row>
      <xdr:rowOff>10795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97172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60537</xdr:rowOff>
    </xdr:from>
    <xdr:to>
      <xdr:col>77</xdr:col>
      <xdr:colOff>95250</xdr:colOff>
      <xdr:row>61</xdr:row>
      <xdr:rowOff>162137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864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8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8255</xdr:rowOff>
    </xdr:from>
    <xdr:to>
      <xdr:col>73</xdr:col>
      <xdr:colOff>44450</xdr:colOff>
      <xdr:row>61</xdr:row>
      <xdr:rowOff>109855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120032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4233</xdr:rowOff>
    </xdr:from>
    <xdr:to>
      <xdr:col>68</xdr:col>
      <xdr:colOff>203200</xdr:colOff>
      <xdr:row>61</xdr:row>
      <xdr:rowOff>105833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116010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159596</xdr:rowOff>
    </xdr:from>
    <xdr:to>
      <xdr:col>64</xdr:col>
      <xdr:colOff>152400</xdr:colOff>
      <xdr:row>61</xdr:row>
      <xdr:rowOff>89746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99923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今後は新橋梁の建設といった大型事業に係る地方債の発行</a:t>
          </a:r>
          <a:r>
            <a:rPr kumimoji="1" lang="ja-JP" altLang="en-US" sz="1100">
              <a:solidFill>
                <a:schemeClr val="dk1"/>
              </a:solidFill>
              <a:effectLst/>
              <a:latin typeface="+mn-lt"/>
              <a:ea typeface="+mn-ea"/>
              <a:cs typeface="+mn-cs"/>
            </a:rPr>
            <a:t>や借入金利の上昇</a:t>
          </a:r>
          <a:r>
            <a:rPr kumimoji="1" lang="ja-JP" altLang="ja-JP" sz="1100">
              <a:solidFill>
                <a:schemeClr val="dk1"/>
              </a:solidFill>
              <a:effectLst/>
              <a:latin typeface="+mn-lt"/>
              <a:ea typeface="+mn-ea"/>
              <a:cs typeface="+mn-cs"/>
            </a:rPr>
            <a:t>により、公債費の増加が見込まれるため、投資的事業において、事業実施の可否・時期を慎重に見極め、公債費の平準化に努める。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91722</xdr:rowOff>
    </xdr:from>
    <xdr:to>
      <xdr:col>81</xdr:col>
      <xdr:colOff>44450</xdr:colOff>
      <xdr:row>37</xdr:row>
      <xdr:rowOff>105128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4353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105128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4219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78317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219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78317</xdr:rowOff>
    </xdr:from>
    <xdr:to>
      <xdr:col>68</xdr:col>
      <xdr:colOff>152400</xdr:colOff>
      <xdr:row>37</xdr:row>
      <xdr:rowOff>105128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4219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40922</xdr:rowOff>
    </xdr:from>
    <xdr:to>
      <xdr:col>81</xdr:col>
      <xdr:colOff>95250</xdr:colOff>
      <xdr:row>37</xdr:row>
      <xdr:rowOff>142522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57449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2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54328</xdr:rowOff>
    </xdr:from>
    <xdr:to>
      <xdr:col>77</xdr:col>
      <xdr:colOff>95250</xdr:colOff>
      <xdr:row>37</xdr:row>
      <xdr:rowOff>155928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166105</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166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139294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27517</xdr:rowOff>
    </xdr:from>
    <xdr:to>
      <xdr:col>68</xdr:col>
      <xdr:colOff>203200</xdr:colOff>
      <xdr:row>37</xdr:row>
      <xdr:rowOff>129117</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139294</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54328</xdr:rowOff>
    </xdr:from>
    <xdr:to>
      <xdr:col>64</xdr:col>
      <xdr:colOff>152400</xdr:colOff>
      <xdr:row>37</xdr:row>
      <xdr:rowOff>155928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166105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年連続で該当なしとなった。</a:t>
          </a:r>
          <a:endParaRPr lang="ja-JP" altLang="ja-JP" sz="1400">
            <a:effectLst/>
          </a:endParaRPr>
        </a:p>
        <a:p>
          <a:r>
            <a:rPr kumimoji="1" lang="ja-JP" altLang="ja-JP" sz="1100">
              <a:solidFill>
                <a:schemeClr val="dk1"/>
              </a:solidFill>
              <a:effectLst/>
              <a:latin typeface="+mn-lt"/>
              <a:ea typeface="+mn-ea"/>
              <a:cs typeface="+mn-cs"/>
            </a:rPr>
            <a:t>　今後は</a:t>
          </a:r>
          <a:r>
            <a:rPr kumimoji="1" lang="ja-JP" altLang="en-US" sz="1100">
              <a:solidFill>
                <a:schemeClr val="dk1"/>
              </a:solidFill>
              <a:effectLst/>
              <a:latin typeface="+mn-lt"/>
              <a:ea typeface="+mn-ea"/>
              <a:cs typeface="+mn-cs"/>
            </a:rPr>
            <a:t>新橋梁の建設といった大型事業に</a:t>
          </a:r>
          <a:r>
            <a:rPr kumimoji="1" lang="ja-JP" altLang="ja-JP" sz="1100">
              <a:solidFill>
                <a:schemeClr val="dk1"/>
              </a:solidFill>
              <a:effectLst/>
              <a:latin typeface="+mn-lt"/>
              <a:ea typeface="+mn-ea"/>
              <a:cs typeface="+mn-cs"/>
            </a:rPr>
            <a:t>係る地方債の発行により、地方債残高</a:t>
          </a:r>
          <a:r>
            <a:rPr kumimoji="1" lang="ja-JP" altLang="en-US" sz="1100">
              <a:solidFill>
                <a:schemeClr val="dk1"/>
              </a:solidFill>
              <a:effectLst/>
              <a:latin typeface="+mn-lt"/>
              <a:ea typeface="+mn-ea"/>
              <a:cs typeface="+mn-cs"/>
            </a:rPr>
            <a:t>は現在の水準で推移する見込みで</a:t>
          </a:r>
          <a:r>
            <a:rPr kumimoji="1" lang="ja-JP" altLang="ja-JP" sz="1100">
              <a:solidFill>
                <a:schemeClr val="dk1"/>
              </a:solidFill>
              <a:effectLst/>
              <a:latin typeface="+mn-lt"/>
              <a:ea typeface="+mn-ea"/>
              <a:cs typeface="+mn-cs"/>
            </a:rPr>
            <a:t>ある</a:t>
          </a:r>
          <a:r>
            <a:rPr kumimoji="1" lang="ja-JP" altLang="en-US" sz="1100">
              <a:solidFill>
                <a:schemeClr val="dk1"/>
              </a:solidFill>
              <a:effectLst/>
              <a:latin typeface="+mn-lt"/>
              <a:ea typeface="+mn-ea"/>
              <a:cs typeface="+mn-cs"/>
            </a:rPr>
            <a:t>。そのため、</a:t>
          </a:r>
          <a:r>
            <a:rPr kumimoji="1" lang="ja-JP" altLang="ja-JP" sz="1100">
              <a:solidFill>
                <a:schemeClr val="dk1"/>
              </a:solidFill>
              <a:effectLst/>
              <a:latin typeface="+mn-lt"/>
              <a:ea typeface="+mn-ea"/>
              <a:cs typeface="+mn-cs"/>
            </a:rPr>
            <a:t>交付税算入のない地方債の発行</a:t>
          </a:r>
          <a:r>
            <a:rPr kumimoji="1" lang="ja-JP" altLang="en-US" sz="1100">
              <a:solidFill>
                <a:schemeClr val="dk1"/>
              </a:solidFill>
              <a:effectLst/>
              <a:latin typeface="+mn-lt"/>
              <a:ea typeface="+mn-ea"/>
              <a:cs typeface="+mn-cs"/>
            </a:rPr>
            <a:t>抑制、償還方法の変更（元利均等から元金均等）及び借入時に措置期間をなしに変更することで、地方債残高を削減し</a:t>
          </a:r>
          <a:r>
            <a:rPr kumimoji="1" lang="ja-JP" altLang="ja-JP" sz="1100">
              <a:solidFill>
                <a:schemeClr val="dk1"/>
              </a:solidFill>
              <a:effectLst/>
              <a:latin typeface="+mn-lt"/>
              <a:ea typeface="+mn-ea"/>
              <a:cs typeface="+mn-cs"/>
            </a:rPr>
            <a:t>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138748</xdr:rowOff>
    </xdr:from>
    <xdr:to>
      <xdr:col>73</xdr:col>
      <xdr:colOff>44450</xdr:colOff>
      <xdr:row>15</xdr:row>
      <xdr:rowOff>68898</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a:t>
          </a:r>
          <a:r>
            <a:rPr kumimoji="1" lang="ja-JP" altLang="en-US" sz="1100">
              <a:solidFill>
                <a:schemeClr val="dk1"/>
              </a:solidFill>
              <a:effectLst/>
              <a:latin typeface="+mn-lt"/>
              <a:ea typeface="+mn-ea"/>
              <a:cs typeface="+mn-cs"/>
            </a:rPr>
            <a:t>定年退職に伴う退職手当の増等に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今後も、定期的な採用計画の見直しにより定員の適正化を推進するとともに、適切な給与水準の維持に努める。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36</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0202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1270</xdr:rowOff>
    </xdr:from>
    <xdr:to>
      <xdr:col>19</xdr:col>
      <xdr:colOff>187325</xdr:colOff>
      <xdr:row>35</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02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66040</xdr:rowOff>
    </xdr:from>
    <xdr:to>
      <xdr:col>15</xdr:col>
      <xdr:colOff>98425</xdr:colOff>
      <xdr:row>35</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8953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66040</xdr:rowOff>
    </xdr:from>
    <xdr:to>
      <xdr:col>11</xdr:col>
      <xdr:colOff>9525</xdr:colOff>
      <xdr:row>36</xdr:row>
      <xdr:rowOff>73660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89534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36847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167640</xdr:rowOff>
    </xdr:from>
    <xdr:to>
      <xdr:col>15</xdr:col>
      <xdr:colOff>149225</xdr:colOff>
      <xdr:row>35</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xdr:rowOff>
    </xdr:from>
    <xdr:to>
      <xdr:col>11</xdr:col>
      <xdr:colOff>60325</xdr:colOff>
      <xdr:row>34</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127017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a:t>
          </a:r>
          <a:r>
            <a:rPr kumimoji="1" lang="ja-JP" altLang="en-US" sz="1100">
              <a:solidFill>
                <a:schemeClr val="dk1"/>
              </a:solidFill>
              <a:effectLst/>
              <a:latin typeface="+mn-lt"/>
              <a:ea typeface="+mn-ea"/>
              <a:cs typeface="+mn-cs"/>
            </a:rPr>
            <a:t>類似団体</a:t>
          </a:r>
          <a:r>
            <a:rPr kumimoji="1" lang="ja-JP" altLang="en-US" sz="1100">
              <a:solidFill>
                <a:sysClr val="windowText" lastClr="000000"/>
              </a:solidFill>
              <a:effectLst/>
              <a:latin typeface="+mn-lt"/>
              <a:ea typeface="+mn-ea"/>
              <a:cs typeface="+mn-cs"/>
            </a:rPr>
            <a:t>平均</a:t>
          </a:r>
          <a:r>
            <a:rPr kumimoji="1" lang="ja-JP" altLang="en-US" sz="1100">
              <a:solidFill>
                <a:schemeClr val="dk1"/>
              </a:solidFill>
              <a:effectLst/>
              <a:latin typeface="+mn-lt"/>
              <a:ea typeface="+mn-ea"/>
              <a:cs typeface="+mn-cs"/>
            </a:rPr>
            <a:t>に比べ低い水準で推移しているものの、</a:t>
          </a:r>
          <a:r>
            <a:rPr kumimoji="1" lang="ja-JP" altLang="ja-JP" sz="1100">
              <a:solidFill>
                <a:schemeClr val="dk1"/>
              </a:solidFill>
              <a:effectLst/>
              <a:latin typeface="+mn-lt"/>
              <a:ea typeface="+mn-ea"/>
              <a:cs typeface="+mn-cs"/>
            </a:rPr>
            <a:t>予防接種事業に係る委託料の増等により、前年度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ポイント悪化し</a:t>
          </a:r>
          <a:r>
            <a:rPr kumimoji="1" lang="ja-JP" altLang="en-US"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、物価やエネルギー価格の高騰などの増加要因が見込まれるため、事業の見直しなど経費削減に努める。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133350</xdr:rowOff>
    </xdr:from>
    <xdr:to>
      <xdr:col>82</xdr:col>
      <xdr:colOff>107950</xdr:colOff>
      <xdr:row>16</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051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133350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79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4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95250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41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82550</xdr:rowOff>
    </xdr:from>
    <xdr:to>
      <xdr:col>78</xdr:col>
      <xdr:colOff>120650</xdr:colOff>
      <xdr:row>16</xdr:row>
      <xdr:rowOff>12700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22877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44450</xdr:rowOff>
    </xdr:from>
    <xdr:to>
      <xdr:col>65</xdr:col>
      <xdr:colOff>53975</xdr:colOff>
      <xdr:row>15</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a:t>
          </a:r>
          <a:r>
            <a:rPr kumimoji="1" lang="ja-JP" altLang="en-US" sz="1100">
              <a:solidFill>
                <a:schemeClr val="dk1"/>
              </a:solidFill>
              <a:effectLst/>
              <a:latin typeface="+mn-lt"/>
              <a:ea typeface="+mn-ea"/>
              <a:cs typeface="+mn-cs"/>
            </a:rPr>
            <a:t>障害者福祉施設や保育所等に係る</a:t>
          </a:r>
          <a:r>
            <a:rPr kumimoji="1" lang="ja-JP" altLang="ja-JP" sz="1100">
              <a:solidFill>
                <a:schemeClr val="dk1"/>
              </a:solidFill>
              <a:effectLst/>
              <a:latin typeface="+mn-lt"/>
              <a:ea typeface="+mn-ea"/>
              <a:cs typeface="+mn-cs"/>
            </a:rPr>
            <a:t>社会保障関連経費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等により</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ポイント悪化した。</a:t>
          </a:r>
          <a:endParaRPr lang="ja-JP" altLang="ja-JP">
            <a:effectLst/>
          </a:endParaRPr>
        </a:p>
        <a:p>
          <a:r>
            <a:rPr kumimoji="1" lang="ja-JP" altLang="ja-JP" sz="1100">
              <a:solidFill>
                <a:schemeClr val="dk1"/>
              </a:solidFill>
              <a:effectLst/>
              <a:latin typeface="+mn-lt"/>
              <a:ea typeface="+mn-ea"/>
              <a:cs typeface="+mn-cs"/>
            </a:rPr>
            <a:t>　今後も、社会保障関連経費は増加傾向で推移していくことが見込まれる。</a:t>
          </a:r>
          <a:endParaRPr lang="ja-JP" altLang="ja-JP">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29028</xdr:rowOff>
    </xdr:from>
    <xdr:to>
      <xdr:col>24</xdr:col>
      <xdr:colOff>25400</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731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167822</xdr:rowOff>
    </xdr:from>
    <xdr:to>
      <xdr:col>19</xdr:col>
      <xdr:colOff>187325</xdr:colOff>
      <xdr:row>58</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404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167822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282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4535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282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117022</xdr:rowOff>
    </xdr:from>
    <xdr:to>
      <xdr:col>15</xdr:col>
      <xdr:colOff>149225</xdr:colOff>
      <xdr:row>58</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31949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65512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ポイント改善し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社会保障関連経費の増加に伴い、介護保険事業や後期高齢者医療事業への繰出金が増加傾向で推移していくことが見込まれる。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56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18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57150</xdr:rowOff>
    </xdr:from>
    <xdr:to>
      <xdr:col>73</xdr:col>
      <xdr:colOff>180975</xdr:colOff>
      <xdr:row>57</xdr:row>
      <xdr:rowOff>146050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29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57150</xdr:rowOff>
    </xdr:from>
    <xdr:to>
      <xdr:col>69</xdr:col>
      <xdr:colOff>92075</xdr:colOff>
      <xdr:row>57</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29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6350</xdr:rowOff>
    </xdr:from>
    <xdr:to>
      <xdr:col>69</xdr:col>
      <xdr:colOff>142875</xdr:colOff>
      <xdr:row>57</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補助費等に係る経常収支比率は、職員給与関係事業に係る負担金の減等により、前年度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ポイント改善した。</a:t>
          </a:r>
          <a:endParaRPr lang="ja-JP" altLang="ja-JP" sz="1400">
            <a:effectLst/>
          </a:endParaRPr>
        </a:p>
        <a:p>
          <a:r>
            <a:rPr kumimoji="1" lang="ja-JP" altLang="ja-JP" sz="1100">
              <a:solidFill>
                <a:schemeClr val="dk1"/>
              </a:solidFill>
              <a:effectLst/>
              <a:latin typeface="+mn-lt"/>
              <a:ea typeface="+mn-ea"/>
              <a:cs typeface="+mn-cs"/>
            </a:rPr>
            <a:t>　今後も、適正な補助金等の支給に努める。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133858</xdr:rowOff>
    </xdr:from>
    <xdr:to>
      <xdr:col>82</xdr:col>
      <xdr:colOff>107950</xdr:colOff>
      <xdr:row>35</xdr:row>
      <xdr:rowOff>147574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346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35</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483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437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30988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437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66565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a:t>
          </a:r>
          <a:r>
            <a:rPr kumimoji="1" lang="ja-JP" altLang="en-US" sz="1100">
              <a:solidFill>
                <a:schemeClr val="dk1"/>
              </a:solidFill>
              <a:effectLst/>
              <a:latin typeface="+mn-lt"/>
              <a:ea typeface="+mn-ea"/>
              <a:cs typeface="+mn-cs"/>
            </a:rPr>
            <a:t>元金償還額が減少したことに加え、経常一般財源等が増加したことから、前年度より</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ポイント改善したものの、</a:t>
          </a:r>
          <a:r>
            <a:rPr kumimoji="1" lang="ja-JP" altLang="ja-JP" sz="1100">
              <a:solidFill>
                <a:schemeClr val="dk1"/>
              </a:solidFill>
              <a:effectLst/>
              <a:latin typeface="+mn-lt"/>
              <a:ea typeface="+mn-ea"/>
              <a:cs typeface="+mn-cs"/>
            </a:rPr>
            <a:t>類似団体平均との比較では、</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高い水準となっている</a:t>
          </a:r>
          <a:r>
            <a:rPr kumimoji="1" lang="ja-JP" altLang="ja-JP" sz="1100">
              <a:solidFill>
                <a:schemeClr val="dk1"/>
              </a:solidFill>
              <a:effectLst/>
              <a:latin typeface="+mn-lt"/>
              <a:ea typeface="+mn-ea"/>
              <a:cs typeface="+mn-cs"/>
            </a:rPr>
            <a:t>。今後は新橋梁の建設といった大型事業に係る地方債の発行や借入金利の上昇により、公債費の増加が見込まれるため、その他の投資的事業において、事業実施の可否・時期を慎重に見極め、新発債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18143</xdr:rowOff>
    </xdr:from>
    <xdr:to>
      <xdr:col>24</xdr:col>
      <xdr:colOff>25400</xdr:colOff>
      <xdr:row>78</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391243"/>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50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167821</xdr:rowOff>
    </xdr:from>
    <xdr:to>
      <xdr:col>15</xdr:col>
      <xdr:colOff>98425</xdr:colOff>
      <xdr:row>78</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369471"/>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167821</xdr:rowOff>
    </xdr:from>
    <xdr:to>
      <xdr:col>11</xdr:col>
      <xdr:colOff>9525</xdr:colOff>
      <xdr:row>78</xdr:row>
      <xdr:rowOff>105229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69471"/>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138793</xdr:rowOff>
    </xdr:from>
    <xdr:to>
      <xdr:col>24</xdr:col>
      <xdr:colOff>76200</xdr:colOff>
      <xdr:row>78</xdr:row>
      <xdr:rowOff>68943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3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110870</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1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117021</xdr:rowOff>
    </xdr:from>
    <xdr:to>
      <xdr:col>11</xdr:col>
      <xdr:colOff>60325</xdr:colOff>
      <xdr:row>78</xdr:row>
      <xdr:rowOff>47171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54429</xdr:rowOff>
    </xdr:from>
    <xdr:to>
      <xdr:col>6</xdr:col>
      <xdr:colOff>171450</xdr:colOff>
      <xdr:row>78</xdr:row>
      <xdr:rowOff>156029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2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140806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13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公債費以外に係る経常収支比率は、類似団体</a:t>
          </a:r>
          <a:r>
            <a:rPr kumimoji="1" lang="ja-JP" altLang="en-US" sz="1100">
              <a:solidFill>
                <a:sysClr val="windowText" lastClr="000000"/>
              </a:solidFill>
              <a:effectLst/>
              <a:latin typeface="+mn-lt"/>
              <a:ea typeface="+mn-ea"/>
              <a:cs typeface="+mn-cs"/>
            </a:rPr>
            <a:t>平均</a:t>
          </a:r>
          <a:r>
            <a:rPr kumimoji="1" lang="ja-JP" altLang="ja-JP" sz="1100">
              <a:solidFill>
                <a:schemeClr val="dk1"/>
              </a:solidFill>
              <a:effectLst/>
              <a:latin typeface="+mn-lt"/>
              <a:ea typeface="+mn-ea"/>
              <a:cs typeface="+mn-cs"/>
            </a:rPr>
            <a:t>に比べ低い水準で推移しているものの、前年度より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扶助費をはじめとする社会保障関連経費</a:t>
          </a:r>
          <a:r>
            <a:rPr kumimoji="1" lang="ja-JP" altLang="en-US" sz="1100">
              <a:solidFill>
                <a:schemeClr val="dk1"/>
              </a:solidFill>
              <a:effectLst/>
              <a:latin typeface="+mn-lt"/>
              <a:ea typeface="+mn-ea"/>
              <a:cs typeface="+mn-cs"/>
            </a:rPr>
            <a:t>の増加や、</a:t>
          </a:r>
          <a:r>
            <a:rPr kumimoji="1" lang="ja-JP" altLang="ja-JP" sz="1100">
              <a:solidFill>
                <a:schemeClr val="dk1"/>
              </a:solidFill>
              <a:effectLst/>
              <a:latin typeface="+mn-lt"/>
              <a:ea typeface="+mn-ea"/>
              <a:cs typeface="+mn-cs"/>
            </a:rPr>
            <a:t>物価やエネルギー価格の高騰など</a:t>
          </a:r>
          <a:r>
            <a:rPr kumimoji="1" lang="ja-JP" altLang="en-US" sz="1100">
              <a:solidFill>
                <a:schemeClr val="dk1"/>
              </a:solidFill>
              <a:effectLst/>
              <a:latin typeface="+mn-lt"/>
              <a:ea typeface="+mn-ea"/>
              <a:cs typeface="+mn-cs"/>
            </a:rPr>
            <a:t>による物件費の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が見込まれる。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106426</xdr:rowOff>
    </xdr:from>
    <xdr:to>
      <xdr:col>82</xdr:col>
      <xdr:colOff>107950</xdr:colOff>
      <xdr:row>81</xdr:row>
      <xdr:rowOff>33274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2227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5351</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33274</xdr:rowOff>
    </xdr:from>
    <xdr:to>
      <xdr:col>82</xdr:col>
      <xdr:colOff>196850</xdr:colOff>
      <xdr:row>81</xdr:row>
      <xdr:rowOff>33274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0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21353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6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106426</xdr:rowOff>
    </xdr:from>
    <xdr:to>
      <xdr:col>82</xdr:col>
      <xdr:colOff>196850</xdr:colOff>
      <xdr:row>73</xdr:row>
      <xdr:rowOff>106426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2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136144</xdr:rowOff>
    </xdr:from>
    <xdr:to>
      <xdr:col>82</xdr:col>
      <xdr:colOff>107950</xdr:colOff>
      <xdr:row>75</xdr:row>
      <xdr:rowOff>129286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823444"/>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126001</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56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74</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805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122428</xdr:rowOff>
    </xdr:from>
    <xdr:to>
      <xdr:col>73</xdr:col>
      <xdr:colOff>180975</xdr:colOff>
      <xdr:row>74</xdr:row>
      <xdr:rowOff>117856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466828"/>
          <a:ext cx="8890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xdr:rowOff>
    </xdr:from>
    <xdr:to>
      <xdr:col>74</xdr:col>
      <xdr:colOff>31750</xdr:colOff>
      <xdr:row>75</xdr:row>
      <xdr:rowOff>106934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91712</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122428</xdr:rowOff>
    </xdr:from>
    <xdr:to>
      <xdr:col>69</xdr:col>
      <xdr:colOff>92075</xdr:colOff>
      <xdr:row>75</xdr:row>
      <xdr:rowOff>37846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466828"/>
          <a:ext cx="8890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83058</xdr:rowOff>
    </xdr:from>
    <xdr:to>
      <xdr:col>69</xdr:col>
      <xdr:colOff>142875</xdr:colOff>
      <xdr:row>74</xdr:row>
      <xdr:rowOff>13208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59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169435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68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82566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78486</xdr:rowOff>
    </xdr:from>
    <xdr:to>
      <xdr:col>82</xdr:col>
      <xdr:colOff>158750</xdr:colOff>
      <xdr:row>76</xdr:row>
      <xdr:rowOff>8635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95013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8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85344</xdr:rowOff>
    </xdr:from>
    <xdr:to>
      <xdr:col>78</xdr:col>
      <xdr:colOff>120650</xdr:colOff>
      <xdr:row>75</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25671</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54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71628</xdr:rowOff>
    </xdr:from>
    <xdr:to>
      <xdr:col>69</xdr:col>
      <xdr:colOff>142875</xdr:colOff>
      <xdr:row>73</xdr:row>
      <xdr:rowOff>1778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4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11955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1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158496</xdr:rowOff>
    </xdr:from>
    <xdr:to>
      <xdr:col>65</xdr:col>
      <xdr:colOff>53975</xdr:colOff>
      <xdr:row>75</xdr:row>
      <xdr:rowOff>88646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98823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138811</xdr:rowOff>
    </xdr:from>
    <xdr:to>
      <xdr:col>29</xdr:col>
      <xdr:colOff>127000</xdr:colOff>
      <xdr:row>19</xdr:row>
      <xdr:rowOff>76784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2536"/>
          <a:ext cx="647700" cy="109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76784</xdr:rowOff>
    </xdr:from>
    <xdr:to>
      <xdr:col>26</xdr:col>
      <xdr:colOff>50800</xdr:colOff>
      <xdr:row>19</xdr:row>
      <xdr:rowOff>150013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1959"/>
          <a:ext cx="698500" cy="73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150013</xdr:rowOff>
    </xdr:from>
    <xdr:to>
      <xdr:col>22</xdr:col>
      <xdr:colOff>114300</xdr:colOff>
      <xdr:row>19</xdr:row>
      <xdr:rowOff>161518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55188"/>
          <a:ext cx="698500" cy="11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161518</xdr:rowOff>
    </xdr:from>
    <xdr:to>
      <xdr:col>18</xdr:col>
      <xdr:colOff>177800</xdr:colOff>
      <xdr:row>20</xdr:row>
      <xdr:rowOff>51105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66693"/>
          <a:ext cx="698500" cy="61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88011</xdr:rowOff>
    </xdr:from>
    <xdr:to>
      <xdr:col>29</xdr:col>
      <xdr:colOff>177800</xdr:colOff>
      <xdr:row>19</xdr:row>
      <xdr:rowOff>18161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1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60088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25984</xdr:rowOff>
    </xdr:from>
    <xdr:to>
      <xdr:col>26</xdr:col>
      <xdr:colOff>101600</xdr:colOff>
      <xdr:row>19</xdr:row>
      <xdr:rowOff>127584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1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112361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17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99213</xdr:rowOff>
    </xdr:from>
    <xdr:to>
      <xdr:col>22</xdr:col>
      <xdr:colOff>165100</xdr:colOff>
      <xdr:row>20</xdr:row>
      <xdr:rowOff>29363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4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14140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90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110718</xdr:rowOff>
    </xdr:from>
    <xdr:to>
      <xdr:col>19</xdr:col>
      <xdr:colOff>38100</xdr:colOff>
      <xdr:row>20</xdr:row>
      <xdr:rowOff>40868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5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25645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0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305</xdr:rowOff>
    </xdr:from>
    <xdr:to>
      <xdr:col>15</xdr:col>
      <xdr:colOff>101600</xdr:colOff>
      <xdr:row>20</xdr:row>
      <xdr:rowOff>101905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76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86682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25730</xdr:rowOff>
    </xdr:from>
    <xdr:to>
      <xdr:col>29</xdr:col>
      <xdr:colOff>127000</xdr:colOff>
      <xdr:row>37</xdr:row>
      <xdr:rowOff>84652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50430"/>
          <a:ext cx="647700" cy="58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16186</xdr:rowOff>
    </xdr:from>
    <xdr:to>
      <xdr:col>26</xdr:col>
      <xdr:colOff>50800</xdr:colOff>
      <xdr:row>37</xdr:row>
      <xdr:rowOff>25730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7140886"/>
          <a:ext cx="698500" cy="9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16186</xdr:rowOff>
    </xdr:from>
    <xdr:to>
      <xdr:col>22</xdr:col>
      <xdr:colOff>114300</xdr:colOff>
      <xdr:row>37</xdr:row>
      <xdr:rowOff>68650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40886"/>
          <a:ext cx="698500" cy="52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68650</xdr:rowOff>
    </xdr:from>
    <xdr:to>
      <xdr:col>18</xdr:col>
      <xdr:colOff>177800</xdr:colOff>
      <xdr:row>37</xdr:row>
      <xdr:rowOff>89624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93350"/>
          <a:ext cx="698500" cy="20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33852</xdr:rowOff>
    </xdr:from>
    <xdr:to>
      <xdr:col>29</xdr:col>
      <xdr:colOff>177800</xdr:colOff>
      <xdr:row>37</xdr:row>
      <xdr:rowOff>135452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58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5929</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3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146380</xdr:rowOff>
    </xdr:from>
    <xdr:to>
      <xdr:col>26</xdr:col>
      <xdr:colOff>101600</xdr:colOff>
      <xdr:row>37</xdr:row>
      <xdr:rowOff>76530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99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61307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8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136836</xdr:rowOff>
    </xdr:from>
    <xdr:to>
      <xdr:col>22</xdr:col>
      <xdr:colOff>165100</xdr:colOff>
      <xdr:row>37</xdr:row>
      <xdr:rowOff>66986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90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51763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17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17850</xdr:rowOff>
    </xdr:from>
    <xdr:to>
      <xdr:col>19</xdr:col>
      <xdr:colOff>38100</xdr:colOff>
      <xdr:row>37</xdr:row>
      <xdr:rowOff>119450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42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104227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38824</xdr:rowOff>
    </xdr:from>
    <xdr:to>
      <xdr:col>15</xdr:col>
      <xdr:colOff>101600</xdr:colOff>
      <xdr:row>37</xdr:row>
      <xdr:rowOff>140424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63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125201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4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155147</xdr:rowOff>
    </xdr:from>
    <xdr:to>
      <xdr:col>24</xdr:col>
      <xdr:colOff>63500</xdr:colOff>
      <xdr:row>37</xdr:row>
      <xdr:rowOff>4499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5897"/>
          <a:ext cx="838200" cy="19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152926</xdr:rowOff>
    </xdr:from>
    <xdr:to>
      <xdr:col>19</xdr:col>
      <xdr:colOff>177800</xdr:colOff>
      <xdr:row>37</xdr:row>
      <xdr:rowOff>4499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25126"/>
          <a:ext cx="889000" cy="2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152926</xdr:rowOff>
    </xdr:from>
    <xdr:to>
      <xdr:col>15</xdr:col>
      <xdr:colOff>50800</xdr:colOff>
      <xdr:row>37</xdr:row>
      <xdr:rowOff>22951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25126"/>
          <a:ext cx="8890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22951</xdr:rowOff>
    </xdr:from>
    <xdr:to>
      <xdr:col>10</xdr:col>
      <xdr:colOff>114300</xdr:colOff>
      <xdr:row>37</xdr:row>
      <xdr:rowOff>48913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66601"/>
          <a:ext cx="889000" cy="2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104347</xdr:rowOff>
    </xdr:from>
    <xdr:to>
      <xdr:col>24</xdr:col>
      <xdr:colOff>114300</xdr:colOff>
      <xdr:row>36</xdr:row>
      <xdr:rowOff>34497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82774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8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125149</xdr:rowOff>
    </xdr:from>
    <xdr:to>
      <xdr:col>20</xdr:col>
      <xdr:colOff>38100</xdr:colOff>
      <xdr:row>37</xdr:row>
      <xdr:rowOff>55299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46426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102126</xdr:rowOff>
    </xdr:from>
    <xdr:to>
      <xdr:col>15</xdr:col>
      <xdr:colOff>101600</xdr:colOff>
      <xdr:row>37</xdr:row>
      <xdr:rowOff>32276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48803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4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143601</xdr:rowOff>
    </xdr:from>
    <xdr:to>
      <xdr:col>10</xdr:col>
      <xdr:colOff>165100</xdr:colOff>
      <xdr:row>37</xdr:row>
      <xdr:rowOff>73751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64878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169563</xdr:rowOff>
    </xdr:from>
    <xdr:to>
      <xdr:col>6</xdr:col>
      <xdr:colOff>38100</xdr:colOff>
      <xdr:row>37</xdr:row>
      <xdr:rowOff>99713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90840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3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64654</xdr:rowOff>
    </xdr:from>
    <xdr:to>
      <xdr:col>24</xdr:col>
      <xdr:colOff>62865</xdr:colOff>
      <xdr:row>57</xdr:row>
      <xdr:rowOff>147897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808604"/>
          <a:ext cx="1270" cy="111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151724</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147897</xdr:rowOff>
    </xdr:from>
    <xdr:to>
      <xdr:col>24</xdr:col>
      <xdr:colOff>152400</xdr:colOff>
      <xdr:row>57</xdr:row>
      <xdr:rowOff>147897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20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11331</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64654</xdr:rowOff>
    </xdr:from>
    <xdr:to>
      <xdr:col>24</xdr:col>
      <xdr:colOff>152400</xdr:colOff>
      <xdr:row>51</xdr:row>
      <xdr:rowOff>64654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80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113933</xdr:rowOff>
    </xdr:from>
    <xdr:to>
      <xdr:col>24</xdr:col>
      <xdr:colOff>63500</xdr:colOff>
      <xdr:row>58</xdr:row>
      <xdr:rowOff>1267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15133"/>
          <a:ext cx="838200" cy="23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135486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222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112609</xdr:rowOff>
    </xdr:from>
    <xdr:to>
      <xdr:col>24</xdr:col>
      <xdr:colOff>114300</xdr:colOff>
      <xdr:row>55</xdr:row>
      <xdr:rowOff>42759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3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70107</xdr:rowOff>
    </xdr:from>
    <xdr:to>
      <xdr:col>19</xdr:col>
      <xdr:colOff>177800</xdr:colOff>
      <xdr:row>58</xdr:row>
      <xdr:rowOff>1267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42757"/>
          <a:ext cx="889000" cy="10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56602</xdr:rowOff>
    </xdr:from>
    <xdr:to>
      <xdr:col>20</xdr:col>
      <xdr:colOff>38100</xdr:colOff>
      <xdr:row>55</xdr:row>
      <xdr:rowOff>158202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48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3279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105737</xdr:rowOff>
    </xdr:from>
    <xdr:to>
      <xdr:col>15</xdr:col>
      <xdr:colOff>50800</xdr:colOff>
      <xdr:row>57</xdr:row>
      <xdr:rowOff>70107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706937"/>
          <a:ext cx="889000" cy="13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2587</xdr:rowOff>
    </xdr:from>
    <xdr:to>
      <xdr:col>15</xdr:col>
      <xdr:colOff>101600</xdr:colOff>
      <xdr:row>55</xdr:row>
      <xdr:rowOff>104187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43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120714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20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105737</xdr:rowOff>
    </xdr:from>
    <xdr:to>
      <xdr:col>10</xdr:col>
      <xdr:colOff>114300</xdr:colOff>
      <xdr:row>58</xdr:row>
      <xdr:rowOff>168471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06937"/>
          <a:ext cx="889000" cy="40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87790</xdr:rowOff>
    </xdr:from>
    <xdr:to>
      <xdr:col>10</xdr:col>
      <xdr:colOff>165100</xdr:colOff>
      <xdr:row>56</xdr:row>
      <xdr:rowOff>17940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51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34467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29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155488</xdr:rowOff>
    </xdr:from>
    <xdr:to>
      <xdr:col>6</xdr:col>
      <xdr:colOff>38100</xdr:colOff>
      <xdr:row>57</xdr:row>
      <xdr:rowOff>85638</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5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102165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3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63133</xdr:rowOff>
    </xdr:from>
    <xdr:to>
      <xdr:col>24</xdr:col>
      <xdr:colOff>114300</xdr:colOff>
      <xdr:row>56</xdr:row>
      <xdr:rowOff>164733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6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41560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4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121917</xdr:rowOff>
    </xdr:from>
    <xdr:to>
      <xdr:col>20</xdr:col>
      <xdr:colOff>38100</xdr:colOff>
      <xdr:row>58</xdr:row>
      <xdr:rowOff>52067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9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43194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8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19307</xdr:rowOff>
    </xdr:from>
    <xdr:to>
      <xdr:col>15</xdr:col>
      <xdr:colOff>101600</xdr:colOff>
      <xdr:row>57</xdr:row>
      <xdr:rowOff>120907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9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112034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8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54937</xdr:rowOff>
    </xdr:from>
    <xdr:to>
      <xdr:col>10</xdr:col>
      <xdr:colOff>165100</xdr:colOff>
      <xdr:row>56</xdr:row>
      <xdr:rowOff>156537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5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147664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74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117671</xdr:rowOff>
    </xdr:from>
    <xdr:to>
      <xdr:col>6</xdr:col>
      <xdr:colOff>38100</xdr:colOff>
      <xdr:row>59</xdr:row>
      <xdr:rowOff>47821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6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38948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5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83350</xdr:rowOff>
    </xdr:from>
    <xdr:to>
      <xdr:col>24</xdr:col>
      <xdr:colOff>63500</xdr:colOff>
      <xdr:row>78</xdr:row>
      <xdr:rowOff>99009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56450"/>
          <a:ext cx="8382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83350</xdr:rowOff>
    </xdr:from>
    <xdr:to>
      <xdr:col>19</xdr:col>
      <xdr:colOff>177800</xdr:colOff>
      <xdr:row>78</xdr:row>
      <xdr:rowOff>91960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56450"/>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90360</xdr:rowOff>
    </xdr:from>
    <xdr:to>
      <xdr:col>15</xdr:col>
      <xdr:colOff>50800</xdr:colOff>
      <xdr:row>78</xdr:row>
      <xdr:rowOff>91960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63460"/>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71729</xdr:rowOff>
    </xdr:from>
    <xdr:to>
      <xdr:col>10</xdr:col>
      <xdr:colOff>114300</xdr:colOff>
      <xdr:row>78</xdr:row>
      <xdr:rowOff>90360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44829"/>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48209</xdr:rowOff>
    </xdr:from>
    <xdr:to>
      <xdr:col>24</xdr:col>
      <xdr:colOff>114300</xdr:colOff>
      <xdr:row>78</xdr:row>
      <xdr:rowOff>149809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2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134586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3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32550</xdr:rowOff>
    </xdr:from>
    <xdr:to>
      <xdr:col>20</xdr:col>
      <xdr:colOff>38100</xdr:colOff>
      <xdr:row>78</xdr:row>
      <xdr:rowOff>134150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0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125277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9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41160</xdr:rowOff>
    </xdr:from>
    <xdr:to>
      <xdr:col>15</xdr:col>
      <xdr:colOff>101600</xdr:colOff>
      <xdr:row>78</xdr:row>
      <xdr:rowOff>142760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1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133887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0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39560</xdr:rowOff>
    </xdr:from>
    <xdr:to>
      <xdr:col>10</xdr:col>
      <xdr:colOff>165100</xdr:colOff>
      <xdr:row>78</xdr:row>
      <xdr:rowOff>141160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1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132287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0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20929</xdr:rowOff>
    </xdr:from>
    <xdr:to>
      <xdr:col>6</xdr:col>
      <xdr:colOff>38100</xdr:colOff>
      <xdr:row>78</xdr:row>
      <xdr:rowOff>122529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9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113656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8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103826</xdr:rowOff>
    </xdr:from>
    <xdr:to>
      <xdr:col>24</xdr:col>
      <xdr:colOff>63500</xdr:colOff>
      <xdr:row>96</xdr:row>
      <xdr:rowOff>67463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391576"/>
          <a:ext cx="838200" cy="13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67463</xdr:rowOff>
    </xdr:from>
    <xdr:to>
      <xdr:col>19</xdr:col>
      <xdr:colOff>177800</xdr:colOff>
      <xdr:row>97</xdr:row>
      <xdr:rowOff>54318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26663"/>
          <a:ext cx="889000" cy="15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35246</xdr:rowOff>
    </xdr:from>
    <xdr:to>
      <xdr:col>15</xdr:col>
      <xdr:colOff>50800</xdr:colOff>
      <xdr:row>97</xdr:row>
      <xdr:rowOff>54318</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494446"/>
          <a:ext cx="889000" cy="19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35246</xdr:rowOff>
    </xdr:from>
    <xdr:to>
      <xdr:col>10</xdr:col>
      <xdr:colOff>114300</xdr:colOff>
      <xdr:row>98</xdr:row>
      <xdr:rowOff>97410</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494446"/>
          <a:ext cx="889000" cy="40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53026</xdr:rowOff>
    </xdr:from>
    <xdr:to>
      <xdr:col>24</xdr:col>
      <xdr:colOff>114300</xdr:colOff>
      <xdr:row>95</xdr:row>
      <xdr:rowOff>154626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34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31453</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31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16663</xdr:rowOff>
    </xdr:from>
    <xdr:to>
      <xdr:col>20</xdr:col>
      <xdr:colOff>38100</xdr:colOff>
      <xdr:row>96</xdr:row>
      <xdr:rowOff>118263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47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109390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568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3518</xdr:rowOff>
    </xdr:from>
    <xdr:to>
      <xdr:col>15</xdr:col>
      <xdr:colOff>101600</xdr:colOff>
      <xdr:row>97</xdr:row>
      <xdr:rowOff>105118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3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96245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2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155896</xdr:rowOff>
    </xdr:from>
    <xdr:to>
      <xdr:col>10</xdr:col>
      <xdr:colOff>165100</xdr:colOff>
      <xdr:row>96</xdr:row>
      <xdr:rowOff>86046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44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77173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3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46610</xdr:rowOff>
    </xdr:from>
    <xdr:to>
      <xdr:col>6</xdr:col>
      <xdr:colOff>38100</xdr:colOff>
      <xdr:row>98</xdr:row>
      <xdr:rowOff>148210</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4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139337</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694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24155</xdr:rowOff>
    </xdr:from>
    <xdr:to>
      <xdr:col>55</xdr:col>
      <xdr:colOff>0</xdr:colOff>
      <xdr:row>39</xdr:row>
      <xdr:rowOff>27432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10705"/>
          <a:ext cx="8382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149085</xdr:rowOff>
    </xdr:from>
    <xdr:to>
      <xdr:col>50</xdr:col>
      <xdr:colOff>114300</xdr:colOff>
      <xdr:row>39</xdr:row>
      <xdr:rowOff>24155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64185"/>
          <a:ext cx="88900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148996</xdr:rowOff>
    </xdr:from>
    <xdr:to>
      <xdr:col>45</xdr:col>
      <xdr:colOff>177800</xdr:colOff>
      <xdr:row>38</xdr:row>
      <xdr:rowOff>149085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664096"/>
          <a:ext cx="889000" cy="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102819</xdr:rowOff>
    </xdr:from>
    <xdr:to>
      <xdr:col>41</xdr:col>
      <xdr:colOff>50800</xdr:colOff>
      <xdr:row>38</xdr:row>
      <xdr:rowOff>148996</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17769"/>
          <a:ext cx="889000" cy="124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148082</xdr:rowOff>
    </xdr:from>
    <xdr:to>
      <xdr:col>55</xdr:col>
      <xdr:colOff>50800</xdr:colOff>
      <xdr:row>39</xdr:row>
      <xdr:rowOff>78232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63009</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7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144805</xdr:rowOff>
    </xdr:from>
    <xdr:to>
      <xdr:col>50</xdr:col>
      <xdr:colOff>165100</xdr:colOff>
      <xdr:row>39</xdr:row>
      <xdr:rowOff>74955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5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66082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5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98285</xdr:rowOff>
    </xdr:from>
    <xdr:to>
      <xdr:col>46</xdr:col>
      <xdr:colOff>38100</xdr:colOff>
      <xdr:row>39</xdr:row>
      <xdr:rowOff>28435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19562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0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98196</xdr:rowOff>
    </xdr:from>
    <xdr:to>
      <xdr:col>41</xdr:col>
      <xdr:colOff>101600</xdr:colOff>
      <xdr:row>39</xdr:row>
      <xdr:rowOff>28346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1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19473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0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52019</xdr:rowOff>
    </xdr:from>
    <xdr:to>
      <xdr:col>36</xdr:col>
      <xdr:colOff>165100</xdr:colOff>
      <xdr:row>31</xdr:row>
      <xdr:rowOff>153619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6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144746</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5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32989</xdr:rowOff>
    </xdr:from>
    <xdr:to>
      <xdr:col>55</xdr:col>
      <xdr:colOff>0</xdr:colOff>
      <xdr:row>57</xdr:row>
      <xdr:rowOff>89111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462739"/>
          <a:ext cx="838200" cy="39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32989</xdr:rowOff>
    </xdr:from>
    <xdr:to>
      <xdr:col>50</xdr:col>
      <xdr:colOff>114300</xdr:colOff>
      <xdr:row>57</xdr:row>
      <xdr:rowOff>165601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462739"/>
          <a:ext cx="889000" cy="47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2791</xdr:rowOff>
    </xdr:from>
    <xdr:to>
      <xdr:col>45</xdr:col>
      <xdr:colOff>177800</xdr:colOff>
      <xdr:row>57</xdr:row>
      <xdr:rowOff>165601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261091"/>
          <a:ext cx="889000" cy="67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2791</xdr:rowOff>
    </xdr:from>
    <xdr:to>
      <xdr:col>41</xdr:col>
      <xdr:colOff>50800</xdr:colOff>
      <xdr:row>54</xdr:row>
      <xdr:rowOff>100335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261091"/>
          <a:ext cx="889000" cy="9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38311</xdr:rowOff>
    </xdr:from>
    <xdr:to>
      <xdr:col>55</xdr:col>
      <xdr:colOff>50800</xdr:colOff>
      <xdr:row>57</xdr:row>
      <xdr:rowOff>139911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1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16738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8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153639</xdr:rowOff>
    </xdr:from>
    <xdr:to>
      <xdr:col>50</xdr:col>
      <xdr:colOff>165100</xdr:colOff>
      <xdr:row>55</xdr:row>
      <xdr:rowOff>83789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41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74916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50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114801</xdr:rowOff>
    </xdr:from>
    <xdr:to>
      <xdr:col>46</xdr:col>
      <xdr:colOff>38100</xdr:colOff>
      <xdr:row>58</xdr:row>
      <xdr:rowOff>44951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8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36078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8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123441</xdr:rowOff>
    </xdr:from>
    <xdr:to>
      <xdr:col>41</xdr:col>
      <xdr:colOff>101600</xdr:colOff>
      <xdr:row>54</xdr:row>
      <xdr:rowOff>53591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21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70118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98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49535</xdr:rowOff>
    </xdr:from>
    <xdr:to>
      <xdr:col>36</xdr:col>
      <xdr:colOff>165100</xdr:colOff>
      <xdr:row>54</xdr:row>
      <xdr:rowOff>151135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30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167662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27870</xdr:rowOff>
    </xdr:from>
    <xdr:to>
      <xdr:col>55</xdr:col>
      <xdr:colOff>0</xdr:colOff>
      <xdr:row>77</xdr:row>
      <xdr:rowOff>105615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058070"/>
          <a:ext cx="838200" cy="24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27870</xdr:rowOff>
    </xdr:from>
    <xdr:to>
      <xdr:col>50</xdr:col>
      <xdr:colOff>114300</xdr:colOff>
      <xdr:row>77</xdr:row>
      <xdr:rowOff>101067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058070"/>
          <a:ext cx="889000" cy="24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112428</xdr:rowOff>
    </xdr:from>
    <xdr:to>
      <xdr:col>45</xdr:col>
      <xdr:colOff>177800</xdr:colOff>
      <xdr:row>77</xdr:row>
      <xdr:rowOff>101067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971178"/>
          <a:ext cx="889000" cy="33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112428</xdr:rowOff>
    </xdr:from>
    <xdr:to>
      <xdr:col>41</xdr:col>
      <xdr:colOff>50800</xdr:colOff>
      <xdr:row>76</xdr:row>
      <xdr:rowOff>95557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971178"/>
          <a:ext cx="889000" cy="15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54815</xdr:rowOff>
    </xdr:from>
    <xdr:to>
      <xdr:col>55</xdr:col>
      <xdr:colOff>50800</xdr:colOff>
      <xdr:row>77</xdr:row>
      <xdr:rowOff>156415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25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33242</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3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148520</xdr:rowOff>
    </xdr:from>
    <xdr:to>
      <xdr:col>50</xdr:col>
      <xdr:colOff>165100</xdr:colOff>
      <xdr:row>76</xdr:row>
      <xdr:rowOff>78670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95196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78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50267</xdr:rowOff>
    </xdr:from>
    <xdr:to>
      <xdr:col>46</xdr:col>
      <xdr:colOff>38100</xdr:colOff>
      <xdr:row>77</xdr:row>
      <xdr:rowOff>151867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5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142994</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34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61628</xdr:rowOff>
    </xdr:from>
    <xdr:to>
      <xdr:col>41</xdr:col>
      <xdr:colOff>101600</xdr:colOff>
      <xdr:row>75</xdr:row>
      <xdr:rowOff>163227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9203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8305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69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44757</xdr:rowOff>
    </xdr:from>
    <xdr:to>
      <xdr:col>36</xdr:col>
      <xdr:colOff>165100</xdr:colOff>
      <xdr:row>76</xdr:row>
      <xdr:rowOff>146357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07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162884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85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37858</xdr:rowOff>
    </xdr:from>
    <xdr:to>
      <xdr:col>55</xdr:col>
      <xdr:colOff>0</xdr:colOff>
      <xdr:row>98</xdr:row>
      <xdr:rowOff>16751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497058"/>
          <a:ext cx="838200" cy="32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37858</xdr:rowOff>
    </xdr:from>
    <xdr:to>
      <xdr:col>50</xdr:col>
      <xdr:colOff>114300</xdr:colOff>
      <xdr:row>99</xdr:row>
      <xdr:rowOff>39649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497058"/>
          <a:ext cx="889000" cy="51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156350</xdr:rowOff>
    </xdr:from>
    <xdr:to>
      <xdr:col>45</xdr:col>
      <xdr:colOff>177800</xdr:colOff>
      <xdr:row>99</xdr:row>
      <xdr:rowOff>39649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958450"/>
          <a:ext cx="889000" cy="5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103657</xdr:rowOff>
    </xdr:from>
    <xdr:to>
      <xdr:col>41</xdr:col>
      <xdr:colOff>50800</xdr:colOff>
      <xdr:row>98</xdr:row>
      <xdr:rowOff>156350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905757"/>
          <a:ext cx="889000" cy="5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137401</xdr:rowOff>
    </xdr:from>
    <xdr:to>
      <xdr:col>55</xdr:col>
      <xdr:colOff>50800</xdr:colOff>
      <xdr:row>98</xdr:row>
      <xdr:rowOff>67551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52328</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68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158508</xdr:rowOff>
    </xdr:from>
    <xdr:to>
      <xdr:col>50</xdr:col>
      <xdr:colOff>165100</xdr:colOff>
      <xdr:row>96</xdr:row>
      <xdr:rowOff>88658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4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79785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160299</xdr:rowOff>
    </xdr:from>
    <xdr:to>
      <xdr:col>46</xdr:col>
      <xdr:colOff>38100</xdr:colOff>
      <xdr:row>99</xdr:row>
      <xdr:rowOff>90449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96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81576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705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105550</xdr:rowOff>
    </xdr:from>
    <xdr:to>
      <xdr:col>41</xdr:col>
      <xdr:colOff>101600</xdr:colOff>
      <xdr:row>99</xdr:row>
      <xdr:rowOff>35700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9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26827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700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52857</xdr:rowOff>
    </xdr:from>
    <xdr:to>
      <xdr:col>36</xdr:col>
      <xdr:colOff>165100</xdr:colOff>
      <xdr:row>98</xdr:row>
      <xdr:rowOff>154457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5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145584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94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151702</xdr:rowOff>
    </xdr:from>
    <xdr:to>
      <xdr:col>85</xdr:col>
      <xdr:colOff>127000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666802"/>
          <a:ext cx="838200" cy="6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37782</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2433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37782</xdr:rowOff>
    </xdr:from>
    <xdr:to>
      <xdr:col>76</xdr:col>
      <xdr:colOff>114300</xdr:colOff>
      <xdr:row>39</xdr:row>
      <xdr:rowOff>41593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72433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41593</xdr:rowOff>
    </xdr:from>
    <xdr:to>
      <xdr:col>71</xdr:col>
      <xdr:colOff>177800</xdr:colOff>
      <xdr:row>39</xdr:row>
      <xdr:rowOff>41973</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728143"/>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100902</xdr:rowOff>
    </xdr:from>
    <xdr:to>
      <xdr:col>85</xdr:col>
      <xdr:colOff>177800</xdr:colOff>
      <xdr:row>39</xdr:row>
      <xdr:rowOff>31052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1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29990</xdr:rowOff>
    </xdr:from>
    <xdr:ext cx="378565"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45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158432</xdr:rowOff>
    </xdr:from>
    <xdr:to>
      <xdr:col>76</xdr:col>
      <xdr:colOff>165100</xdr:colOff>
      <xdr:row>39</xdr:row>
      <xdr:rowOff>88582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79709</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7662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162243</xdr:rowOff>
    </xdr:from>
    <xdr:to>
      <xdr:col>72</xdr:col>
      <xdr:colOff>38100</xdr:colOff>
      <xdr:row>39</xdr:row>
      <xdr:rowOff>92393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7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83520</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770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162623</xdr:rowOff>
    </xdr:from>
    <xdr:to>
      <xdr:col>67</xdr:col>
      <xdr:colOff>101600</xdr:colOff>
      <xdr:row>39</xdr:row>
      <xdr:rowOff>92773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83900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7704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157674</xdr:rowOff>
    </xdr:from>
    <xdr:to>
      <xdr:col>85</xdr:col>
      <xdr:colOff>127000</xdr:colOff>
      <xdr:row>76</xdr:row>
      <xdr:rowOff>6798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1642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6798</xdr:rowOff>
    </xdr:from>
    <xdr:to>
      <xdr:col>81</xdr:col>
      <xdr:colOff>50800</xdr:colOff>
      <xdr:row>76</xdr:row>
      <xdr:rowOff>12884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36998"/>
          <a:ext cx="8890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12884</xdr:rowOff>
    </xdr:from>
    <xdr:to>
      <xdr:col>76</xdr:col>
      <xdr:colOff>114300</xdr:colOff>
      <xdr:row>76</xdr:row>
      <xdr:rowOff>63376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43084"/>
          <a:ext cx="889000" cy="5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63376</xdr:rowOff>
    </xdr:from>
    <xdr:to>
      <xdr:col>71</xdr:col>
      <xdr:colOff>177800</xdr:colOff>
      <xdr:row>76</xdr:row>
      <xdr:rowOff>81235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93576"/>
          <a:ext cx="889000" cy="1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106873</xdr:rowOff>
    </xdr:from>
    <xdr:to>
      <xdr:col>85</xdr:col>
      <xdr:colOff>177800</xdr:colOff>
      <xdr:row>76</xdr:row>
      <xdr:rowOff>37024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656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129750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1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127448</xdr:rowOff>
    </xdr:from>
    <xdr:to>
      <xdr:col>81</xdr:col>
      <xdr:colOff>101600</xdr:colOff>
      <xdr:row>76</xdr:row>
      <xdr:rowOff>57598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8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74125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76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133534</xdr:rowOff>
    </xdr:from>
    <xdr:to>
      <xdr:col>76</xdr:col>
      <xdr:colOff>165100</xdr:colOff>
      <xdr:row>76</xdr:row>
      <xdr:rowOff>63684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80211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6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12576</xdr:rowOff>
    </xdr:from>
    <xdr:to>
      <xdr:col>72</xdr:col>
      <xdr:colOff>38100</xdr:colOff>
      <xdr:row>76</xdr:row>
      <xdr:rowOff>114176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4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130703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81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30435</xdr:rowOff>
    </xdr:from>
    <xdr:to>
      <xdr:col>67</xdr:col>
      <xdr:colOff>101600</xdr:colOff>
      <xdr:row>76</xdr:row>
      <xdr:rowOff>132035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148562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83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124713</xdr:rowOff>
    </xdr:from>
    <xdr:to>
      <xdr:col>85</xdr:col>
      <xdr:colOff>127000</xdr:colOff>
      <xdr:row>98</xdr:row>
      <xdr:rowOff>169850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26813"/>
          <a:ext cx="838200" cy="4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124713</xdr:rowOff>
    </xdr:from>
    <xdr:to>
      <xdr:col>81</xdr:col>
      <xdr:colOff>50800</xdr:colOff>
      <xdr:row>98</xdr:row>
      <xdr:rowOff>156553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26813"/>
          <a:ext cx="88900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90360</xdr:rowOff>
    </xdr:from>
    <xdr:to>
      <xdr:col>76</xdr:col>
      <xdr:colOff>114300</xdr:colOff>
      <xdr:row>98</xdr:row>
      <xdr:rowOff>156553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92460"/>
          <a:ext cx="889000" cy="6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90360</xdr:rowOff>
    </xdr:from>
    <xdr:to>
      <xdr:col>71</xdr:col>
      <xdr:colOff>177800</xdr:colOff>
      <xdr:row>98</xdr:row>
      <xdr:rowOff>163576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92460"/>
          <a:ext cx="889000" cy="7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119050</xdr:rowOff>
    </xdr:from>
    <xdr:to>
      <xdr:col>85</xdr:col>
      <xdr:colOff>177800</xdr:colOff>
      <xdr:row>99</xdr:row>
      <xdr:rowOff>49200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33977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73913</xdr:rowOff>
    </xdr:from>
    <xdr:to>
      <xdr:col>81</xdr:col>
      <xdr:colOff>101600</xdr:colOff>
      <xdr:row>99</xdr:row>
      <xdr:rowOff>4063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7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166640</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68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105753</xdr:rowOff>
    </xdr:from>
    <xdr:to>
      <xdr:col>76</xdr:col>
      <xdr:colOff>165100</xdr:colOff>
      <xdr:row>99</xdr:row>
      <xdr:rowOff>35903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27030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39560</xdr:rowOff>
    </xdr:from>
    <xdr:to>
      <xdr:col>72</xdr:col>
      <xdr:colOff>38100</xdr:colOff>
      <xdr:row>98</xdr:row>
      <xdr:rowOff>141160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132287</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112776</xdr:rowOff>
    </xdr:from>
    <xdr:to>
      <xdr:col>67</xdr:col>
      <xdr:colOff>101600</xdr:colOff>
      <xdr:row>99</xdr:row>
      <xdr:rowOff>42926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1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34053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0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43688</xdr:rowOff>
    </xdr:from>
    <xdr:to>
      <xdr:col>111</xdr:col>
      <xdr:colOff>177800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43688</xdr:rowOff>
    </xdr:from>
    <xdr:to>
      <xdr:col>107</xdr:col>
      <xdr:colOff>50800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63119</xdr:rowOff>
    </xdr:from>
    <xdr:to>
      <xdr:col>102</xdr:col>
      <xdr:colOff>114300</xdr:colOff>
      <xdr:row>39</xdr:row>
      <xdr:rowOff>44450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5720969"/>
          <a:ext cx="889000" cy="101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101236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27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164338</xdr:rowOff>
    </xdr:from>
    <xdr:to>
      <xdr:col>107</xdr:col>
      <xdr:colOff>101600</xdr:colOff>
      <xdr:row>39</xdr:row>
      <xdr:rowOff>94488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85615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309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12319</xdr:rowOff>
    </xdr:from>
    <xdr:to>
      <xdr:col>98</xdr:col>
      <xdr:colOff>38100</xdr:colOff>
      <xdr:row>33</xdr:row>
      <xdr:rowOff>113919</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67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130446</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544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125146</xdr:rowOff>
    </xdr:from>
    <xdr:to>
      <xdr:col>116</xdr:col>
      <xdr:colOff>63500</xdr:colOff>
      <xdr:row>58</xdr:row>
      <xdr:rowOff>137490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069246"/>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117373</xdr:rowOff>
    </xdr:from>
    <xdr:to>
      <xdr:col>111</xdr:col>
      <xdr:colOff>177800</xdr:colOff>
      <xdr:row>58</xdr:row>
      <xdr:rowOff>125146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061473"/>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108839</xdr:rowOff>
    </xdr:from>
    <xdr:to>
      <xdr:col>107</xdr:col>
      <xdr:colOff>50800</xdr:colOff>
      <xdr:row>58</xdr:row>
      <xdr:rowOff>117373</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052939"/>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91922</xdr:rowOff>
    </xdr:from>
    <xdr:to>
      <xdr:col>102</xdr:col>
      <xdr:colOff>114300</xdr:colOff>
      <xdr:row>58</xdr:row>
      <xdr:rowOff>108839</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036022"/>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86690</xdr:rowOff>
    </xdr:from>
    <xdr:to>
      <xdr:col>116</xdr:col>
      <xdr:colOff>114300</xdr:colOff>
      <xdr:row>59</xdr:row>
      <xdr:rowOff>16840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3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1617</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9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74346</xdr:rowOff>
    </xdr:from>
    <xdr:to>
      <xdr:col>112</xdr:col>
      <xdr:colOff>38100</xdr:colOff>
      <xdr:row>59</xdr:row>
      <xdr:rowOff>4496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1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167073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1011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66573</xdr:rowOff>
    </xdr:from>
    <xdr:to>
      <xdr:col>107</xdr:col>
      <xdr:colOff>101600</xdr:colOff>
      <xdr:row>58</xdr:row>
      <xdr:rowOff>168173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159300</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10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58039</xdr:rowOff>
    </xdr:from>
    <xdr:to>
      <xdr:col>102</xdr:col>
      <xdr:colOff>165100</xdr:colOff>
      <xdr:row>58</xdr:row>
      <xdr:rowOff>159639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0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150766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09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41122</xdr:rowOff>
    </xdr:from>
    <xdr:to>
      <xdr:col>98</xdr:col>
      <xdr:colOff>38100</xdr:colOff>
      <xdr:row>58</xdr:row>
      <xdr:rowOff>142722</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98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133849</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0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34772</xdr:rowOff>
    </xdr:from>
    <xdr:to>
      <xdr:col>116</xdr:col>
      <xdr:colOff>63500</xdr:colOff>
      <xdr:row>74</xdr:row>
      <xdr:rowOff>101936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22072"/>
          <a:ext cx="838200" cy="6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101936</xdr:rowOff>
    </xdr:from>
    <xdr:to>
      <xdr:col>111</xdr:col>
      <xdr:colOff>177800</xdr:colOff>
      <xdr:row>74</xdr:row>
      <xdr:rowOff>170469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89236"/>
          <a:ext cx="889000" cy="6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170469</xdr:rowOff>
    </xdr:from>
    <xdr:to>
      <xdr:col>107</xdr:col>
      <xdr:colOff>50800</xdr:colOff>
      <xdr:row>75</xdr:row>
      <xdr:rowOff>55027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57769"/>
          <a:ext cx="889000" cy="5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55027</xdr:rowOff>
    </xdr:from>
    <xdr:to>
      <xdr:col>102</xdr:col>
      <xdr:colOff>114300</xdr:colOff>
      <xdr:row>75</xdr:row>
      <xdr:rowOff>114874</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13777"/>
          <a:ext cx="889000" cy="5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155422</xdr:rowOff>
    </xdr:from>
    <xdr:to>
      <xdr:col>116</xdr:col>
      <xdr:colOff>114300</xdr:colOff>
      <xdr:row>74</xdr:row>
      <xdr:rowOff>85572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7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6849</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2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51136</xdr:rowOff>
    </xdr:from>
    <xdr:to>
      <xdr:col>112</xdr:col>
      <xdr:colOff>38100</xdr:colOff>
      <xdr:row>74</xdr:row>
      <xdr:rowOff>152736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169263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1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119669</xdr:rowOff>
    </xdr:from>
    <xdr:to>
      <xdr:col>107</xdr:col>
      <xdr:colOff>101600</xdr:colOff>
      <xdr:row>75</xdr:row>
      <xdr:rowOff>49819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0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66346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8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4227</xdr:rowOff>
    </xdr:from>
    <xdr:to>
      <xdr:col>102</xdr:col>
      <xdr:colOff>165100</xdr:colOff>
      <xdr:row>75</xdr:row>
      <xdr:rowOff>105827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6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122354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3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64074</xdr:rowOff>
    </xdr:from>
    <xdr:to>
      <xdr:col>98</xdr:col>
      <xdr:colOff>38100</xdr:colOff>
      <xdr:row>75</xdr:row>
      <xdr:rowOff>165674</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2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10751</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9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386,041</a:t>
          </a:r>
          <a:r>
            <a:rPr kumimoji="1" lang="ja-JP" altLang="en-US" sz="1100">
              <a:solidFill>
                <a:schemeClr val="dk1"/>
              </a:solidFill>
              <a:effectLst/>
              <a:latin typeface="+mn-lt"/>
              <a:ea typeface="+mn-ea"/>
              <a:cs typeface="+mn-cs"/>
            </a:rPr>
            <a:t>円となっており、性質別歳出では、公債費や繰出金で類似団体平均を上回っているものの、物件費や補助費等などで</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類似団体平均を上回っているもののうち、公債費については、</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新橋梁の建設といった大型事業に係る地方債の発行や借入金利の上昇により増加が見込まれるため、その他の投資的事業において事業実施の可否・時期を慎重に見極め、新発債の抑制に努める。繰出金については、介護保険事業や国民健康保険事業、後期高齢者医療事業への繰出金</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今後も増加傾向で推移していくことが見込まれる</a:t>
          </a:r>
          <a:r>
            <a:rPr kumimoji="1" lang="ja-JP" altLang="ja-JP" sz="1100">
              <a:solidFill>
                <a:schemeClr val="dk1"/>
              </a:solidFill>
              <a:effectLst/>
              <a:latin typeface="+mn-lt"/>
              <a:ea typeface="+mn-ea"/>
              <a:cs typeface="+mn-cs"/>
            </a:rPr>
            <a:t>。</a:t>
          </a:r>
          <a:endParaRPr lang="ja-JP" altLang="ja-JP">
            <a:effectLst/>
          </a:endParaRPr>
        </a:p>
        <a:p>
          <a:r>
            <a:rPr kumimoji="1" lang="ja-JP" altLang="en-US" sz="1100">
              <a:solidFill>
                <a:schemeClr val="dk1"/>
              </a:solidFill>
              <a:effectLst/>
              <a:latin typeface="+mn-lt"/>
              <a:ea typeface="+mn-ea"/>
              <a:cs typeface="+mn-cs"/>
            </a:rPr>
            <a:t>類似団体平均を下回っているもののうち、人件費</a:t>
          </a:r>
          <a:r>
            <a:rPr kumimoji="1" lang="ja-JP" altLang="ja-JP" sz="1100">
              <a:solidFill>
                <a:schemeClr val="dk1"/>
              </a:solidFill>
              <a:effectLst/>
              <a:latin typeface="+mn-lt"/>
              <a:ea typeface="+mn-ea"/>
              <a:cs typeface="+mn-cs"/>
            </a:rPr>
            <a:t>については退職手当の増加等により、物件費についてはシステム管理事業や総合体育館管理運営事業の増加等により、</a:t>
          </a:r>
          <a:r>
            <a:rPr kumimoji="1" lang="ja-JP" altLang="en-US" sz="1100">
              <a:solidFill>
                <a:schemeClr val="dk1"/>
              </a:solidFill>
              <a:effectLst/>
              <a:latin typeface="+mn-lt"/>
              <a:ea typeface="+mn-ea"/>
              <a:cs typeface="+mn-cs"/>
            </a:rPr>
            <a:t>扶</a:t>
          </a:r>
          <a:r>
            <a:rPr kumimoji="1" lang="ja-JP" altLang="ja-JP" sz="1100">
              <a:solidFill>
                <a:schemeClr val="dk1"/>
              </a:solidFill>
              <a:effectLst/>
              <a:latin typeface="+mn-lt"/>
              <a:ea typeface="+mn-ea"/>
              <a:cs typeface="+mn-cs"/>
            </a:rPr>
            <a:t>助費については定額減税補足給付事業の皆増等により、前</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に比べて増加した。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普通建設事業費については、小中一貫校建設事業やし尿終末処理施設整備事業の減少等により、前年度に比べて減少した。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78264</xdr:rowOff>
    </xdr:from>
    <xdr:to>
      <xdr:col>24</xdr:col>
      <xdr:colOff>63500</xdr:colOff>
      <xdr:row>34</xdr:row>
      <xdr:rowOff>141129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907564"/>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141129</xdr:rowOff>
    </xdr:from>
    <xdr:to>
      <xdr:col>19</xdr:col>
      <xdr:colOff>177800</xdr:colOff>
      <xdr:row>36</xdr:row>
      <xdr:rowOff>1111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970429"/>
          <a:ext cx="889000" cy="20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152559</xdr:rowOff>
    </xdr:from>
    <xdr:to>
      <xdr:col>15</xdr:col>
      <xdr:colOff>50800</xdr:colOff>
      <xdr:row>36</xdr:row>
      <xdr:rowOff>1111</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6153309"/>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9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132556</xdr:rowOff>
    </xdr:from>
    <xdr:to>
      <xdr:col>10</xdr:col>
      <xdr:colOff>114300</xdr:colOff>
      <xdr:row>35</xdr:row>
      <xdr:rowOff>152559</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133306"/>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27464</xdr:rowOff>
    </xdr:from>
    <xdr:to>
      <xdr:col>24</xdr:col>
      <xdr:colOff>114300</xdr:colOff>
      <xdr:row>34</xdr:row>
      <xdr:rowOff>129064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8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50341</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70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90329</xdr:rowOff>
    </xdr:from>
    <xdr:to>
      <xdr:col>20</xdr:col>
      <xdr:colOff>38100</xdr:colOff>
      <xdr:row>35</xdr:row>
      <xdr:rowOff>20479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9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37006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69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121761</xdr:rowOff>
    </xdr:from>
    <xdr:to>
      <xdr:col>15</xdr:col>
      <xdr:colOff>101600</xdr:colOff>
      <xdr:row>36</xdr:row>
      <xdr:rowOff>51911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12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43038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21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101759</xdr:rowOff>
    </xdr:from>
    <xdr:to>
      <xdr:col>10</xdr:col>
      <xdr:colOff>165100</xdr:colOff>
      <xdr:row>36</xdr:row>
      <xdr:rowOff>31909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10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48436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87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81756</xdr:rowOff>
    </xdr:from>
    <xdr:to>
      <xdr:col>6</xdr:col>
      <xdr:colOff>38100</xdr:colOff>
      <xdr:row>36</xdr:row>
      <xdr:rowOff>11906</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08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28433</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85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38532</xdr:rowOff>
    </xdr:from>
    <xdr:to>
      <xdr:col>24</xdr:col>
      <xdr:colOff>63500</xdr:colOff>
      <xdr:row>58</xdr:row>
      <xdr:rowOff>142101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982632"/>
          <a:ext cx="838200" cy="10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72136</xdr:rowOff>
    </xdr:from>
    <xdr:to>
      <xdr:col>19</xdr:col>
      <xdr:colOff>177800</xdr:colOff>
      <xdr:row>58</xdr:row>
      <xdr:rowOff>142101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10016236"/>
          <a:ext cx="889000" cy="6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137668</xdr:rowOff>
    </xdr:from>
    <xdr:to>
      <xdr:col>15</xdr:col>
      <xdr:colOff>50800</xdr:colOff>
      <xdr:row>58</xdr:row>
      <xdr:rowOff>72136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910318"/>
          <a:ext cx="88900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54026</xdr:rowOff>
    </xdr:from>
    <xdr:to>
      <xdr:col>10</xdr:col>
      <xdr:colOff>114300</xdr:colOff>
      <xdr:row>57</xdr:row>
      <xdr:rowOff>137668</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797976"/>
          <a:ext cx="889000" cy="111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159182</xdr:rowOff>
    </xdr:from>
    <xdr:to>
      <xdr:col>24</xdr:col>
      <xdr:colOff>114300</xdr:colOff>
      <xdr:row>58</xdr:row>
      <xdr:rowOff>89332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93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137609</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91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91301</xdr:rowOff>
    </xdr:from>
    <xdr:to>
      <xdr:col>20</xdr:col>
      <xdr:colOff>38100</xdr:colOff>
      <xdr:row>59</xdr:row>
      <xdr:rowOff>21451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1003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12578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12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21336</xdr:rowOff>
    </xdr:from>
    <xdr:to>
      <xdr:col>15</xdr:col>
      <xdr:colOff>101600</xdr:colOff>
      <xdr:row>58</xdr:row>
      <xdr:rowOff>122936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114063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05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86868</xdr:rowOff>
    </xdr:from>
    <xdr:to>
      <xdr:col>10</xdr:col>
      <xdr:colOff>165100</xdr:colOff>
      <xdr:row>58</xdr:row>
      <xdr:rowOff>17018</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85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33545</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6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3226</xdr:rowOff>
    </xdr:from>
    <xdr:to>
      <xdr:col>6</xdr:col>
      <xdr:colOff>38100</xdr:colOff>
      <xdr:row>51</xdr:row>
      <xdr:rowOff>104826</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4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95953</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3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3650</xdr:rowOff>
    </xdr:from>
    <xdr:to>
      <xdr:col>24</xdr:col>
      <xdr:colOff>62865</xdr:colOff>
      <xdr:row>76</xdr:row>
      <xdr:rowOff>134040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76600"/>
          <a:ext cx="1270" cy="98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137867</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16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134040</xdr:rowOff>
    </xdr:from>
    <xdr:to>
      <xdr:col>24</xdr:col>
      <xdr:colOff>152400</xdr:colOff>
      <xdr:row>76</xdr:row>
      <xdr:rowOff>134040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1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121777</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5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3650</xdr:rowOff>
    </xdr:from>
    <xdr:to>
      <xdr:col>24</xdr:col>
      <xdr:colOff>152400</xdr:colOff>
      <xdr:row>71</xdr:row>
      <xdr:rowOff>3650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7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40128</xdr:rowOff>
    </xdr:from>
    <xdr:to>
      <xdr:col>24</xdr:col>
      <xdr:colOff>63500</xdr:colOff>
      <xdr:row>76</xdr:row>
      <xdr:rowOff>168537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3070328"/>
          <a:ext cx="838200" cy="12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27315</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714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4438</xdr:rowOff>
    </xdr:from>
    <xdr:to>
      <xdr:col>24</xdr:col>
      <xdr:colOff>114300</xdr:colOff>
      <xdr:row>75</xdr:row>
      <xdr:rowOff>106038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86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168537</xdr:rowOff>
    </xdr:from>
    <xdr:to>
      <xdr:col>19</xdr:col>
      <xdr:colOff>177800</xdr:colOff>
      <xdr:row>77</xdr:row>
      <xdr:rowOff>120444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198737"/>
          <a:ext cx="889000" cy="12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130505</xdr:rowOff>
    </xdr:from>
    <xdr:to>
      <xdr:col>20</xdr:col>
      <xdr:colOff>38100</xdr:colOff>
      <xdr:row>76</xdr:row>
      <xdr:rowOff>60655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9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77182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76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3096</xdr:rowOff>
    </xdr:from>
    <xdr:to>
      <xdr:col>15</xdr:col>
      <xdr:colOff>50800</xdr:colOff>
      <xdr:row>77</xdr:row>
      <xdr:rowOff>120444</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204746"/>
          <a:ext cx="889000" cy="11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56428</xdr:rowOff>
    </xdr:from>
    <xdr:to>
      <xdr:col>15</xdr:col>
      <xdr:colOff>101600</xdr:colOff>
      <xdr:row>76</xdr:row>
      <xdr:rowOff>158028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0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3105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286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3096</xdr:rowOff>
    </xdr:from>
    <xdr:to>
      <xdr:col>10</xdr:col>
      <xdr:colOff>114300</xdr:colOff>
      <xdr:row>78</xdr:row>
      <xdr:rowOff>105040</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204746"/>
          <a:ext cx="889000" cy="27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162531</xdr:rowOff>
    </xdr:from>
    <xdr:to>
      <xdr:col>10</xdr:col>
      <xdr:colOff>165100</xdr:colOff>
      <xdr:row>76</xdr:row>
      <xdr:rowOff>92681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02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279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80082</xdr:rowOff>
    </xdr:from>
    <xdr:to>
      <xdr:col>6</xdr:col>
      <xdr:colOff>38100</xdr:colOff>
      <xdr:row>78</xdr:row>
      <xdr:rowOff>10232</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28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26759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05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160778</xdr:rowOff>
    </xdr:from>
    <xdr:to>
      <xdr:col>24</xdr:col>
      <xdr:colOff>114300</xdr:colOff>
      <xdr:row>76</xdr:row>
      <xdr:rowOff>90928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301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75706</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93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117737</xdr:rowOff>
    </xdr:from>
    <xdr:to>
      <xdr:col>20</xdr:col>
      <xdr:colOff>38100</xdr:colOff>
      <xdr:row>77</xdr:row>
      <xdr:rowOff>47887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1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39014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240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69644</xdr:rowOff>
    </xdr:from>
    <xdr:to>
      <xdr:col>15</xdr:col>
      <xdr:colOff>101600</xdr:colOff>
      <xdr:row>77</xdr:row>
      <xdr:rowOff>171244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27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162371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36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123746</xdr:rowOff>
    </xdr:from>
    <xdr:to>
      <xdr:col>10</xdr:col>
      <xdr:colOff>165100</xdr:colOff>
      <xdr:row>77</xdr:row>
      <xdr:rowOff>53896</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15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45023</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24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54240</xdr:rowOff>
    </xdr:from>
    <xdr:to>
      <xdr:col>6</xdr:col>
      <xdr:colOff>38100</xdr:colOff>
      <xdr:row>78</xdr:row>
      <xdr:rowOff>155840</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42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146967</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52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154863</xdr:rowOff>
    </xdr:from>
    <xdr:to>
      <xdr:col>24</xdr:col>
      <xdr:colOff>63500</xdr:colOff>
      <xdr:row>98</xdr:row>
      <xdr:rowOff>142735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785513"/>
          <a:ext cx="838200" cy="15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154863</xdr:rowOff>
    </xdr:from>
    <xdr:to>
      <xdr:col>19</xdr:col>
      <xdr:colOff>177800</xdr:colOff>
      <xdr:row>98</xdr:row>
      <xdr:rowOff>123737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785513"/>
          <a:ext cx="889000" cy="14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73876</xdr:rowOff>
    </xdr:from>
    <xdr:to>
      <xdr:col>15</xdr:col>
      <xdr:colOff>50800</xdr:colOff>
      <xdr:row>98</xdr:row>
      <xdr:rowOff>123737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704526"/>
          <a:ext cx="889000" cy="22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73876</xdr:rowOff>
    </xdr:from>
    <xdr:to>
      <xdr:col>10</xdr:col>
      <xdr:colOff>114300</xdr:colOff>
      <xdr:row>97</xdr:row>
      <xdr:rowOff>142430</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704526"/>
          <a:ext cx="889000" cy="6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91935</xdr:rowOff>
    </xdr:from>
    <xdr:to>
      <xdr:col>24</xdr:col>
      <xdr:colOff>114300</xdr:colOff>
      <xdr:row>99</xdr:row>
      <xdr:rowOff>22085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89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6862</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8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104063</xdr:rowOff>
    </xdr:from>
    <xdr:to>
      <xdr:col>20</xdr:col>
      <xdr:colOff>38100</xdr:colOff>
      <xdr:row>98</xdr:row>
      <xdr:rowOff>34213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73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50740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50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72937</xdr:rowOff>
    </xdr:from>
    <xdr:to>
      <xdr:col>15</xdr:col>
      <xdr:colOff>101600</xdr:colOff>
      <xdr:row>99</xdr:row>
      <xdr:rowOff>3087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8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165664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96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23076</xdr:rowOff>
    </xdr:from>
    <xdr:to>
      <xdr:col>10</xdr:col>
      <xdr:colOff>165100</xdr:colOff>
      <xdr:row>97</xdr:row>
      <xdr:rowOff>124676</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65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141203</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42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91630</xdr:rowOff>
    </xdr:from>
    <xdr:to>
      <xdr:col>6</xdr:col>
      <xdr:colOff>38100</xdr:colOff>
      <xdr:row>98</xdr:row>
      <xdr:rowOff>21780</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72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38307</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4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49631</xdr:rowOff>
    </xdr:from>
    <xdr:to>
      <xdr:col>55</xdr:col>
      <xdr:colOff>0</xdr:colOff>
      <xdr:row>33</xdr:row>
      <xdr:rowOff>98095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5707481"/>
          <a:ext cx="8382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018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16713</xdr:rowOff>
    </xdr:from>
    <xdr:to>
      <xdr:col>50</xdr:col>
      <xdr:colOff>114300</xdr:colOff>
      <xdr:row>33</xdr:row>
      <xdr:rowOff>49631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674563"/>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158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51003</xdr:rowOff>
    </xdr:from>
    <xdr:to>
      <xdr:col>45</xdr:col>
      <xdr:colOff>177800</xdr:colOff>
      <xdr:row>33</xdr:row>
      <xdr:rowOff>16713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5537403"/>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1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20828</xdr:rowOff>
    </xdr:from>
    <xdr:to>
      <xdr:col>41</xdr:col>
      <xdr:colOff>50800</xdr:colOff>
      <xdr:row>32</xdr:row>
      <xdr:rowOff>51003</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5507228"/>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55440</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5884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154195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5983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47295</xdr:rowOff>
    </xdr:from>
    <xdr:to>
      <xdr:col>55</xdr:col>
      <xdr:colOff>50800</xdr:colOff>
      <xdr:row>33</xdr:row>
      <xdr:rowOff>148895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7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70172</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556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170281</xdr:rowOff>
    </xdr:from>
    <xdr:to>
      <xdr:col>50</xdr:col>
      <xdr:colOff>165100</xdr:colOff>
      <xdr:row>33</xdr:row>
      <xdr:rowOff>100431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65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116958</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43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137363</xdr:rowOff>
    </xdr:from>
    <xdr:to>
      <xdr:col>46</xdr:col>
      <xdr:colOff>38100</xdr:colOff>
      <xdr:row>33</xdr:row>
      <xdr:rowOff>67513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62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84040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39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203</xdr:rowOff>
    </xdr:from>
    <xdr:to>
      <xdr:col>41</xdr:col>
      <xdr:colOff>101600</xdr:colOff>
      <xdr:row>32</xdr:row>
      <xdr:rowOff>101803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48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118330</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26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141478</xdr:rowOff>
    </xdr:from>
    <xdr:to>
      <xdr:col>36</xdr:col>
      <xdr:colOff>165100</xdr:colOff>
      <xdr:row>32</xdr:row>
      <xdr:rowOff>71628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545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88155</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23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157256</xdr:rowOff>
    </xdr:from>
    <xdr:to>
      <xdr:col>55</xdr:col>
      <xdr:colOff>0</xdr:colOff>
      <xdr:row>58</xdr:row>
      <xdr:rowOff>16896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929906"/>
          <a:ext cx="8382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152090</xdr:rowOff>
    </xdr:from>
    <xdr:to>
      <xdr:col>50</xdr:col>
      <xdr:colOff>114300</xdr:colOff>
      <xdr:row>57</xdr:row>
      <xdr:rowOff>157256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924740"/>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152090</xdr:rowOff>
    </xdr:from>
    <xdr:to>
      <xdr:col>45</xdr:col>
      <xdr:colOff>177800</xdr:colOff>
      <xdr:row>58</xdr:row>
      <xdr:rowOff>5832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924740"/>
          <a:ext cx="889000" cy="2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141117</xdr:rowOff>
    </xdr:from>
    <xdr:to>
      <xdr:col>41</xdr:col>
      <xdr:colOff>50800</xdr:colOff>
      <xdr:row>58</xdr:row>
      <xdr:rowOff>5832</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913767"/>
          <a:ext cx="889000" cy="3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137546</xdr:rowOff>
    </xdr:from>
    <xdr:to>
      <xdr:col>55</xdr:col>
      <xdr:colOff>50800</xdr:colOff>
      <xdr:row>58</xdr:row>
      <xdr:rowOff>67696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91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52473</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8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106456</xdr:rowOff>
    </xdr:from>
    <xdr:to>
      <xdr:col>50</xdr:col>
      <xdr:colOff>165100</xdr:colOff>
      <xdr:row>58</xdr:row>
      <xdr:rowOff>36606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87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27733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97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101290</xdr:rowOff>
    </xdr:from>
    <xdr:to>
      <xdr:col>46</xdr:col>
      <xdr:colOff>38100</xdr:colOff>
      <xdr:row>58</xdr:row>
      <xdr:rowOff>31440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8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22567</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9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126482</xdr:rowOff>
    </xdr:from>
    <xdr:to>
      <xdr:col>41</xdr:col>
      <xdr:colOff>101600</xdr:colOff>
      <xdr:row>58</xdr:row>
      <xdr:rowOff>56632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89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47759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99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90317</xdr:rowOff>
    </xdr:from>
    <xdr:to>
      <xdr:col>36</xdr:col>
      <xdr:colOff>165100</xdr:colOff>
      <xdr:row>58</xdr:row>
      <xdr:rowOff>20467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86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11594</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95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36144</xdr:rowOff>
    </xdr:from>
    <xdr:to>
      <xdr:col>55</xdr:col>
      <xdr:colOff>0</xdr:colOff>
      <xdr:row>77</xdr:row>
      <xdr:rowOff>113182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37794"/>
          <a:ext cx="838200" cy="7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28753</xdr:rowOff>
    </xdr:from>
    <xdr:to>
      <xdr:col>50</xdr:col>
      <xdr:colOff>114300</xdr:colOff>
      <xdr:row>77</xdr:row>
      <xdr:rowOff>36144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30403"/>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168123</xdr:rowOff>
    </xdr:from>
    <xdr:to>
      <xdr:col>45</xdr:col>
      <xdr:colOff>177800</xdr:colOff>
      <xdr:row>77</xdr:row>
      <xdr:rowOff>28753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198323"/>
          <a:ext cx="88900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150597</xdr:rowOff>
    </xdr:from>
    <xdr:to>
      <xdr:col>41</xdr:col>
      <xdr:colOff>50800</xdr:colOff>
      <xdr:row>76</xdr:row>
      <xdr:rowOff>168123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009347"/>
          <a:ext cx="889000" cy="18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62382</xdr:rowOff>
    </xdr:from>
    <xdr:to>
      <xdr:col>55</xdr:col>
      <xdr:colOff>50800</xdr:colOff>
      <xdr:row>77</xdr:row>
      <xdr:rowOff>163982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6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148759</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7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156794</xdr:rowOff>
    </xdr:from>
    <xdr:to>
      <xdr:col>50</xdr:col>
      <xdr:colOff>165100</xdr:colOff>
      <xdr:row>77</xdr:row>
      <xdr:rowOff>86944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1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78071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27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149403</xdr:rowOff>
    </xdr:from>
    <xdr:to>
      <xdr:col>46</xdr:col>
      <xdr:colOff>38100</xdr:colOff>
      <xdr:row>77</xdr:row>
      <xdr:rowOff>79553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7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70680</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27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117323</xdr:rowOff>
    </xdr:from>
    <xdr:to>
      <xdr:col>41</xdr:col>
      <xdr:colOff>101600</xdr:colOff>
      <xdr:row>77</xdr:row>
      <xdr:rowOff>47473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4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38600</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24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99796</xdr:rowOff>
    </xdr:from>
    <xdr:to>
      <xdr:col>36</xdr:col>
      <xdr:colOff>165100</xdr:colOff>
      <xdr:row>76</xdr:row>
      <xdr:rowOff>29945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9585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21074</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05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169304</xdr:rowOff>
    </xdr:from>
    <xdr:to>
      <xdr:col>55</xdr:col>
      <xdr:colOff>0</xdr:colOff>
      <xdr:row>97</xdr:row>
      <xdr:rowOff>54707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628504"/>
          <a:ext cx="838200" cy="5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169304</xdr:rowOff>
    </xdr:from>
    <xdr:to>
      <xdr:col>50</xdr:col>
      <xdr:colOff>114300</xdr:colOff>
      <xdr:row>97</xdr:row>
      <xdr:rowOff>94848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28504"/>
          <a:ext cx="889000" cy="9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114943</xdr:rowOff>
    </xdr:from>
    <xdr:to>
      <xdr:col>45</xdr:col>
      <xdr:colOff>177800</xdr:colOff>
      <xdr:row>97</xdr:row>
      <xdr:rowOff>94848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74143"/>
          <a:ext cx="889000" cy="15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114943</xdr:rowOff>
    </xdr:from>
    <xdr:to>
      <xdr:col>41</xdr:col>
      <xdr:colOff>50800</xdr:colOff>
      <xdr:row>97</xdr:row>
      <xdr:rowOff>47734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74143"/>
          <a:ext cx="889000" cy="10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3907</xdr:rowOff>
    </xdr:from>
    <xdr:to>
      <xdr:col>55</xdr:col>
      <xdr:colOff>50800</xdr:colOff>
      <xdr:row>97</xdr:row>
      <xdr:rowOff>105507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3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153784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1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118504</xdr:rowOff>
    </xdr:from>
    <xdr:to>
      <xdr:col>50</xdr:col>
      <xdr:colOff>165100</xdr:colOff>
      <xdr:row>97</xdr:row>
      <xdr:rowOff>48654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7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39781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7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44048</xdr:rowOff>
    </xdr:from>
    <xdr:to>
      <xdr:col>46</xdr:col>
      <xdr:colOff>38100</xdr:colOff>
      <xdr:row>97</xdr:row>
      <xdr:rowOff>145648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7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136775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6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64143</xdr:rowOff>
    </xdr:from>
    <xdr:to>
      <xdr:col>41</xdr:col>
      <xdr:colOff>101600</xdr:colOff>
      <xdr:row>96</xdr:row>
      <xdr:rowOff>165743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2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156870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1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168384</xdr:rowOff>
    </xdr:from>
    <xdr:to>
      <xdr:col>36</xdr:col>
      <xdr:colOff>165100</xdr:colOff>
      <xdr:row>97</xdr:row>
      <xdr:rowOff>98534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2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89661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104322</xdr:rowOff>
    </xdr:from>
    <xdr:to>
      <xdr:col>85</xdr:col>
      <xdr:colOff>127000</xdr:colOff>
      <xdr:row>37</xdr:row>
      <xdr:rowOff>4499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276522"/>
          <a:ext cx="838200" cy="7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4499</xdr:rowOff>
    </xdr:from>
    <xdr:to>
      <xdr:col>81</xdr:col>
      <xdr:colOff>50800</xdr:colOff>
      <xdr:row>37</xdr:row>
      <xdr:rowOff>56751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348149"/>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11249</xdr:rowOff>
    </xdr:from>
    <xdr:to>
      <xdr:col>76</xdr:col>
      <xdr:colOff>114300</xdr:colOff>
      <xdr:row>37</xdr:row>
      <xdr:rowOff>56751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354899"/>
          <a:ext cx="889000" cy="4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11249</xdr:rowOff>
    </xdr:from>
    <xdr:to>
      <xdr:col>71</xdr:col>
      <xdr:colOff>177800</xdr:colOff>
      <xdr:row>37</xdr:row>
      <xdr:rowOff>117928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354899"/>
          <a:ext cx="889000" cy="10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53522</xdr:rowOff>
    </xdr:from>
    <xdr:to>
      <xdr:col>85</xdr:col>
      <xdr:colOff>177800</xdr:colOff>
      <xdr:row>36</xdr:row>
      <xdr:rowOff>155122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22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31949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20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125149</xdr:rowOff>
    </xdr:from>
    <xdr:to>
      <xdr:col>81</xdr:col>
      <xdr:colOff>101600</xdr:colOff>
      <xdr:row>37</xdr:row>
      <xdr:rowOff>55299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29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46426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3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5951</xdr:rowOff>
    </xdr:from>
    <xdr:to>
      <xdr:col>76</xdr:col>
      <xdr:colOff>165100</xdr:colOff>
      <xdr:row>37</xdr:row>
      <xdr:rowOff>107551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34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98678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44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131899</xdr:rowOff>
    </xdr:from>
    <xdr:to>
      <xdr:col>72</xdr:col>
      <xdr:colOff>38100</xdr:colOff>
      <xdr:row>37</xdr:row>
      <xdr:rowOff>62049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0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53176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39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67128</xdr:rowOff>
    </xdr:from>
    <xdr:to>
      <xdr:col>67</xdr:col>
      <xdr:colOff>101600</xdr:colOff>
      <xdr:row>37</xdr:row>
      <xdr:rowOff>168728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41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159855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50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10255</xdr:rowOff>
    </xdr:from>
    <xdr:to>
      <xdr:col>85</xdr:col>
      <xdr:colOff>127000</xdr:colOff>
      <xdr:row>56</xdr:row>
      <xdr:rowOff>68167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611455"/>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10255</xdr:rowOff>
    </xdr:from>
    <xdr:to>
      <xdr:col>81</xdr:col>
      <xdr:colOff>50800</xdr:colOff>
      <xdr:row>56</xdr:row>
      <xdr:rowOff>117411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611455"/>
          <a:ext cx="889000" cy="10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27686</xdr:rowOff>
    </xdr:from>
    <xdr:to>
      <xdr:col>76</xdr:col>
      <xdr:colOff>114300</xdr:colOff>
      <xdr:row>56</xdr:row>
      <xdr:rowOff>117411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628886"/>
          <a:ext cx="889000" cy="8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27686</xdr:rowOff>
    </xdr:from>
    <xdr:to>
      <xdr:col>71</xdr:col>
      <xdr:colOff>177800</xdr:colOff>
      <xdr:row>56</xdr:row>
      <xdr:rowOff>79464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628886"/>
          <a:ext cx="8890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17367</xdr:rowOff>
    </xdr:from>
    <xdr:to>
      <xdr:col>85</xdr:col>
      <xdr:colOff>177800</xdr:colOff>
      <xdr:row>56</xdr:row>
      <xdr:rowOff>118967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1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167244</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59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130905</xdr:rowOff>
    </xdr:from>
    <xdr:to>
      <xdr:col>81</xdr:col>
      <xdr:colOff>101600</xdr:colOff>
      <xdr:row>56</xdr:row>
      <xdr:rowOff>61055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52182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65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66611</xdr:rowOff>
    </xdr:from>
    <xdr:to>
      <xdr:col>76</xdr:col>
      <xdr:colOff>165100</xdr:colOff>
      <xdr:row>56</xdr:row>
      <xdr:rowOff>168211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6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159338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76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148336</xdr:rowOff>
    </xdr:from>
    <xdr:to>
      <xdr:col>72</xdr:col>
      <xdr:colOff>38100</xdr:colOff>
      <xdr:row>56</xdr:row>
      <xdr:rowOff>78486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57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95013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35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28664</xdr:rowOff>
    </xdr:from>
    <xdr:to>
      <xdr:col>67</xdr:col>
      <xdr:colOff>101600</xdr:colOff>
      <xdr:row>56</xdr:row>
      <xdr:rowOff>130264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62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121391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72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151701</xdr:rowOff>
    </xdr:from>
    <xdr:to>
      <xdr:col>85</xdr:col>
      <xdr:colOff>127000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5481300" y="13524801"/>
          <a:ext cx="838200" cy="6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37782</xdr:rowOff>
    </xdr:from>
    <xdr:to>
      <xdr:col>81</xdr:col>
      <xdr:colOff>50800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592300" y="1358233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37782</xdr:rowOff>
    </xdr:from>
    <xdr:to>
      <xdr:col>76</xdr:col>
      <xdr:colOff>114300</xdr:colOff>
      <xdr:row>79</xdr:row>
      <xdr:rowOff>41593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3703300" y="1358233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41593</xdr:rowOff>
    </xdr:from>
    <xdr:to>
      <xdr:col>71</xdr:col>
      <xdr:colOff>177800</xdr:colOff>
      <xdr:row>79</xdr:row>
      <xdr:rowOff>41974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2814300" y="1358614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100901</xdr:rowOff>
    </xdr:from>
    <xdr:to>
      <xdr:col>85</xdr:col>
      <xdr:colOff>177800</xdr:colOff>
      <xdr:row>79</xdr:row>
      <xdr:rowOff>31051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347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29798</xdr:rowOff>
    </xdr:from>
    <xdr:ext cx="378565"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3402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158432</xdr:rowOff>
    </xdr:from>
    <xdr:to>
      <xdr:col>76</xdr:col>
      <xdr:colOff>165100</xdr:colOff>
      <xdr:row>79</xdr:row>
      <xdr:rowOff>88582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53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79709</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435333" y="136242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162243</xdr:rowOff>
    </xdr:from>
    <xdr:to>
      <xdr:col>72</xdr:col>
      <xdr:colOff>38100</xdr:colOff>
      <xdr:row>79</xdr:row>
      <xdr:rowOff>92393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53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83520</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546333" y="13628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162624</xdr:rowOff>
    </xdr:from>
    <xdr:to>
      <xdr:col>67</xdr:col>
      <xdr:colOff>101600</xdr:colOff>
      <xdr:row>79</xdr:row>
      <xdr:rowOff>92774</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353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83901</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657333" y="136284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157674</xdr:rowOff>
    </xdr:from>
    <xdr:to>
      <xdr:col>85</xdr:col>
      <xdr:colOff>127000</xdr:colOff>
      <xdr:row>96</xdr:row>
      <xdr:rowOff>6798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44542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6798</xdr:rowOff>
    </xdr:from>
    <xdr:to>
      <xdr:col>81</xdr:col>
      <xdr:colOff>50800</xdr:colOff>
      <xdr:row>96</xdr:row>
      <xdr:rowOff>12884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465998"/>
          <a:ext cx="8890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5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12884</xdr:rowOff>
    </xdr:from>
    <xdr:to>
      <xdr:col>76</xdr:col>
      <xdr:colOff>114300</xdr:colOff>
      <xdr:row>96</xdr:row>
      <xdr:rowOff>63376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472084"/>
          <a:ext cx="889000" cy="5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63376</xdr:rowOff>
    </xdr:from>
    <xdr:to>
      <xdr:col>71</xdr:col>
      <xdr:colOff>177800</xdr:colOff>
      <xdr:row>96</xdr:row>
      <xdr:rowOff>81235</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522576"/>
          <a:ext cx="889000" cy="1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106874</xdr:rowOff>
    </xdr:from>
    <xdr:to>
      <xdr:col>85</xdr:col>
      <xdr:colOff>177800</xdr:colOff>
      <xdr:row>96</xdr:row>
      <xdr:rowOff>37024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39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129751</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2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127448</xdr:rowOff>
    </xdr:from>
    <xdr:to>
      <xdr:col>81</xdr:col>
      <xdr:colOff>101600</xdr:colOff>
      <xdr:row>96</xdr:row>
      <xdr:rowOff>57598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41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74125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19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133534</xdr:rowOff>
    </xdr:from>
    <xdr:to>
      <xdr:col>76</xdr:col>
      <xdr:colOff>165100</xdr:colOff>
      <xdr:row>96</xdr:row>
      <xdr:rowOff>63684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42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80211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19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12576</xdr:rowOff>
    </xdr:from>
    <xdr:to>
      <xdr:col>72</xdr:col>
      <xdr:colOff>38100</xdr:colOff>
      <xdr:row>96</xdr:row>
      <xdr:rowOff>114176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47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130703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24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30435</xdr:rowOff>
    </xdr:from>
    <xdr:to>
      <xdr:col>67</xdr:col>
      <xdr:colOff>101600</xdr:colOff>
      <xdr:row>96</xdr:row>
      <xdr:rowOff>132035</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4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148562</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26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目的別歳出</a:t>
          </a:r>
          <a:r>
            <a:rPr kumimoji="1" lang="ja-JP" altLang="ja-JP" sz="1100">
              <a:solidFill>
                <a:schemeClr val="dk1"/>
              </a:solidFill>
              <a:effectLst/>
              <a:latin typeface="+mn-lt"/>
              <a:ea typeface="+mn-ea"/>
              <a:cs typeface="+mn-cs"/>
            </a:rPr>
            <a:t>では、公債費</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で類似団体平均を上回っているものの、</a:t>
          </a:r>
          <a:r>
            <a:rPr kumimoji="1" lang="ja-JP" altLang="en-US" sz="1100">
              <a:solidFill>
                <a:schemeClr val="dk1"/>
              </a:solidFill>
              <a:effectLst/>
              <a:latin typeface="+mn-lt"/>
              <a:ea typeface="+mn-ea"/>
              <a:cs typeface="+mn-cs"/>
            </a:rPr>
            <a:t>民生費、土木費や教育費</a:t>
          </a:r>
          <a:r>
            <a:rPr kumimoji="1" lang="ja-JP" altLang="ja-JP" sz="1100">
              <a:solidFill>
                <a:schemeClr val="dk1"/>
              </a:solidFill>
              <a:effectLst/>
              <a:latin typeface="+mn-lt"/>
              <a:ea typeface="+mn-ea"/>
              <a:cs typeface="+mn-cs"/>
            </a:rPr>
            <a:t>などで類似団体平均を下回っている。</a:t>
          </a:r>
          <a:endParaRPr lang="ja-JP" altLang="ja-JP">
            <a:effectLst/>
          </a:endParaRPr>
        </a:p>
        <a:p>
          <a:r>
            <a:rPr kumimoji="1" lang="ja-JP" altLang="ja-JP" sz="1100">
              <a:solidFill>
                <a:schemeClr val="dk1"/>
              </a:solidFill>
              <a:effectLst/>
              <a:latin typeface="+mn-lt"/>
              <a:ea typeface="+mn-ea"/>
              <a:cs typeface="+mn-cs"/>
            </a:rPr>
            <a:t>総務費については、退職手当の増加等により、前</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に比べて増加した。</a:t>
          </a:r>
          <a:endParaRPr lang="ja-JP" altLang="ja-JP" sz="1400">
            <a:effectLst/>
          </a:endParaRPr>
        </a:p>
        <a:p>
          <a:r>
            <a:rPr kumimoji="1" lang="ja-JP" altLang="ja-JP" sz="1100">
              <a:solidFill>
                <a:schemeClr val="dk1"/>
              </a:solidFill>
              <a:effectLst/>
              <a:latin typeface="+mn-lt"/>
              <a:ea typeface="+mn-ea"/>
              <a:cs typeface="+mn-cs"/>
            </a:rPr>
            <a:t>民生費については、定額減税補足給付</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の皆増等により、前年度に比べて増加した。</a:t>
          </a:r>
          <a:endParaRPr lang="ja-JP" altLang="ja-JP" sz="1400">
            <a:effectLst/>
          </a:endParaRPr>
        </a:p>
        <a:p>
          <a:r>
            <a:rPr kumimoji="1" lang="ja-JP" altLang="ja-JP" sz="1100">
              <a:solidFill>
                <a:schemeClr val="dk1"/>
              </a:solidFill>
              <a:effectLst/>
              <a:latin typeface="+mn-lt"/>
              <a:ea typeface="+mn-ea"/>
              <a:cs typeface="+mn-cs"/>
            </a:rPr>
            <a:t>衛生費については、し尿終末処理施設整備事業の減少等により、前年度に比べて減少した。</a:t>
          </a:r>
          <a:endParaRPr lang="ja-JP" altLang="ja-JP" sz="1400">
            <a:effectLst/>
          </a:endParaRPr>
        </a:p>
        <a:p>
          <a:r>
            <a:rPr kumimoji="1" lang="ja-JP" altLang="ja-JP" sz="1100">
              <a:solidFill>
                <a:schemeClr val="dk1"/>
              </a:solidFill>
              <a:effectLst/>
              <a:latin typeface="+mn-lt"/>
              <a:ea typeface="+mn-ea"/>
              <a:cs typeface="+mn-cs"/>
            </a:rPr>
            <a:t>農林水産費については、見土呂フルーツパーク再整備事業の皆減等により、前年度に比べて減少した。</a:t>
          </a:r>
          <a:endParaRPr lang="ja-JP" altLang="ja-JP" sz="1400">
            <a:effectLst/>
          </a:endParaRPr>
        </a:p>
        <a:p>
          <a:r>
            <a:rPr kumimoji="1" lang="ja-JP" altLang="ja-JP" sz="1100">
              <a:solidFill>
                <a:schemeClr val="dk1"/>
              </a:solidFill>
              <a:effectLst/>
              <a:latin typeface="+mn-lt"/>
              <a:ea typeface="+mn-ea"/>
              <a:cs typeface="+mn-cs"/>
            </a:rPr>
            <a:t>教育費については、小中一貫校建設事業の減少等により、前年度に比べて減少した。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年度決算余剰金</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2,500</a:t>
          </a:r>
          <a:r>
            <a:rPr kumimoji="1" lang="ja-JP" altLang="ja-JP" sz="1100">
              <a:solidFill>
                <a:schemeClr val="dk1"/>
              </a:solidFill>
              <a:effectLst/>
              <a:latin typeface="+mn-lt"/>
              <a:ea typeface="+mn-ea"/>
              <a:cs typeface="+mn-cs"/>
            </a:rPr>
            <a:t>万円を積立し、取崩は行わず。</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年度については、実質収支額、実質単年度収支ともに黒字となった。今後も実質収支額の安定的な推移を目指す。</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当市では赤字の会計はなく、全て黒字の会計となっている。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元利償還金の増額</a:t>
          </a:r>
          <a:r>
            <a:rPr kumimoji="1" lang="ja-JP" altLang="ja-JP" sz="1100">
              <a:solidFill>
                <a:schemeClr val="dk1"/>
              </a:solidFill>
              <a:effectLst/>
              <a:latin typeface="+mn-lt"/>
              <a:ea typeface="+mn-ea"/>
              <a:cs typeface="+mn-cs"/>
            </a:rPr>
            <a:t>により、前年度から</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）は、特定財源の額等が増加したことで全体として増加した。</a:t>
          </a:r>
          <a:endParaRPr lang="ja-JP" altLang="ja-JP" sz="1400">
            <a:effectLst/>
          </a:endParaRPr>
        </a:p>
        <a:p>
          <a:r>
            <a:rPr kumimoji="1" lang="ja-JP" altLang="ja-JP" sz="1100">
              <a:solidFill>
                <a:schemeClr val="dk1"/>
              </a:solidFill>
              <a:effectLst/>
              <a:latin typeface="+mn-lt"/>
              <a:ea typeface="+mn-ea"/>
              <a:cs typeface="+mn-cs"/>
            </a:rPr>
            <a:t>　結果として、元利償還金等（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それ以上に</a:t>
          </a:r>
          <a:r>
            <a:rPr kumimoji="1" lang="ja-JP" altLang="ja-JP" sz="1100">
              <a:solidFill>
                <a:schemeClr val="dk1"/>
              </a:solidFill>
              <a:effectLst/>
              <a:latin typeface="+mn-lt"/>
              <a:ea typeface="+mn-ea"/>
              <a:cs typeface="+mn-cs"/>
            </a:rPr>
            <a:t>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）が増加</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ため、分子の値は減少した。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減債基金積立相当額は、発行額の</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分の１を毎年度の積立額として設定して積算しているのに対して、減債基金残高は、発行額を実際の償還年数で除した額を毎年度の積立額として設定して積算しているため、乖離が生じている。 </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320040</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320040</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320040</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320040</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）については、地方債現在高の減少により、前年度から減少した。</a:t>
          </a:r>
          <a:endParaRPr lang="ja-JP" altLang="ja-JP" sz="1400">
            <a:effectLst/>
          </a:endParaRPr>
        </a:p>
        <a:p>
          <a:r>
            <a:rPr kumimoji="1" lang="ja-JP" altLang="ja-JP" sz="1100">
              <a:solidFill>
                <a:schemeClr val="dk1"/>
              </a:solidFill>
              <a:effectLst/>
              <a:latin typeface="+mn-lt"/>
              <a:ea typeface="+mn-ea"/>
              <a:cs typeface="+mn-cs"/>
            </a:rPr>
            <a:t>　また、充当可能財源等（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）については、充当可能特定歳入の減少により、前年度から減少した。</a:t>
          </a:r>
          <a:endParaRPr lang="ja-JP" altLang="ja-JP" sz="1400">
            <a:effectLst/>
          </a:endParaRPr>
        </a:p>
        <a:p>
          <a:r>
            <a:rPr kumimoji="1" lang="ja-JP" altLang="ja-JP" sz="1100">
              <a:solidFill>
                <a:schemeClr val="dk1"/>
              </a:solidFill>
              <a:effectLst/>
              <a:latin typeface="+mn-lt"/>
              <a:ea typeface="+mn-ea"/>
              <a:cs typeface="+mn-cs"/>
            </a:rPr>
            <a:t>　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）の減少分よりも充当可能財源等（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）の減少分が上回ったため、全体として、分子の値は増加した。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兵庫県加古川市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福祉コミュニティ</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脱炭素社会推進基金が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たこと等により、基金全体としては約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経済情勢の急激な悪化や災害の発生などに備える一方、公共施設等の老朽化対策や、少子高齢化に対応するため、計画的に活用を図る。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　・・・　公共施設等の整備</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福祉コミュニティの形成及び発展に係る事業の推進</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　・・・　持続可能な脱炭素社会づくりの推進を目的とした事業に要する経費に充てる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・日光山墓園管理基金　・・・　日光山墓園の管理</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・森林環境事業基金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森林の整備及びその促進に関する事業に要する経費に充てる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　・・・　公共施設維持補修事業等に要する経費の財源として約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積み立てたこと等による増加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公共施設維持補修事業等に要する経費の財源として約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億円を取り崩したことによる減少。</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を活用した安全・安心のまちづくり推進事業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等に要する経費の財源として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億円を取り崩したことによる減少。　</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　・・・　脱炭素社会の実現に資する事業に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要する経費の財源として約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億円を取り崩したことによる減少。</a:t>
          </a: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・日光山墓園管理基金　・・・　決算における収支財源不足を補うために取り崩したことによる減少。</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・森林環境事業基金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　森林環境譲与税譲与金及び基金の運用利子を積み立てたことによる増加。</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　・・・　公共施設等の長寿命化に資する事業等に活用する。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少子高齢化等に対応するための福祉コミュニティ施策に活用する。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　・・・　持続可能な脱炭素社会づくりの推進を目的とした事業に要する経費に活用する。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・日光山墓園管理基金　・・・　基金の運用利子を管理費用として活用する。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・森林環境事業基金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　森林の整備及びその促進に関する事業に要する経費に活用する。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前年度決算剰余金を積み立てたこと等による増加。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毎年度、前年度決算剰余金の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経済情勢が急激に悪化した場合や災害が発生した場合等に活用する。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・繰上償還及び臨時財政対策債の償還に充当すること等により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・令和６年度に追加交付された臨時財政対策債償還に係る普通交付税を積み立てたこと等により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公共施設の財産処分や、災害等による滅失等により繰上償還が必要になった場合に活用する。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2D576DD-8289-4053-9D4E-9C29A0B09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BF3FCB-A716-45C2-9307-5104DA25BE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BFC4903-4A82-44F5-BB7F-9A6A9704E8C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BFA53AC-18D4-4019-A144-28530C7B3AA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B3DA306-B7DD-42E4-9E2F-03964B48D40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C4D7D41-97E9-4EC0-BC21-7D4E052A845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2E0CC12-0B1E-4043-B68E-FDD81CBD713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6E6138C-BAFD-4784-B7B3-40BB31ED8FC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9646166-53D0-4069-AB2F-FFC8224756A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9873BE6-BCDB-4D56-BE8F-F13CC3CB7E8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754831B-7D17-45CB-B6FD-13D8387F9C1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6F1B630-9780-4C54-B8DF-9056B878A5C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F466BB0-E56C-46BC-B68B-A667D81CCED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43C0C89-8730-4644-9B0C-275FF66EED7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6E9BCFD-AE67-4CB4-B8DC-F42ACBA880F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7595B27-34E9-4916-A5F0-10D9A83CBDF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4F8D76B-9C50-48A7-A76E-67BF821615C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EF8A0C7-0F01-41F6-A5F5-6D3BD3383CE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FA7A4F5-B7AE-41E4-A243-49711E6119B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F07AB01-4A5B-4B52-9AEF-B5329D59AF8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8B0D816-41AF-4B26-8ED2-EF6993D8AB1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37E798B-8B50-479E-A2E0-4C4F008C122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6E80437-16C5-4591-A29B-C2276DA5667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F5AC1BA-5A98-41D7-A64F-5924B725BF3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EF22B02-0BAA-4BE5-BFA8-37027DAD645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573A741-CD05-4D7B-9630-7897F9F8E1D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C150412-E597-4B8E-9571-04890CA2ECF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89D7321-BC69-4391-9A95-705C7A1260A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C32B0D3-71C6-46CB-8402-F7052EAEFF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D2ADA05-B0BB-44A9-B09A-CD5351B9089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585A78B-9ACB-4CE9-83B2-725ACECD818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525F77E-CC16-4313-A01F-AC4BCF64E2A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8E4AB1F-8D1F-4C46-88F7-45FBC9DFF58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20DBD11-B31B-4E5D-A245-0147D2BC20B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9B81FE1-B664-495F-AEF3-9046E3CB600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672149D-7B49-4E8E-9A45-32C4CB800C7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F4AF29B-6885-43D8-9383-F0B730D3657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47F66E1-B71D-44A7-A41D-837456A0E7B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E0EF38A-7B31-4628-882D-9B1852ADC81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5C8C4D6-DE27-4A5E-BB26-6F30951E28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9477B82-384B-4956-BBED-F78A6A36499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01BB153-9BEF-4BA4-B9EB-4AFFF3FAD00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E48244F-2D88-48AE-B941-93F845A3A6B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BF71BA2-2561-4836-BF3C-CF84467277C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E32BACA-38C0-4A80-BA9E-84798DD49CF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3100286-9A3F-4551-9440-4C32C930844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599D81A-C63C-43EC-A84E-339EFAFE145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C390248-41B5-40CD-9FA1-6D7DF4336C5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2DE8648-18F6-4B93-A1A4-6E860B97001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66EE57F-0307-423D-8E24-0543ADDED7B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32AD48B-C657-4F13-B74D-6EFA48CEA0F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8799820-5106-40FE-915B-0AA665AEE42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2E60D0E-1178-4914-9FAE-501020E595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E3C8EC7-49F3-4840-9E1D-0BAFED7B490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2F66658-F0AD-4D4B-834F-B3E97AA8098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97E7088-5144-4B59-8FC2-73ECFB2A82B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E6EEF79-407E-4706-AF10-C5BB1C28502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有形固定資産減価償却率は、上昇傾向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にあり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、類似団体内平均値と比較すると若干上回っている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、全体としては有形固定資産の償却が特別進んでいるわけではない。</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施設毎の有形固定資産減価償却率は、類似団体内平均値を上回っているものがあるが、公共施設等ごとの個別施設計画に基づき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随時改修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を進めており、有形固定資産減価償却率の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DAACEF7-9394-41E0-8D86-BBB0FB338E1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E38FC97-6E4F-4AC8-AEA7-42B8D06F760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121D3C0-FCCE-4896-83E5-4C47F431736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FEE76B2-AB91-4B81-91A0-949791D4BA48}"/>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CE6BDA3-93AB-4B0E-A729-1B59773E2B7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5ADA5D62-0043-44E6-9420-7B30A5ED1F7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F2E7FDE-0856-4783-A0AC-C96AA6EB5F6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EA105E76-1022-4B3B-9B92-3762D539C4E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BA06F8CF-CC5F-45AB-82D0-0E6D1FA42E62}"/>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515D4976-30BC-4124-B395-689ECB6E103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357151A-7C6D-4EE7-8177-68A3520CD4A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997678D-2C75-4C91-9C0C-7349583101F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E9757E1-5086-4D06-BC97-D632BD05BBF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D4B839B-1945-409C-994A-2BE2DA4C38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73" name="直線コネクタ 72">
          <a:extLst>
            <a:ext uri="{FF2B5EF4-FFF2-40B4-BE49-F238E27FC236}">
              <a16:creationId xmlns:a16="http://schemas.microsoft.com/office/drawing/2014/main" id="{32B4DF2F-E39C-4FAE-96D0-EACB09C86238}"/>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74" name="有形固定資産減価償却率最小値テキスト">
          <a:extLst>
            <a:ext uri="{FF2B5EF4-FFF2-40B4-BE49-F238E27FC236}">
              <a16:creationId xmlns:a16="http://schemas.microsoft.com/office/drawing/2014/main" id="{439081AA-3380-4BC4-BEB4-F242EBC96AAA}"/>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75" name="直線コネクタ 74">
          <a:extLst>
            <a:ext uri="{FF2B5EF4-FFF2-40B4-BE49-F238E27FC236}">
              <a16:creationId xmlns:a16="http://schemas.microsoft.com/office/drawing/2014/main" id="{FDBF63BB-F22D-424D-A52F-AA3168938E66}"/>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76" name="有形固定資産減価償却率最大値テキスト">
          <a:extLst>
            <a:ext uri="{FF2B5EF4-FFF2-40B4-BE49-F238E27FC236}">
              <a16:creationId xmlns:a16="http://schemas.microsoft.com/office/drawing/2014/main" id="{02F41C9E-75C5-4C91-BF20-4F7BC74E68B7}"/>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77" name="直線コネクタ 76">
          <a:extLst>
            <a:ext uri="{FF2B5EF4-FFF2-40B4-BE49-F238E27FC236}">
              <a16:creationId xmlns:a16="http://schemas.microsoft.com/office/drawing/2014/main" id="{574A44A8-F83D-49CB-8079-A52FACDB8F84}"/>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6E228064-9566-449C-A263-01344C8FE089}"/>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0200E5FF-AB85-4E4C-818E-3AEAD510077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80" name="フローチャート: 判断 79">
          <a:extLst>
            <a:ext uri="{FF2B5EF4-FFF2-40B4-BE49-F238E27FC236}">
              <a16:creationId xmlns:a16="http://schemas.microsoft.com/office/drawing/2014/main" id="{4E54469F-59C7-44B2-B756-D27AA51A7190}"/>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4F38903D-BC24-4CC7-84B5-28645DD269A9}"/>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2" name="フローチャート: 判断 81">
          <a:extLst>
            <a:ext uri="{FF2B5EF4-FFF2-40B4-BE49-F238E27FC236}">
              <a16:creationId xmlns:a16="http://schemas.microsoft.com/office/drawing/2014/main" id="{B2658D14-ECA3-465E-818A-43C5A543ABAB}"/>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6A8750AB-9E9A-4EA6-8343-C0D4FCE5EEE9}"/>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C02C956-3844-42CD-B256-EF39D502491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DE97600-B0E6-4746-956A-D85FD96DF1B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8114ABF-CD3C-4E94-AC4A-475FC91C52B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6A3D157-1A3D-420A-9C3B-DF2D942D9C7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5114E88-93E8-47A2-8A98-8487AE833D1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58039</xdr:rowOff>
    </xdr:from>
    <xdr:to>
      <xdr:col>23</xdr:col>
      <xdr:colOff>136525</xdr:colOff>
      <xdr:row>30</xdr:row>
      <xdr:rowOff>159639</xdr:rowOff>
    </xdr:to>
    <xdr:sp macro="" textlink="">
      <xdr:nvSpPr>
        <xdr:cNvPr id="89" name="楕円 88">
          <a:extLst>
            <a:ext uri="{FF2B5EF4-FFF2-40B4-BE49-F238E27FC236}">
              <a16:creationId xmlns:a16="http://schemas.microsoft.com/office/drawing/2014/main" id="{6DF475EC-9533-4EC0-90A7-825C59A3025D}"/>
            </a:ext>
          </a:extLst>
        </xdr:cNvPr>
        <xdr:cNvSpPr/>
      </xdr:nvSpPr>
      <xdr:spPr>
        <a:xfrm>
          <a:off x="4711700" y="597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36466</xdr:rowOff>
    </xdr:from>
    <xdr:ext cx="405111" cy="259045"/>
    <xdr:sp macro="" textlink="">
      <xdr:nvSpPr>
        <xdr:cNvPr id="90" name="有形固定資産減価償却率該当値テキスト">
          <a:extLst>
            <a:ext uri="{FF2B5EF4-FFF2-40B4-BE49-F238E27FC236}">
              <a16:creationId xmlns:a16="http://schemas.microsoft.com/office/drawing/2014/main" id="{1F6B1B06-EB5A-445F-A79E-78D1AAFFDAC8}"/>
            </a:ext>
          </a:extLst>
        </xdr:cNvPr>
        <xdr:cNvSpPr txBox="1"/>
      </xdr:nvSpPr>
      <xdr:spPr>
        <a:xfrm>
          <a:off x="4813300" y="595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49403</xdr:rowOff>
    </xdr:from>
    <xdr:to>
      <xdr:col>19</xdr:col>
      <xdr:colOff>187325</xdr:colOff>
      <xdr:row>30</xdr:row>
      <xdr:rowOff>151003</xdr:rowOff>
    </xdr:to>
    <xdr:sp macro="" textlink="">
      <xdr:nvSpPr>
        <xdr:cNvPr id="91" name="楕円 90">
          <a:extLst>
            <a:ext uri="{FF2B5EF4-FFF2-40B4-BE49-F238E27FC236}">
              <a16:creationId xmlns:a16="http://schemas.microsoft.com/office/drawing/2014/main" id="{4B786E69-8E05-4160-814A-7A0B008964C2}"/>
            </a:ext>
          </a:extLst>
        </xdr:cNvPr>
        <xdr:cNvSpPr/>
      </xdr:nvSpPr>
      <xdr:spPr>
        <a:xfrm>
          <a:off x="4000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100203</xdr:rowOff>
    </xdr:from>
    <xdr:to>
      <xdr:col>23</xdr:col>
      <xdr:colOff>85725</xdr:colOff>
      <xdr:row>30</xdr:row>
      <xdr:rowOff>108839</xdr:rowOff>
    </xdr:to>
    <xdr:cxnSp macro="">
      <xdr:nvCxnSpPr>
        <xdr:cNvPr id="92" name="直線コネクタ 91">
          <a:extLst>
            <a:ext uri="{FF2B5EF4-FFF2-40B4-BE49-F238E27FC236}">
              <a16:creationId xmlns:a16="http://schemas.microsoft.com/office/drawing/2014/main" id="{A3A6AFF0-BD4D-4F20-B43E-7630C38E39DD}"/>
            </a:ext>
          </a:extLst>
        </xdr:cNvPr>
        <xdr:cNvCxnSpPr/>
      </xdr:nvCxnSpPr>
      <xdr:spPr>
        <a:xfrm>
          <a:off x="4051300" y="6015228"/>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93" name="楕円 92">
          <a:extLst>
            <a:ext uri="{FF2B5EF4-FFF2-40B4-BE49-F238E27FC236}">
              <a16:creationId xmlns:a16="http://schemas.microsoft.com/office/drawing/2014/main" id="{BF0CA446-BB01-47D3-967C-9845CA18504F}"/>
            </a:ext>
          </a:extLst>
        </xdr:cNvPr>
        <xdr:cNvSpPr/>
      </xdr:nvSpPr>
      <xdr:spPr>
        <a:xfrm>
          <a:off x="3238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100203</xdr:rowOff>
    </xdr:to>
    <xdr:cxnSp macro="">
      <xdr:nvCxnSpPr>
        <xdr:cNvPr id="94" name="直線コネクタ 93">
          <a:extLst>
            <a:ext uri="{FF2B5EF4-FFF2-40B4-BE49-F238E27FC236}">
              <a16:creationId xmlns:a16="http://schemas.microsoft.com/office/drawing/2014/main" id="{FDCC5F1F-23D8-48FF-B8DA-4A5F671BD229}"/>
            </a:ext>
          </a:extLst>
        </xdr:cNvPr>
        <xdr:cNvCxnSpPr/>
      </xdr:nvCxnSpPr>
      <xdr:spPr>
        <a:xfrm>
          <a:off x="3289300" y="5946140"/>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95" name="楕円 94">
          <a:extLst>
            <a:ext uri="{FF2B5EF4-FFF2-40B4-BE49-F238E27FC236}">
              <a16:creationId xmlns:a16="http://schemas.microsoft.com/office/drawing/2014/main" id="{9D49C9E5-FDAE-40BE-97EC-0C0A671B9AAA}"/>
            </a:ext>
          </a:extLst>
        </xdr:cNvPr>
        <xdr:cNvSpPr/>
      </xdr:nvSpPr>
      <xdr:spPr>
        <a:xfrm>
          <a:off x="2476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30</xdr:row>
      <xdr:rowOff>31115</xdr:rowOff>
    </xdr:to>
    <xdr:cxnSp macro="">
      <xdr:nvCxnSpPr>
        <xdr:cNvPr id="96" name="直線コネクタ 95">
          <a:extLst>
            <a:ext uri="{FF2B5EF4-FFF2-40B4-BE49-F238E27FC236}">
              <a16:creationId xmlns:a16="http://schemas.microsoft.com/office/drawing/2014/main" id="{17273752-C51B-4B97-9E95-34BA22AC1176}"/>
            </a:ext>
          </a:extLst>
        </xdr:cNvPr>
        <xdr:cNvCxnSpPr/>
      </xdr:nvCxnSpPr>
      <xdr:spPr>
        <a:xfrm>
          <a:off x="2527300" y="5864098"/>
          <a:ext cx="762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97" name="楕円 96">
          <a:extLst>
            <a:ext uri="{FF2B5EF4-FFF2-40B4-BE49-F238E27FC236}">
              <a16:creationId xmlns:a16="http://schemas.microsoft.com/office/drawing/2014/main" id="{2A182DD2-9441-4949-8DD5-7E5A21BD21B1}"/>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120523</xdr:rowOff>
    </xdr:to>
    <xdr:cxnSp macro="">
      <xdr:nvCxnSpPr>
        <xdr:cNvPr id="98" name="直線コネクタ 97">
          <a:extLst>
            <a:ext uri="{FF2B5EF4-FFF2-40B4-BE49-F238E27FC236}">
              <a16:creationId xmlns:a16="http://schemas.microsoft.com/office/drawing/2014/main" id="{7663987A-3B4A-4ABD-9BFD-F39B6633364E}"/>
            </a:ext>
          </a:extLst>
        </xdr:cNvPr>
        <xdr:cNvCxnSpPr/>
      </xdr:nvCxnSpPr>
      <xdr:spPr>
        <a:xfrm>
          <a:off x="1765300" y="583819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9" name="n_1aveValue有形固定資産減価償却率">
          <a:extLst>
            <a:ext uri="{FF2B5EF4-FFF2-40B4-BE49-F238E27FC236}">
              <a16:creationId xmlns:a16="http://schemas.microsoft.com/office/drawing/2014/main" id="{E5249817-22A4-440F-984C-5283B996D4E0}"/>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0" name="n_2aveValue有形固定資産減価償却率">
          <a:extLst>
            <a:ext uri="{FF2B5EF4-FFF2-40B4-BE49-F238E27FC236}">
              <a16:creationId xmlns:a16="http://schemas.microsoft.com/office/drawing/2014/main" id="{79ADFF59-D586-4F5E-9A3C-0B80678A7233}"/>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1" name="n_3aveValue有形固定資産減価償却率">
          <a:extLst>
            <a:ext uri="{FF2B5EF4-FFF2-40B4-BE49-F238E27FC236}">
              <a16:creationId xmlns:a16="http://schemas.microsoft.com/office/drawing/2014/main" id="{72C5A960-16DE-4A20-9E3D-1CEA6BCA25AF}"/>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102" name="n_4aveValue有形固定資産減価償却率">
          <a:extLst>
            <a:ext uri="{FF2B5EF4-FFF2-40B4-BE49-F238E27FC236}">
              <a16:creationId xmlns:a16="http://schemas.microsoft.com/office/drawing/2014/main" id="{0A4D2660-6E1D-4059-9197-03A0544D59C2}"/>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142130</xdr:rowOff>
    </xdr:from>
    <xdr:ext cx="405111" cy="259045"/>
    <xdr:sp macro="" textlink="">
      <xdr:nvSpPr>
        <xdr:cNvPr id="103" name="n_1mainValue有形固定資産減価償却率">
          <a:extLst>
            <a:ext uri="{FF2B5EF4-FFF2-40B4-BE49-F238E27FC236}">
              <a16:creationId xmlns:a16="http://schemas.microsoft.com/office/drawing/2014/main" id="{26F643B2-53BD-4941-BE6D-0B00A06E5B6E}"/>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mainValue有形固定資産減価償却率">
          <a:extLst>
            <a:ext uri="{FF2B5EF4-FFF2-40B4-BE49-F238E27FC236}">
              <a16:creationId xmlns:a16="http://schemas.microsoft.com/office/drawing/2014/main" id="{171F7BFA-3865-46CE-B243-C74A3CB2C1DD}"/>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16400</xdr:rowOff>
    </xdr:from>
    <xdr:ext cx="405111" cy="259045"/>
    <xdr:sp macro="" textlink="">
      <xdr:nvSpPr>
        <xdr:cNvPr id="105" name="n_3mainValue有形固定資産減価償却率">
          <a:extLst>
            <a:ext uri="{FF2B5EF4-FFF2-40B4-BE49-F238E27FC236}">
              <a16:creationId xmlns:a16="http://schemas.microsoft.com/office/drawing/2014/main" id="{5766F5D9-35CD-4885-BE1E-F06DA69C06A0}"/>
            </a:ext>
          </a:extLst>
        </xdr:cNvPr>
        <xdr:cNvSpPr txBox="1"/>
      </xdr:nvSpPr>
      <xdr:spPr>
        <a:xfrm>
          <a:off x="23247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6" name="n_4mainValue有形固定資産減価償却率">
          <a:extLst>
            <a:ext uri="{FF2B5EF4-FFF2-40B4-BE49-F238E27FC236}">
              <a16:creationId xmlns:a16="http://schemas.microsoft.com/office/drawing/2014/main" id="{D15C83B1-E90B-49B5-A44E-5AF5A3B4E9C8}"/>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2B36D8A-A4D2-40C3-82E6-12670A828DF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63997AF-6637-40E9-8260-4913204D150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1D58851A-D362-4DE1-9F9B-B08BDC6C160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87350B2-3180-4ABB-A2BC-446BF1767A4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A9AD5FC-9EDE-42DA-AF64-4B3409B304C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F253990-7923-4BDA-822B-46ABD614CB9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E8CB1A4-25E5-4025-966A-3C62C369F03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F405BC1-4CF8-4453-9C36-BE1A83B9012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EBB2FA9-810D-4DC0-B31C-734DC31E4F3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DB126A3-76B9-43EF-9E7C-70A0B9EA63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23367FB-27B7-4E6C-BD12-DD9B72FB880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7171420-6001-4593-8180-0AC0394EF30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9C7ABFA9-01A1-47FB-A346-293077F45A4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債務償還比率は、類似団体内平均値を下回っており、これは分子となる将来負担額から控除する充当可能基金が類似団体と比べて比較的多いことが要因として挙げられる。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今後は経常経費充当財源等（歳出）の増加に伴い、債務償還比率が上昇することが見込まれる。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2CDA8FD-00F8-4030-800D-C86EC0D6CA3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1E0640A-119C-470A-84E4-4E80E48782C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5415E0F-8A84-4C0B-9D4E-FAC611381A1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F11B957A-B49C-4D28-AE41-EE99B5C69197}"/>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a:extLst>
            <a:ext uri="{FF2B5EF4-FFF2-40B4-BE49-F238E27FC236}">
              <a16:creationId xmlns:a16="http://schemas.microsoft.com/office/drawing/2014/main" id="{25BBC6F4-7432-4192-A0BE-2F650E8982C7}"/>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A4B172D1-A7D8-4A32-9CE9-698CE4764B22}"/>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a:extLst>
            <a:ext uri="{FF2B5EF4-FFF2-40B4-BE49-F238E27FC236}">
              <a16:creationId xmlns:a16="http://schemas.microsoft.com/office/drawing/2014/main" id="{D2F09CB6-5C9F-41BE-BA0F-E9BEC7FF80CE}"/>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9D7ECE1C-00F4-4892-8E68-3AC86C92D8D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E0B84A4B-382E-48D3-9898-42C80534022C}"/>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5289FFEA-D617-420D-A0A4-FE7D3D0C51C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0" name="テキスト ボックス 129">
          <a:extLst>
            <a:ext uri="{FF2B5EF4-FFF2-40B4-BE49-F238E27FC236}">
              <a16:creationId xmlns:a16="http://schemas.microsoft.com/office/drawing/2014/main" id="{5B0A0C22-D27C-4429-8712-51D3582F9665}"/>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09FA76E-505A-4A1B-BD48-150EE1D86C0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F6D3CA5E-D435-4A24-B0FD-1FF797716523}"/>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00B6ABB9-93DC-4AEE-B9B4-3C9DF7BF474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34" name="直線コネクタ 133">
          <a:extLst>
            <a:ext uri="{FF2B5EF4-FFF2-40B4-BE49-F238E27FC236}">
              <a16:creationId xmlns:a16="http://schemas.microsoft.com/office/drawing/2014/main" id="{029C6487-7824-4A17-84F7-034A00E1DCC2}"/>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35" name="債務償還比率最小値テキスト">
          <a:extLst>
            <a:ext uri="{FF2B5EF4-FFF2-40B4-BE49-F238E27FC236}">
              <a16:creationId xmlns:a16="http://schemas.microsoft.com/office/drawing/2014/main" id="{FAE7823A-7C19-4CDE-A451-638F2E421DD2}"/>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36" name="直線コネクタ 135">
          <a:extLst>
            <a:ext uri="{FF2B5EF4-FFF2-40B4-BE49-F238E27FC236}">
              <a16:creationId xmlns:a16="http://schemas.microsoft.com/office/drawing/2014/main" id="{9333C5CD-563C-42FF-8BF5-FA4E10D99FB4}"/>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37" name="債務償還比率最大値テキスト">
          <a:extLst>
            <a:ext uri="{FF2B5EF4-FFF2-40B4-BE49-F238E27FC236}">
              <a16:creationId xmlns:a16="http://schemas.microsoft.com/office/drawing/2014/main" id="{F918FA8D-9011-406D-9547-D82DA046D345}"/>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8" name="直線コネクタ 137">
          <a:extLst>
            <a:ext uri="{FF2B5EF4-FFF2-40B4-BE49-F238E27FC236}">
              <a16:creationId xmlns:a16="http://schemas.microsoft.com/office/drawing/2014/main" id="{50762F43-D57F-42F0-B635-D671A11E8E3E}"/>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9" name="債務償還比率平均値テキスト">
          <a:extLst>
            <a:ext uri="{FF2B5EF4-FFF2-40B4-BE49-F238E27FC236}">
              <a16:creationId xmlns:a16="http://schemas.microsoft.com/office/drawing/2014/main" id="{7CA9A506-0C34-4E18-98EA-E0E3340BF126}"/>
            </a:ext>
          </a:extLst>
        </xdr:cNvPr>
        <xdr:cNvSpPr txBox="1"/>
      </xdr:nvSpPr>
      <xdr:spPr>
        <a:xfrm>
          <a:off x="14846300" y="6052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40" name="フローチャート: 判断 139">
          <a:extLst>
            <a:ext uri="{FF2B5EF4-FFF2-40B4-BE49-F238E27FC236}">
              <a16:creationId xmlns:a16="http://schemas.microsoft.com/office/drawing/2014/main" id="{E572C6C9-FC90-4ED5-BCFA-AD7ACD20B52F}"/>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41" name="フローチャート: 判断 140">
          <a:extLst>
            <a:ext uri="{FF2B5EF4-FFF2-40B4-BE49-F238E27FC236}">
              <a16:creationId xmlns:a16="http://schemas.microsoft.com/office/drawing/2014/main" id="{61E48B0F-8F1E-40BA-817A-BD119A1E52C1}"/>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42" name="フローチャート: 判断 141">
          <a:extLst>
            <a:ext uri="{FF2B5EF4-FFF2-40B4-BE49-F238E27FC236}">
              <a16:creationId xmlns:a16="http://schemas.microsoft.com/office/drawing/2014/main" id="{25E2B9A7-61DF-4420-B85A-CE70DA29497B}"/>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43" name="フローチャート: 判断 142">
          <a:extLst>
            <a:ext uri="{FF2B5EF4-FFF2-40B4-BE49-F238E27FC236}">
              <a16:creationId xmlns:a16="http://schemas.microsoft.com/office/drawing/2014/main" id="{6F3A2C41-085B-4C19-A323-31D90B0B7530}"/>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44" name="フローチャート: 判断 143">
          <a:extLst>
            <a:ext uri="{FF2B5EF4-FFF2-40B4-BE49-F238E27FC236}">
              <a16:creationId xmlns:a16="http://schemas.microsoft.com/office/drawing/2014/main" id="{47D26185-EAAE-41AE-BB63-9B0904C09E27}"/>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D5B85C7-F64F-46E9-9471-85E05154B28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A1FE18D-BDFD-411A-B5C3-6C4E3B651C3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70E527A-90F8-481E-A39B-4B56F5F399E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1CC6BDC-939E-4618-8D47-784F617381B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B9453C0-B996-47F9-A702-B0C61A33928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112039</xdr:rowOff>
    </xdr:from>
    <xdr:to>
      <xdr:col>76</xdr:col>
      <xdr:colOff>73025</xdr:colOff>
      <xdr:row>30</xdr:row>
      <xdr:rowOff>42189</xdr:rowOff>
    </xdr:to>
    <xdr:sp macro="" textlink="">
      <xdr:nvSpPr>
        <xdr:cNvPr id="150" name="楕円 149">
          <a:extLst>
            <a:ext uri="{FF2B5EF4-FFF2-40B4-BE49-F238E27FC236}">
              <a16:creationId xmlns:a16="http://schemas.microsoft.com/office/drawing/2014/main" id="{06DD845E-BBA6-45E5-B47C-BB924DA4FF14}"/>
            </a:ext>
          </a:extLst>
        </xdr:cNvPr>
        <xdr:cNvSpPr/>
      </xdr:nvSpPr>
      <xdr:spPr>
        <a:xfrm>
          <a:off x="14744700" y="585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134916</xdr:rowOff>
    </xdr:from>
    <xdr:ext cx="469744" cy="259045"/>
    <xdr:sp macro="" textlink="">
      <xdr:nvSpPr>
        <xdr:cNvPr id="151" name="債務償還比率該当値テキスト">
          <a:extLst>
            <a:ext uri="{FF2B5EF4-FFF2-40B4-BE49-F238E27FC236}">
              <a16:creationId xmlns:a16="http://schemas.microsoft.com/office/drawing/2014/main" id="{F1DA121C-5138-487C-B94E-C8EBB8AD7DB6}"/>
            </a:ext>
          </a:extLst>
        </xdr:cNvPr>
        <xdr:cNvSpPr txBox="1"/>
      </xdr:nvSpPr>
      <xdr:spPr>
        <a:xfrm>
          <a:off x="14846300" y="570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95847</xdr:rowOff>
    </xdr:from>
    <xdr:to>
      <xdr:col>72</xdr:col>
      <xdr:colOff>123825</xdr:colOff>
      <xdr:row>30</xdr:row>
      <xdr:rowOff>25997</xdr:rowOff>
    </xdr:to>
    <xdr:sp macro="" textlink="">
      <xdr:nvSpPr>
        <xdr:cNvPr id="152" name="楕円 151">
          <a:extLst>
            <a:ext uri="{FF2B5EF4-FFF2-40B4-BE49-F238E27FC236}">
              <a16:creationId xmlns:a16="http://schemas.microsoft.com/office/drawing/2014/main" id="{7EC661DC-8FAB-401B-AE34-B00173CD283B}"/>
            </a:ext>
          </a:extLst>
        </xdr:cNvPr>
        <xdr:cNvSpPr/>
      </xdr:nvSpPr>
      <xdr:spPr>
        <a:xfrm>
          <a:off x="14033500" y="583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146647</xdr:rowOff>
    </xdr:from>
    <xdr:to>
      <xdr:col>76</xdr:col>
      <xdr:colOff>22225</xdr:colOff>
      <xdr:row>29</xdr:row>
      <xdr:rowOff>162839</xdr:rowOff>
    </xdr:to>
    <xdr:cxnSp macro="">
      <xdr:nvCxnSpPr>
        <xdr:cNvPr id="153" name="直線コネクタ 152">
          <a:extLst>
            <a:ext uri="{FF2B5EF4-FFF2-40B4-BE49-F238E27FC236}">
              <a16:creationId xmlns:a16="http://schemas.microsoft.com/office/drawing/2014/main" id="{8F8775D6-F002-485E-AD1C-59A2ADEF97EB}"/>
            </a:ext>
          </a:extLst>
        </xdr:cNvPr>
        <xdr:cNvCxnSpPr/>
      </xdr:nvCxnSpPr>
      <xdr:spPr>
        <a:xfrm>
          <a:off x="14084300" y="5890222"/>
          <a:ext cx="7112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161480</xdr:rowOff>
    </xdr:from>
    <xdr:to>
      <xdr:col>68</xdr:col>
      <xdr:colOff>123825</xdr:colOff>
      <xdr:row>30</xdr:row>
      <xdr:rowOff>91630</xdr:rowOff>
    </xdr:to>
    <xdr:sp macro="" textlink="">
      <xdr:nvSpPr>
        <xdr:cNvPr id="154" name="楕円 153">
          <a:extLst>
            <a:ext uri="{FF2B5EF4-FFF2-40B4-BE49-F238E27FC236}">
              <a16:creationId xmlns:a16="http://schemas.microsoft.com/office/drawing/2014/main" id="{D3B66CF5-20BB-4959-BF9E-9346C7F6D02F}"/>
            </a:ext>
          </a:extLst>
        </xdr:cNvPr>
        <xdr:cNvSpPr/>
      </xdr:nvSpPr>
      <xdr:spPr>
        <a:xfrm>
          <a:off x="13271500" y="590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146647</xdr:rowOff>
    </xdr:from>
    <xdr:to>
      <xdr:col>72</xdr:col>
      <xdr:colOff>73025</xdr:colOff>
      <xdr:row>30</xdr:row>
      <xdr:rowOff>40830</xdr:rowOff>
    </xdr:to>
    <xdr:cxnSp macro="">
      <xdr:nvCxnSpPr>
        <xdr:cNvPr id="155" name="直線コネクタ 154">
          <a:extLst>
            <a:ext uri="{FF2B5EF4-FFF2-40B4-BE49-F238E27FC236}">
              <a16:creationId xmlns:a16="http://schemas.microsoft.com/office/drawing/2014/main" id="{66E49601-996E-49F7-9CEA-7A6B64D1B0A5}"/>
            </a:ext>
          </a:extLst>
        </xdr:cNvPr>
        <xdr:cNvCxnSpPr/>
      </xdr:nvCxnSpPr>
      <xdr:spPr>
        <a:xfrm flipV="1">
          <a:off x="13322300" y="5890222"/>
          <a:ext cx="762000" cy="6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79223</xdr:rowOff>
    </xdr:from>
    <xdr:to>
      <xdr:col>64</xdr:col>
      <xdr:colOff>123825</xdr:colOff>
      <xdr:row>30</xdr:row>
      <xdr:rowOff>9373</xdr:rowOff>
    </xdr:to>
    <xdr:sp macro="" textlink="">
      <xdr:nvSpPr>
        <xdr:cNvPr id="156" name="楕円 155">
          <a:extLst>
            <a:ext uri="{FF2B5EF4-FFF2-40B4-BE49-F238E27FC236}">
              <a16:creationId xmlns:a16="http://schemas.microsoft.com/office/drawing/2014/main" id="{FE100627-182B-475B-B0A4-7C7F3A1617DC}"/>
            </a:ext>
          </a:extLst>
        </xdr:cNvPr>
        <xdr:cNvSpPr/>
      </xdr:nvSpPr>
      <xdr:spPr>
        <a:xfrm>
          <a:off x="12509500" y="582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130023</xdr:rowOff>
    </xdr:from>
    <xdr:to>
      <xdr:col>68</xdr:col>
      <xdr:colOff>73025</xdr:colOff>
      <xdr:row>30</xdr:row>
      <xdr:rowOff>40830</xdr:rowOff>
    </xdr:to>
    <xdr:cxnSp macro="">
      <xdr:nvCxnSpPr>
        <xdr:cNvPr id="157" name="直線コネクタ 156">
          <a:extLst>
            <a:ext uri="{FF2B5EF4-FFF2-40B4-BE49-F238E27FC236}">
              <a16:creationId xmlns:a16="http://schemas.microsoft.com/office/drawing/2014/main" id="{5288CBC0-D8ED-4E6E-88AE-5A605C483EB8}"/>
            </a:ext>
          </a:extLst>
        </xdr:cNvPr>
        <xdr:cNvCxnSpPr/>
      </xdr:nvCxnSpPr>
      <xdr:spPr>
        <a:xfrm>
          <a:off x="12560300" y="5873598"/>
          <a:ext cx="762000" cy="8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11595</xdr:rowOff>
    </xdr:from>
    <xdr:to>
      <xdr:col>60</xdr:col>
      <xdr:colOff>123825</xdr:colOff>
      <xdr:row>31</xdr:row>
      <xdr:rowOff>113195</xdr:rowOff>
    </xdr:to>
    <xdr:sp macro="" textlink="">
      <xdr:nvSpPr>
        <xdr:cNvPr id="158" name="楕円 157">
          <a:extLst>
            <a:ext uri="{FF2B5EF4-FFF2-40B4-BE49-F238E27FC236}">
              <a16:creationId xmlns:a16="http://schemas.microsoft.com/office/drawing/2014/main" id="{6AE709E2-CB1F-47C6-A8BD-F8A792A4454F}"/>
            </a:ext>
          </a:extLst>
        </xdr:cNvPr>
        <xdr:cNvSpPr/>
      </xdr:nvSpPr>
      <xdr:spPr>
        <a:xfrm>
          <a:off x="11747500" y="60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130023</xdr:rowOff>
    </xdr:from>
    <xdr:to>
      <xdr:col>64</xdr:col>
      <xdr:colOff>73025</xdr:colOff>
      <xdr:row>31</xdr:row>
      <xdr:rowOff>62395</xdr:rowOff>
    </xdr:to>
    <xdr:cxnSp macro="">
      <xdr:nvCxnSpPr>
        <xdr:cNvPr id="159" name="直線コネクタ 158">
          <a:extLst>
            <a:ext uri="{FF2B5EF4-FFF2-40B4-BE49-F238E27FC236}">
              <a16:creationId xmlns:a16="http://schemas.microsoft.com/office/drawing/2014/main" id="{330CBF30-D99D-4EF9-8B3D-C0FDA3C03784}"/>
            </a:ext>
          </a:extLst>
        </xdr:cNvPr>
        <xdr:cNvCxnSpPr/>
      </xdr:nvCxnSpPr>
      <xdr:spPr>
        <a:xfrm flipV="1">
          <a:off x="11798300" y="5873598"/>
          <a:ext cx="762000" cy="27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60" name="n_1aveValue債務償還比率">
          <a:extLst>
            <a:ext uri="{FF2B5EF4-FFF2-40B4-BE49-F238E27FC236}">
              <a16:creationId xmlns:a16="http://schemas.microsoft.com/office/drawing/2014/main" id="{EE2C9AC4-3B78-47FE-A44E-988CDE1E1A28}"/>
            </a:ext>
          </a:extLst>
        </xdr:cNvPr>
        <xdr:cNvSpPr txBox="1"/>
      </xdr:nvSpPr>
      <xdr:spPr>
        <a:xfrm>
          <a:off x="13836727" y="609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142346</xdr:rowOff>
    </xdr:from>
    <xdr:ext cx="469744" cy="259045"/>
    <xdr:sp macro="" textlink="">
      <xdr:nvSpPr>
        <xdr:cNvPr id="161" name="n_2aveValue債務償還比率">
          <a:extLst>
            <a:ext uri="{FF2B5EF4-FFF2-40B4-BE49-F238E27FC236}">
              <a16:creationId xmlns:a16="http://schemas.microsoft.com/office/drawing/2014/main" id="{B521A127-D3EE-4FC8-9E5C-61D5100AAC7F}"/>
            </a:ext>
          </a:extLst>
        </xdr:cNvPr>
        <xdr:cNvSpPr txBox="1"/>
      </xdr:nvSpPr>
      <xdr:spPr>
        <a:xfrm>
          <a:off x="13087427" y="605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62" name="n_3aveValue債務償還比率">
          <a:extLst>
            <a:ext uri="{FF2B5EF4-FFF2-40B4-BE49-F238E27FC236}">
              <a16:creationId xmlns:a16="http://schemas.microsoft.com/office/drawing/2014/main" id="{7DFCF65A-7651-4AE0-937D-630727C93DEC}"/>
            </a:ext>
          </a:extLst>
        </xdr:cNvPr>
        <xdr:cNvSpPr txBox="1"/>
      </xdr:nvSpPr>
      <xdr:spPr>
        <a:xfrm>
          <a:off x="12325427" y="593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63" name="n_4aveValue債務償還比率">
          <a:extLst>
            <a:ext uri="{FF2B5EF4-FFF2-40B4-BE49-F238E27FC236}">
              <a16:creationId xmlns:a16="http://schemas.microsoft.com/office/drawing/2014/main" id="{DD29240B-FE91-4456-A43B-AC3FECE6B659}"/>
            </a:ext>
          </a:extLst>
        </xdr:cNvPr>
        <xdr:cNvSpPr txBox="1"/>
      </xdr:nvSpPr>
      <xdr:spPr>
        <a:xfrm>
          <a:off x="11563427" y="622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42524</xdr:rowOff>
    </xdr:from>
    <xdr:ext cx="469744" cy="259045"/>
    <xdr:sp macro="" textlink="">
      <xdr:nvSpPr>
        <xdr:cNvPr id="164" name="n_1mainValue債務償還比率">
          <a:extLst>
            <a:ext uri="{FF2B5EF4-FFF2-40B4-BE49-F238E27FC236}">
              <a16:creationId xmlns:a16="http://schemas.microsoft.com/office/drawing/2014/main" id="{C11D4332-9B1F-40FA-A04E-604EAFC1CB43}"/>
            </a:ext>
          </a:extLst>
        </xdr:cNvPr>
        <xdr:cNvSpPr txBox="1"/>
      </xdr:nvSpPr>
      <xdr:spPr>
        <a:xfrm>
          <a:off x="13836727" y="561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108157</xdr:rowOff>
    </xdr:from>
    <xdr:ext cx="469744" cy="259045"/>
    <xdr:sp macro="" textlink="">
      <xdr:nvSpPr>
        <xdr:cNvPr id="165" name="n_2mainValue債務償還比率">
          <a:extLst>
            <a:ext uri="{FF2B5EF4-FFF2-40B4-BE49-F238E27FC236}">
              <a16:creationId xmlns:a16="http://schemas.microsoft.com/office/drawing/2014/main" id="{5517EAAF-1525-4120-AF3E-ABAFD4685639}"/>
            </a:ext>
          </a:extLst>
        </xdr:cNvPr>
        <xdr:cNvSpPr txBox="1"/>
      </xdr:nvSpPr>
      <xdr:spPr>
        <a:xfrm>
          <a:off x="13087427" y="568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25900</xdr:rowOff>
    </xdr:from>
    <xdr:ext cx="469744" cy="259045"/>
    <xdr:sp macro="" textlink="">
      <xdr:nvSpPr>
        <xdr:cNvPr id="166" name="n_3mainValue債務償還比率">
          <a:extLst>
            <a:ext uri="{FF2B5EF4-FFF2-40B4-BE49-F238E27FC236}">
              <a16:creationId xmlns:a16="http://schemas.microsoft.com/office/drawing/2014/main" id="{A0660530-7978-4D6B-A873-1DEDBC845A18}"/>
            </a:ext>
          </a:extLst>
        </xdr:cNvPr>
        <xdr:cNvSpPr txBox="1"/>
      </xdr:nvSpPr>
      <xdr:spPr>
        <a:xfrm>
          <a:off x="12325427" y="559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129722</xdr:rowOff>
    </xdr:from>
    <xdr:ext cx="469744" cy="259045"/>
    <xdr:sp macro="" textlink="">
      <xdr:nvSpPr>
        <xdr:cNvPr id="167" name="n_4mainValue債務償還比率">
          <a:extLst>
            <a:ext uri="{FF2B5EF4-FFF2-40B4-BE49-F238E27FC236}">
              <a16:creationId xmlns:a16="http://schemas.microsoft.com/office/drawing/2014/main" id="{E26BE8D0-CC46-4415-936B-B394D3A00F69}"/>
            </a:ext>
          </a:extLst>
        </xdr:cNvPr>
        <xdr:cNvSpPr txBox="1"/>
      </xdr:nvSpPr>
      <xdr:spPr>
        <a:xfrm>
          <a:off x="11563427" y="587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4C13EC24-08FB-4FD6-A26B-ED3597AFAAA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D0B5F753-02FB-4498-B43F-EA8434FE08F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DD56EC30-A8A2-453A-8BC0-5AABAB59DF9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898E9C25-48C6-459B-8E14-ECCB653D635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11678069-40F4-4A70-9AC1-ABEA935DE5F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284749A6-72BF-4DC1-BACE-D805E5A97D8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347F2C-CE4F-4658-B7F5-E556C0409FC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0B677D-7D85-437E-AA8E-3E5EDFF3B63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B3932D-11C8-449B-A132-D533E4ACF6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670292F-7036-40DF-95D7-6FA21231CAD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841CE0-9580-45D3-A6DA-C3ADC122B3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24DA0B-5BAE-4C47-BE49-19F7157E50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9E9C3F-F55E-4180-B4B4-F565FE35F0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A15E8D-4AC2-4764-B939-0E62F43FD01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082F22-199E-493E-AFAF-D2ECCDBC06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2B6E97-7220-458D-80CE-946273172C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95079E-D0B4-4B56-A892-5681ABE51D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A359B1-6B2F-4594-A413-A1B65B8499F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5EAA31-755F-46D7-B72F-FAE693AF50D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389486-D32B-4F62-B47F-13BF0C62815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8A8F75-3C1C-46A1-9F53-E3137ED856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913135-B854-492E-8538-A166E6DD584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21A1BFF-3A74-4403-85E1-C2CB901E2C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988556-0D8A-44C2-8A77-6358F5A468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B6ABE6-D919-4011-A1F3-136DF96279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F78496-B34E-4B55-8C87-DEC80CDC7C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F04187-1101-43F6-92A0-140AC3F8F1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032ADD-462A-4416-BE26-B08964850AB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181A0F-8E02-477C-A4D7-48DE7AE0F86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8E3E9B-4C55-4EBA-8930-C26E6CF116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9F6D4D-12F2-4F52-8F66-09A4611AE74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468248-C1F0-4AA8-91AF-63726A17E1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A7BD0D-484D-425E-A492-C2DCBE3837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8A38C64-D027-408A-B6DF-3F4497DC22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999356-D34E-4FE7-BE26-52B10D7BA38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3675583-A606-4B9C-845D-5F86A8B4CCA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418DAB-5D0E-4E5F-9AA0-A3F3DE0B38B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B6C7097-1B05-4693-A31E-9C5C7C17B1A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F51C68-764B-4788-8036-7D79795AC24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E59714-CE2C-4D18-AB54-619B77E697A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7CB6D2-5330-490B-8ECF-8C1E890A2A5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92E04D-23D5-4325-AD86-C3F6460AE6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E521C1-CF74-470B-9865-DA98D7E919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7D7532-E592-405B-80F7-09626D369DB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E30BD0-1A3E-4570-87DB-8E5C91CF93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637A87-60E2-4B67-AFB5-F7981D2CE76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51973A-81EC-4B6A-B31F-DDEAF21EF57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0DAD0E-4470-4A70-B58A-96D32FB9C58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8B3FD25-FC24-410A-8DAA-B4913B0B65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CC427B2-4C3F-4B42-8A25-D2DFCC00A63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865C853-51EF-4F78-9A4B-B52351EA3BF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87FDDEB-26A5-4EA6-9290-64C05606C5D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DDC76C4-D756-476B-947C-DFE902D9A08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4141AEC-9B9A-4348-BB7D-3718FBB1C23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4AFB7DF-4B29-4C3F-AD09-B9DBE6E1A71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BC47034-44AC-4D94-BEFD-0565A8EFD6E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432DFB7-8D73-4F6E-8C20-3D4CDA36BA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B4344FD-F2AE-48C7-9502-E4F6035EFA4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9781889-5C35-45FC-A6ED-884070389C5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6E13F246-E6B6-4A91-A1A8-104077E4F4B4}"/>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13486FD2-3D3C-4390-BAE1-662BFC282141}"/>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680F0F66-D609-419D-8005-466EBEE5406F}"/>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3CECB392-41DD-41FF-B123-9833E3A9A146}"/>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86DF7432-562B-476B-B5B2-B0F5F5701E25}"/>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DAFB4BD5-FC81-4861-B4F7-7AC9CA89EC12}"/>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A6C4718C-F545-4412-B81C-8B8B67B305E4}"/>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A829AD23-3EE2-44E6-B2A1-8486D176693E}"/>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685142CA-F2E6-4378-86E6-B06305987694}"/>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B5A5AF26-D775-4B50-9521-7C3298E6EC75}"/>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85851CC9-8ECD-47ED-9916-142690E70C59}"/>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F8F9AE8-4C4B-4B2B-97DD-7A882739EA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1CC32C-B678-4761-9322-1E575CFD43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152FFB0-C2BA-4EFE-A10C-FE592336C9F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E0B60E-BC49-43ED-AF2A-74D2AB1D03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E3925C-0919-41DC-9D0E-8B35C5912C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29972</xdr:rowOff>
    </xdr:from>
    <xdr:to>
      <xdr:col>24</xdr:col>
      <xdr:colOff>114300</xdr:colOff>
      <xdr:row>37</xdr:row>
      <xdr:rowOff>131572</xdr:rowOff>
    </xdr:to>
    <xdr:sp macro="" textlink="">
      <xdr:nvSpPr>
        <xdr:cNvPr id="71" name="楕円 70">
          <a:extLst>
            <a:ext uri="{FF2B5EF4-FFF2-40B4-BE49-F238E27FC236}">
              <a16:creationId xmlns:a16="http://schemas.microsoft.com/office/drawing/2014/main" id="{2DCC348B-55F6-42A6-8B7F-0BC0FD31A443}"/>
            </a:ext>
          </a:extLst>
        </xdr:cNvPr>
        <xdr:cNvSpPr/>
      </xdr:nvSpPr>
      <xdr:spPr>
        <a:xfrm>
          <a:off x="45847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8399</xdr:rowOff>
    </xdr:from>
    <xdr:ext cx="405111" cy="259045"/>
    <xdr:sp macro="" textlink="">
      <xdr:nvSpPr>
        <xdr:cNvPr id="72" name="【道路】&#10;有形固定資産減価償却率該当値テキスト">
          <a:extLst>
            <a:ext uri="{FF2B5EF4-FFF2-40B4-BE49-F238E27FC236}">
              <a16:creationId xmlns:a16="http://schemas.microsoft.com/office/drawing/2014/main" id="{4D746696-E3D2-4FD5-A8AD-BD34D1384164}"/>
            </a:ext>
          </a:extLst>
        </xdr:cNvPr>
        <xdr:cNvSpPr txBox="1"/>
      </xdr:nvSpPr>
      <xdr:spPr>
        <a:xfrm>
          <a:off x="4673600" y="635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167132</xdr:rowOff>
    </xdr:from>
    <xdr:to>
      <xdr:col>20</xdr:col>
      <xdr:colOff>38100</xdr:colOff>
      <xdr:row>37</xdr:row>
      <xdr:rowOff>97282</xdr:rowOff>
    </xdr:to>
    <xdr:sp macro="" textlink="">
      <xdr:nvSpPr>
        <xdr:cNvPr id="73" name="楕円 72">
          <a:extLst>
            <a:ext uri="{FF2B5EF4-FFF2-40B4-BE49-F238E27FC236}">
              <a16:creationId xmlns:a16="http://schemas.microsoft.com/office/drawing/2014/main" id="{1915C7B2-8D0D-4A7B-A058-77FAC60DF303}"/>
            </a:ext>
          </a:extLst>
        </xdr:cNvPr>
        <xdr:cNvSpPr/>
      </xdr:nvSpPr>
      <xdr:spPr>
        <a:xfrm>
          <a:off x="3746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46482</xdr:rowOff>
    </xdr:from>
    <xdr:to>
      <xdr:col>24</xdr:col>
      <xdr:colOff>63500</xdr:colOff>
      <xdr:row>37</xdr:row>
      <xdr:rowOff>80772</xdr:rowOff>
    </xdr:to>
    <xdr:cxnSp macro="">
      <xdr:nvCxnSpPr>
        <xdr:cNvPr id="74" name="直線コネクタ 73">
          <a:extLst>
            <a:ext uri="{FF2B5EF4-FFF2-40B4-BE49-F238E27FC236}">
              <a16:creationId xmlns:a16="http://schemas.microsoft.com/office/drawing/2014/main" id="{1BDDCB0D-4366-412E-B2C4-F11A43381DD4}"/>
            </a:ext>
          </a:extLst>
        </xdr:cNvPr>
        <xdr:cNvCxnSpPr/>
      </xdr:nvCxnSpPr>
      <xdr:spPr>
        <a:xfrm>
          <a:off x="3797300" y="639013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146558</xdr:rowOff>
    </xdr:from>
    <xdr:to>
      <xdr:col>15</xdr:col>
      <xdr:colOff>101600</xdr:colOff>
      <xdr:row>37</xdr:row>
      <xdr:rowOff>76708</xdr:rowOff>
    </xdr:to>
    <xdr:sp macro="" textlink="">
      <xdr:nvSpPr>
        <xdr:cNvPr id="75" name="楕円 74">
          <a:extLst>
            <a:ext uri="{FF2B5EF4-FFF2-40B4-BE49-F238E27FC236}">
              <a16:creationId xmlns:a16="http://schemas.microsoft.com/office/drawing/2014/main" id="{B3D09F9C-57FC-4CE9-8142-8B326E8D831F}"/>
            </a:ext>
          </a:extLst>
        </xdr:cNvPr>
        <xdr:cNvSpPr/>
      </xdr:nvSpPr>
      <xdr:spPr>
        <a:xfrm>
          <a:off x="2857500" y="63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25908</xdr:rowOff>
    </xdr:from>
    <xdr:to>
      <xdr:col>19</xdr:col>
      <xdr:colOff>177800</xdr:colOff>
      <xdr:row>37</xdr:row>
      <xdr:rowOff>46482</xdr:rowOff>
    </xdr:to>
    <xdr:cxnSp macro="">
      <xdr:nvCxnSpPr>
        <xdr:cNvPr id="76" name="直線コネクタ 75">
          <a:extLst>
            <a:ext uri="{FF2B5EF4-FFF2-40B4-BE49-F238E27FC236}">
              <a16:creationId xmlns:a16="http://schemas.microsoft.com/office/drawing/2014/main" id="{401175D8-3304-40A3-B201-1C4337A25E79}"/>
            </a:ext>
          </a:extLst>
        </xdr:cNvPr>
        <xdr:cNvCxnSpPr/>
      </xdr:nvCxnSpPr>
      <xdr:spPr>
        <a:xfrm>
          <a:off x="2908300" y="636955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100838</xdr:rowOff>
    </xdr:from>
    <xdr:to>
      <xdr:col>10</xdr:col>
      <xdr:colOff>165100</xdr:colOff>
      <xdr:row>37</xdr:row>
      <xdr:rowOff>30988</xdr:rowOff>
    </xdr:to>
    <xdr:sp macro="" textlink="">
      <xdr:nvSpPr>
        <xdr:cNvPr id="77" name="楕円 76">
          <a:extLst>
            <a:ext uri="{FF2B5EF4-FFF2-40B4-BE49-F238E27FC236}">
              <a16:creationId xmlns:a16="http://schemas.microsoft.com/office/drawing/2014/main" id="{1F576873-1B0A-4521-B520-D7B9AB28A983}"/>
            </a:ext>
          </a:extLst>
        </xdr:cNvPr>
        <xdr:cNvSpPr/>
      </xdr:nvSpPr>
      <xdr:spPr>
        <a:xfrm>
          <a:off x="1968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151638</xdr:rowOff>
    </xdr:from>
    <xdr:to>
      <xdr:col>15</xdr:col>
      <xdr:colOff>50800</xdr:colOff>
      <xdr:row>37</xdr:row>
      <xdr:rowOff>25908</xdr:rowOff>
    </xdr:to>
    <xdr:cxnSp macro="">
      <xdr:nvCxnSpPr>
        <xdr:cNvPr id="78" name="直線コネクタ 77">
          <a:extLst>
            <a:ext uri="{FF2B5EF4-FFF2-40B4-BE49-F238E27FC236}">
              <a16:creationId xmlns:a16="http://schemas.microsoft.com/office/drawing/2014/main" id="{3B30ECB8-31A8-4251-A7DF-9D604269E951}"/>
            </a:ext>
          </a:extLst>
        </xdr:cNvPr>
        <xdr:cNvCxnSpPr/>
      </xdr:nvCxnSpPr>
      <xdr:spPr>
        <a:xfrm>
          <a:off x="2019300" y="632383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66548</xdr:rowOff>
    </xdr:from>
    <xdr:to>
      <xdr:col>6</xdr:col>
      <xdr:colOff>38100</xdr:colOff>
      <xdr:row>36</xdr:row>
      <xdr:rowOff>168148</xdr:rowOff>
    </xdr:to>
    <xdr:sp macro="" textlink="">
      <xdr:nvSpPr>
        <xdr:cNvPr id="79" name="楕円 78">
          <a:extLst>
            <a:ext uri="{FF2B5EF4-FFF2-40B4-BE49-F238E27FC236}">
              <a16:creationId xmlns:a16="http://schemas.microsoft.com/office/drawing/2014/main" id="{65E0A8B9-C5FA-4D41-A477-C36C3F47453D}"/>
            </a:ext>
          </a:extLst>
        </xdr:cNvPr>
        <xdr:cNvSpPr/>
      </xdr:nvSpPr>
      <xdr:spPr>
        <a:xfrm>
          <a:off x="1079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117348</xdr:rowOff>
    </xdr:from>
    <xdr:to>
      <xdr:col>10</xdr:col>
      <xdr:colOff>114300</xdr:colOff>
      <xdr:row>36</xdr:row>
      <xdr:rowOff>151638</xdr:rowOff>
    </xdr:to>
    <xdr:cxnSp macro="">
      <xdr:nvCxnSpPr>
        <xdr:cNvPr id="80" name="直線コネクタ 79">
          <a:extLst>
            <a:ext uri="{FF2B5EF4-FFF2-40B4-BE49-F238E27FC236}">
              <a16:creationId xmlns:a16="http://schemas.microsoft.com/office/drawing/2014/main" id="{D3769F7A-46C2-4F5F-94E6-219B2CB34334}"/>
            </a:ext>
          </a:extLst>
        </xdr:cNvPr>
        <xdr:cNvCxnSpPr/>
      </xdr:nvCxnSpPr>
      <xdr:spPr>
        <a:xfrm>
          <a:off x="1130300" y="628954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98620C4F-5C1B-439A-8C68-B67E4109B1BC}"/>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4DE19A6A-F8EF-455B-A9A2-BF9C4E06A053}"/>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D8185E8C-E5F0-4FA1-92B3-885CF744A70F}"/>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EEDA309F-2FE0-479D-AED4-D5026DD243BA}"/>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88409</xdr:rowOff>
    </xdr:from>
    <xdr:ext cx="405111" cy="259045"/>
    <xdr:sp macro="" textlink="">
      <xdr:nvSpPr>
        <xdr:cNvPr id="85" name="n_1mainValue【道路】&#10;有形固定資産減価償却率">
          <a:extLst>
            <a:ext uri="{FF2B5EF4-FFF2-40B4-BE49-F238E27FC236}">
              <a16:creationId xmlns:a16="http://schemas.microsoft.com/office/drawing/2014/main" id="{2DCD458C-A1CE-4B53-8682-8CC73D1DB6EF}"/>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6" name="n_2mainValue【道路】&#10;有形固定資産減価償却率">
          <a:extLst>
            <a:ext uri="{FF2B5EF4-FFF2-40B4-BE49-F238E27FC236}">
              <a16:creationId xmlns:a16="http://schemas.microsoft.com/office/drawing/2014/main" id="{F4CE32CC-18FA-4F09-A6CB-5A2026FA4ADA}"/>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47515</xdr:rowOff>
    </xdr:from>
    <xdr:ext cx="405111" cy="259045"/>
    <xdr:sp macro="" textlink="">
      <xdr:nvSpPr>
        <xdr:cNvPr id="87" name="n_3mainValue【道路】&#10;有形固定資産減価償却率">
          <a:extLst>
            <a:ext uri="{FF2B5EF4-FFF2-40B4-BE49-F238E27FC236}">
              <a16:creationId xmlns:a16="http://schemas.microsoft.com/office/drawing/2014/main" id="{C6072D6B-6630-4A9A-814B-8D976C214DC4}"/>
            </a:ext>
          </a:extLst>
        </xdr:cNvPr>
        <xdr:cNvSpPr txBox="1"/>
      </xdr:nvSpPr>
      <xdr:spPr>
        <a:xfrm>
          <a:off x="1816744" y="604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13225</xdr:rowOff>
    </xdr:from>
    <xdr:ext cx="405111" cy="259045"/>
    <xdr:sp macro="" textlink="">
      <xdr:nvSpPr>
        <xdr:cNvPr id="88" name="n_4mainValue【道路】&#10;有形固定資産減価償却率">
          <a:extLst>
            <a:ext uri="{FF2B5EF4-FFF2-40B4-BE49-F238E27FC236}">
              <a16:creationId xmlns:a16="http://schemas.microsoft.com/office/drawing/2014/main" id="{76EAB6F9-B5D5-4B9F-8B91-7E89131487B9}"/>
            </a:ext>
          </a:extLst>
        </xdr:cNvPr>
        <xdr:cNvSpPr txBox="1"/>
      </xdr:nvSpPr>
      <xdr:spPr>
        <a:xfrm>
          <a:off x="927744" y="601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FF9701A-C704-4D46-BE2A-E3DCF3611BC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E636251-F7D6-45B7-8D74-4D63BDBFD1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5FD64E7-D95A-42D4-926C-D414B99C31C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09AD0DD-37EB-4272-A2A4-9E92E4BEEBC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B9876BB-6829-4D22-BF34-2007C643735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7C80155-03BA-44FF-9A15-73572EFB077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18236E7-F801-46A4-B43F-311FAF50834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49732A9-C974-45C4-AB94-53700DB4FC4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27F7E91-F5E4-4C76-BC56-0E817B1DDD5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0028CCC-55F5-4D88-971B-904841C5912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973EF73-79ED-4E5A-A43C-5EF6B982C1D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F44C2A9-90F2-47F0-ADA6-F230FC30DBB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91FBA5A8-C8F1-48A1-958B-089C9A839A4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045B43C9-E6C4-4213-B14D-532205905279}"/>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2A32C2A-93A3-4D2F-A49F-D7F979EAE4D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1D0C2B1-055A-4B47-9820-63C7EFD9F889}"/>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5F6F7168-F4D0-4C15-994A-B823F7D9737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7229B62B-ADCF-4BE3-981C-F14F5CEBF273}"/>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6E1F570-DD09-4003-8F7D-AA65DD63124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165CCE0A-1075-432D-B717-14D935FC90B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AE9C1678-4A5F-4705-B2B9-27112A88FFB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AB043018-1039-49A2-889D-5437E8EB5033}"/>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1E7DDBA7-60EC-4F51-8834-2BC91030D765}"/>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1A16CAFD-BB78-4732-AD9A-B7523B5B2255}"/>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CAD7C096-AEBD-48DB-ADDA-553AD04737E0}"/>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977FBC46-2819-41B2-B3FD-A84BD5958129}"/>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BAAE3362-35BB-4673-811F-218F8A438E8E}"/>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12F866FC-D9BF-44E7-84AB-5DBB84737A10}"/>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616D7D2A-D171-4FE5-A545-2E89435F8496}"/>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9755699F-0A29-498D-AB55-17AE89645707}"/>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4C5DFBB9-3C0F-41FF-8695-F5020D7335F4}"/>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A99899B7-376E-47CE-B7EA-A9315F85D1EE}"/>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516378B-AE3B-4C84-BB0B-EFCC701EB13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DBB5504-F557-43A8-974D-CC7C647A45F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506B8F5-706C-4859-A3DE-DB32AFDA3CC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955B27A-875F-4BC4-8141-C47F554813D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29B1658-3417-4ECE-A66C-26A9B128D4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56124</xdr:rowOff>
    </xdr:from>
    <xdr:to>
      <xdr:col>55</xdr:col>
      <xdr:colOff>50800</xdr:colOff>
      <xdr:row>40</xdr:row>
      <xdr:rowOff>157724</xdr:rowOff>
    </xdr:to>
    <xdr:sp macro="" textlink="">
      <xdr:nvSpPr>
        <xdr:cNvPr id="126" name="楕円 125">
          <a:extLst>
            <a:ext uri="{FF2B5EF4-FFF2-40B4-BE49-F238E27FC236}">
              <a16:creationId xmlns:a16="http://schemas.microsoft.com/office/drawing/2014/main" id="{4C1A3E14-94DE-4BA4-A524-3F6D53A10E38}"/>
            </a:ext>
          </a:extLst>
        </xdr:cNvPr>
        <xdr:cNvSpPr/>
      </xdr:nvSpPr>
      <xdr:spPr>
        <a:xfrm>
          <a:off x="10426700" y="691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142501</xdr:rowOff>
    </xdr:from>
    <xdr:ext cx="469744" cy="259045"/>
    <xdr:sp macro="" textlink="">
      <xdr:nvSpPr>
        <xdr:cNvPr id="127" name="【道路】&#10;一人当たり延長該当値テキスト">
          <a:extLst>
            <a:ext uri="{FF2B5EF4-FFF2-40B4-BE49-F238E27FC236}">
              <a16:creationId xmlns:a16="http://schemas.microsoft.com/office/drawing/2014/main" id="{30A65F63-BA87-42DF-A1E4-DE4C09E5551C}"/>
            </a:ext>
          </a:extLst>
        </xdr:cNvPr>
        <xdr:cNvSpPr txBox="1"/>
      </xdr:nvSpPr>
      <xdr:spPr>
        <a:xfrm>
          <a:off x="10515600" y="682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57907</xdr:rowOff>
    </xdr:from>
    <xdr:to>
      <xdr:col>50</xdr:col>
      <xdr:colOff>165100</xdr:colOff>
      <xdr:row>40</xdr:row>
      <xdr:rowOff>159507</xdr:rowOff>
    </xdr:to>
    <xdr:sp macro="" textlink="">
      <xdr:nvSpPr>
        <xdr:cNvPr id="128" name="楕円 127">
          <a:extLst>
            <a:ext uri="{FF2B5EF4-FFF2-40B4-BE49-F238E27FC236}">
              <a16:creationId xmlns:a16="http://schemas.microsoft.com/office/drawing/2014/main" id="{C27217CC-CD6D-42E6-B64E-167EEE8765BD}"/>
            </a:ext>
          </a:extLst>
        </xdr:cNvPr>
        <xdr:cNvSpPr/>
      </xdr:nvSpPr>
      <xdr:spPr>
        <a:xfrm>
          <a:off x="9588500" y="691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106924</xdr:rowOff>
    </xdr:from>
    <xdr:to>
      <xdr:col>55</xdr:col>
      <xdr:colOff>0</xdr:colOff>
      <xdr:row>40</xdr:row>
      <xdr:rowOff>108707</xdr:rowOff>
    </xdr:to>
    <xdr:cxnSp macro="">
      <xdr:nvCxnSpPr>
        <xdr:cNvPr id="129" name="直線コネクタ 128">
          <a:extLst>
            <a:ext uri="{FF2B5EF4-FFF2-40B4-BE49-F238E27FC236}">
              <a16:creationId xmlns:a16="http://schemas.microsoft.com/office/drawing/2014/main" id="{0F2B209E-EEF2-4E53-95DE-2C75421BF8B1}"/>
            </a:ext>
          </a:extLst>
        </xdr:cNvPr>
        <xdr:cNvCxnSpPr/>
      </xdr:nvCxnSpPr>
      <xdr:spPr>
        <a:xfrm flipV="1">
          <a:off x="9639300" y="6964924"/>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59553</xdr:rowOff>
    </xdr:from>
    <xdr:to>
      <xdr:col>46</xdr:col>
      <xdr:colOff>38100</xdr:colOff>
      <xdr:row>40</xdr:row>
      <xdr:rowOff>161153</xdr:rowOff>
    </xdr:to>
    <xdr:sp macro="" textlink="">
      <xdr:nvSpPr>
        <xdr:cNvPr id="130" name="楕円 129">
          <a:extLst>
            <a:ext uri="{FF2B5EF4-FFF2-40B4-BE49-F238E27FC236}">
              <a16:creationId xmlns:a16="http://schemas.microsoft.com/office/drawing/2014/main" id="{B567ED60-F5AC-411B-9AFE-47E884D29300}"/>
            </a:ext>
          </a:extLst>
        </xdr:cNvPr>
        <xdr:cNvSpPr/>
      </xdr:nvSpPr>
      <xdr:spPr>
        <a:xfrm>
          <a:off x="8699500" y="691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108707</xdr:rowOff>
    </xdr:from>
    <xdr:to>
      <xdr:col>50</xdr:col>
      <xdr:colOff>114300</xdr:colOff>
      <xdr:row>40</xdr:row>
      <xdr:rowOff>110353</xdr:rowOff>
    </xdr:to>
    <xdr:cxnSp macro="">
      <xdr:nvCxnSpPr>
        <xdr:cNvPr id="131" name="直線コネクタ 130">
          <a:extLst>
            <a:ext uri="{FF2B5EF4-FFF2-40B4-BE49-F238E27FC236}">
              <a16:creationId xmlns:a16="http://schemas.microsoft.com/office/drawing/2014/main" id="{6CB7C383-FEF7-427D-A62B-97C818EAFC38}"/>
            </a:ext>
          </a:extLst>
        </xdr:cNvPr>
        <xdr:cNvCxnSpPr/>
      </xdr:nvCxnSpPr>
      <xdr:spPr>
        <a:xfrm flipV="1">
          <a:off x="8750300" y="6966707"/>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61427</xdr:rowOff>
    </xdr:from>
    <xdr:to>
      <xdr:col>41</xdr:col>
      <xdr:colOff>101600</xdr:colOff>
      <xdr:row>40</xdr:row>
      <xdr:rowOff>163027</xdr:rowOff>
    </xdr:to>
    <xdr:sp macro="" textlink="">
      <xdr:nvSpPr>
        <xdr:cNvPr id="132" name="楕円 131">
          <a:extLst>
            <a:ext uri="{FF2B5EF4-FFF2-40B4-BE49-F238E27FC236}">
              <a16:creationId xmlns:a16="http://schemas.microsoft.com/office/drawing/2014/main" id="{385A688E-1DB3-4FCF-B697-459525883A8C}"/>
            </a:ext>
          </a:extLst>
        </xdr:cNvPr>
        <xdr:cNvSpPr/>
      </xdr:nvSpPr>
      <xdr:spPr>
        <a:xfrm>
          <a:off x="7810500" y="69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110353</xdr:rowOff>
    </xdr:from>
    <xdr:to>
      <xdr:col>45</xdr:col>
      <xdr:colOff>177800</xdr:colOff>
      <xdr:row>40</xdr:row>
      <xdr:rowOff>112227</xdr:rowOff>
    </xdr:to>
    <xdr:cxnSp macro="">
      <xdr:nvCxnSpPr>
        <xdr:cNvPr id="133" name="直線コネクタ 132">
          <a:extLst>
            <a:ext uri="{FF2B5EF4-FFF2-40B4-BE49-F238E27FC236}">
              <a16:creationId xmlns:a16="http://schemas.microsoft.com/office/drawing/2014/main" id="{B476FB88-C50F-41FF-BD26-E02C35A13C5B}"/>
            </a:ext>
          </a:extLst>
        </xdr:cNvPr>
        <xdr:cNvCxnSpPr/>
      </xdr:nvCxnSpPr>
      <xdr:spPr>
        <a:xfrm flipV="1">
          <a:off x="7861300" y="6968353"/>
          <a:ext cx="88900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62982</xdr:rowOff>
    </xdr:from>
    <xdr:to>
      <xdr:col>36</xdr:col>
      <xdr:colOff>165100</xdr:colOff>
      <xdr:row>40</xdr:row>
      <xdr:rowOff>164582</xdr:rowOff>
    </xdr:to>
    <xdr:sp macro="" textlink="">
      <xdr:nvSpPr>
        <xdr:cNvPr id="134" name="楕円 133">
          <a:extLst>
            <a:ext uri="{FF2B5EF4-FFF2-40B4-BE49-F238E27FC236}">
              <a16:creationId xmlns:a16="http://schemas.microsoft.com/office/drawing/2014/main" id="{DAB99D9B-726A-42A9-B2DD-ED0EE37F5DF5}"/>
            </a:ext>
          </a:extLst>
        </xdr:cNvPr>
        <xdr:cNvSpPr/>
      </xdr:nvSpPr>
      <xdr:spPr>
        <a:xfrm>
          <a:off x="6921500" y="692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112227</xdr:rowOff>
    </xdr:from>
    <xdr:to>
      <xdr:col>41</xdr:col>
      <xdr:colOff>50800</xdr:colOff>
      <xdr:row>40</xdr:row>
      <xdr:rowOff>113782</xdr:rowOff>
    </xdr:to>
    <xdr:cxnSp macro="">
      <xdr:nvCxnSpPr>
        <xdr:cNvPr id="135" name="直線コネクタ 134">
          <a:extLst>
            <a:ext uri="{FF2B5EF4-FFF2-40B4-BE49-F238E27FC236}">
              <a16:creationId xmlns:a16="http://schemas.microsoft.com/office/drawing/2014/main" id="{9BADAB3C-115E-48B2-B123-8D19B8726BFF}"/>
            </a:ext>
          </a:extLst>
        </xdr:cNvPr>
        <xdr:cNvCxnSpPr/>
      </xdr:nvCxnSpPr>
      <xdr:spPr>
        <a:xfrm flipV="1">
          <a:off x="6972300" y="6970227"/>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85CAAD25-1607-4055-8805-664EAABA17AD}"/>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8C4321D3-448F-4B64-93DC-C191458C6C40}"/>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0573CE04-8719-4A1B-A02A-63DEDCE2F49A}"/>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407BFBB9-399F-4F79-BC2E-63F28289A1D6}"/>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150634</xdr:rowOff>
    </xdr:from>
    <xdr:ext cx="469744" cy="259045"/>
    <xdr:sp macro="" textlink="">
      <xdr:nvSpPr>
        <xdr:cNvPr id="140" name="n_1mainValue【道路】&#10;一人当たり延長">
          <a:extLst>
            <a:ext uri="{FF2B5EF4-FFF2-40B4-BE49-F238E27FC236}">
              <a16:creationId xmlns:a16="http://schemas.microsoft.com/office/drawing/2014/main" id="{8C8FC4A7-9D9A-45BB-A376-4F39C5024431}"/>
            </a:ext>
          </a:extLst>
        </xdr:cNvPr>
        <xdr:cNvSpPr txBox="1"/>
      </xdr:nvSpPr>
      <xdr:spPr>
        <a:xfrm>
          <a:off x="9391727" y="700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152280</xdr:rowOff>
    </xdr:from>
    <xdr:ext cx="469744" cy="259045"/>
    <xdr:sp macro="" textlink="">
      <xdr:nvSpPr>
        <xdr:cNvPr id="141" name="n_2mainValue【道路】&#10;一人当たり延長">
          <a:extLst>
            <a:ext uri="{FF2B5EF4-FFF2-40B4-BE49-F238E27FC236}">
              <a16:creationId xmlns:a16="http://schemas.microsoft.com/office/drawing/2014/main" id="{83B99B91-2C0A-4129-8502-7B1E1D7E96A0}"/>
            </a:ext>
          </a:extLst>
        </xdr:cNvPr>
        <xdr:cNvSpPr txBox="1"/>
      </xdr:nvSpPr>
      <xdr:spPr>
        <a:xfrm>
          <a:off x="8515427" y="701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154154</xdr:rowOff>
    </xdr:from>
    <xdr:ext cx="469744" cy="259045"/>
    <xdr:sp macro="" textlink="">
      <xdr:nvSpPr>
        <xdr:cNvPr id="142" name="n_3mainValue【道路】&#10;一人当たり延長">
          <a:extLst>
            <a:ext uri="{FF2B5EF4-FFF2-40B4-BE49-F238E27FC236}">
              <a16:creationId xmlns:a16="http://schemas.microsoft.com/office/drawing/2014/main" id="{17A8341A-7CB3-4147-B71F-EB540338EECD}"/>
            </a:ext>
          </a:extLst>
        </xdr:cNvPr>
        <xdr:cNvSpPr txBox="1"/>
      </xdr:nvSpPr>
      <xdr:spPr>
        <a:xfrm>
          <a:off x="7626427" y="701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155709</xdr:rowOff>
    </xdr:from>
    <xdr:ext cx="469744" cy="259045"/>
    <xdr:sp macro="" textlink="">
      <xdr:nvSpPr>
        <xdr:cNvPr id="143" name="n_4mainValue【道路】&#10;一人当たり延長">
          <a:extLst>
            <a:ext uri="{FF2B5EF4-FFF2-40B4-BE49-F238E27FC236}">
              <a16:creationId xmlns:a16="http://schemas.microsoft.com/office/drawing/2014/main" id="{1E1B0DD1-F603-4BF7-B4BA-0BC3B77302D3}"/>
            </a:ext>
          </a:extLst>
        </xdr:cNvPr>
        <xdr:cNvSpPr txBox="1"/>
      </xdr:nvSpPr>
      <xdr:spPr>
        <a:xfrm>
          <a:off x="6737427" y="701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DA27217C-B3D8-40B6-A864-5B9DD23E5D8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88B15073-0EC0-4FC2-A248-A4F5513AB4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4FBA5C9-A91B-4BBB-9EEB-BBDACA8334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EFF9CF1-575B-4229-98E6-7793C1F0AD1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0EB20EF-D7FA-48AE-8FAF-7CF72B839CF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DF3C721C-E723-4E32-B3F2-502AA914B1E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BAD7B0DE-F4EC-4500-9C13-CAFDCFA1900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54C4E383-2431-4236-997C-0AC37BEDC7A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2993DCA-81BC-45FF-A71C-DEFF9358B47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61819D5-7D67-42AD-87FD-ECD0DDF467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DB811A53-5F12-444D-8197-83F15CABBDD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31C135FD-6382-4DCF-ACEB-CEEDF849D4F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9612D818-CC00-4B43-863B-C1D831F04A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E2F6D34A-BB1B-4944-AC23-69A5F567BF4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6085F5DC-EBA1-4693-97C7-B5A8AFEF7F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343EC608-6B8F-47A3-91C5-A621682D461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8CFFA1D1-C66A-4DB4-A893-EBF795DE8AA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C0C40600-EE06-4DFA-BF16-9F8270D5733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5FD84144-EC3B-4949-B097-9BB931F2780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35C8984E-D450-4F06-931A-E23AE81F59C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C49BA7ED-EA9D-44FA-A320-E82199DB0DC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B2D7952C-7AA3-427A-8171-38287DBB1E2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C43C1A18-4874-4532-8E64-B905EA3CA4D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FDCC86E-E6B0-4983-A37A-CDEE89FEB60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5165554-7615-4B67-9DB7-AC2B58139D3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3236D449-6A20-4463-97B3-60CCC6C17DF6}"/>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2D75B67F-5669-4C5D-9FB8-2FFE2BCB254E}"/>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5CB85586-CB8F-483D-A2AC-E0729377F102}"/>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10DC8C27-894D-4866-8654-503C6D4D180B}"/>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DD517441-B1A4-421F-A396-6739CA89BB05}"/>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5F17DE6A-0645-4988-B2C7-7CFFFACDE33A}"/>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151402C8-0FF8-4CC3-B862-3FB3DBE35755}"/>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4395B7D6-0F6A-49EE-AEE3-C7AC674712AB}"/>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97483D85-009F-47A2-A7DE-9B8267F72324}"/>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AB77FA4A-22A3-4A00-8C78-75C78C9D9E30}"/>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64B53F4E-1333-41B0-9629-4BE845947C95}"/>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47B01B6-BC86-4AE9-9736-48A383D54EB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F5993C2-51A4-4E7A-9619-ED084FEED75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5129640-F357-4010-B823-D195F30D25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23A33E5-0385-43B4-814F-3A6B5BC3BDF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F9293E9-5E31-422B-B3C6-F0496BB7132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85" name="楕円 184">
          <a:extLst>
            <a:ext uri="{FF2B5EF4-FFF2-40B4-BE49-F238E27FC236}">
              <a16:creationId xmlns:a16="http://schemas.microsoft.com/office/drawing/2014/main" id="{8EAE0B17-D3DB-44A0-915B-DFA91967B5F6}"/>
            </a:ext>
          </a:extLst>
        </xdr:cNvPr>
        <xdr:cNvSpPr/>
      </xdr:nvSpPr>
      <xdr:spPr>
        <a:xfrm>
          <a:off x="4584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151692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D5B9141-6DAF-46CA-ABB4-4F5023C980C5}"/>
            </a:ext>
          </a:extLst>
        </xdr:cNvPr>
        <xdr:cNvSpPr txBox="1"/>
      </xdr:nvSpPr>
      <xdr:spPr>
        <a:xfrm>
          <a:off x="4673600" y="102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102688</xdr:rowOff>
    </xdr:from>
    <xdr:to>
      <xdr:col>20</xdr:col>
      <xdr:colOff>38100</xdr:colOff>
      <xdr:row>61</xdr:row>
      <xdr:rowOff>32838</xdr:rowOff>
    </xdr:to>
    <xdr:sp macro="" textlink="">
      <xdr:nvSpPr>
        <xdr:cNvPr id="187" name="楕円 186">
          <a:extLst>
            <a:ext uri="{FF2B5EF4-FFF2-40B4-BE49-F238E27FC236}">
              <a16:creationId xmlns:a16="http://schemas.microsoft.com/office/drawing/2014/main" id="{C3FA8ADA-E364-4282-96A7-45712D3B61BB}"/>
            </a:ext>
          </a:extLst>
        </xdr:cNvPr>
        <xdr:cNvSpPr/>
      </xdr:nvSpPr>
      <xdr:spPr>
        <a:xfrm>
          <a:off x="3746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153488</xdr:rowOff>
    </xdr:from>
    <xdr:to>
      <xdr:col>24</xdr:col>
      <xdr:colOff>63500</xdr:colOff>
      <xdr:row>61</xdr:row>
      <xdr:rowOff>8165</xdr:rowOff>
    </xdr:to>
    <xdr:cxnSp macro="">
      <xdr:nvCxnSpPr>
        <xdr:cNvPr id="188" name="直線コネクタ 187">
          <a:extLst>
            <a:ext uri="{FF2B5EF4-FFF2-40B4-BE49-F238E27FC236}">
              <a16:creationId xmlns:a16="http://schemas.microsoft.com/office/drawing/2014/main" id="{26BAC6E6-1C67-41EF-A8A0-3ED64C580516}"/>
            </a:ext>
          </a:extLst>
        </xdr:cNvPr>
        <xdr:cNvCxnSpPr/>
      </xdr:nvCxnSpPr>
      <xdr:spPr>
        <a:xfrm>
          <a:off x="3797300" y="10440488"/>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76563</xdr:rowOff>
    </xdr:from>
    <xdr:to>
      <xdr:col>15</xdr:col>
      <xdr:colOff>101600</xdr:colOff>
      <xdr:row>61</xdr:row>
      <xdr:rowOff>6713</xdr:rowOff>
    </xdr:to>
    <xdr:sp macro="" textlink="">
      <xdr:nvSpPr>
        <xdr:cNvPr id="189" name="楕円 188">
          <a:extLst>
            <a:ext uri="{FF2B5EF4-FFF2-40B4-BE49-F238E27FC236}">
              <a16:creationId xmlns:a16="http://schemas.microsoft.com/office/drawing/2014/main" id="{0DF15425-6F37-4FB5-95FA-3BEF60E4C5DE}"/>
            </a:ext>
          </a:extLst>
        </xdr:cNvPr>
        <xdr:cNvSpPr/>
      </xdr:nvSpPr>
      <xdr:spPr>
        <a:xfrm>
          <a:off x="2857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127363</xdr:rowOff>
    </xdr:from>
    <xdr:to>
      <xdr:col>19</xdr:col>
      <xdr:colOff>177800</xdr:colOff>
      <xdr:row>60</xdr:row>
      <xdr:rowOff>153488</xdr:rowOff>
    </xdr:to>
    <xdr:cxnSp macro="">
      <xdr:nvCxnSpPr>
        <xdr:cNvPr id="190" name="直線コネクタ 189">
          <a:extLst>
            <a:ext uri="{FF2B5EF4-FFF2-40B4-BE49-F238E27FC236}">
              <a16:creationId xmlns:a16="http://schemas.microsoft.com/office/drawing/2014/main" id="{1D6EB8B6-6FE2-4D9B-AED8-35B889297375}"/>
            </a:ext>
          </a:extLst>
        </xdr:cNvPr>
        <xdr:cNvCxnSpPr/>
      </xdr:nvCxnSpPr>
      <xdr:spPr>
        <a:xfrm>
          <a:off x="2908300" y="104143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48804</xdr:rowOff>
    </xdr:from>
    <xdr:to>
      <xdr:col>10</xdr:col>
      <xdr:colOff>165100</xdr:colOff>
      <xdr:row>60</xdr:row>
      <xdr:rowOff>150404</xdr:rowOff>
    </xdr:to>
    <xdr:sp macro="" textlink="">
      <xdr:nvSpPr>
        <xdr:cNvPr id="191" name="楕円 190">
          <a:extLst>
            <a:ext uri="{FF2B5EF4-FFF2-40B4-BE49-F238E27FC236}">
              <a16:creationId xmlns:a16="http://schemas.microsoft.com/office/drawing/2014/main" id="{9A58C351-4A34-4B16-8E67-E37AAA9D456F}"/>
            </a:ext>
          </a:extLst>
        </xdr:cNvPr>
        <xdr:cNvSpPr/>
      </xdr:nvSpPr>
      <xdr:spPr>
        <a:xfrm>
          <a:off x="1968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99604</xdr:rowOff>
    </xdr:from>
    <xdr:to>
      <xdr:col>15</xdr:col>
      <xdr:colOff>50800</xdr:colOff>
      <xdr:row>60</xdr:row>
      <xdr:rowOff>127363</xdr:rowOff>
    </xdr:to>
    <xdr:cxnSp macro="">
      <xdr:nvCxnSpPr>
        <xdr:cNvPr id="192" name="直線コネクタ 191">
          <a:extLst>
            <a:ext uri="{FF2B5EF4-FFF2-40B4-BE49-F238E27FC236}">
              <a16:creationId xmlns:a16="http://schemas.microsoft.com/office/drawing/2014/main" id="{93771A7D-D8AD-4AC4-9732-5A51D26ED675}"/>
            </a:ext>
          </a:extLst>
        </xdr:cNvPr>
        <xdr:cNvCxnSpPr/>
      </xdr:nvCxnSpPr>
      <xdr:spPr>
        <a:xfrm>
          <a:off x="2019300" y="103866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22678</xdr:rowOff>
    </xdr:from>
    <xdr:to>
      <xdr:col>6</xdr:col>
      <xdr:colOff>38100</xdr:colOff>
      <xdr:row>60</xdr:row>
      <xdr:rowOff>124278</xdr:rowOff>
    </xdr:to>
    <xdr:sp macro="" textlink="">
      <xdr:nvSpPr>
        <xdr:cNvPr id="193" name="楕円 192">
          <a:extLst>
            <a:ext uri="{FF2B5EF4-FFF2-40B4-BE49-F238E27FC236}">
              <a16:creationId xmlns:a16="http://schemas.microsoft.com/office/drawing/2014/main" id="{59FF8FA9-BD82-42BA-9E7B-F139384BF31B}"/>
            </a:ext>
          </a:extLst>
        </xdr:cNvPr>
        <xdr:cNvSpPr/>
      </xdr:nvSpPr>
      <xdr:spPr>
        <a:xfrm>
          <a:off x="1079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73478</xdr:rowOff>
    </xdr:from>
    <xdr:to>
      <xdr:col>10</xdr:col>
      <xdr:colOff>114300</xdr:colOff>
      <xdr:row>60</xdr:row>
      <xdr:rowOff>99604</xdr:rowOff>
    </xdr:to>
    <xdr:cxnSp macro="">
      <xdr:nvCxnSpPr>
        <xdr:cNvPr id="194" name="直線コネクタ 193">
          <a:extLst>
            <a:ext uri="{FF2B5EF4-FFF2-40B4-BE49-F238E27FC236}">
              <a16:creationId xmlns:a16="http://schemas.microsoft.com/office/drawing/2014/main" id="{3C4CA099-4D48-42A9-88AB-D71E4F76FD5F}"/>
            </a:ext>
          </a:extLst>
        </xdr:cNvPr>
        <xdr:cNvCxnSpPr/>
      </xdr:nvCxnSpPr>
      <xdr:spPr>
        <a:xfrm>
          <a:off x="1130300" y="103604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85E56D17-CBF0-4AB5-8595-FD4B296694B2}"/>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ABA03B00-D257-4276-9C77-AC24AB33187E}"/>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42D05040-1116-414F-8514-1C99EDB6426E}"/>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DBE0057-6893-4CD0-AFAF-E851A9B95AC2}"/>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49365</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3CE33706-ECA8-48DD-BD37-DA1131D04DCC}"/>
            </a:ext>
          </a:extLst>
        </xdr:cNvPr>
        <xdr:cNvSpPr txBox="1"/>
      </xdr:nvSpPr>
      <xdr:spPr>
        <a:xfrm>
          <a:off x="3582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23240</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59DA697C-2301-4A09-B08D-B97ADC6CED77}"/>
            </a:ext>
          </a:extLst>
        </xdr:cNvPr>
        <xdr:cNvSpPr txBox="1"/>
      </xdr:nvSpPr>
      <xdr:spPr>
        <a:xfrm>
          <a:off x="27057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166931</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EB6C5138-53D4-4081-9914-C08FC9BA6EF3}"/>
            </a:ext>
          </a:extLst>
        </xdr:cNvPr>
        <xdr:cNvSpPr txBox="1"/>
      </xdr:nvSpPr>
      <xdr:spPr>
        <a:xfrm>
          <a:off x="1816744" y="101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140805</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FF75068-C9AA-43D8-9AAD-26CB775EB78E}"/>
            </a:ext>
          </a:extLst>
        </xdr:cNvPr>
        <xdr:cNvSpPr txBox="1"/>
      </xdr:nvSpPr>
      <xdr:spPr>
        <a:xfrm>
          <a:off x="927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8712814-228C-41B4-B453-379770218E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5E80679-2D6A-46FF-ACE3-09BD9C18126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194A9D8-B1BE-4814-AF24-B1086DDEFD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85D836DD-7C8C-42A8-95B6-9B054442B3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3E286D0-D1BC-49D4-B3B3-3D242309A6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A9767A1-C912-410D-8429-7E9E5B0C4E5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D0AAB4E-5774-47F8-AF27-B89AA7598D0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C8BE3F4-CCF9-4C8F-8341-E1A27CB90C6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6CE0F891-3570-4102-8F04-6A1E3CFDA77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47E0849-871B-46F2-97F7-6B12E5A5E1C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080EF465-B002-4BC4-9886-CA079CF4FCB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A01EB4C0-0A5D-4CE4-AE46-C739EE383572}"/>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9ED57DCC-56FC-47BE-89BC-6015FBB134F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3407C9DC-B572-4D78-9F00-3F36F8778FD9}"/>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DEB401CB-74B5-4072-B9AA-FEBC3EAD201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3999692F-9ADF-4EED-A040-EB47C0E83AC7}"/>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51BF82F7-318D-4949-9262-D6BEB2DEF1E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C68973F-B24C-444C-830D-E1969DA6DDA8}"/>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1C802B6A-1AA3-4EA9-A2D0-5D0E37C9444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8675DF45-8206-4451-8247-38C6F3A9599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C5DF87EA-09BC-4E41-9302-BCCC9DE1F46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5954DEC7-CEE7-4B44-BB12-1B801A5F3524}"/>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DA3FCA30-7ECD-4BCE-BCE2-B31C59860FC7}"/>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291E17D3-2BB7-4A27-A974-A7BB16CD197E}"/>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12F81834-B2A6-4A02-BF34-062D51E369C5}"/>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C839A4C7-63CC-471D-93E9-ED8AA112AD17}"/>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B7FBF80A-C3DA-4FD4-9B80-56B6CCB32A95}"/>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2D8AFC4-DBD0-4931-9114-A6FDD0B3D6A9}"/>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C6EB5828-4F5B-4A60-9135-FB47F14FB85E}"/>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EFE38707-AA51-4021-A098-2883CB886AE7}"/>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06876103-DE23-4FF4-8ADE-1B79E8408C19}"/>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FD2FD449-1B17-44BD-9161-07C021CF5976}"/>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A520172A-AF9F-4402-8F1C-CE954144195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D90C78B-2434-434E-9CAF-42F3EE2BB48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695358-130F-4BC2-97E4-9F8DB298DA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F5C8C05-360B-436A-8FB1-26EB367DA0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E019FF-377A-4C09-896F-D3F7DE4AD5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154049</xdr:rowOff>
    </xdr:from>
    <xdr:to>
      <xdr:col>55</xdr:col>
      <xdr:colOff>50800</xdr:colOff>
      <xdr:row>63</xdr:row>
      <xdr:rowOff>84199</xdr:rowOff>
    </xdr:to>
    <xdr:sp macro="" textlink="">
      <xdr:nvSpPr>
        <xdr:cNvPr id="240" name="楕円 239">
          <a:extLst>
            <a:ext uri="{FF2B5EF4-FFF2-40B4-BE49-F238E27FC236}">
              <a16:creationId xmlns:a16="http://schemas.microsoft.com/office/drawing/2014/main" id="{6625D735-CF21-4F8E-995A-6DFCEB8857DC}"/>
            </a:ext>
          </a:extLst>
        </xdr:cNvPr>
        <xdr:cNvSpPr/>
      </xdr:nvSpPr>
      <xdr:spPr>
        <a:xfrm>
          <a:off x="10426700" y="107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68976</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5B2B2667-A646-494C-B148-4CE6EF4202F2}"/>
            </a:ext>
          </a:extLst>
        </xdr:cNvPr>
        <xdr:cNvSpPr txBox="1"/>
      </xdr:nvSpPr>
      <xdr:spPr>
        <a:xfrm>
          <a:off x="10515600" y="1069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154844</xdr:rowOff>
    </xdr:from>
    <xdr:to>
      <xdr:col>50</xdr:col>
      <xdr:colOff>165100</xdr:colOff>
      <xdr:row>63</xdr:row>
      <xdr:rowOff>84994</xdr:rowOff>
    </xdr:to>
    <xdr:sp macro="" textlink="">
      <xdr:nvSpPr>
        <xdr:cNvPr id="242" name="楕円 241">
          <a:extLst>
            <a:ext uri="{FF2B5EF4-FFF2-40B4-BE49-F238E27FC236}">
              <a16:creationId xmlns:a16="http://schemas.microsoft.com/office/drawing/2014/main" id="{BB35AAE7-339F-4D6F-B2E4-D21112F8E86A}"/>
            </a:ext>
          </a:extLst>
        </xdr:cNvPr>
        <xdr:cNvSpPr/>
      </xdr:nvSpPr>
      <xdr:spPr>
        <a:xfrm>
          <a:off x="9588500" y="1078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33399</xdr:rowOff>
    </xdr:from>
    <xdr:to>
      <xdr:col>55</xdr:col>
      <xdr:colOff>0</xdr:colOff>
      <xdr:row>63</xdr:row>
      <xdr:rowOff>34194</xdr:rowOff>
    </xdr:to>
    <xdr:cxnSp macro="">
      <xdr:nvCxnSpPr>
        <xdr:cNvPr id="243" name="直線コネクタ 242">
          <a:extLst>
            <a:ext uri="{FF2B5EF4-FFF2-40B4-BE49-F238E27FC236}">
              <a16:creationId xmlns:a16="http://schemas.microsoft.com/office/drawing/2014/main" id="{83BDBAED-ED9E-407D-8CCB-7FE894CC6BF1}"/>
            </a:ext>
          </a:extLst>
        </xdr:cNvPr>
        <xdr:cNvCxnSpPr/>
      </xdr:nvCxnSpPr>
      <xdr:spPr>
        <a:xfrm flipV="1">
          <a:off x="9639300" y="10834749"/>
          <a:ext cx="8382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155470</xdr:rowOff>
    </xdr:from>
    <xdr:to>
      <xdr:col>46</xdr:col>
      <xdr:colOff>38100</xdr:colOff>
      <xdr:row>63</xdr:row>
      <xdr:rowOff>85620</xdr:rowOff>
    </xdr:to>
    <xdr:sp macro="" textlink="">
      <xdr:nvSpPr>
        <xdr:cNvPr id="244" name="楕円 243">
          <a:extLst>
            <a:ext uri="{FF2B5EF4-FFF2-40B4-BE49-F238E27FC236}">
              <a16:creationId xmlns:a16="http://schemas.microsoft.com/office/drawing/2014/main" id="{80DB0268-947A-4D2F-86C7-C5101087B267}"/>
            </a:ext>
          </a:extLst>
        </xdr:cNvPr>
        <xdr:cNvSpPr/>
      </xdr:nvSpPr>
      <xdr:spPr>
        <a:xfrm>
          <a:off x="8699500" y="1078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34194</xdr:rowOff>
    </xdr:from>
    <xdr:to>
      <xdr:col>50</xdr:col>
      <xdr:colOff>114300</xdr:colOff>
      <xdr:row>63</xdr:row>
      <xdr:rowOff>34820</xdr:rowOff>
    </xdr:to>
    <xdr:cxnSp macro="">
      <xdr:nvCxnSpPr>
        <xdr:cNvPr id="245" name="直線コネクタ 244">
          <a:extLst>
            <a:ext uri="{FF2B5EF4-FFF2-40B4-BE49-F238E27FC236}">
              <a16:creationId xmlns:a16="http://schemas.microsoft.com/office/drawing/2014/main" id="{F6122134-3C17-458A-8113-EEA4ECBCFB26}"/>
            </a:ext>
          </a:extLst>
        </xdr:cNvPr>
        <xdr:cNvCxnSpPr/>
      </xdr:nvCxnSpPr>
      <xdr:spPr>
        <a:xfrm flipV="1">
          <a:off x="8750300" y="10835544"/>
          <a:ext cx="889000" cy="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156398</xdr:rowOff>
    </xdr:from>
    <xdr:to>
      <xdr:col>41</xdr:col>
      <xdr:colOff>101600</xdr:colOff>
      <xdr:row>63</xdr:row>
      <xdr:rowOff>86548</xdr:rowOff>
    </xdr:to>
    <xdr:sp macro="" textlink="">
      <xdr:nvSpPr>
        <xdr:cNvPr id="246" name="楕円 245">
          <a:extLst>
            <a:ext uri="{FF2B5EF4-FFF2-40B4-BE49-F238E27FC236}">
              <a16:creationId xmlns:a16="http://schemas.microsoft.com/office/drawing/2014/main" id="{EC85085D-68CF-4823-BCD3-B4DFF51A6AB8}"/>
            </a:ext>
          </a:extLst>
        </xdr:cNvPr>
        <xdr:cNvSpPr/>
      </xdr:nvSpPr>
      <xdr:spPr>
        <a:xfrm>
          <a:off x="7810500" y="107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34820</xdr:rowOff>
    </xdr:from>
    <xdr:to>
      <xdr:col>45</xdr:col>
      <xdr:colOff>177800</xdr:colOff>
      <xdr:row>63</xdr:row>
      <xdr:rowOff>35748</xdr:rowOff>
    </xdr:to>
    <xdr:cxnSp macro="">
      <xdr:nvCxnSpPr>
        <xdr:cNvPr id="247" name="直線コネクタ 246">
          <a:extLst>
            <a:ext uri="{FF2B5EF4-FFF2-40B4-BE49-F238E27FC236}">
              <a16:creationId xmlns:a16="http://schemas.microsoft.com/office/drawing/2014/main" id="{B593EF04-52B7-404F-8E44-FEF046EEE53A}"/>
            </a:ext>
          </a:extLst>
        </xdr:cNvPr>
        <xdr:cNvCxnSpPr/>
      </xdr:nvCxnSpPr>
      <xdr:spPr>
        <a:xfrm flipV="1">
          <a:off x="7861300" y="10836170"/>
          <a:ext cx="8890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157157</xdr:rowOff>
    </xdr:from>
    <xdr:to>
      <xdr:col>36</xdr:col>
      <xdr:colOff>165100</xdr:colOff>
      <xdr:row>63</xdr:row>
      <xdr:rowOff>87307</xdr:rowOff>
    </xdr:to>
    <xdr:sp macro="" textlink="">
      <xdr:nvSpPr>
        <xdr:cNvPr id="248" name="楕円 247">
          <a:extLst>
            <a:ext uri="{FF2B5EF4-FFF2-40B4-BE49-F238E27FC236}">
              <a16:creationId xmlns:a16="http://schemas.microsoft.com/office/drawing/2014/main" id="{D0D674A6-D2DF-42DA-8EA3-F929707D18F6}"/>
            </a:ext>
          </a:extLst>
        </xdr:cNvPr>
        <xdr:cNvSpPr/>
      </xdr:nvSpPr>
      <xdr:spPr>
        <a:xfrm>
          <a:off x="6921500" y="1078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35748</xdr:rowOff>
    </xdr:from>
    <xdr:to>
      <xdr:col>41</xdr:col>
      <xdr:colOff>50800</xdr:colOff>
      <xdr:row>63</xdr:row>
      <xdr:rowOff>36507</xdr:rowOff>
    </xdr:to>
    <xdr:cxnSp macro="">
      <xdr:nvCxnSpPr>
        <xdr:cNvPr id="249" name="直線コネクタ 248">
          <a:extLst>
            <a:ext uri="{FF2B5EF4-FFF2-40B4-BE49-F238E27FC236}">
              <a16:creationId xmlns:a16="http://schemas.microsoft.com/office/drawing/2014/main" id="{9F17F55B-ED0E-4F10-A234-2859D848E427}"/>
            </a:ext>
          </a:extLst>
        </xdr:cNvPr>
        <xdr:cNvCxnSpPr/>
      </xdr:nvCxnSpPr>
      <xdr:spPr>
        <a:xfrm flipV="1">
          <a:off x="6972300" y="10837098"/>
          <a:ext cx="889000" cy="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3AB8781C-BAAB-438B-B111-F350A429700C}"/>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3FE4F15F-A76F-4904-A29B-E976ED7FDFFB}"/>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95927DC6-0855-48F4-99DD-C7892288757E}"/>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1C897BCA-DD11-4D66-B6CC-DB08D6F2E115}"/>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76121</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B130BBD4-CB9A-477D-9512-65754D8076D3}"/>
            </a:ext>
          </a:extLst>
        </xdr:cNvPr>
        <xdr:cNvSpPr txBox="1"/>
      </xdr:nvSpPr>
      <xdr:spPr>
        <a:xfrm>
          <a:off x="9359411" y="1087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76747</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ADA9F911-0D4E-421D-9AC4-E4290273D3D8}"/>
            </a:ext>
          </a:extLst>
        </xdr:cNvPr>
        <xdr:cNvSpPr txBox="1"/>
      </xdr:nvSpPr>
      <xdr:spPr>
        <a:xfrm>
          <a:off x="8483111" y="1087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77675</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A364944C-207A-48E2-8C87-8667C4DA1605}"/>
            </a:ext>
          </a:extLst>
        </xdr:cNvPr>
        <xdr:cNvSpPr txBox="1"/>
      </xdr:nvSpPr>
      <xdr:spPr>
        <a:xfrm>
          <a:off x="7594111" y="108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78434</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6390F014-B0A4-46CD-ADAC-D368C86246C4}"/>
            </a:ext>
          </a:extLst>
        </xdr:cNvPr>
        <xdr:cNvSpPr txBox="1"/>
      </xdr:nvSpPr>
      <xdr:spPr>
        <a:xfrm>
          <a:off x="6705111" y="1087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F2EFB00B-E868-4115-BB0E-105C6C2111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D1FE6056-B04B-4934-AF56-0B700B7738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4AD8644-BAC3-4DE5-921C-794B812528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D59312F8-2F3D-44CB-A22B-D0A15BA641C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A5BA8C70-129E-49EB-8781-7D13159F663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536BFB4F-A234-44CD-85A2-A2AEEC9A97B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1FB6D1E9-59BB-41BC-BF40-99586E77DBA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6330F7E5-AFA6-4A91-8460-133FB670345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F0F62DA4-587C-4DBF-9AF7-EB952B9EC0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D58257F0-9FDB-4BF3-94C0-E4FFCD1FBC6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14E41442-6E27-409E-AE2E-1F4CA87EDC3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FCE50295-AC13-4978-BDA9-7E91F3FE9A5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4EDD5C35-B27D-4077-A159-5C5FBD0FFB9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E59F0B27-2ED0-43EE-BE11-BBA989F3219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F2A32A48-33D9-4F4F-AC8F-2DC90CD1D7B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95799A6D-B62A-4556-9900-BA50A8C8793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EA6B2A3F-74C1-434C-9FE2-4590F496E23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668410EE-E0DC-440D-A76E-87F2B8E5727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A5015E80-90FF-4543-988C-CA90CD37036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BB8AD21-80EB-4B48-9312-6DAC3CA1F22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7AA0C842-C3CC-41A7-8CB7-7870A027ACE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8485B090-1BF2-4122-B7DE-BE4B514A66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99FF106D-02A9-43E7-B31E-1EB841BFB081}"/>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3331B0F4-0237-4191-A612-97073F3E4230}"/>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7FC20638-CB76-4483-A728-5165B7BE6D72}"/>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6272126E-F07B-46EF-9B42-20E1900BC9AF}"/>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4A43D688-2D29-4260-8F40-77353E00D61D}"/>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B6C56969-946A-4A6B-9F29-7219539BEF9B}"/>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9322483D-598E-45EC-9F08-AEDA4424B415}"/>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C5905488-84CA-47A8-AAB0-8C73C34CD6EC}"/>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59C67B81-326F-4B17-9B74-64C77B68CC7F}"/>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71E310B6-8B57-4B27-8064-0BDF7152D35F}"/>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4377C366-606C-4B65-B0EF-167A25CC2B5D}"/>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315F076C-7DBB-4E94-9647-6C8D0DD79C3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A01E827-6642-4CC4-9143-8079FFE45DC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44A9172-2E07-40B8-BCB4-FAE63B102E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02DB947-C8F4-4A2B-A75C-55891DD4188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2007C7B-AC80-4BB0-8A84-D483B6AC776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6" name="楕円 295">
          <a:extLst>
            <a:ext uri="{FF2B5EF4-FFF2-40B4-BE49-F238E27FC236}">
              <a16:creationId xmlns:a16="http://schemas.microsoft.com/office/drawing/2014/main" id="{2AAF2CD9-F752-49DD-9567-44A2FDF72951}"/>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113047</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0B811463-8874-43D7-B695-B1F263814B04}"/>
            </a:ext>
          </a:extLst>
        </xdr:cNvPr>
        <xdr:cNvSpPr txBox="1"/>
      </xdr:nvSpPr>
      <xdr:spPr>
        <a:xfrm>
          <a:off x="4673600"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53594</xdr:rowOff>
    </xdr:from>
    <xdr:to>
      <xdr:col>20</xdr:col>
      <xdr:colOff>38100</xdr:colOff>
      <xdr:row>81</xdr:row>
      <xdr:rowOff>155194</xdr:rowOff>
    </xdr:to>
    <xdr:sp macro="" textlink="">
      <xdr:nvSpPr>
        <xdr:cNvPr id="298" name="楕円 297">
          <a:extLst>
            <a:ext uri="{FF2B5EF4-FFF2-40B4-BE49-F238E27FC236}">
              <a16:creationId xmlns:a16="http://schemas.microsoft.com/office/drawing/2014/main" id="{63DDD737-E880-48E6-8774-2C997841FBFC}"/>
            </a:ext>
          </a:extLst>
        </xdr:cNvPr>
        <xdr:cNvSpPr/>
      </xdr:nvSpPr>
      <xdr:spPr>
        <a:xfrm>
          <a:off x="37465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104394</xdr:rowOff>
    </xdr:from>
    <xdr:to>
      <xdr:col>24</xdr:col>
      <xdr:colOff>63500</xdr:colOff>
      <xdr:row>81</xdr:row>
      <xdr:rowOff>140970</xdr:rowOff>
    </xdr:to>
    <xdr:cxnSp macro="">
      <xdr:nvCxnSpPr>
        <xdr:cNvPr id="299" name="直線コネクタ 298">
          <a:extLst>
            <a:ext uri="{FF2B5EF4-FFF2-40B4-BE49-F238E27FC236}">
              <a16:creationId xmlns:a16="http://schemas.microsoft.com/office/drawing/2014/main" id="{2846BB59-CED5-46B0-8664-D0142056B19A}"/>
            </a:ext>
          </a:extLst>
        </xdr:cNvPr>
        <xdr:cNvCxnSpPr/>
      </xdr:nvCxnSpPr>
      <xdr:spPr>
        <a:xfrm>
          <a:off x="3797300" y="1399184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17018</xdr:rowOff>
    </xdr:from>
    <xdr:to>
      <xdr:col>15</xdr:col>
      <xdr:colOff>101600</xdr:colOff>
      <xdr:row>81</xdr:row>
      <xdr:rowOff>118618</xdr:rowOff>
    </xdr:to>
    <xdr:sp macro="" textlink="">
      <xdr:nvSpPr>
        <xdr:cNvPr id="300" name="楕円 299">
          <a:extLst>
            <a:ext uri="{FF2B5EF4-FFF2-40B4-BE49-F238E27FC236}">
              <a16:creationId xmlns:a16="http://schemas.microsoft.com/office/drawing/2014/main" id="{B05B6943-BC9E-47BA-A3FA-499E0823A903}"/>
            </a:ext>
          </a:extLst>
        </xdr:cNvPr>
        <xdr:cNvSpPr/>
      </xdr:nvSpPr>
      <xdr:spPr>
        <a:xfrm>
          <a:off x="28575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67818</xdr:rowOff>
    </xdr:from>
    <xdr:to>
      <xdr:col>19</xdr:col>
      <xdr:colOff>177800</xdr:colOff>
      <xdr:row>81</xdr:row>
      <xdr:rowOff>104394</xdr:rowOff>
    </xdr:to>
    <xdr:cxnSp macro="">
      <xdr:nvCxnSpPr>
        <xdr:cNvPr id="301" name="直線コネクタ 300">
          <a:extLst>
            <a:ext uri="{FF2B5EF4-FFF2-40B4-BE49-F238E27FC236}">
              <a16:creationId xmlns:a16="http://schemas.microsoft.com/office/drawing/2014/main" id="{346A670D-9606-4F2C-8F3C-7D7E7D5F5B80}"/>
            </a:ext>
          </a:extLst>
        </xdr:cNvPr>
        <xdr:cNvCxnSpPr/>
      </xdr:nvCxnSpPr>
      <xdr:spPr>
        <a:xfrm>
          <a:off x="2908300" y="139552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149606</xdr:rowOff>
    </xdr:from>
    <xdr:to>
      <xdr:col>10</xdr:col>
      <xdr:colOff>165100</xdr:colOff>
      <xdr:row>81</xdr:row>
      <xdr:rowOff>79756</xdr:rowOff>
    </xdr:to>
    <xdr:sp macro="" textlink="">
      <xdr:nvSpPr>
        <xdr:cNvPr id="302" name="楕円 301">
          <a:extLst>
            <a:ext uri="{FF2B5EF4-FFF2-40B4-BE49-F238E27FC236}">
              <a16:creationId xmlns:a16="http://schemas.microsoft.com/office/drawing/2014/main" id="{74B75927-C750-426B-99FB-17E693CBB477}"/>
            </a:ext>
          </a:extLst>
        </xdr:cNvPr>
        <xdr:cNvSpPr/>
      </xdr:nvSpPr>
      <xdr:spPr>
        <a:xfrm>
          <a:off x="1968500" y="1386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28956</xdr:rowOff>
    </xdr:from>
    <xdr:to>
      <xdr:col>15</xdr:col>
      <xdr:colOff>50800</xdr:colOff>
      <xdr:row>81</xdr:row>
      <xdr:rowOff>67818</xdr:rowOff>
    </xdr:to>
    <xdr:cxnSp macro="">
      <xdr:nvCxnSpPr>
        <xdr:cNvPr id="303" name="直線コネクタ 302">
          <a:extLst>
            <a:ext uri="{FF2B5EF4-FFF2-40B4-BE49-F238E27FC236}">
              <a16:creationId xmlns:a16="http://schemas.microsoft.com/office/drawing/2014/main" id="{F4DB25AE-7C2C-4FBA-B45A-9878C380A1F2}"/>
            </a:ext>
          </a:extLst>
        </xdr:cNvPr>
        <xdr:cNvCxnSpPr/>
      </xdr:nvCxnSpPr>
      <xdr:spPr>
        <a:xfrm>
          <a:off x="2019300" y="139164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145035</xdr:rowOff>
    </xdr:from>
    <xdr:to>
      <xdr:col>6</xdr:col>
      <xdr:colOff>38100</xdr:colOff>
      <xdr:row>81</xdr:row>
      <xdr:rowOff>75185</xdr:rowOff>
    </xdr:to>
    <xdr:sp macro="" textlink="">
      <xdr:nvSpPr>
        <xdr:cNvPr id="304" name="楕円 303">
          <a:extLst>
            <a:ext uri="{FF2B5EF4-FFF2-40B4-BE49-F238E27FC236}">
              <a16:creationId xmlns:a16="http://schemas.microsoft.com/office/drawing/2014/main" id="{4252E39B-A171-4264-86C4-664B614E6B06}"/>
            </a:ext>
          </a:extLst>
        </xdr:cNvPr>
        <xdr:cNvSpPr/>
      </xdr:nvSpPr>
      <xdr:spPr>
        <a:xfrm>
          <a:off x="1079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24385</xdr:rowOff>
    </xdr:from>
    <xdr:to>
      <xdr:col>10</xdr:col>
      <xdr:colOff>114300</xdr:colOff>
      <xdr:row>81</xdr:row>
      <xdr:rowOff>28956</xdr:rowOff>
    </xdr:to>
    <xdr:cxnSp macro="">
      <xdr:nvCxnSpPr>
        <xdr:cNvPr id="305" name="直線コネクタ 304">
          <a:extLst>
            <a:ext uri="{FF2B5EF4-FFF2-40B4-BE49-F238E27FC236}">
              <a16:creationId xmlns:a16="http://schemas.microsoft.com/office/drawing/2014/main" id="{BC3151EE-980E-448F-9EA7-E9E4C9410286}"/>
            </a:ext>
          </a:extLst>
        </xdr:cNvPr>
        <xdr:cNvCxnSpPr/>
      </xdr:nvCxnSpPr>
      <xdr:spPr>
        <a:xfrm>
          <a:off x="1130300" y="139118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5D1F75C2-71EC-498F-89E7-4A6F01F0BA5E}"/>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F65220E2-C6A3-4E87-81EA-5CD74031CE5B}"/>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2E37FF14-F4F0-4DE8-8025-D434341C055F}"/>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8AE2D9D6-C887-4119-9108-58319AB9A41C}"/>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271</xdr:rowOff>
    </xdr:from>
    <xdr:ext cx="405111" cy="259045"/>
    <xdr:sp macro="" textlink="">
      <xdr:nvSpPr>
        <xdr:cNvPr id="310" name="n_1mainValue【公営住宅】&#10;有形固定資産減価償却率">
          <a:extLst>
            <a:ext uri="{FF2B5EF4-FFF2-40B4-BE49-F238E27FC236}">
              <a16:creationId xmlns:a16="http://schemas.microsoft.com/office/drawing/2014/main" id="{9EBA0BB4-6FA4-4A03-8DF9-CC7234D09ECE}"/>
            </a:ext>
          </a:extLst>
        </xdr:cNvPr>
        <xdr:cNvSpPr txBox="1"/>
      </xdr:nvSpPr>
      <xdr:spPr>
        <a:xfrm>
          <a:off x="3582044" y="137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135145</xdr:rowOff>
    </xdr:from>
    <xdr:ext cx="405111" cy="259045"/>
    <xdr:sp macro="" textlink="">
      <xdr:nvSpPr>
        <xdr:cNvPr id="311" name="n_2mainValue【公営住宅】&#10;有形固定資産減価償却率">
          <a:extLst>
            <a:ext uri="{FF2B5EF4-FFF2-40B4-BE49-F238E27FC236}">
              <a16:creationId xmlns:a16="http://schemas.microsoft.com/office/drawing/2014/main" id="{FD0276A5-BDE8-44B6-B466-E82BA82E4E74}"/>
            </a:ext>
          </a:extLst>
        </xdr:cNvPr>
        <xdr:cNvSpPr txBox="1"/>
      </xdr:nvSpPr>
      <xdr:spPr>
        <a:xfrm>
          <a:off x="2705744" y="1367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96283</xdr:rowOff>
    </xdr:from>
    <xdr:ext cx="405111" cy="259045"/>
    <xdr:sp macro="" textlink="">
      <xdr:nvSpPr>
        <xdr:cNvPr id="312" name="n_3mainValue【公営住宅】&#10;有形固定資産減価償却率">
          <a:extLst>
            <a:ext uri="{FF2B5EF4-FFF2-40B4-BE49-F238E27FC236}">
              <a16:creationId xmlns:a16="http://schemas.microsoft.com/office/drawing/2014/main" id="{AF6C8F2F-64CD-44A4-AEA2-E98EDF2731E7}"/>
            </a:ext>
          </a:extLst>
        </xdr:cNvPr>
        <xdr:cNvSpPr txBox="1"/>
      </xdr:nvSpPr>
      <xdr:spPr>
        <a:xfrm>
          <a:off x="1816744" y="1364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91712</xdr:rowOff>
    </xdr:from>
    <xdr:ext cx="405111" cy="259045"/>
    <xdr:sp macro="" textlink="">
      <xdr:nvSpPr>
        <xdr:cNvPr id="313" name="n_4mainValue【公営住宅】&#10;有形固定資産減価償却率">
          <a:extLst>
            <a:ext uri="{FF2B5EF4-FFF2-40B4-BE49-F238E27FC236}">
              <a16:creationId xmlns:a16="http://schemas.microsoft.com/office/drawing/2014/main" id="{C159BCEE-DF1D-4BC7-8CE0-D3486ABFD235}"/>
            </a:ext>
          </a:extLst>
        </xdr:cNvPr>
        <xdr:cNvSpPr txBox="1"/>
      </xdr:nvSpPr>
      <xdr:spPr>
        <a:xfrm>
          <a:off x="927744" y="1363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AA648F8-BFC4-476D-8F03-73C8DF3FF99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5385C39C-62DA-4B63-9D59-48EB5D4EB8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666ACD17-5251-402A-AA38-BC1D485B533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BD2274-8762-41D2-98CC-4D5BD7E888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A4C015AB-53B0-4B8F-8CBC-C07A1456BDF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47E9D938-F781-4C6B-9D1D-438E127C521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AF68FAAF-83A1-4ED9-99BE-29F7EBF1A89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4EF692C1-222A-4DE8-873D-016DD865B98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98E52682-AD3B-4D2E-9475-2892D91632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F183C764-8880-4138-861E-F3D8674346E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4883B509-9DB6-4512-A54F-675DF7EF106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84C9608-43C9-44EB-85C0-D4905B43083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F4495AA6-27D1-4FC2-94D1-D74744BDAD1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356E52AF-90BB-4FFB-B851-3A2BBEE96F5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31CEFB5F-10A9-4D7B-95AD-9872D6A4513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D714ED09-B084-4F0B-AF72-47E8A69BF1A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9489CFEC-466D-4528-BA08-12C0304E8ED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E4C39769-CE2A-4AC2-9907-59F1AC279A9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AFA733C8-094D-45A9-85D3-01856666F28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92B67762-F6DA-40BA-B37F-3B66EECBDC3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B7A5241E-9242-465D-9756-A2B4C34D605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AC560901-083F-4C86-BE23-F4984B94395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CACA6405-37D3-46C8-BBC5-F5F06DC9ABB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44AAFEE6-0F49-409F-8B4B-E25C505A2F4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FECC57E1-F972-40E5-A856-2EBD880813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D18D848D-10D8-42C7-895F-E6C170538A52}"/>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ED2E53AA-12DC-4967-B805-F0356E1E8FBE}"/>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5732B41D-6EDE-4A56-9DD4-1CC9F050D1FD}"/>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9C5BF81B-DC04-4A82-BF22-691E7E98082B}"/>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FF23990F-C092-45D5-9F5F-FC8269C7C510}"/>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9772278C-5DB0-4D86-8724-73AA881834BD}"/>
            </a:ext>
          </a:extLst>
        </xdr:cNvPr>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14780253-8454-4971-826D-205FD957FA89}"/>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EDC676AE-49CB-41E5-888F-AFFC8A7FB005}"/>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5C40DEBD-A88B-42AC-B6F9-4112913278FC}"/>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60616A54-8977-481C-9508-4AD5538ED344}"/>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67876911-B1F2-403C-8B70-13229E55D562}"/>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1F6717BE-E0F1-4123-98DE-7CED9B07F1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9AEF808-9F3C-494F-9046-4CDFD819C8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CC98414-0902-42F9-B731-764655FEE3A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F165429-F91D-4DFB-B6DF-F48C71E712C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5009010-9317-47DB-B7FC-7E3D92523B0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5262</xdr:rowOff>
    </xdr:from>
    <xdr:to>
      <xdr:col>55</xdr:col>
      <xdr:colOff>50800</xdr:colOff>
      <xdr:row>85</xdr:row>
      <xdr:rowOff>106862</xdr:rowOff>
    </xdr:to>
    <xdr:sp macro="" textlink="">
      <xdr:nvSpPr>
        <xdr:cNvPr id="355" name="楕円 354">
          <a:extLst>
            <a:ext uri="{FF2B5EF4-FFF2-40B4-BE49-F238E27FC236}">
              <a16:creationId xmlns:a16="http://schemas.microsoft.com/office/drawing/2014/main" id="{C2BCFBBC-616D-452E-B811-6B3426DFC597}"/>
            </a:ext>
          </a:extLst>
        </xdr:cNvPr>
        <xdr:cNvSpPr/>
      </xdr:nvSpPr>
      <xdr:spPr>
        <a:xfrm>
          <a:off x="104267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155139</xdr:rowOff>
    </xdr:from>
    <xdr:ext cx="469744" cy="259045"/>
    <xdr:sp macro="" textlink="">
      <xdr:nvSpPr>
        <xdr:cNvPr id="356" name="【公営住宅】&#10;一人当たり面積該当値テキスト">
          <a:extLst>
            <a:ext uri="{FF2B5EF4-FFF2-40B4-BE49-F238E27FC236}">
              <a16:creationId xmlns:a16="http://schemas.microsoft.com/office/drawing/2014/main" id="{2F86A5A1-E89C-4BB8-A4AC-638AECC7252D}"/>
            </a:ext>
          </a:extLst>
        </xdr:cNvPr>
        <xdr:cNvSpPr txBox="1"/>
      </xdr:nvSpPr>
      <xdr:spPr>
        <a:xfrm>
          <a:off x="10515600" y="1455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6894</xdr:rowOff>
    </xdr:from>
    <xdr:to>
      <xdr:col>50</xdr:col>
      <xdr:colOff>165100</xdr:colOff>
      <xdr:row>85</xdr:row>
      <xdr:rowOff>108494</xdr:rowOff>
    </xdr:to>
    <xdr:sp macro="" textlink="">
      <xdr:nvSpPr>
        <xdr:cNvPr id="357" name="楕円 356">
          <a:extLst>
            <a:ext uri="{FF2B5EF4-FFF2-40B4-BE49-F238E27FC236}">
              <a16:creationId xmlns:a16="http://schemas.microsoft.com/office/drawing/2014/main" id="{2C256340-B209-4766-9B9F-25D121BF48C4}"/>
            </a:ext>
          </a:extLst>
        </xdr:cNvPr>
        <xdr:cNvSpPr/>
      </xdr:nvSpPr>
      <xdr:spPr>
        <a:xfrm>
          <a:off x="95885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56062</xdr:rowOff>
    </xdr:from>
    <xdr:to>
      <xdr:col>55</xdr:col>
      <xdr:colOff>0</xdr:colOff>
      <xdr:row>85</xdr:row>
      <xdr:rowOff>57694</xdr:rowOff>
    </xdr:to>
    <xdr:cxnSp macro="">
      <xdr:nvCxnSpPr>
        <xdr:cNvPr id="358" name="直線コネクタ 357">
          <a:extLst>
            <a:ext uri="{FF2B5EF4-FFF2-40B4-BE49-F238E27FC236}">
              <a16:creationId xmlns:a16="http://schemas.microsoft.com/office/drawing/2014/main" id="{3851C342-F375-4BB5-8BCB-30F384C1A492}"/>
            </a:ext>
          </a:extLst>
        </xdr:cNvPr>
        <xdr:cNvCxnSpPr/>
      </xdr:nvCxnSpPr>
      <xdr:spPr>
        <a:xfrm flipV="1">
          <a:off x="9639300" y="1462931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8527</xdr:rowOff>
    </xdr:from>
    <xdr:to>
      <xdr:col>46</xdr:col>
      <xdr:colOff>38100</xdr:colOff>
      <xdr:row>85</xdr:row>
      <xdr:rowOff>110127</xdr:rowOff>
    </xdr:to>
    <xdr:sp macro="" textlink="">
      <xdr:nvSpPr>
        <xdr:cNvPr id="359" name="楕円 358">
          <a:extLst>
            <a:ext uri="{FF2B5EF4-FFF2-40B4-BE49-F238E27FC236}">
              <a16:creationId xmlns:a16="http://schemas.microsoft.com/office/drawing/2014/main" id="{024BE6E6-C3E0-446E-84AB-8355F0D0F779}"/>
            </a:ext>
          </a:extLst>
        </xdr:cNvPr>
        <xdr:cNvSpPr/>
      </xdr:nvSpPr>
      <xdr:spPr>
        <a:xfrm>
          <a:off x="8699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57694</xdr:rowOff>
    </xdr:from>
    <xdr:to>
      <xdr:col>50</xdr:col>
      <xdr:colOff>114300</xdr:colOff>
      <xdr:row>85</xdr:row>
      <xdr:rowOff>59327</xdr:rowOff>
    </xdr:to>
    <xdr:cxnSp macro="">
      <xdr:nvCxnSpPr>
        <xdr:cNvPr id="360" name="直線コネクタ 359">
          <a:extLst>
            <a:ext uri="{FF2B5EF4-FFF2-40B4-BE49-F238E27FC236}">
              <a16:creationId xmlns:a16="http://schemas.microsoft.com/office/drawing/2014/main" id="{E3C02BF2-7E8B-4379-B0F0-1EA948B4E73B}"/>
            </a:ext>
          </a:extLst>
        </xdr:cNvPr>
        <xdr:cNvCxnSpPr/>
      </xdr:nvCxnSpPr>
      <xdr:spPr>
        <a:xfrm flipV="1">
          <a:off x="8750300" y="146309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10161</xdr:rowOff>
    </xdr:from>
    <xdr:to>
      <xdr:col>41</xdr:col>
      <xdr:colOff>101600</xdr:colOff>
      <xdr:row>85</xdr:row>
      <xdr:rowOff>111761</xdr:rowOff>
    </xdr:to>
    <xdr:sp macro="" textlink="">
      <xdr:nvSpPr>
        <xdr:cNvPr id="361" name="楕円 360">
          <a:extLst>
            <a:ext uri="{FF2B5EF4-FFF2-40B4-BE49-F238E27FC236}">
              <a16:creationId xmlns:a16="http://schemas.microsoft.com/office/drawing/2014/main" id="{BC0B4539-F521-453F-B73D-18F22944437C}"/>
            </a:ext>
          </a:extLst>
        </xdr:cNvPr>
        <xdr:cNvSpPr/>
      </xdr:nvSpPr>
      <xdr:spPr>
        <a:xfrm>
          <a:off x="7810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59327</xdr:rowOff>
    </xdr:from>
    <xdr:to>
      <xdr:col>45</xdr:col>
      <xdr:colOff>177800</xdr:colOff>
      <xdr:row>85</xdr:row>
      <xdr:rowOff>60961</xdr:rowOff>
    </xdr:to>
    <xdr:cxnSp macro="">
      <xdr:nvCxnSpPr>
        <xdr:cNvPr id="362" name="直線コネクタ 361">
          <a:extLst>
            <a:ext uri="{FF2B5EF4-FFF2-40B4-BE49-F238E27FC236}">
              <a16:creationId xmlns:a16="http://schemas.microsoft.com/office/drawing/2014/main" id="{B7B2707B-EA33-49F6-904E-6D4B8A7942AA}"/>
            </a:ext>
          </a:extLst>
        </xdr:cNvPr>
        <xdr:cNvCxnSpPr/>
      </xdr:nvCxnSpPr>
      <xdr:spPr>
        <a:xfrm flipV="1">
          <a:off x="7861300" y="1463257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11793</xdr:rowOff>
    </xdr:from>
    <xdr:to>
      <xdr:col>36</xdr:col>
      <xdr:colOff>165100</xdr:colOff>
      <xdr:row>85</xdr:row>
      <xdr:rowOff>113393</xdr:rowOff>
    </xdr:to>
    <xdr:sp macro="" textlink="">
      <xdr:nvSpPr>
        <xdr:cNvPr id="363" name="楕円 362">
          <a:extLst>
            <a:ext uri="{FF2B5EF4-FFF2-40B4-BE49-F238E27FC236}">
              <a16:creationId xmlns:a16="http://schemas.microsoft.com/office/drawing/2014/main" id="{1C65C65D-3AD3-4A40-95C1-265390AB0518}"/>
            </a:ext>
          </a:extLst>
        </xdr:cNvPr>
        <xdr:cNvSpPr/>
      </xdr:nvSpPr>
      <xdr:spPr>
        <a:xfrm>
          <a:off x="6921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60961</xdr:rowOff>
    </xdr:from>
    <xdr:to>
      <xdr:col>41</xdr:col>
      <xdr:colOff>50800</xdr:colOff>
      <xdr:row>85</xdr:row>
      <xdr:rowOff>62593</xdr:rowOff>
    </xdr:to>
    <xdr:cxnSp macro="">
      <xdr:nvCxnSpPr>
        <xdr:cNvPr id="364" name="直線コネクタ 363">
          <a:extLst>
            <a:ext uri="{FF2B5EF4-FFF2-40B4-BE49-F238E27FC236}">
              <a16:creationId xmlns:a16="http://schemas.microsoft.com/office/drawing/2014/main" id="{5A17267A-1E2B-4885-BB76-185B4C9A4B38}"/>
            </a:ext>
          </a:extLst>
        </xdr:cNvPr>
        <xdr:cNvCxnSpPr/>
      </xdr:nvCxnSpPr>
      <xdr:spPr>
        <a:xfrm flipV="1">
          <a:off x="6972300" y="1463421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338ECA30-BCB0-4C03-AF0A-913CD09FFF8C}"/>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0AEBC1C8-17D4-4CB7-B554-3484D0EC0031}"/>
            </a:ext>
          </a:extLst>
        </xdr:cNvPr>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F80EADB5-13D8-4405-90BF-0C740344987E}"/>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0DE48FFC-3DD5-45F8-9434-7A456AD7E8FA}"/>
            </a:ext>
          </a:extLst>
        </xdr:cNvPr>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99621</xdr:rowOff>
    </xdr:from>
    <xdr:ext cx="469744" cy="259045"/>
    <xdr:sp macro="" textlink="">
      <xdr:nvSpPr>
        <xdr:cNvPr id="369" name="n_1mainValue【公営住宅】&#10;一人当たり面積">
          <a:extLst>
            <a:ext uri="{FF2B5EF4-FFF2-40B4-BE49-F238E27FC236}">
              <a16:creationId xmlns:a16="http://schemas.microsoft.com/office/drawing/2014/main" id="{EFB1270F-CDCF-4E5F-97D1-9C2F151E53F5}"/>
            </a:ext>
          </a:extLst>
        </xdr:cNvPr>
        <xdr:cNvSpPr txBox="1"/>
      </xdr:nvSpPr>
      <xdr:spPr>
        <a:xfrm>
          <a:off x="9391727" y="1467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101254</xdr:rowOff>
    </xdr:from>
    <xdr:ext cx="469744" cy="259045"/>
    <xdr:sp macro="" textlink="">
      <xdr:nvSpPr>
        <xdr:cNvPr id="370" name="n_2mainValue【公営住宅】&#10;一人当たり面積">
          <a:extLst>
            <a:ext uri="{FF2B5EF4-FFF2-40B4-BE49-F238E27FC236}">
              <a16:creationId xmlns:a16="http://schemas.microsoft.com/office/drawing/2014/main" id="{D1AB5EEA-9472-41ED-BF85-F34127B2E663}"/>
            </a:ext>
          </a:extLst>
        </xdr:cNvPr>
        <xdr:cNvSpPr txBox="1"/>
      </xdr:nvSpPr>
      <xdr:spPr>
        <a:xfrm>
          <a:off x="8515427" y="1467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102888</xdr:rowOff>
    </xdr:from>
    <xdr:ext cx="469744" cy="259045"/>
    <xdr:sp macro="" textlink="">
      <xdr:nvSpPr>
        <xdr:cNvPr id="371" name="n_3mainValue【公営住宅】&#10;一人当たり面積">
          <a:extLst>
            <a:ext uri="{FF2B5EF4-FFF2-40B4-BE49-F238E27FC236}">
              <a16:creationId xmlns:a16="http://schemas.microsoft.com/office/drawing/2014/main" id="{CE087DCA-C0D3-44CA-A95D-12DD682C5476}"/>
            </a:ext>
          </a:extLst>
        </xdr:cNvPr>
        <xdr:cNvSpPr txBox="1"/>
      </xdr:nvSpPr>
      <xdr:spPr>
        <a:xfrm>
          <a:off x="7626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104520</xdr:rowOff>
    </xdr:from>
    <xdr:ext cx="469744" cy="259045"/>
    <xdr:sp macro="" textlink="">
      <xdr:nvSpPr>
        <xdr:cNvPr id="372" name="n_4mainValue【公営住宅】&#10;一人当たり面積">
          <a:extLst>
            <a:ext uri="{FF2B5EF4-FFF2-40B4-BE49-F238E27FC236}">
              <a16:creationId xmlns:a16="http://schemas.microsoft.com/office/drawing/2014/main" id="{C38A03D3-8681-45CD-81A9-528F2E9744D1}"/>
            </a:ext>
          </a:extLst>
        </xdr:cNvPr>
        <xdr:cNvSpPr txBox="1"/>
      </xdr:nvSpPr>
      <xdr:spPr>
        <a:xfrm>
          <a:off x="6737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329B3443-89F6-4B26-B7B8-706350AC18F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C0A42ED6-A11C-4559-9865-EE307E9D50C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01BB347-EAC2-4A2B-808D-65D2435012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2E806934-4037-4B40-A779-1F2619B8E2A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2FCEDE3-DC30-484D-929D-3C3E172BBD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62E4CF6A-F1AC-4953-9109-4CE2A57BA27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C08C9872-CE99-481E-8300-935C403A2F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5B4905AB-FEC9-4E42-B374-BF069D371A0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15CBFFB9-11F9-46EC-828E-1D32660AB7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0D11699C-D670-4592-A91E-0F2DD61A1D0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2DF74CEF-3D24-453E-BF67-DA7C82BDC3F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2D771610-3A0B-4FAE-B615-B828A49E6F6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9C0EC9AB-46CC-4E13-9D36-78A36BC3F0B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10A6966D-48FE-4737-8E0F-6185CE42CA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15C86930-A74E-47ED-A36F-7E19CD67B9D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4ED4A117-D5CC-44B5-B3F0-B8AEF039C7E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2DCF9090-3D9E-4156-92E3-95E18B4AFB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8D25D2AD-B524-4132-84E7-C95125BB577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ABF980F5-102A-41A2-A347-06421DAE31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8D08C027-0C45-4A73-B6E9-30BD1E00F89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B7E1C661-290A-4D0A-B70F-C665B5DBE3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71D6E4FC-926D-4D99-A6CA-CD0A101BB47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22253ED1-A1D1-4D7F-86FA-3F37C6594E7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40F51AE2-B25C-45B5-B876-88255EDE146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5D2B4C3E-E7B5-4149-B2A7-679D73EE2D1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CDFB939E-FAF5-43BE-8408-2EA3C87A2DC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5BEE1B93-5E54-4445-B544-31F5B1C01AE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EEB80857-E1DE-40F5-BDCB-C7FE62F53C8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121B5AAC-EC22-4852-83A0-A21E504D134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C6624C6D-F64A-4834-BF9E-576622934BD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63D8E7AD-7825-403B-9F02-1058AC8A437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44D3A01B-D796-489C-96A9-571AE421CE4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8BD8978B-E234-47A3-9542-5341A06415B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49D6DB74-67A1-4834-8F8B-A2B83DDF6D9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2AA4DC2C-36D9-4C0F-B416-E25A465B09F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AD5FF70A-89D6-460B-9EFE-969B51840C0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9A3DB293-BE62-4C6C-BAB9-CF95C1C2713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25C5795F-4838-4570-A906-9AEB0D2B373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943ACF38-F9DD-48C5-A312-018F87F0CCF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8E85445F-1A33-45B1-AFE7-A0DEE81027D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FF847919-FADD-4226-8097-2585E600D70F}"/>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44C23DF9-E470-4FD0-B22A-8E81E0D04658}"/>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3619CB95-894A-4528-BF4F-0C1D3F9EC0D9}"/>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8D717BBB-E44F-43F3-BB89-3D919712E83B}"/>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695621C8-F5CB-41A8-9400-D30570CFD001}"/>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5B7C5AA3-7730-4303-9D75-0D85837D59C5}"/>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7FCB601B-E42C-4818-928A-27C7C2EAA5C6}"/>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C73BAF78-BF0C-4AAB-9A80-6102DEEE3222}"/>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F8F189D3-9055-4B35-8826-07AD07BE561C}"/>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037E8D43-DFCA-43AB-A91E-6E1D47E51C5E}"/>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4C700505-06C6-497F-B252-43C957773F99}"/>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5A26077-E9AE-4459-85F9-68BE189035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B39C941-E45B-4ADA-9F7D-8E92B4CAA41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B119A07-4D10-4A68-9A66-35D3FA209D6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6F39336-FDDF-4C79-A336-13142D9913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A12C971-7231-44FD-BC39-B11CEBFD9E5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429" name="楕円 428">
          <a:extLst>
            <a:ext uri="{FF2B5EF4-FFF2-40B4-BE49-F238E27FC236}">
              <a16:creationId xmlns:a16="http://schemas.microsoft.com/office/drawing/2014/main" id="{B5CEC7E5-57CB-4983-ACE7-AE9945E80DB7}"/>
            </a:ext>
          </a:extLst>
        </xdr:cNvPr>
        <xdr:cNvSpPr/>
      </xdr:nvSpPr>
      <xdr:spPr>
        <a:xfrm>
          <a:off x="16268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3827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7B8D42D3-101B-41F2-9FAB-2FE3DADEA41E}"/>
            </a:ext>
          </a:extLst>
        </xdr:cNvPr>
        <xdr:cNvSpPr txBox="1"/>
      </xdr:nvSpPr>
      <xdr:spPr>
        <a:xfrm>
          <a:off x="16357600"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145415</xdr:rowOff>
    </xdr:from>
    <xdr:to>
      <xdr:col>81</xdr:col>
      <xdr:colOff>101600</xdr:colOff>
      <xdr:row>37</xdr:row>
      <xdr:rowOff>75565</xdr:rowOff>
    </xdr:to>
    <xdr:sp macro="" textlink="">
      <xdr:nvSpPr>
        <xdr:cNvPr id="431" name="楕円 430">
          <a:extLst>
            <a:ext uri="{FF2B5EF4-FFF2-40B4-BE49-F238E27FC236}">
              <a16:creationId xmlns:a16="http://schemas.microsoft.com/office/drawing/2014/main" id="{184E016E-4FEE-468A-A5B8-51623F34852D}"/>
            </a:ext>
          </a:extLst>
        </xdr:cNvPr>
        <xdr:cNvSpPr/>
      </xdr:nvSpPr>
      <xdr:spPr>
        <a:xfrm>
          <a:off x="15430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24765</xdr:rowOff>
    </xdr:from>
    <xdr:to>
      <xdr:col>85</xdr:col>
      <xdr:colOff>127000</xdr:colOff>
      <xdr:row>37</xdr:row>
      <xdr:rowOff>76200</xdr:rowOff>
    </xdr:to>
    <xdr:cxnSp macro="">
      <xdr:nvCxnSpPr>
        <xdr:cNvPr id="432" name="直線コネクタ 431">
          <a:extLst>
            <a:ext uri="{FF2B5EF4-FFF2-40B4-BE49-F238E27FC236}">
              <a16:creationId xmlns:a16="http://schemas.microsoft.com/office/drawing/2014/main" id="{7ECE326F-22AE-44D4-AE95-FBBBB42C0523}"/>
            </a:ext>
          </a:extLst>
        </xdr:cNvPr>
        <xdr:cNvCxnSpPr/>
      </xdr:nvCxnSpPr>
      <xdr:spPr>
        <a:xfrm>
          <a:off x="15481300" y="636841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92075</xdr:rowOff>
    </xdr:from>
    <xdr:to>
      <xdr:col>76</xdr:col>
      <xdr:colOff>165100</xdr:colOff>
      <xdr:row>37</xdr:row>
      <xdr:rowOff>22225</xdr:rowOff>
    </xdr:to>
    <xdr:sp macro="" textlink="">
      <xdr:nvSpPr>
        <xdr:cNvPr id="433" name="楕円 432">
          <a:extLst>
            <a:ext uri="{FF2B5EF4-FFF2-40B4-BE49-F238E27FC236}">
              <a16:creationId xmlns:a16="http://schemas.microsoft.com/office/drawing/2014/main" id="{F55C949A-D3D9-48A8-944C-6096181CA67E}"/>
            </a:ext>
          </a:extLst>
        </xdr:cNvPr>
        <xdr:cNvSpPr/>
      </xdr:nvSpPr>
      <xdr:spPr>
        <a:xfrm>
          <a:off x="14541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142875</xdr:rowOff>
    </xdr:from>
    <xdr:to>
      <xdr:col>81</xdr:col>
      <xdr:colOff>50800</xdr:colOff>
      <xdr:row>37</xdr:row>
      <xdr:rowOff>24765</xdr:rowOff>
    </xdr:to>
    <xdr:cxnSp macro="">
      <xdr:nvCxnSpPr>
        <xdr:cNvPr id="434" name="直線コネクタ 433">
          <a:extLst>
            <a:ext uri="{FF2B5EF4-FFF2-40B4-BE49-F238E27FC236}">
              <a16:creationId xmlns:a16="http://schemas.microsoft.com/office/drawing/2014/main" id="{D7DB6295-545F-48FF-8DA3-D4CA7224E1AA}"/>
            </a:ext>
          </a:extLst>
        </xdr:cNvPr>
        <xdr:cNvCxnSpPr/>
      </xdr:nvCxnSpPr>
      <xdr:spPr>
        <a:xfrm>
          <a:off x="14592300" y="631507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38735</xdr:rowOff>
    </xdr:from>
    <xdr:to>
      <xdr:col>72</xdr:col>
      <xdr:colOff>38100</xdr:colOff>
      <xdr:row>36</xdr:row>
      <xdr:rowOff>140335</xdr:rowOff>
    </xdr:to>
    <xdr:sp macro="" textlink="">
      <xdr:nvSpPr>
        <xdr:cNvPr id="435" name="楕円 434">
          <a:extLst>
            <a:ext uri="{FF2B5EF4-FFF2-40B4-BE49-F238E27FC236}">
              <a16:creationId xmlns:a16="http://schemas.microsoft.com/office/drawing/2014/main" id="{ACA0130C-6846-43D3-89E1-4618E627DDE4}"/>
            </a:ext>
          </a:extLst>
        </xdr:cNvPr>
        <xdr:cNvSpPr/>
      </xdr:nvSpPr>
      <xdr:spPr>
        <a:xfrm>
          <a:off x="13652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89535</xdr:rowOff>
    </xdr:from>
    <xdr:to>
      <xdr:col>76</xdr:col>
      <xdr:colOff>114300</xdr:colOff>
      <xdr:row>36</xdr:row>
      <xdr:rowOff>142875</xdr:rowOff>
    </xdr:to>
    <xdr:cxnSp macro="">
      <xdr:nvCxnSpPr>
        <xdr:cNvPr id="436" name="直線コネクタ 435">
          <a:extLst>
            <a:ext uri="{FF2B5EF4-FFF2-40B4-BE49-F238E27FC236}">
              <a16:creationId xmlns:a16="http://schemas.microsoft.com/office/drawing/2014/main" id="{18C26296-69A7-4CD3-B0EE-93E62F0FE223}"/>
            </a:ext>
          </a:extLst>
        </xdr:cNvPr>
        <xdr:cNvCxnSpPr/>
      </xdr:nvCxnSpPr>
      <xdr:spPr>
        <a:xfrm>
          <a:off x="13703300" y="62617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158750</xdr:rowOff>
    </xdr:from>
    <xdr:to>
      <xdr:col>67</xdr:col>
      <xdr:colOff>101600</xdr:colOff>
      <xdr:row>36</xdr:row>
      <xdr:rowOff>88900</xdr:rowOff>
    </xdr:to>
    <xdr:sp macro="" textlink="">
      <xdr:nvSpPr>
        <xdr:cNvPr id="437" name="楕円 436">
          <a:extLst>
            <a:ext uri="{FF2B5EF4-FFF2-40B4-BE49-F238E27FC236}">
              <a16:creationId xmlns:a16="http://schemas.microsoft.com/office/drawing/2014/main" id="{4B80C238-A4F8-4391-861E-DA9E76887C68}"/>
            </a:ext>
          </a:extLst>
        </xdr:cNvPr>
        <xdr:cNvSpPr/>
      </xdr:nvSpPr>
      <xdr:spPr>
        <a:xfrm>
          <a:off x="12763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38100</xdr:rowOff>
    </xdr:from>
    <xdr:to>
      <xdr:col>71</xdr:col>
      <xdr:colOff>177800</xdr:colOff>
      <xdr:row>36</xdr:row>
      <xdr:rowOff>89535</xdr:rowOff>
    </xdr:to>
    <xdr:cxnSp macro="">
      <xdr:nvCxnSpPr>
        <xdr:cNvPr id="438" name="直線コネクタ 437">
          <a:extLst>
            <a:ext uri="{FF2B5EF4-FFF2-40B4-BE49-F238E27FC236}">
              <a16:creationId xmlns:a16="http://schemas.microsoft.com/office/drawing/2014/main" id="{16936E97-1270-49D2-B198-4DD9998EA8AB}"/>
            </a:ext>
          </a:extLst>
        </xdr:cNvPr>
        <xdr:cNvCxnSpPr/>
      </xdr:nvCxnSpPr>
      <xdr:spPr>
        <a:xfrm>
          <a:off x="12814300" y="62103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F5B47EE0-D71A-4E30-BBF0-61C64051F40B}"/>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8F3175F8-4BC3-41D1-927E-76AA7710EC75}"/>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77C5F24-F98B-4C15-AE2D-BE2B420E216D}"/>
            </a:ext>
          </a:extLst>
        </xdr:cNvPr>
        <xdr:cNvSpPr txBox="1"/>
      </xdr:nvSpPr>
      <xdr:spPr>
        <a:xfrm>
          <a:off x="13500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E4AB03C6-BB79-4711-9658-EE7CC9FFBF2B}"/>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92092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35280CB1-D4BF-4AE4-8617-57D75A4F741B}"/>
            </a:ext>
          </a:extLst>
        </xdr:cNvPr>
        <xdr:cNvSpPr txBox="1"/>
      </xdr:nvSpPr>
      <xdr:spPr>
        <a:xfrm>
          <a:off x="152660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38752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29D8E77F-B44F-4B68-948B-FB73A771F558}"/>
            </a:ext>
          </a:extLst>
        </xdr:cNvPr>
        <xdr:cNvSpPr txBox="1"/>
      </xdr:nvSpPr>
      <xdr:spPr>
        <a:xfrm>
          <a:off x="14389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156862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C7A4A10-DAB6-445B-AB29-B1168A686A51}"/>
            </a:ext>
          </a:extLst>
        </xdr:cNvPr>
        <xdr:cNvSpPr txBox="1"/>
      </xdr:nvSpPr>
      <xdr:spPr>
        <a:xfrm>
          <a:off x="13500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105427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148A22ED-BF5A-4173-B863-4F56FEBFD16A}"/>
            </a:ext>
          </a:extLst>
        </xdr:cNvPr>
        <xdr:cNvSpPr txBox="1"/>
      </xdr:nvSpPr>
      <xdr:spPr>
        <a:xfrm>
          <a:off x="1261174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9151DAC-AC37-4F30-8F6F-DD83FDED82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F054B92-38DC-4631-BDDB-16AF9D73FC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4AB0965B-2FBA-4EC7-B1B3-28F55FE39AA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9BA84638-7C8C-45C4-A644-37E69EEA133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4E9329EA-C432-46BB-8E4E-6A3DACBC714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19941FFD-D2F6-4413-91E8-71790A573AD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988F1B54-3505-475A-B09D-DC76B15291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31756AB1-2D9D-4A0D-8DB7-C3820D99FA8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5179F919-6B0F-4BC3-8A4A-7C935268370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93A00712-6B42-4DF9-A797-E6A6687951E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6C433E66-DF52-4F6C-9315-0BF8E64C201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D5DA20D0-5822-4577-82BB-34B5FECF9B5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48319C06-5D5F-49AF-9DF1-EA3D591B99E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3A7A25B3-B595-4F33-82C0-9D1ACD45BBC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ABCC5331-7E3C-4C7F-B57C-691E3FEAC05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554E2D9C-6261-4B51-B499-D5DCD0668BE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72982FF2-57C1-496D-8B91-414D3620BFA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F669F188-FAF1-46F6-A9AA-82E2247021C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E7290290-3B0E-46AF-AAC3-874607A4E54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0B2CAB2E-E374-40EC-8236-A569B85996C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20C5ACC2-40ED-4074-848B-415D84466F3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2602CDEC-80EB-45F5-BE94-A022847AB02E}"/>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2AC56C41-AD2E-49C3-8A9E-BBAB4EAD8942}"/>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DE92BBC9-E450-4FBF-9156-C90301EB0E84}"/>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C8DBDBDC-3E67-432A-9ACF-E77657AA862E}"/>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62A0665E-D5DE-4CE8-8D86-6C02CB609775}"/>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0D08A5DD-5AC4-43E9-AAEE-D7700B1C98F2}"/>
            </a:ext>
          </a:extLst>
        </xdr:cNvPr>
        <xdr:cNvSpPr txBox="1"/>
      </xdr:nvSpPr>
      <xdr:spPr>
        <a:xfrm>
          <a:off x="22199600" y="6779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39FB657E-D916-4996-96A0-21730819C5F9}"/>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65CC3797-34FD-4A4B-9F67-5286A472C7EE}"/>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D1D5919D-D546-4D3D-9BFB-0AABE30AEED3}"/>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4591BEED-BF64-4EB9-8B46-0B032C85E951}"/>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CC482F85-D82D-4677-9811-C9B9B5302C7A}"/>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C774BBE5-E463-4A2E-B96D-80A9348A52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C16ACA15-A3DB-4395-9988-DB4DD867AF8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461A563E-99C0-4C62-B86C-A72D5F4B34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FAC5E56-9894-4E8A-85F9-676DE25A2C0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EF94E15-F43F-44B9-9A08-6B5EEDECD27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xdr:rowOff>
    </xdr:from>
    <xdr:to>
      <xdr:col>116</xdr:col>
      <xdr:colOff>114300</xdr:colOff>
      <xdr:row>39</xdr:row>
      <xdr:rowOff>101854</xdr:rowOff>
    </xdr:to>
    <xdr:sp macro="" textlink="">
      <xdr:nvSpPr>
        <xdr:cNvPr id="484" name="楕円 483">
          <a:extLst>
            <a:ext uri="{FF2B5EF4-FFF2-40B4-BE49-F238E27FC236}">
              <a16:creationId xmlns:a16="http://schemas.microsoft.com/office/drawing/2014/main" id="{52EB80A8-36FD-42BB-9D05-F39A5B0BDAC0}"/>
            </a:ext>
          </a:extLst>
        </xdr:cNvPr>
        <xdr:cNvSpPr/>
      </xdr:nvSpPr>
      <xdr:spPr>
        <a:xfrm>
          <a:off x="221107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23131</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2B40F255-67C0-469D-9F44-90CA81F7BB37}"/>
            </a:ext>
          </a:extLst>
        </xdr:cNvPr>
        <xdr:cNvSpPr txBox="1"/>
      </xdr:nvSpPr>
      <xdr:spPr>
        <a:xfrm>
          <a:off x="22199600" y="653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254</xdr:rowOff>
    </xdr:from>
    <xdr:to>
      <xdr:col>112</xdr:col>
      <xdr:colOff>38100</xdr:colOff>
      <xdr:row>39</xdr:row>
      <xdr:rowOff>101854</xdr:rowOff>
    </xdr:to>
    <xdr:sp macro="" textlink="">
      <xdr:nvSpPr>
        <xdr:cNvPr id="486" name="楕円 485">
          <a:extLst>
            <a:ext uri="{FF2B5EF4-FFF2-40B4-BE49-F238E27FC236}">
              <a16:creationId xmlns:a16="http://schemas.microsoft.com/office/drawing/2014/main" id="{30AE2084-F3A3-45DC-8D92-CA74F0343CCA}"/>
            </a:ext>
          </a:extLst>
        </xdr:cNvPr>
        <xdr:cNvSpPr/>
      </xdr:nvSpPr>
      <xdr:spPr>
        <a:xfrm>
          <a:off x="21272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51054</xdr:rowOff>
    </xdr:from>
    <xdr:to>
      <xdr:col>116</xdr:col>
      <xdr:colOff>63500</xdr:colOff>
      <xdr:row>39</xdr:row>
      <xdr:rowOff>51054</xdr:rowOff>
    </xdr:to>
    <xdr:cxnSp macro="">
      <xdr:nvCxnSpPr>
        <xdr:cNvPr id="487" name="直線コネクタ 486">
          <a:extLst>
            <a:ext uri="{FF2B5EF4-FFF2-40B4-BE49-F238E27FC236}">
              <a16:creationId xmlns:a16="http://schemas.microsoft.com/office/drawing/2014/main" id="{3FA292E2-0944-4D34-A99E-4F2730B3BFFA}"/>
            </a:ext>
          </a:extLst>
        </xdr:cNvPr>
        <xdr:cNvCxnSpPr/>
      </xdr:nvCxnSpPr>
      <xdr:spPr>
        <a:xfrm>
          <a:off x="21323300" y="67376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157988</xdr:rowOff>
    </xdr:from>
    <xdr:to>
      <xdr:col>107</xdr:col>
      <xdr:colOff>101600</xdr:colOff>
      <xdr:row>39</xdr:row>
      <xdr:rowOff>88138</xdr:rowOff>
    </xdr:to>
    <xdr:sp macro="" textlink="">
      <xdr:nvSpPr>
        <xdr:cNvPr id="488" name="楕円 487">
          <a:extLst>
            <a:ext uri="{FF2B5EF4-FFF2-40B4-BE49-F238E27FC236}">
              <a16:creationId xmlns:a16="http://schemas.microsoft.com/office/drawing/2014/main" id="{472518C4-C4F8-4417-AC45-7A3AABAE8095}"/>
            </a:ext>
          </a:extLst>
        </xdr:cNvPr>
        <xdr:cNvSpPr/>
      </xdr:nvSpPr>
      <xdr:spPr>
        <a:xfrm>
          <a:off x="20383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37338</xdr:rowOff>
    </xdr:from>
    <xdr:to>
      <xdr:col>111</xdr:col>
      <xdr:colOff>177800</xdr:colOff>
      <xdr:row>39</xdr:row>
      <xdr:rowOff>51054</xdr:rowOff>
    </xdr:to>
    <xdr:cxnSp macro="">
      <xdr:nvCxnSpPr>
        <xdr:cNvPr id="489" name="直線コネクタ 488">
          <a:extLst>
            <a:ext uri="{FF2B5EF4-FFF2-40B4-BE49-F238E27FC236}">
              <a16:creationId xmlns:a16="http://schemas.microsoft.com/office/drawing/2014/main" id="{0AEDD723-F54D-4092-887F-DA9C73A5D44B}"/>
            </a:ext>
          </a:extLst>
        </xdr:cNvPr>
        <xdr:cNvCxnSpPr/>
      </xdr:nvCxnSpPr>
      <xdr:spPr>
        <a:xfrm>
          <a:off x="20434300" y="6723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490" name="楕円 489">
          <a:extLst>
            <a:ext uri="{FF2B5EF4-FFF2-40B4-BE49-F238E27FC236}">
              <a16:creationId xmlns:a16="http://schemas.microsoft.com/office/drawing/2014/main" id="{0DB0044C-5624-4FE6-B266-199A20D7378A}"/>
            </a:ext>
          </a:extLst>
        </xdr:cNvPr>
        <xdr:cNvSpPr/>
      </xdr:nvSpPr>
      <xdr:spPr>
        <a:xfrm>
          <a:off x="19494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37338</xdr:rowOff>
    </xdr:from>
    <xdr:to>
      <xdr:col>107</xdr:col>
      <xdr:colOff>50800</xdr:colOff>
      <xdr:row>39</xdr:row>
      <xdr:rowOff>41910</xdr:rowOff>
    </xdr:to>
    <xdr:cxnSp macro="">
      <xdr:nvCxnSpPr>
        <xdr:cNvPr id="491" name="直線コネクタ 490">
          <a:extLst>
            <a:ext uri="{FF2B5EF4-FFF2-40B4-BE49-F238E27FC236}">
              <a16:creationId xmlns:a16="http://schemas.microsoft.com/office/drawing/2014/main" id="{CFCD425F-1BEE-4AA8-B260-688FC8F71D7F}"/>
            </a:ext>
          </a:extLst>
        </xdr:cNvPr>
        <xdr:cNvCxnSpPr/>
      </xdr:nvCxnSpPr>
      <xdr:spPr>
        <a:xfrm flipV="1">
          <a:off x="19545300" y="67238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92" name="楕円 491">
          <a:extLst>
            <a:ext uri="{FF2B5EF4-FFF2-40B4-BE49-F238E27FC236}">
              <a16:creationId xmlns:a16="http://schemas.microsoft.com/office/drawing/2014/main" id="{0550B5F6-3807-412A-83D2-C5DBE093A8C7}"/>
            </a:ext>
          </a:extLst>
        </xdr:cNvPr>
        <xdr:cNvSpPr/>
      </xdr:nvSpPr>
      <xdr:spPr>
        <a:xfrm>
          <a:off x="18605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41910</xdr:rowOff>
    </xdr:from>
    <xdr:to>
      <xdr:col>102</xdr:col>
      <xdr:colOff>114300</xdr:colOff>
      <xdr:row>39</xdr:row>
      <xdr:rowOff>41910</xdr:rowOff>
    </xdr:to>
    <xdr:cxnSp macro="">
      <xdr:nvCxnSpPr>
        <xdr:cNvPr id="493" name="直線コネクタ 492">
          <a:extLst>
            <a:ext uri="{FF2B5EF4-FFF2-40B4-BE49-F238E27FC236}">
              <a16:creationId xmlns:a16="http://schemas.microsoft.com/office/drawing/2014/main" id="{11054B0E-BBB0-4450-AE8C-AFB239066E30}"/>
            </a:ext>
          </a:extLst>
        </xdr:cNvPr>
        <xdr:cNvCxnSpPr/>
      </xdr:nvCxnSpPr>
      <xdr:spPr>
        <a:xfrm>
          <a:off x="18656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B9A5089D-14DA-484F-9DEF-CA04E6FE623D}"/>
            </a:ext>
          </a:extLst>
        </xdr:cNvPr>
        <xdr:cNvSpPr txBox="1"/>
      </xdr:nvSpPr>
      <xdr:spPr>
        <a:xfrm>
          <a:off x="21075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E20A03C9-2D29-4CE6-B6B2-672E824973A3}"/>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306D5F6-779B-4128-ACA9-66856E78CFFA}"/>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84DDB059-1431-490A-83D1-EB52B821A49F}"/>
            </a:ext>
          </a:extLst>
        </xdr:cNvPr>
        <xdr:cNvSpPr txBox="1"/>
      </xdr:nvSpPr>
      <xdr:spPr>
        <a:xfrm>
          <a:off x="18421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118381</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95FB6A60-60F1-4DBF-9140-8B80D3F11746}"/>
            </a:ext>
          </a:extLst>
        </xdr:cNvPr>
        <xdr:cNvSpPr txBox="1"/>
      </xdr:nvSpPr>
      <xdr:spPr>
        <a:xfrm>
          <a:off x="210757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104665</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0472B035-D844-419A-BF8E-09622673D7D8}"/>
            </a:ext>
          </a:extLst>
        </xdr:cNvPr>
        <xdr:cNvSpPr txBox="1"/>
      </xdr:nvSpPr>
      <xdr:spPr>
        <a:xfrm>
          <a:off x="20199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86DCAB8D-286D-4A88-94CE-F53B1BA79C47}"/>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CF730A4C-7A60-4CED-84B8-2BFB269E8BD0}"/>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A9172155-2C3E-4C51-9F5F-9F257866120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EF32820-E124-47F1-8CF0-4307259DE0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5821D5D9-9823-48FE-A8C8-91E43FFC9D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D77BB17D-6DC8-4EE7-A0C8-C48DDB710AD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B24049E8-0CE9-49D4-BE83-11D10BB0CF8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DDD5DA51-5E2B-4A9A-A5ED-6AB4EDC7F1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C1D33701-AB94-43B8-B319-B481B3B54E8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5051FA2E-6349-4513-AF37-965351F407D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C5FCCE4C-4EE2-4E40-A9E1-CA9D7EFA129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FB7AD710-A380-4B6F-A753-A993F716C9A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8C4336AC-5AE7-461C-8B11-141095FDBA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C0D9F0E2-78C8-46C4-BFEE-7DD09F13690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FD76FA2B-E57D-44D3-BEC0-8A614C34DACD}"/>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B34EBFA6-3B8E-42C3-B71A-CD033F7BAD2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570F4738-1763-40A4-A5D5-05AB190FD36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98E42BB3-BD58-4B15-B77B-03E07B193C5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759AC9C6-C662-4BA7-BA63-2711DA61438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5FF22940-D858-44F0-B62D-A7614F246B4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0E5229D8-5AB9-4031-98E1-347F7133C57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B84ABC97-C2D7-4511-BE93-E9BFA045935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CC6859FA-98FD-4547-B881-CE8016B5643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452FA3CE-41C7-489A-8E86-8A240456240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E6A036DB-26C4-4345-BB42-F53F32B7FFA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457621D1-EFD7-411C-8B14-57E730A5946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50F7C474-93B5-4B4B-9B0A-50E185B9F851}"/>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C00328F1-7CD5-4CD7-A03F-0220333A3866}"/>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A911153C-BF63-429F-AF20-7E57A0DAF9F1}"/>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81B4B076-82C5-437F-AE0D-147FF16EB45D}"/>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AD970D6D-3B68-4AF4-8A8B-3D3D7DA2A801}"/>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1433C78D-134D-44E5-821D-990254B344AE}"/>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87BDD89C-33DB-4384-AC2C-680640C30B5A}"/>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FC950DE7-64A5-40B9-AF4E-21A9BE75FC1C}"/>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B5F89871-96EE-4274-9298-EAA4C2C80D05}"/>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DD027479-975D-4EBD-83E5-E3949E04EA12}"/>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5013B018-7393-45B1-B76B-9FEC47475ACE}"/>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7A6D294-3494-44C4-ABAC-C74E6E1000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E7D916C7-3FC8-4274-8953-AC869E78F60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D325B50-2A79-4982-9141-049670D49F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3F41A0B-40EF-4160-94B1-FEFEB259E0C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8E37806-6D25-44BA-BE74-D2C78192703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90170</xdr:rowOff>
    </xdr:from>
    <xdr:to>
      <xdr:col>85</xdr:col>
      <xdr:colOff>177800</xdr:colOff>
      <xdr:row>59</xdr:row>
      <xdr:rowOff>20320</xdr:rowOff>
    </xdr:to>
    <xdr:sp macro="" textlink="">
      <xdr:nvSpPr>
        <xdr:cNvPr id="542" name="楕円 541">
          <a:extLst>
            <a:ext uri="{FF2B5EF4-FFF2-40B4-BE49-F238E27FC236}">
              <a16:creationId xmlns:a16="http://schemas.microsoft.com/office/drawing/2014/main" id="{32F8A3AE-543E-4C6E-92F3-2FD92BBEE91B}"/>
            </a:ext>
          </a:extLst>
        </xdr:cNvPr>
        <xdr:cNvSpPr/>
      </xdr:nvSpPr>
      <xdr:spPr>
        <a:xfrm>
          <a:off x="162687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113047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6E1E9BB-C2BE-42F4-9DF1-CADDD5BBF82F}"/>
            </a:ext>
          </a:extLst>
        </xdr:cNvPr>
        <xdr:cNvSpPr txBox="1"/>
      </xdr:nvSpPr>
      <xdr:spPr>
        <a:xfrm>
          <a:off x="16357600"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544" name="楕円 543">
          <a:extLst>
            <a:ext uri="{FF2B5EF4-FFF2-40B4-BE49-F238E27FC236}">
              <a16:creationId xmlns:a16="http://schemas.microsoft.com/office/drawing/2014/main" id="{B38CAC29-E790-4F20-8B2E-4162D3B53138}"/>
            </a:ext>
          </a:extLst>
        </xdr:cNvPr>
        <xdr:cNvSpPr/>
      </xdr:nvSpPr>
      <xdr:spPr>
        <a:xfrm>
          <a:off x="15430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140970</xdr:rowOff>
    </xdr:from>
    <xdr:to>
      <xdr:col>85</xdr:col>
      <xdr:colOff>127000</xdr:colOff>
      <xdr:row>59</xdr:row>
      <xdr:rowOff>26670</xdr:rowOff>
    </xdr:to>
    <xdr:cxnSp macro="">
      <xdr:nvCxnSpPr>
        <xdr:cNvPr id="545" name="直線コネクタ 544">
          <a:extLst>
            <a:ext uri="{FF2B5EF4-FFF2-40B4-BE49-F238E27FC236}">
              <a16:creationId xmlns:a16="http://schemas.microsoft.com/office/drawing/2014/main" id="{D7531388-351C-4B6E-B2E0-D62E8D97CEBE}"/>
            </a:ext>
          </a:extLst>
        </xdr:cNvPr>
        <xdr:cNvCxnSpPr/>
      </xdr:nvCxnSpPr>
      <xdr:spPr>
        <a:xfrm flipV="1">
          <a:off x="15481300" y="100850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546" name="楕円 545">
          <a:extLst>
            <a:ext uri="{FF2B5EF4-FFF2-40B4-BE49-F238E27FC236}">
              <a16:creationId xmlns:a16="http://schemas.microsoft.com/office/drawing/2014/main" id="{F56299E9-4132-4B53-AE26-F478E96D1B3E}"/>
            </a:ext>
          </a:extLst>
        </xdr:cNvPr>
        <xdr:cNvSpPr/>
      </xdr:nvSpPr>
      <xdr:spPr>
        <a:xfrm>
          <a:off x="14541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26670</xdr:rowOff>
    </xdr:to>
    <xdr:cxnSp macro="">
      <xdr:nvCxnSpPr>
        <xdr:cNvPr id="547" name="直線コネクタ 546">
          <a:extLst>
            <a:ext uri="{FF2B5EF4-FFF2-40B4-BE49-F238E27FC236}">
              <a16:creationId xmlns:a16="http://schemas.microsoft.com/office/drawing/2014/main" id="{B70426BE-2B55-4AA8-B2E8-224AB49ABA6B}"/>
            </a:ext>
          </a:extLst>
        </xdr:cNvPr>
        <xdr:cNvCxnSpPr/>
      </xdr:nvCxnSpPr>
      <xdr:spPr>
        <a:xfrm>
          <a:off x="14592300" y="100812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25400</xdr:rowOff>
    </xdr:from>
    <xdr:to>
      <xdr:col>72</xdr:col>
      <xdr:colOff>38100</xdr:colOff>
      <xdr:row>58</xdr:row>
      <xdr:rowOff>127000</xdr:rowOff>
    </xdr:to>
    <xdr:sp macro="" textlink="">
      <xdr:nvSpPr>
        <xdr:cNvPr id="548" name="楕円 547">
          <a:extLst>
            <a:ext uri="{FF2B5EF4-FFF2-40B4-BE49-F238E27FC236}">
              <a16:creationId xmlns:a16="http://schemas.microsoft.com/office/drawing/2014/main" id="{ACC97C4D-81F7-402D-944F-26FDC228936F}"/>
            </a:ext>
          </a:extLst>
        </xdr:cNvPr>
        <xdr:cNvSpPr/>
      </xdr:nvSpPr>
      <xdr:spPr>
        <a:xfrm>
          <a:off x="13652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76200</xdr:rowOff>
    </xdr:from>
    <xdr:to>
      <xdr:col>76</xdr:col>
      <xdr:colOff>114300</xdr:colOff>
      <xdr:row>58</xdr:row>
      <xdr:rowOff>137160</xdr:rowOff>
    </xdr:to>
    <xdr:cxnSp macro="">
      <xdr:nvCxnSpPr>
        <xdr:cNvPr id="549" name="直線コネクタ 548">
          <a:extLst>
            <a:ext uri="{FF2B5EF4-FFF2-40B4-BE49-F238E27FC236}">
              <a16:creationId xmlns:a16="http://schemas.microsoft.com/office/drawing/2014/main" id="{1C67D624-481F-4BD9-8D75-A77C7C7CB8BE}"/>
            </a:ext>
          </a:extLst>
        </xdr:cNvPr>
        <xdr:cNvCxnSpPr/>
      </xdr:nvCxnSpPr>
      <xdr:spPr>
        <a:xfrm>
          <a:off x="13703300" y="10020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151130</xdr:rowOff>
    </xdr:from>
    <xdr:to>
      <xdr:col>67</xdr:col>
      <xdr:colOff>101600</xdr:colOff>
      <xdr:row>58</xdr:row>
      <xdr:rowOff>81280</xdr:rowOff>
    </xdr:to>
    <xdr:sp macro="" textlink="">
      <xdr:nvSpPr>
        <xdr:cNvPr id="550" name="楕円 549">
          <a:extLst>
            <a:ext uri="{FF2B5EF4-FFF2-40B4-BE49-F238E27FC236}">
              <a16:creationId xmlns:a16="http://schemas.microsoft.com/office/drawing/2014/main" id="{4148D197-E5C6-4495-A566-7E1E90F0EC84}"/>
            </a:ext>
          </a:extLst>
        </xdr:cNvPr>
        <xdr:cNvSpPr/>
      </xdr:nvSpPr>
      <xdr:spPr>
        <a:xfrm>
          <a:off x="12763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30480</xdr:rowOff>
    </xdr:from>
    <xdr:to>
      <xdr:col>71</xdr:col>
      <xdr:colOff>177800</xdr:colOff>
      <xdr:row>58</xdr:row>
      <xdr:rowOff>76200</xdr:rowOff>
    </xdr:to>
    <xdr:cxnSp macro="">
      <xdr:nvCxnSpPr>
        <xdr:cNvPr id="551" name="直線コネクタ 550">
          <a:extLst>
            <a:ext uri="{FF2B5EF4-FFF2-40B4-BE49-F238E27FC236}">
              <a16:creationId xmlns:a16="http://schemas.microsoft.com/office/drawing/2014/main" id="{B41763A5-8561-4179-8AD8-7E31567A04AD}"/>
            </a:ext>
          </a:extLst>
        </xdr:cNvPr>
        <xdr:cNvCxnSpPr/>
      </xdr:nvCxnSpPr>
      <xdr:spPr>
        <a:xfrm>
          <a:off x="12814300" y="9974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8B3CAA8A-DF0F-466C-AA34-9A704B300C0E}"/>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553" name="n_2aveValue【学校施設】&#10;有形固定資産減価償却率">
          <a:extLst>
            <a:ext uri="{FF2B5EF4-FFF2-40B4-BE49-F238E27FC236}">
              <a16:creationId xmlns:a16="http://schemas.microsoft.com/office/drawing/2014/main" id="{D4B63D6E-DF9A-484A-AEAB-59083A9105CA}"/>
            </a:ext>
          </a:extLst>
        </xdr:cNvPr>
        <xdr:cNvSpPr txBox="1"/>
      </xdr:nvSpPr>
      <xdr:spPr>
        <a:xfrm>
          <a:off x="14389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554" name="n_3aveValue【学校施設】&#10;有形固定資産減価償却率">
          <a:extLst>
            <a:ext uri="{FF2B5EF4-FFF2-40B4-BE49-F238E27FC236}">
              <a16:creationId xmlns:a16="http://schemas.microsoft.com/office/drawing/2014/main" id="{27A7E683-CDAA-4FC4-9077-B8B8892B8E0D}"/>
            </a:ext>
          </a:extLst>
        </xdr:cNvPr>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a:extLst>
            <a:ext uri="{FF2B5EF4-FFF2-40B4-BE49-F238E27FC236}">
              <a16:creationId xmlns:a16="http://schemas.microsoft.com/office/drawing/2014/main" id="{DD097D4D-51F7-4830-AE0D-8CDE96ED8DF2}"/>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68597</xdr:rowOff>
    </xdr:from>
    <xdr:ext cx="405111" cy="259045"/>
    <xdr:sp macro="" textlink="">
      <xdr:nvSpPr>
        <xdr:cNvPr id="556" name="n_1mainValue【学校施設】&#10;有形固定資産減価償却率">
          <a:extLst>
            <a:ext uri="{FF2B5EF4-FFF2-40B4-BE49-F238E27FC236}">
              <a16:creationId xmlns:a16="http://schemas.microsoft.com/office/drawing/2014/main" id="{0A845E35-E19F-41C3-B4C5-DC05D79D9D88}"/>
            </a:ext>
          </a:extLst>
        </xdr:cNvPr>
        <xdr:cNvSpPr txBox="1"/>
      </xdr:nvSpPr>
      <xdr:spPr>
        <a:xfrm>
          <a:off x="152660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33037</xdr:rowOff>
    </xdr:from>
    <xdr:ext cx="405111" cy="259045"/>
    <xdr:sp macro="" textlink="">
      <xdr:nvSpPr>
        <xdr:cNvPr id="557" name="n_2mainValue【学校施設】&#10;有形固定資産減価償却率">
          <a:extLst>
            <a:ext uri="{FF2B5EF4-FFF2-40B4-BE49-F238E27FC236}">
              <a16:creationId xmlns:a16="http://schemas.microsoft.com/office/drawing/2014/main" id="{7AF9D744-7FEC-40C4-9897-6EA21DECA6DB}"/>
            </a:ext>
          </a:extLst>
        </xdr:cNvPr>
        <xdr:cNvSpPr txBox="1"/>
      </xdr:nvSpPr>
      <xdr:spPr>
        <a:xfrm>
          <a:off x="14389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143527</xdr:rowOff>
    </xdr:from>
    <xdr:ext cx="405111" cy="259045"/>
    <xdr:sp macro="" textlink="">
      <xdr:nvSpPr>
        <xdr:cNvPr id="558" name="n_3mainValue【学校施設】&#10;有形固定資産減価償却率">
          <a:extLst>
            <a:ext uri="{FF2B5EF4-FFF2-40B4-BE49-F238E27FC236}">
              <a16:creationId xmlns:a16="http://schemas.microsoft.com/office/drawing/2014/main" id="{E92C884E-CA70-4451-A43A-CE1DDCC49ED2}"/>
            </a:ext>
          </a:extLst>
        </xdr:cNvPr>
        <xdr:cNvSpPr txBox="1"/>
      </xdr:nvSpPr>
      <xdr:spPr>
        <a:xfrm>
          <a:off x="13500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97807</xdr:rowOff>
    </xdr:from>
    <xdr:ext cx="405111" cy="259045"/>
    <xdr:sp macro="" textlink="">
      <xdr:nvSpPr>
        <xdr:cNvPr id="559" name="n_4mainValue【学校施設】&#10;有形固定資産減価償却率">
          <a:extLst>
            <a:ext uri="{FF2B5EF4-FFF2-40B4-BE49-F238E27FC236}">
              <a16:creationId xmlns:a16="http://schemas.microsoft.com/office/drawing/2014/main" id="{17016A81-904C-4983-8FD2-A10C07CF4BEF}"/>
            </a:ext>
          </a:extLst>
        </xdr:cNvPr>
        <xdr:cNvSpPr txBox="1"/>
      </xdr:nvSpPr>
      <xdr:spPr>
        <a:xfrm>
          <a:off x="12611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E1484EF7-C484-4BB7-A9E1-4DAF744270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ABBC12B2-7FC2-4305-945B-5EF91A39C18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7219C386-C8F4-4DFE-A4DF-5ABD9CA8A72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80D08CA2-7DC0-48B0-B373-55A821A5E87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91A5BC1A-F210-4EB4-BDBB-A8DFEBB70E5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B907D7F-10A7-4F7B-9A67-548EE4B0C55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E86EAC90-7BE2-407E-981F-C629F705A7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B2286EE9-E540-4B3A-B347-12079A5D67A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C7059A09-A826-42F8-BD67-694B1FBB37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1B53F7E-8EC8-4A8A-B6CB-5630192BAE2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ADF9A3AC-BCD7-4FDF-BF9C-494C4A72D4E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2641A8C8-5D57-4D2D-B512-D4319EABB20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37F22085-CB84-4C8E-AB9F-36704A02664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BAE0D7BB-D27E-49C3-87E6-AF2BFB28BA7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A82A3C93-307B-4284-9D18-946443C4773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F74AD575-B490-41D6-936E-C08C8D031B5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1CFA84D3-10F4-47D7-AD3D-86867686846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057A2A91-A8A3-4F18-9B17-67BDF443067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C75F49F0-2721-465E-9FE8-E17254C5716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0D634B3-AFBE-462E-9D31-173FE4AD309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5914791A-C76A-4EC9-9DFA-3F232098294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30FAC5D3-C0E0-4DA4-B1B4-68520A49991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A384F440-459D-4F61-AD11-E2D13D353A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AF33736-F8A6-4F47-9A03-C48E4C0DC5E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BADE8744-B409-4272-A9A8-DD59FD26C88D}"/>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8D163AF5-15A5-487C-9F4B-2CF30CBEF9EA}"/>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5AA3D539-CADF-44F7-B5E9-5B55934412C4}"/>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9B3B14AD-1887-47FC-AD8D-306D27BA980D}"/>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0250601B-2DED-41A0-B627-363123146F4F}"/>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EE6445E5-82A6-41A7-9B46-3E3D3A83896F}"/>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91C0EC7D-0371-4961-B55C-2E4448B7D204}"/>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ADB5C437-993C-40A9-8C8F-F14A93F53EE6}"/>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C76F19CC-57E6-4485-AAE1-A66A8A4C682A}"/>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0E635A4F-AF6B-4971-8753-4F3DB1370910}"/>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959DE5A1-FF5A-4B31-80B8-6AB4507C968A}"/>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F5F663AF-50B9-4262-A0EB-B392393AA8F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23D0AD1-F6F4-4A5D-B8F6-2B66C2B39EE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D20E8949-C108-41BD-9233-7D36C8FD1D6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55460CA-AEB8-4F92-8FDC-8E86969EA07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3F9E524-E45C-435C-8BF5-9D7CAD7A83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41910</xdr:rowOff>
    </xdr:from>
    <xdr:to>
      <xdr:col>116</xdr:col>
      <xdr:colOff>114300</xdr:colOff>
      <xdr:row>61</xdr:row>
      <xdr:rowOff>143510</xdr:rowOff>
    </xdr:to>
    <xdr:sp macro="" textlink="">
      <xdr:nvSpPr>
        <xdr:cNvPr id="600" name="楕円 599">
          <a:extLst>
            <a:ext uri="{FF2B5EF4-FFF2-40B4-BE49-F238E27FC236}">
              <a16:creationId xmlns:a16="http://schemas.microsoft.com/office/drawing/2014/main" id="{71574259-10EF-401A-9305-E98A953BB867}"/>
            </a:ext>
          </a:extLst>
        </xdr:cNvPr>
        <xdr:cNvSpPr/>
      </xdr:nvSpPr>
      <xdr:spPr>
        <a:xfrm>
          <a:off x="221107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20337</xdr:rowOff>
    </xdr:from>
    <xdr:ext cx="469744" cy="259045"/>
    <xdr:sp macro="" textlink="">
      <xdr:nvSpPr>
        <xdr:cNvPr id="601" name="【学校施設】&#10;一人当たり面積該当値テキスト">
          <a:extLst>
            <a:ext uri="{FF2B5EF4-FFF2-40B4-BE49-F238E27FC236}">
              <a16:creationId xmlns:a16="http://schemas.microsoft.com/office/drawing/2014/main" id="{1EAC834B-A056-4AE3-B307-12B26A0C8D3F}"/>
            </a:ext>
          </a:extLst>
        </xdr:cNvPr>
        <xdr:cNvSpPr txBox="1"/>
      </xdr:nvSpPr>
      <xdr:spPr>
        <a:xfrm>
          <a:off x="22199600" y="1047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21590</xdr:rowOff>
    </xdr:from>
    <xdr:to>
      <xdr:col>112</xdr:col>
      <xdr:colOff>38100</xdr:colOff>
      <xdr:row>61</xdr:row>
      <xdr:rowOff>123190</xdr:rowOff>
    </xdr:to>
    <xdr:sp macro="" textlink="">
      <xdr:nvSpPr>
        <xdr:cNvPr id="602" name="楕円 601">
          <a:extLst>
            <a:ext uri="{FF2B5EF4-FFF2-40B4-BE49-F238E27FC236}">
              <a16:creationId xmlns:a16="http://schemas.microsoft.com/office/drawing/2014/main" id="{3EB76344-403C-4FCC-8A8F-B8C3D496C240}"/>
            </a:ext>
          </a:extLst>
        </xdr:cNvPr>
        <xdr:cNvSpPr/>
      </xdr:nvSpPr>
      <xdr:spPr>
        <a:xfrm>
          <a:off x="21272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72390</xdr:rowOff>
    </xdr:from>
    <xdr:to>
      <xdr:col>116</xdr:col>
      <xdr:colOff>63500</xdr:colOff>
      <xdr:row>61</xdr:row>
      <xdr:rowOff>92710</xdr:rowOff>
    </xdr:to>
    <xdr:cxnSp macro="">
      <xdr:nvCxnSpPr>
        <xdr:cNvPr id="603" name="直線コネクタ 602">
          <a:extLst>
            <a:ext uri="{FF2B5EF4-FFF2-40B4-BE49-F238E27FC236}">
              <a16:creationId xmlns:a16="http://schemas.microsoft.com/office/drawing/2014/main" id="{37CF674F-B363-4519-B6F9-78CB584173A3}"/>
            </a:ext>
          </a:extLst>
        </xdr:cNvPr>
        <xdr:cNvCxnSpPr/>
      </xdr:nvCxnSpPr>
      <xdr:spPr>
        <a:xfrm>
          <a:off x="21323300" y="1053084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29210</xdr:rowOff>
    </xdr:from>
    <xdr:to>
      <xdr:col>107</xdr:col>
      <xdr:colOff>101600</xdr:colOff>
      <xdr:row>61</xdr:row>
      <xdr:rowOff>130810</xdr:rowOff>
    </xdr:to>
    <xdr:sp macro="" textlink="">
      <xdr:nvSpPr>
        <xdr:cNvPr id="604" name="楕円 603">
          <a:extLst>
            <a:ext uri="{FF2B5EF4-FFF2-40B4-BE49-F238E27FC236}">
              <a16:creationId xmlns:a16="http://schemas.microsoft.com/office/drawing/2014/main" id="{49790CD9-C6DC-4DF1-A54E-58837810D247}"/>
            </a:ext>
          </a:extLst>
        </xdr:cNvPr>
        <xdr:cNvSpPr/>
      </xdr:nvSpPr>
      <xdr:spPr>
        <a:xfrm>
          <a:off x="20383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72390</xdr:rowOff>
    </xdr:from>
    <xdr:to>
      <xdr:col>111</xdr:col>
      <xdr:colOff>177800</xdr:colOff>
      <xdr:row>61</xdr:row>
      <xdr:rowOff>80010</xdr:rowOff>
    </xdr:to>
    <xdr:cxnSp macro="">
      <xdr:nvCxnSpPr>
        <xdr:cNvPr id="605" name="直線コネクタ 604">
          <a:extLst>
            <a:ext uri="{FF2B5EF4-FFF2-40B4-BE49-F238E27FC236}">
              <a16:creationId xmlns:a16="http://schemas.microsoft.com/office/drawing/2014/main" id="{7F72F2EA-2B89-4333-922F-6F4DBB883E82}"/>
            </a:ext>
          </a:extLst>
        </xdr:cNvPr>
        <xdr:cNvCxnSpPr/>
      </xdr:nvCxnSpPr>
      <xdr:spPr>
        <a:xfrm flipV="1">
          <a:off x="20434300" y="10530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40640</xdr:rowOff>
    </xdr:from>
    <xdr:to>
      <xdr:col>102</xdr:col>
      <xdr:colOff>165100</xdr:colOff>
      <xdr:row>61</xdr:row>
      <xdr:rowOff>142240</xdr:rowOff>
    </xdr:to>
    <xdr:sp macro="" textlink="">
      <xdr:nvSpPr>
        <xdr:cNvPr id="606" name="楕円 605">
          <a:extLst>
            <a:ext uri="{FF2B5EF4-FFF2-40B4-BE49-F238E27FC236}">
              <a16:creationId xmlns:a16="http://schemas.microsoft.com/office/drawing/2014/main" id="{88EEAAEF-FDCF-4E74-A7CC-A7DEDDF11C47}"/>
            </a:ext>
          </a:extLst>
        </xdr:cNvPr>
        <xdr:cNvSpPr/>
      </xdr:nvSpPr>
      <xdr:spPr>
        <a:xfrm>
          <a:off x="19494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80010</xdr:rowOff>
    </xdr:from>
    <xdr:to>
      <xdr:col>107</xdr:col>
      <xdr:colOff>50800</xdr:colOff>
      <xdr:row>61</xdr:row>
      <xdr:rowOff>91440</xdr:rowOff>
    </xdr:to>
    <xdr:cxnSp macro="">
      <xdr:nvCxnSpPr>
        <xdr:cNvPr id="607" name="直線コネクタ 606">
          <a:extLst>
            <a:ext uri="{FF2B5EF4-FFF2-40B4-BE49-F238E27FC236}">
              <a16:creationId xmlns:a16="http://schemas.microsoft.com/office/drawing/2014/main" id="{F78355D9-64E5-4FEE-97A5-B601B173D317}"/>
            </a:ext>
          </a:extLst>
        </xdr:cNvPr>
        <xdr:cNvCxnSpPr/>
      </xdr:nvCxnSpPr>
      <xdr:spPr>
        <a:xfrm flipV="1">
          <a:off x="19545300" y="105384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53340</xdr:rowOff>
    </xdr:from>
    <xdr:to>
      <xdr:col>98</xdr:col>
      <xdr:colOff>38100</xdr:colOff>
      <xdr:row>61</xdr:row>
      <xdr:rowOff>154940</xdr:rowOff>
    </xdr:to>
    <xdr:sp macro="" textlink="">
      <xdr:nvSpPr>
        <xdr:cNvPr id="608" name="楕円 607">
          <a:extLst>
            <a:ext uri="{FF2B5EF4-FFF2-40B4-BE49-F238E27FC236}">
              <a16:creationId xmlns:a16="http://schemas.microsoft.com/office/drawing/2014/main" id="{F319E528-F7EE-43AB-8ADF-885334889E08}"/>
            </a:ext>
          </a:extLst>
        </xdr:cNvPr>
        <xdr:cNvSpPr/>
      </xdr:nvSpPr>
      <xdr:spPr>
        <a:xfrm>
          <a:off x="18605500" y="1051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91440</xdr:rowOff>
    </xdr:from>
    <xdr:to>
      <xdr:col>102</xdr:col>
      <xdr:colOff>114300</xdr:colOff>
      <xdr:row>61</xdr:row>
      <xdr:rowOff>104140</xdr:rowOff>
    </xdr:to>
    <xdr:cxnSp macro="">
      <xdr:nvCxnSpPr>
        <xdr:cNvPr id="609" name="直線コネクタ 608">
          <a:extLst>
            <a:ext uri="{FF2B5EF4-FFF2-40B4-BE49-F238E27FC236}">
              <a16:creationId xmlns:a16="http://schemas.microsoft.com/office/drawing/2014/main" id="{CEA4BE2B-3C19-4154-B128-72E56F62619F}"/>
            </a:ext>
          </a:extLst>
        </xdr:cNvPr>
        <xdr:cNvCxnSpPr/>
      </xdr:nvCxnSpPr>
      <xdr:spPr>
        <a:xfrm flipV="1">
          <a:off x="18656300" y="1054989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B2B40167-9886-4D64-995D-9D1CFC789F31}"/>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A6801C2F-905D-4400-981C-D701370E13A4}"/>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6AB95317-078C-49D7-940C-CFBACB381822}"/>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5C3DF602-252D-43C5-9C10-CC2116A718FD}"/>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114317</xdr:rowOff>
    </xdr:from>
    <xdr:ext cx="469744" cy="259045"/>
    <xdr:sp macro="" textlink="">
      <xdr:nvSpPr>
        <xdr:cNvPr id="614" name="n_1mainValue【学校施設】&#10;一人当たり面積">
          <a:extLst>
            <a:ext uri="{FF2B5EF4-FFF2-40B4-BE49-F238E27FC236}">
              <a16:creationId xmlns:a16="http://schemas.microsoft.com/office/drawing/2014/main" id="{3553AF9F-42AE-4510-97A7-478308A1D29E}"/>
            </a:ext>
          </a:extLst>
        </xdr:cNvPr>
        <xdr:cNvSpPr txBox="1"/>
      </xdr:nvSpPr>
      <xdr:spPr>
        <a:xfrm>
          <a:off x="2107572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121937</xdr:rowOff>
    </xdr:from>
    <xdr:ext cx="469744" cy="259045"/>
    <xdr:sp macro="" textlink="">
      <xdr:nvSpPr>
        <xdr:cNvPr id="615" name="n_2mainValue【学校施設】&#10;一人当たり面積">
          <a:extLst>
            <a:ext uri="{FF2B5EF4-FFF2-40B4-BE49-F238E27FC236}">
              <a16:creationId xmlns:a16="http://schemas.microsoft.com/office/drawing/2014/main" id="{8340E1BA-AA45-4AAF-85AB-93BB7AFD68DB}"/>
            </a:ext>
          </a:extLst>
        </xdr:cNvPr>
        <xdr:cNvSpPr txBox="1"/>
      </xdr:nvSpPr>
      <xdr:spPr>
        <a:xfrm>
          <a:off x="20199427" y="105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133367</xdr:rowOff>
    </xdr:from>
    <xdr:ext cx="469744" cy="259045"/>
    <xdr:sp macro="" textlink="">
      <xdr:nvSpPr>
        <xdr:cNvPr id="616" name="n_3mainValue【学校施設】&#10;一人当たり面積">
          <a:extLst>
            <a:ext uri="{FF2B5EF4-FFF2-40B4-BE49-F238E27FC236}">
              <a16:creationId xmlns:a16="http://schemas.microsoft.com/office/drawing/2014/main" id="{CBED878F-8E3D-4EED-8B73-D9EE814D1E11}"/>
            </a:ext>
          </a:extLst>
        </xdr:cNvPr>
        <xdr:cNvSpPr txBox="1"/>
      </xdr:nvSpPr>
      <xdr:spPr>
        <a:xfrm>
          <a:off x="19310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146067</xdr:rowOff>
    </xdr:from>
    <xdr:ext cx="469744" cy="259045"/>
    <xdr:sp macro="" textlink="">
      <xdr:nvSpPr>
        <xdr:cNvPr id="617" name="n_4mainValue【学校施設】&#10;一人当たり面積">
          <a:extLst>
            <a:ext uri="{FF2B5EF4-FFF2-40B4-BE49-F238E27FC236}">
              <a16:creationId xmlns:a16="http://schemas.microsoft.com/office/drawing/2014/main" id="{71316813-5A7F-4943-BD05-2CED2E77C0C2}"/>
            </a:ext>
          </a:extLst>
        </xdr:cNvPr>
        <xdr:cNvSpPr txBox="1"/>
      </xdr:nvSpPr>
      <xdr:spPr>
        <a:xfrm>
          <a:off x="18421427" y="1060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618034A8-A73D-4C8D-AA30-03C4DC6377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23FF8130-4D74-44BB-91BE-477CD1FE42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DA75D8ED-EDD7-4FA3-A2A6-D4D842DA45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57380ADD-3AC8-42E4-AD2E-8961F9A7937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515A90E-1385-4C53-8710-E6D474A2603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937D7CFC-C3DE-48BE-8ED5-B9E20BBD093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EA6487D7-4F72-4FEF-BB8A-46B1D17AA5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067994B-E074-450F-BF55-1690AF68958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8B8A9AA-2A79-4B2D-9857-CA5289C7FE4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9ABE1437-37DC-4568-81F8-1F90AC3AF2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FE304583-68BA-44FE-B21C-77CB84F6B1A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A0C8FFFE-E206-4DBB-8A1C-D5471D98430C}"/>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AA875A19-4864-49A8-AF30-08B9A4FDF285}"/>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E5CCBE46-D027-4BE6-B155-57158A5F40ED}"/>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AA6E8883-6673-4B13-BDE3-2B8AD67BCDDB}"/>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7C44F10E-D36A-4E9D-B155-DFC4F03765B8}"/>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68C7639C-CFC4-416E-848A-8DB74677F347}"/>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DB2AB6AD-A296-499D-9CCD-352A9335BB18}"/>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F082507D-5836-4EB8-A0B8-D03E03AF58D3}"/>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B463364F-9ABC-430C-B476-E3BC866D68C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C441095D-6463-4FF8-9096-4E73C066E7A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9D54BAFE-FE28-4384-9D67-B4FE80F094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F2C58D2E-7E52-4BDB-81B3-EE9F4604FE08}"/>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76B080DF-092D-4763-BDA1-CEA956546D58}"/>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72E219F7-FAF1-48DE-985C-90EC00D44DE6}"/>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42772AC8-52BF-4F12-A928-45FC68108DD3}"/>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F15BB8B5-8AA9-4CA3-A115-34DE61784CCB}"/>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645" name="【児童館】&#10;有形固定資産減価償却率平均値テキスト">
          <a:extLst>
            <a:ext uri="{FF2B5EF4-FFF2-40B4-BE49-F238E27FC236}">
              <a16:creationId xmlns:a16="http://schemas.microsoft.com/office/drawing/2014/main" id="{D83D070D-3C0E-460A-A1EE-373785209B37}"/>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3BB30955-6BE0-485B-A720-B41D7484194F}"/>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D62094EB-C864-4F49-A660-C17883DA8034}"/>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0C876D72-32EF-42A3-BAFB-F1E553744748}"/>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03A73B21-6BD8-4571-87DC-E27551FF68CD}"/>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4BFFC256-6192-43FE-9519-C2BD3ED9B833}"/>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24B0F53F-3F7A-4292-8E1A-B80369791FA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909AC0B-25A6-499C-A5CE-0697257468D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E67FFD8-8500-4758-8B09-21A4C984045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DE0471C-A8AE-47E4-B755-0373E699D11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DC50F1C-E510-424B-B473-B0690F9BE26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69596</xdr:rowOff>
    </xdr:from>
    <xdr:to>
      <xdr:col>85</xdr:col>
      <xdr:colOff>177800</xdr:colOff>
      <xdr:row>80</xdr:row>
      <xdr:rowOff>171196</xdr:rowOff>
    </xdr:to>
    <xdr:sp macro="" textlink="">
      <xdr:nvSpPr>
        <xdr:cNvPr id="656" name="楕円 655">
          <a:extLst>
            <a:ext uri="{FF2B5EF4-FFF2-40B4-BE49-F238E27FC236}">
              <a16:creationId xmlns:a16="http://schemas.microsoft.com/office/drawing/2014/main" id="{66390F4A-2C86-4D1B-9B12-5CBCF1AA6F0B}"/>
            </a:ext>
          </a:extLst>
        </xdr:cNvPr>
        <xdr:cNvSpPr/>
      </xdr:nvSpPr>
      <xdr:spPr>
        <a:xfrm>
          <a:off x="162687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92473</xdr:rowOff>
    </xdr:from>
    <xdr:ext cx="405111" cy="259045"/>
    <xdr:sp macro="" textlink="">
      <xdr:nvSpPr>
        <xdr:cNvPr id="657" name="【児童館】&#10;有形固定資産減価償却率該当値テキスト">
          <a:extLst>
            <a:ext uri="{FF2B5EF4-FFF2-40B4-BE49-F238E27FC236}">
              <a16:creationId xmlns:a16="http://schemas.microsoft.com/office/drawing/2014/main" id="{C98E309F-C1F0-4049-AB72-88BBCA974AF4}"/>
            </a:ext>
          </a:extLst>
        </xdr:cNvPr>
        <xdr:cNvSpPr txBox="1"/>
      </xdr:nvSpPr>
      <xdr:spPr>
        <a:xfrm>
          <a:off x="16357600" y="1363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5587</xdr:rowOff>
    </xdr:from>
    <xdr:to>
      <xdr:col>81</xdr:col>
      <xdr:colOff>101600</xdr:colOff>
      <xdr:row>80</xdr:row>
      <xdr:rowOff>107187</xdr:rowOff>
    </xdr:to>
    <xdr:sp macro="" textlink="">
      <xdr:nvSpPr>
        <xdr:cNvPr id="658" name="楕円 657">
          <a:extLst>
            <a:ext uri="{FF2B5EF4-FFF2-40B4-BE49-F238E27FC236}">
              <a16:creationId xmlns:a16="http://schemas.microsoft.com/office/drawing/2014/main" id="{F161AEA5-EA34-4844-A374-627EC18169BC}"/>
            </a:ext>
          </a:extLst>
        </xdr:cNvPr>
        <xdr:cNvSpPr/>
      </xdr:nvSpPr>
      <xdr:spPr>
        <a:xfrm>
          <a:off x="15430500" y="13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56387</xdr:rowOff>
    </xdr:from>
    <xdr:to>
      <xdr:col>85</xdr:col>
      <xdr:colOff>127000</xdr:colOff>
      <xdr:row>80</xdr:row>
      <xdr:rowOff>120396</xdr:rowOff>
    </xdr:to>
    <xdr:cxnSp macro="">
      <xdr:nvCxnSpPr>
        <xdr:cNvPr id="659" name="直線コネクタ 658">
          <a:extLst>
            <a:ext uri="{FF2B5EF4-FFF2-40B4-BE49-F238E27FC236}">
              <a16:creationId xmlns:a16="http://schemas.microsoft.com/office/drawing/2014/main" id="{2145B363-71C1-4626-8D7E-16BD757848BB}"/>
            </a:ext>
          </a:extLst>
        </xdr:cNvPr>
        <xdr:cNvCxnSpPr/>
      </xdr:nvCxnSpPr>
      <xdr:spPr>
        <a:xfrm>
          <a:off x="15481300" y="13772387"/>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113030</xdr:rowOff>
    </xdr:from>
    <xdr:to>
      <xdr:col>76</xdr:col>
      <xdr:colOff>165100</xdr:colOff>
      <xdr:row>80</xdr:row>
      <xdr:rowOff>43180</xdr:rowOff>
    </xdr:to>
    <xdr:sp macro="" textlink="">
      <xdr:nvSpPr>
        <xdr:cNvPr id="660" name="楕円 659">
          <a:extLst>
            <a:ext uri="{FF2B5EF4-FFF2-40B4-BE49-F238E27FC236}">
              <a16:creationId xmlns:a16="http://schemas.microsoft.com/office/drawing/2014/main" id="{9FDE0AF8-367A-4F60-8DDD-AA7354DAD992}"/>
            </a:ext>
          </a:extLst>
        </xdr:cNvPr>
        <xdr:cNvSpPr/>
      </xdr:nvSpPr>
      <xdr:spPr>
        <a:xfrm>
          <a:off x="14541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163830</xdr:rowOff>
    </xdr:from>
    <xdr:to>
      <xdr:col>81</xdr:col>
      <xdr:colOff>50800</xdr:colOff>
      <xdr:row>80</xdr:row>
      <xdr:rowOff>56387</xdr:rowOff>
    </xdr:to>
    <xdr:cxnSp macro="">
      <xdr:nvCxnSpPr>
        <xdr:cNvPr id="661" name="直線コネクタ 660">
          <a:extLst>
            <a:ext uri="{FF2B5EF4-FFF2-40B4-BE49-F238E27FC236}">
              <a16:creationId xmlns:a16="http://schemas.microsoft.com/office/drawing/2014/main" id="{4E21A807-C55C-4049-A1D1-2C0AF8E63FCE}"/>
            </a:ext>
          </a:extLst>
        </xdr:cNvPr>
        <xdr:cNvCxnSpPr/>
      </xdr:nvCxnSpPr>
      <xdr:spPr>
        <a:xfrm>
          <a:off x="14592300" y="13708380"/>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113030</xdr:rowOff>
    </xdr:from>
    <xdr:to>
      <xdr:col>72</xdr:col>
      <xdr:colOff>38100</xdr:colOff>
      <xdr:row>82</xdr:row>
      <xdr:rowOff>43180</xdr:rowOff>
    </xdr:to>
    <xdr:sp macro="" textlink="">
      <xdr:nvSpPr>
        <xdr:cNvPr id="662" name="楕円 661">
          <a:extLst>
            <a:ext uri="{FF2B5EF4-FFF2-40B4-BE49-F238E27FC236}">
              <a16:creationId xmlns:a16="http://schemas.microsoft.com/office/drawing/2014/main" id="{BB00A555-7762-4AEA-9168-14E0AFAE7766}"/>
            </a:ext>
          </a:extLst>
        </xdr:cNvPr>
        <xdr:cNvSpPr/>
      </xdr:nvSpPr>
      <xdr:spPr>
        <a:xfrm>
          <a:off x="13652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163830</xdr:rowOff>
    </xdr:from>
    <xdr:to>
      <xdr:col>76</xdr:col>
      <xdr:colOff>114300</xdr:colOff>
      <xdr:row>81</xdr:row>
      <xdr:rowOff>163830</xdr:rowOff>
    </xdr:to>
    <xdr:cxnSp macro="">
      <xdr:nvCxnSpPr>
        <xdr:cNvPr id="663" name="直線コネクタ 662">
          <a:extLst>
            <a:ext uri="{FF2B5EF4-FFF2-40B4-BE49-F238E27FC236}">
              <a16:creationId xmlns:a16="http://schemas.microsoft.com/office/drawing/2014/main" id="{2FEC592D-AADE-4926-AC45-4FFFA549D58E}"/>
            </a:ext>
          </a:extLst>
        </xdr:cNvPr>
        <xdr:cNvCxnSpPr/>
      </xdr:nvCxnSpPr>
      <xdr:spPr>
        <a:xfrm flipV="1">
          <a:off x="13703300" y="1370838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67311</xdr:rowOff>
    </xdr:from>
    <xdr:to>
      <xdr:col>67</xdr:col>
      <xdr:colOff>101600</xdr:colOff>
      <xdr:row>81</xdr:row>
      <xdr:rowOff>168911</xdr:rowOff>
    </xdr:to>
    <xdr:sp macro="" textlink="">
      <xdr:nvSpPr>
        <xdr:cNvPr id="664" name="楕円 663">
          <a:extLst>
            <a:ext uri="{FF2B5EF4-FFF2-40B4-BE49-F238E27FC236}">
              <a16:creationId xmlns:a16="http://schemas.microsoft.com/office/drawing/2014/main" id="{630F32D6-5E5D-4C89-96B7-09B49A1C4532}"/>
            </a:ext>
          </a:extLst>
        </xdr:cNvPr>
        <xdr:cNvSpPr/>
      </xdr:nvSpPr>
      <xdr:spPr>
        <a:xfrm>
          <a:off x="12763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118111</xdr:rowOff>
    </xdr:from>
    <xdr:to>
      <xdr:col>71</xdr:col>
      <xdr:colOff>177800</xdr:colOff>
      <xdr:row>81</xdr:row>
      <xdr:rowOff>163830</xdr:rowOff>
    </xdr:to>
    <xdr:cxnSp macro="">
      <xdr:nvCxnSpPr>
        <xdr:cNvPr id="665" name="直線コネクタ 664">
          <a:extLst>
            <a:ext uri="{FF2B5EF4-FFF2-40B4-BE49-F238E27FC236}">
              <a16:creationId xmlns:a16="http://schemas.microsoft.com/office/drawing/2014/main" id="{F59E21B8-B584-4699-B52A-D19A74BEC196}"/>
            </a:ext>
          </a:extLst>
        </xdr:cNvPr>
        <xdr:cNvCxnSpPr/>
      </xdr:nvCxnSpPr>
      <xdr:spPr>
        <a:xfrm>
          <a:off x="12814300" y="14005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666" name="n_1aveValue【児童館】&#10;有形固定資産減価償却率">
          <a:extLst>
            <a:ext uri="{FF2B5EF4-FFF2-40B4-BE49-F238E27FC236}">
              <a16:creationId xmlns:a16="http://schemas.microsoft.com/office/drawing/2014/main" id="{CA703FBC-9CF6-475C-9E00-DBEFE33000FA}"/>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667" name="n_2aveValue【児童館】&#10;有形固定資産減価償却率">
          <a:extLst>
            <a:ext uri="{FF2B5EF4-FFF2-40B4-BE49-F238E27FC236}">
              <a16:creationId xmlns:a16="http://schemas.microsoft.com/office/drawing/2014/main" id="{87D90CBC-01E4-4A74-9F63-29DB7768B8C3}"/>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668" name="n_3aveValue【児童館】&#10;有形固定資産減価償却率">
          <a:extLst>
            <a:ext uri="{FF2B5EF4-FFF2-40B4-BE49-F238E27FC236}">
              <a16:creationId xmlns:a16="http://schemas.microsoft.com/office/drawing/2014/main" id="{72CC46A9-246A-4132-8F51-EB660401CAAC}"/>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669" name="n_4aveValue【児童館】&#10;有形固定資産減価償却率">
          <a:extLst>
            <a:ext uri="{FF2B5EF4-FFF2-40B4-BE49-F238E27FC236}">
              <a16:creationId xmlns:a16="http://schemas.microsoft.com/office/drawing/2014/main" id="{CFE829B0-B9DC-4E61-9903-2256DE01959C}"/>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123714</xdr:rowOff>
    </xdr:from>
    <xdr:ext cx="405111" cy="259045"/>
    <xdr:sp macro="" textlink="">
      <xdr:nvSpPr>
        <xdr:cNvPr id="670" name="n_1mainValue【児童館】&#10;有形固定資産減価償却率">
          <a:extLst>
            <a:ext uri="{FF2B5EF4-FFF2-40B4-BE49-F238E27FC236}">
              <a16:creationId xmlns:a16="http://schemas.microsoft.com/office/drawing/2014/main" id="{6566B3D0-8A46-4D1A-BF86-0974570A6CF8}"/>
            </a:ext>
          </a:extLst>
        </xdr:cNvPr>
        <xdr:cNvSpPr txBox="1"/>
      </xdr:nvSpPr>
      <xdr:spPr>
        <a:xfrm>
          <a:off x="15266044" y="1349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59707</xdr:rowOff>
    </xdr:from>
    <xdr:ext cx="405111" cy="259045"/>
    <xdr:sp macro="" textlink="">
      <xdr:nvSpPr>
        <xdr:cNvPr id="671" name="n_2mainValue【児童館】&#10;有形固定資産減価償却率">
          <a:extLst>
            <a:ext uri="{FF2B5EF4-FFF2-40B4-BE49-F238E27FC236}">
              <a16:creationId xmlns:a16="http://schemas.microsoft.com/office/drawing/2014/main" id="{E5E7FA8E-D05D-45FA-BDB1-5A94E09DBC2A}"/>
            </a:ext>
          </a:extLst>
        </xdr:cNvPr>
        <xdr:cNvSpPr txBox="1"/>
      </xdr:nvSpPr>
      <xdr:spPr>
        <a:xfrm>
          <a:off x="143897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59707</xdr:rowOff>
    </xdr:from>
    <xdr:ext cx="405111" cy="259045"/>
    <xdr:sp macro="" textlink="">
      <xdr:nvSpPr>
        <xdr:cNvPr id="672" name="n_3mainValue【児童館】&#10;有形固定資産減価償却率">
          <a:extLst>
            <a:ext uri="{FF2B5EF4-FFF2-40B4-BE49-F238E27FC236}">
              <a16:creationId xmlns:a16="http://schemas.microsoft.com/office/drawing/2014/main" id="{DA75694F-20D0-4CCF-94A1-66EF0FB2E5A4}"/>
            </a:ext>
          </a:extLst>
        </xdr:cNvPr>
        <xdr:cNvSpPr txBox="1"/>
      </xdr:nvSpPr>
      <xdr:spPr>
        <a:xfrm>
          <a:off x="13500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13988</xdr:rowOff>
    </xdr:from>
    <xdr:ext cx="405111" cy="259045"/>
    <xdr:sp macro="" textlink="">
      <xdr:nvSpPr>
        <xdr:cNvPr id="673" name="n_4mainValue【児童館】&#10;有形固定資産減価償却率">
          <a:extLst>
            <a:ext uri="{FF2B5EF4-FFF2-40B4-BE49-F238E27FC236}">
              <a16:creationId xmlns:a16="http://schemas.microsoft.com/office/drawing/2014/main" id="{32E9079C-5FD5-40DA-8C55-7A852FED2227}"/>
            </a:ext>
          </a:extLst>
        </xdr:cNvPr>
        <xdr:cNvSpPr txBox="1"/>
      </xdr:nvSpPr>
      <xdr:spPr>
        <a:xfrm>
          <a:off x="12611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B7F0DBBE-7AE6-440B-8B1E-82B062B7D76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9191E3FD-0169-4B65-A0A4-F19224E413E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D9BE6FA1-14B1-4779-931F-77EA361835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29565ED0-5090-4D1A-BB47-AB1FB3F62BA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8A7B782E-1D57-447C-8B45-D49045C36C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ADF74492-512F-4AA1-9CA6-92C75FBA0EC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C50C5F94-F859-4949-9CF3-DFAE9E44521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EAFB6DEE-E061-432F-A5CF-20BC4B559BB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AFD7D32F-0CD1-4301-B1BA-D0FCC693BF5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9550E258-4399-44DE-8FBC-E2897251D5E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612C51D4-7F5F-4329-BAF5-41BB7CF79CE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B7672C6D-9D2D-4C49-A375-D5C354D39BB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FE6D5B5C-6701-4619-8F26-D424BDE1185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ED45E498-ED42-4E57-9D73-5E86334ED29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51DD2B29-F73B-4D99-8E6A-D8C9D2F6B52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1301852E-8305-4C71-A8BA-06B80463CAF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A278251A-7958-4621-B77C-E024B8E7C99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413A18FF-D527-4936-A8A2-7FC451A0131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D7DB1114-E00B-4069-9FF5-9EA79102476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F0F4B04D-71FB-43B5-9A3F-CD141B6740E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4EF2D216-B221-47BD-BE9A-0E675023EBB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03ADAB11-3B71-481B-90A1-9C2385D238A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FFBA4626-84B0-4CAB-A985-174FDC3D9F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9A7791AD-513F-4AD8-8A50-05D770EF0D08}"/>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BEA6BBD8-4153-42BB-8991-B59E2FF1730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08F76592-25C9-46C0-8327-097893731C65}"/>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13525A14-5D55-449F-87FE-CED21B89EDA1}"/>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BF6C6D76-722A-4615-BEA3-664C189037CC}"/>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a:extLst>
            <a:ext uri="{FF2B5EF4-FFF2-40B4-BE49-F238E27FC236}">
              <a16:creationId xmlns:a16="http://schemas.microsoft.com/office/drawing/2014/main" id="{8F320EF3-0467-43C8-BA37-4296E2983E99}"/>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337511FE-B023-4BAC-AC9A-F96D616A48B8}"/>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4757CC54-6EE5-47FE-81E8-06EF05B0D8B2}"/>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F54AAC4A-AC8A-452D-B3D1-9B788BED919C}"/>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95581428-D73C-4A74-97E8-C02731246DDA}"/>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C67BA393-C141-405A-8C62-034618478583}"/>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896BC238-4179-4EB1-8A28-D2D6A673C9F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CEC5716-11FA-40EC-BA7E-3CF53706CBC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547CE1EA-F7E0-411C-B2D8-67DEEB0AFB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6A76785D-49BD-4DF4-AD2C-DEC614E916E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25A1030-4CB9-47AC-B7CB-0C15B033EF9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25400</xdr:rowOff>
    </xdr:from>
    <xdr:to>
      <xdr:col>116</xdr:col>
      <xdr:colOff>114300</xdr:colOff>
      <xdr:row>86</xdr:row>
      <xdr:rowOff>127000</xdr:rowOff>
    </xdr:to>
    <xdr:sp macro="" textlink="">
      <xdr:nvSpPr>
        <xdr:cNvPr id="713" name="楕円 712">
          <a:extLst>
            <a:ext uri="{FF2B5EF4-FFF2-40B4-BE49-F238E27FC236}">
              <a16:creationId xmlns:a16="http://schemas.microsoft.com/office/drawing/2014/main" id="{719C3737-2706-4350-9388-D13B55E583D1}"/>
            </a:ext>
          </a:extLst>
        </xdr:cNvPr>
        <xdr:cNvSpPr/>
      </xdr:nvSpPr>
      <xdr:spPr>
        <a:xfrm>
          <a:off x="221107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111777</xdr:rowOff>
    </xdr:from>
    <xdr:ext cx="469744" cy="259045"/>
    <xdr:sp macro="" textlink="">
      <xdr:nvSpPr>
        <xdr:cNvPr id="714" name="【児童館】&#10;一人当たり面積該当値テキスト">
          <a:extLst>
            <a:ext uri="{FF2B5EF4-FFF2-40B4-BE49-F238E27FC236}">
              <a16:creationId xmlns:a16="http://schemas.microsoft.com/office/drawing/2014/main" id="{3F2E1B5C-7770-47E3-965F-3E8DBCFE09DB}"/>
            </a:ext>
          </a:extLst>
        </xdr:cNvPr>
        <xdr:cNvSpPr txBox="1"/>
      </xdr:nvSpPr>
      <xdr:spPr>
        <a:xfrm>
          <a:off x="22199600"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715" name="楕円 714">
          <a:extLst>
            <a:ext uri="{FF2B5EF4-FFF2-40B4-BE49-F238E27FC236}">
              <a16:creationId xmlns:a16="http://schemas.microsoft.com/office/drawing/2014/main" id="{BA554DC6-69CB-4696-990B-B7E4E8227E32}"/>
            </a:ext>
          </a:extLst>
        </xdr:cNvPr>
        <xdr:cNvSpPr/>
      </xdr:nvSpPr>
      <xdr:spPr>
        <a:xfrm>
          <a:off x="21272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76200</xdr:rowOff>
    </xdr:to>
    <xdr:cxnSp macro="">
      <xdr:nvCxnSpPr>
        <xdr:cNvPr id="716" name="直線コネクタ 715">
          <a:extLst>
            <a:ext uri="{FF2B5EF4-FFF2-40B4-BE49-F238E27FC236}">
              <a16:creationId xmlns:a16="http://schemas.microsoft.com/office/drawing/2014/main" id="{8AF55E81-F284-4134-95F3-6A707DC09D7B}"/>
            </a:ext>
          </a:extLst>
        </xdr:cNvPr>
        <xdr:cNvCxnSpPr/>
      </xdr:nvCxnSpPr>
      <xdr:spPr>
        <a:xfrm>
          <a:off x="21323300" y="1482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717" name="楕円 716">
          <a:extLst>
            <a:ext uri="{FF2B5EF4-FFF2-40B4-BE49-F238E27FC236}">
              <a16:creationId xmlns:a16="http://schemas.microsoft.com/office/drawing/2014/main" id="{5FE35A72-ACBF-4C26-BA65-7442702D2C62}"/>
            </a:ext>
          </a:extLst>
        </xdr:cNvPr>
        <xdr:cNvSpPr/>
      </xdr:nvSpPr>
      <xdr:spPr>
        <a:xfrm>
          <a:off x="20383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76200</xdr:rowOff>
    </xdr:to>
    <xdr:cxnSp macro="">
      <xdr:nvCxnSpPr>
        <xdr:cNvPr id="718" name="直線コネクタ 717">
          <a:extLst>
            <a:ext uri="{FF2B5EF4-FFF2-40B4-BE49-F238E27FC236}">
              <a16:creationId xmlns:a16="http://schemas.microsoft.com/office/drawing/2014/main" id="{E118BECB-7DD5-4E32-80C9-2A09C38BB735}"/>
            </a:ext>
          </a:extLst>
        </xdr:cNvPr>
        <xdr:cNvCxnSpPr/>
      </xdr:nvCxnSpPr>
      <xdr:spPr>
        <a:xfrm>
          <a:off x="20434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719" name="楕円 718">
          <a:extLst>
            <a:ext uri="{FF2B5EF4-FFF2-40B4-BE49-F238E27FC236}">
              <a16:creationId xmlns:a16="http://schemas.microsoft.com/office/drawing/2014/main" id="{60AF53D9-4C85-4D48-A068-057AC0BC6AE8}"/>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76200</xdr:rowOff>
    </xdr:to>
    <xdr:cxnSp macro="">
      <xdr:nvCxnSpPr>
        <xdr:cNvPr id="720" name="直線コネクタ 719">
          <a:extLst>
            <a:ext uri="{FF2B5EF4-FFF2-40B4-BE49-F238E27FC236}">
              <a16:creationId xmlns:a16="http://schemas.microsoft.com/office/drawing/2014/main" id="{3343EA4F-9A70-41ED-A6D7-49266ED9421C}"/>
            </a:ext>
          </a:extLst>
        </xdr:cNvPr>
        <xdr:cNvCxnSpPr/>
      </xdr:nvCxnSpPr>
      <xdr:spPr>
        <a:xfrm>
          <a:off x="19545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macro="" textlink="">
      <xdr:nvSpPr>
        <xdr:cNvPr id="721" name="楕円 720">
          <a:extLst>
            <a:ext uri="{FF2B5EF4-FFF2-40B4-BE49-F238E27FC236}">
              <a16:creationId xmlns:a16="http://schemas.microsoft.com/office/drawing/2014/main" id="{8D4B4FE2-03B0-400A-A935-45079FF977EA}"/>
            </a:ext>
          </a:extLst>
        </xdr:cNvPr>
        <xdr:cNvSpPr/>
      </xdr:nvSpPr>
      <xdr:spPr>
        <a:xfrm>
          <a:off x="18605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722" name="直線コネクタ 721">
          <a:extLst>
            <a:ext uri="{FF2B5EF4-FFF2-40B4-BE49-F238E27FC236}">
              <a16:creationId xmlns:a16="http://schemas.microsoft.com/office/drawing/2014/main" id="{08236071-D7F9-4132-962B-F3A26E9F0E08}"/>
            </a:ext>
          </a:extLst>
        </xdr:cNvPr>
        <xdr:cNvCxnSpPr/>
      </xdr:nvCxnSpPr>
      <xdr:spPr>
        <a:xfrm>
          <a:off x="18656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3" name="n_1aveValue【児童館】&#10;一人当たり面積">
          <a:extLst>
            <a:ext uri="{FF2B5EF4-FFF2-40B4-BE49-F238E27FC236}">
              <a16:creationId xmlns:a16="http://schemas.microsoft.com/office/drawing/2014/main" id="{462C8D4B-9B70-493A-8017-E9E16CDE5192}"/>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a:extLst>
            <a:ext uri="{FF2B5EF4-FFF2-40B4-BE49-F238E27FC236}">
              <a16:creationId xmlns:a16="http://schemas.microsoft.com/office/drawing/2014/main" id="{3D2EF289-FF71-4C88-9F89-B111D610F19C}"/>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a:extLst>
            <a:ext uri="{FF2B5EF4-FFF2-40B4-BE49-F238E27FC236}">
              <a16:creationId xmlns:a16="http://schemas.microsoft.com/office/drawing/2014/main" id="{ABE62D04-154A-4A9E-91E4-EB6876AFAD35}"/>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a:extLst>
            <a:ext uri="{FF2B5EF4-FFF2-40B4-BE49-F238E27FC236}">
              <a16:creationId xmlns:a16="http://schemas.microsoft.com/office/drawing/2014/main" id="{6B287680-0DBC-45D4-8DAC-0C3678D39667}"/>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727" name="n_1mainValue【児童館】&#10;一人当たり面積">
          <a:extLst>
            <a:ext uri="{FF2B5EF4-FFF2-40B4-BE49-F238E27FC236}">
              <a16:creationId xmlns:a16="http://schemas.microsoft.com/office/drawing/2014/main" id="{CF26BDE4-EFF6-4500-BA32-C926C9B05CB7}"/>
            </a:ext>
          </a:extLst>
        </xdr:cNvPr>
        <xdr:cNvSpPr txBox="1"/>
      </xdr:nvSpPr>
      <xdr:spPr>
        <a:xfrm>
          <a:off x="210757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728" name="n_2mainValue【児童館】&#10;一人当たり面積">
          <a:extLst>
            <a:ext uri="{FF2B5EF4-FFF2-40B4-BE49-F238E27FC236}">
              <a16:creationId xmlns:a16="http://schemas.microsoft.com/office/drawing/2014/main" id="{1314353B-97D6-44A7-9E1B-29C7D4682777}"/>
            </a:ext>
          </a:extLst>
        </xdr:cNvPr>
        <xdr:cNvSpPr txBox="1"/>
      </xdr:nvSpPr>
      <xdr:spPr>
        <a:xfrm>
          <a:off x="20199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29" name="n_3mainValue【児童館】&#10;一人当たり面積">
          <a:extLst>
            <a:ext uri="{FF2B5EF4-FFF2-40B4-BE49-F238E27FC236}">
              <a16:creationId xmlns:a16="http://schemas.microsoft.com/office/drawing/2014/main" id="{923BE025-F7B2-4241-99F0-D2ADFBDB29C5}"/>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730" name="n_4mainValue【児童館】&#10;一人当たり面積">
          <a:extLst>
            <a:ext uri="{FF2B5EF4-FFF2-40B4-BE49-F238E27FC236}">
              <a16:creationId xmlns:a16="http://schemas.microsoft.com/office/drawing/2014/main" id="{4EA3764E-3C60-49AF-BC67-4960514D3E44}"/>
            </a:ext>
          </a:extLst>
        </xdr:cNvPr>
        <xdr:cNvSpPr txBox="1"/>
      </xdr:nvSpPr>
      <xdr:spPr>
        <a:xfrm>
          <a:off x="18421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8F0EF4F8-EB9F-45E3-8AD2-7EF60C724F9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2F9D39B7-1756-4BFB-946B-199B68770C4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8AAB59D-2407-4AAD-854D-74D82B1897B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313B48AD-CDBB-42A0-8953-860C955904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4E2F596-7D72-48B3-B95E-198B11EC178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652EC740-9947-4AC6-85EC-22F39F622B9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39378584-159D-4CA6-9CA9-D7712A2D75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D23A6436-432F-4742-98EA-DDDD876221E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32B5C52B-B3EC-4401-AA39-97AF280D0C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6CC37555-D244-419C-A278-64476A0850C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137AC344-326C-44D9-B8F8-1605FCEE5EE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C557029F-BB4E-4598-A275-49B0E920E20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8988B726-3F83-43F5-872E-EC6CC4B66DD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0C24B442-1902-4224-90AA-69561EFE5CD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1768340B-7898-4E9F-B661-65B9839C6B5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B66A2182-B66C-4B58-931D-5963608DEA5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BC3CA668-B869-4427-B0B9-7503461BE90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DB9BE302-542B-4096-BE02-E0F93543208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F1A60BD6-F6F3-4756-B44D-BCF81E7FD5F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F855DB6A-81AE-4964-A2A8-0DB4484586E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47EDC1BE-C5B6-4A8A-A258-08A35069905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F08B022D-4A35-403F-80FB-1A42EF6C6FB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749D9F5B-2EAD-47FE-9DFB-65F10F2BE0B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5958EEE-AB56-415E-8681-B5AD26EF83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CB72390A-E709-4ED3-BD72-197DCD025534}"/>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2E256E41-2E2C-4E01-96FA-B80489BE516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0F4335C5-2D71-4B38-9F7A-A52A700D398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9B76E854-167E-4D17-8081-9718467CCD8B}"/>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A99024B7-7C1D-4B97-9BD9-A9057E324EF6}"/>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70A95568-7016-4666-97A7-6F8F87ABF343}"/>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2E027748-64DD-449A-8F02-F4F278C90AEB}"/>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2EC8432A-CF0E-4E3D-967D-5CCA6BDD0BDD}"/>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F536D978-67CC-45BC-9759-E6657AE8239A}"/>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B1419BB7-25F8-4902-8C51-5AEA07F6B294}"/>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58415633-8A15-476D-970E-549F2B9B7277}"/>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14EAD393-EA65-4F5B-B371-A19708120F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C67D0B5-9D67-4E3B-81E9-D3BCC646F4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6429A4E3-DA32-48CA-8D3D-8B0C2BDD0B9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210ED1C-F71F-4E35-A0B9-F375FD184F9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B24A267-1E44-40EC-8D92-E161946B19B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23495</xdr:rowOff>
    </xdr:from>
    <xdr:to>
      <xdr:col>85</xdr:col>
      <xdr:colOff>177800</xdr:colOff>
      <xdr:row>102</xdr:row>
      <xdr:rowOff>125095</xdr:rowOff>
    </xdr:to>
    <xdr:sp macro="" textlink="">
      <xdr:nvSpPr>
        <xdr:cNvPr id="771" name="楕円 770">
          <a:extLst>
            <a:ext uri="{FF2B5EF4-FFF2-40B4-BE49-F238E27FC236}">
              <a16:creationId xmlns:a16="http://schemas.microsoft.com/office/drawing/2014/main" id="{5D0EF0FD-75B5-4360-8517-EA96C7AE5B15}"/>
            </a:ext>
          </a:extLst>
        </xdr:cNvPr>
        <xdr:cNvSpPr/>
      </xdr:nvSpPr>
      <xdr:spPr>
        <a:xfrm>
          <a:off x="16268700" y="1751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46372</xdr:rowOff>
    </xdr:from>
    <xdr:ext cx="405111" cy="259045"/>
    <xdr:sp macro="" textlink="">
      <xdr:nvSpPr>
        <xdr:cNvPr id="772" name="【公民館】&#10;有形固定資産減価償却率該当値テキスト">
          <a:extLst>
            <a:ext uri="{FF2B5EF4-FFF2-40B4-BE49-F238E27FC236}">
              <a16:creationId xmlns:a16="http://schemas.microsoft.com/office/drawing/2014/main" id="{CED82BC8-F523-4B86-BEA1-4BB76EDED818}"/>
            </a:ext>
          </a:extLst>
        </xdr:cNvPr>
        <xdr:cNvSpPr txBox="1"/>
      </xdr:nvSpPr>
      <xdr:spPr>
        <a:xfrm>
          <a:off x="16357600"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103505</xdr:rowOff>
    </xdr:from>
    <xdr:to>
      <xdr:col>81</xdr:col>
      <xdr:colOff>101600</xdr:colOff>
      <xdr:row>103</xdr:row>
      <xdr:rowOff>33655</xdr:rowOff>
    </xdr:to>
    <xdr:sp macro="" textlink="">
      <xdr:nvSpPr>
        <xdr:cNvPr id="773" name="楕円 772">
          <a:extLst>
            <a:ext uri="{FF2B5EF4-FFF2-40B4-BE49-F238E27FC236}">
              <a16:creationId xmlns:a16="http://schemas.microsoft.com/office/drawing/2014/main" id="{7A594EC5-7B9D-45B1-A850-01ABB6D24B97}"/>
            </a:ext>
          </a:extLst>
        </xdr:cNvPr>
        <xdr:cNvSpPr/>
      </xdr:nvSpPr>
      <xdr:spPr>
        <a:xfrm>
          <a:off x="154305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74295</xdr:rowOff>
    </xdr:from>
    <xdr:to>
      <xdr:col>85</xdr:col>
      <xdr:colOff>127000</xdr:colOff>
      <xdr:row>102</xdr:row>
      <xdr:rowOff>154305</xdr:rowOff>
    </xdr:to>
    <xdr:cxnSp macro="">
      <xdr:nvCxnSpPr>
        <xdr:cNvPr id="774" name="直線コネクタ 773">
          <a:extLst>
            <a:ext uri="{FF2B5EF4-FFF2-40B4-BE49-F238E27FC236}">
              <a16:creationId xmlns:a16="http://schemas.microsoft.com/office/drawing/2014/main" id="{0142DC70-551C-4682-97FF-B6F5E18B4DCC}"/>
            </a:ext>
          </a:extLst>
        </xdr:cNvPr>
        <xdr:cNvCxnSpPr/>
      </xdr:nvCxnSpPr>
      <xdr:spPr>
        <a:xfrm flipV="1">
          <a:off x="15481300" y="1756219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57786</xdr:rowOff>
    </xdr:from>
    <xdr:to>
      <xdr:col>76</xdr:col>
      <xdr:colOff>165100</xdr:colOff>
      <xdr:row>102</xdr:row>
      <xdr:rowOff>159386</xdr:rowOff>
    </xdr:to>
    <xdr:sp macro="" textlink="">
      <xdr:nvSpPr>
        <xdr:cNvPr id="775" name="楕円 774">
          <a:extLst>
            <a:ext uri="{FF2B5EF4-FFF2-40B4-BE49-F238E27FC236}">
              <a16:creationId xmlns:a16="http://schemas.microsoft.com/office/drawing/2014/main" id="{F2C624C0-9811-4AC9-89EA-498A61671AD6}"/>
            </a:ext>
          </a:extLst>
        </xdr:cNvPr>
        <xdr:cNvSpPr/>
      </xdr:nvSpPr>
      <xdr:spPr>
        <a:xfrm>
          <a:off x="14541500" y="1754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108586</xdr:rowOff>
    </xdr:from>
    <xdr:to>
      <xdr:col>81</xdr:col>
      <xdr:colOff>50800</xdr:colOff>
      <xdr:row>102</xdr:row>
      <xdr:rowOff>154305</xdr:rowOff>
    </xdr:to>
    <xdr:cxnSp macro="">
      <xdr:nvCxnSpPr>
        <xdr:cNvPr id="776" name="直線コネクタ 775">
          <a:extLst>
            <a:ext uri="{FF2B5EF4-FFF2-40B4-BE49-F238E27FC236}">
              <a16:creationId xmlns:a16="http://schemas.microsoft.com/office/drawing/2014/main" id="{28DB949B-3851-4156-96AA-B80AF4EEC6C7}"/>
            </a:ext>
          </a:extLst>
        </xdr:cNvPr>
        <xdr:cNvCxnSpPr/>
      </xdr:nvCxnSpPr>
      <xdr:spPr>
        <a:xfrm>
          <a:off x="14592300" y="1759648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76836</xdr:rowOff>
    </xdr:from>
    <xdr:to>
      <xdr:col>72</xdr:col>
      <xdr:colOff>38100</xdr:colOff>
      <xdr:row>103</xdr:row>
      <xdr:rowOff>6986</xdr:rowOff>
    </xdr:to>
    <xdr:sp macro="" textlink="">
      <xdr:nvSpPr>
        <xdr:cNvPr id="777" name="楕円 776">
          <a:extLst>
            <a:ext uri="{FF2B5EF4-FFF2-40B4-BE49-F238E27FC236}">
              <a16:creationId xmlns:a16="http://schemas.microsoft.com/office/drawing/2014/main" id="{B832746E-B0ED-4F76-87D7-B4E5EF76C5D5}"/>
            </a:ext>
          </a:extLst>
        </xdr:cNvPr>
        <xdr:cNvSpPr/>
      </xdr:nvSpPr>
      <xdr:spPr>
        <a:xfrm>
          <a:off x="13652500" y="175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108586</xdr:rowOff>
    </xdr:from>
    <xdr:to>
      <xdr:col>76</xdr:col>
      <xdr:colOff>114300</xdr:colOff>
      <xdr:row>102</xdr:row>
      <xdr:rowOff>127636</xdr:rowOff>
    </xdr:to>
    <xdr:cxnSp macro="">
      <xdr:nvCxnSpPr>
        <xdr:cNvPr id="778" name="直線コネクタ 777">
          <a:extLst>
            <a:ext uri="{FF2B5EF4-FFF2-40B4-BE49-F238E27FC236}">
              <a16:creationId xmlns:a16="http://schemas.microsoft.com/office/drawing/2014/main" id="{CC250AD3-FE4D-4C1D-9A89-43B1B73F3530}"/>
            </a:ext>
          </a:extLst>
        </xdr:cNvPr>
        <xdr:cNvCxnSpPr/>
      </xdr:nvCxnSpPr>
      <xdr:spPr>
        <a:xfrm flipV="1">
          <a:off x="13703300" y="1759648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124461</xdr:rowOff>
    </xdr:from>
    <xdr:to>
      <xdr:col>67</xdr:col>
      <xdr:colOff>101600</xdr:colOff>
      <xdr:row>104</xdr:row>
      <xdr:rowOff>54611</xdr:rowOff>
    </xdr:to>
    <xdr:sp macro="" textlink="">
      <xdr:nvSpPr>
        <xdr:cNvPr id="779" name="楕円 778">
          <a:extLst>
            <a:ext uri="{FF2B5EF4-FFF2-40B4-BE49-F238E27FC236}">
              <a16:creationId xmlns:a16="http://schemas.microsoft.com/office/drawing/2014/main" id="{26C3F1CC-9321-4210-BF65-BA9489A3E868}"/>
            </a:ext>
          </a:extLst>
        </xdr:cNvPr>
        <xdr:cNvSpPr/>
      </xdr:nvSpPr>
      <xdr:spPr>
        <a:xfrm>
          <a:off x="12763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127636</xdr:rowOff>
    </xdr:from>
    <xdr:to>
      <xdr:col>71</xdr:col>
      <xdr:colOff>177800</xdr:colOff>
      <xdr:row>104</xdr:row>
      <xdr:rowOff>3811</xdr:rowOff>
    </xdr:to>
    <xdr:cxnSp macro="">
      <xdr:nvCxnSpPr>
        <xdr:cNvPr id="780" name="直線コネクタ 779">
          <a:extLst>
            <a:ext uri="{FF2B5EF4-FFF2-40B4-BE49-F238E27FC236}">
              <a16:creationId xmlns:a16="http://schemas.microsoft.com/office/drawing/2014/main" id="{F1AEE25B-8E13-4546-81ED-D2CF25569D40}"/>
            </a:ext>
          </a:extLst>
        </xdr:cNvPr>
        <xdr:cNvCxnSpPr/>
      </xdr:nvCxnSpPr>
      <xdr:spPr>
        <a:xfrm flipV="1">
          <a:off x="12814300" y="17615536"/>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FD777DDB-B0D7-4D51-A2FD-4D45DB5CDC8B}"/>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145E54D9-341E-4445-B895-295C237FD7BF}"/>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A0025402-8E31-4172-B490-726E66F7A6ED}"/>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4" name="n_4aveValue【公民館】&#10;有形固定資産減価償却率">
          <a:extLst>
            <a:ext uri="{FF2B5EF4-FFF2-40B4-BE49-F238E27FC236}">
              <a16:creationId xmlns:a16="http://schemas.microsoft.com/office/drawing/2014/main" id="{9274B210-0BED-4801-B561-D371C757E530}"/>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50182</xdr:rowOff>
    </xdr:from>
    <xdr:ext cx="405111" cy="259045"/>
    <xdr:sp macro="" textlink="">
      <xdr:nvSpPr>
        <xdr:cNvPr id="785" name="n_1mainValue【公民館】&#10;有形固定資産減価償却率">
          <a:extLst>
            <a:ext uri="{FF2B5EF4-FFF2-40B4-BE49-F238E27FC236}">
              <a16:creationId xmlns:a16="http://schemas.microsoft.com/office/drawing/2014/main" id="{96AE6537-20FD-446B-9377-9B7C4689C439}"/>
            </a:ext>
          </a:extLst>
        </xdr:cNvPr>
        <xdr:cNvSpPr txBox="1"/>
      </xdr:nvSpPr>
      <xdr:spPr>
        <a:xfrm>
          <a:off x="15266044" y="1736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4463</xdr:rowOff>
    </xdr:from>
    <xdr:ext cx="405111" cy="259045"/>
    <xdr:sp macro="" textlink="">
      <xdr:nvSpPr>
        <xdr:cNvPr id="786" name="n_2mainValue【公民館】&#10;有形固定資産減価償却率">
          <a:extLst>
            <a:ext uri="{FF2B5EF4-FFF2-40B4-BE49-F238E27FC236}">
              <a16:creationId xmlns:a16="http://schemas.microsoft.com/office/drawing/2014/main" id="{0A6F58F2-C79A-4764-9CC5-401762DFF51B}"/>
            </a:ext>
          </a:extLst>
        </xdr:cNvPr>
        <xdr:cNvSpPr txBox="1"/>
      </xdr:nvSpPr>
      <xdr:spPr>
        <a:xfrm>
          <a:off x="14389744" y="1732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23513</xdr:rowOff>
    </xdr:from>
    <xdr:ext cx="405111" cy="259045"/>
    <xdr:sp macro="" textlink="">
      <xdr:nvSpPr>
        <xdr:cNvPr id="787" name="n_3mainValue【公民館】&#10;有形固定資産減価償却率">
          <a:extLst>
            <a:ext uri="{FF2B5EF4-FFF2-40B4-BE49-F238E27FC236}">
              <a16:creationId xmlns:a16="http://schemas.microsoft.com/office/drawing/2014/main" id="{24F87A45-4E2C-4F5D-A9E1-37C5785A6D83}"/>
            </a:ext>
          </a:extLst>
        </xdr:cNvPr>
        <xdr:cNvSpPr txBox="1"/>
      </xdr:nvSpPr>
      <xdr:spPr>
        <a:xfrm>
          <a:off x="13500744" y="1733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45738</xdr:rowOff>
    </xdr:from>
    <xdr:ext cx="405111" cy="259045"/>
    <xdr:sp macro="" textlink="">
      <xdr:nvSpPr>
        <xdr:cNvPr id="788" name="n_4mainValue【公民館】&#10;有形固定資産減価償却率">
          <a:extLst>
            <a:ext uri="{FF2B5EF4-FFF2-40B4-BE49-F238E27FC236}">
              <a16:creationId xmlns:a16="http://schemas.microsoft.com/office/drawing/2014/main" id="{F6B4952C-8724-4A8A-8A88-47E6AB05DFD0}"/>
            </a:ext>
          </a:extLst>
        </xdr:cNvPr>
        <xdr:cNvSpPr txBox="1"/>
      </xdr:nvSpPr>
      <xdr:spPr>
        <a:xfrm>
          <a:off x="12611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4D80925C-C5CE-4A65-BEC7-8EE58ACBF1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BDAE93F3-AD7C-4842-B17C-0D0515F045B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8E46456B-87DE-466F-B3EB-65C2038E02E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6FD0F2DB-9AA2-46ED-B907-9C7A57DCBBC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9D4ED0FE-09FD-4FC4-9734-64DBF93DDC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3D410298-3DE3-4DB3-870E-D2DDCDDC700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60A9867E-CA9F-4713-AAFB-501DD5F7971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999C4A6E-C641-404F-894F-0C82A926F8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F61F9145-14D8-4CDC-B569-0EEF3F943EE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E0BF505-D933-4798-870B-A93D9991859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4D0B98CA-E7EC-43A0-9934-CAF62D1F872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2A9A813F-830E-4CD8-AF18-050C0572F10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3E4F6970-47B2-4F12-9C35-1F9B8D552DD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600F77E9-707E-43B2-875C-B54D550C7AB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79F83DE3-43FF-4258-9BB1-2367C92891A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377E7C05-E4A7-4034-A302-BF1BC5D234F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4C2B481A-54FB-443A-AA71-8353DECF18C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22497ED8-E0B5-435E-9D8A-07DF8A8FB59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22C33783-1595-4A69-81BC-A5C853A1C48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DAEE21DB-41B5-4850-B179-38BE713A693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8BFF834B-FE7C-49EE-BE5B-F8A34B009A7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6E6FFA26-9B9B-435B-8B17-96F51EEAEDA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3D65C9D2-0280-473D-952E-2ACB0F9439F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6A0CBF6C-8DDA-48BE-AF07-0308450E4B43}"/>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D65417B6-A895-4E2F-9387-E04C2737F7E3}"/>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EF72A085-52E6-4B62-AB5D-8FD49897BC66}"/>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242920D2-4B71-4E32-82C4-C4ED4781F317}"/>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9A726F37-209A-442B-A686-2F1CD5FF2B6C}"/>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17" name="【公民館】&#10;一人当たり面積平均値テキスト">
          <a:extLst>
            <a:ext uri="{FF2B5EF4-FFF2-40B4-BE49-F238E27FC236}">
              <a16:creationId xmlns:a16="http://schemas.microsoft.com/office/drawing/2014/main" id="{84067A03-32BD-4B50-8782-362257FF132E}"/>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D03F0B5E-C47D-4FDB-94AE-C50F816A12E2}"/>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605E1B54-F0A4-4A1C-9BFE-0D1FAD53B334}"/>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C697B015-5131-4EC4-BDA7-F65A6DE36C08}"/>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E5AAB2FB-5C7D-44CA-919A-371E775D2DB2}"/>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794E52B8-2F0D-4307-9AFA-6DC5A4D45F92}"/>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F581DD43-D76C-450F-AA02-5242203BDA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8C5BA16-104E-47EF-8A69-4B0E41DDFD4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F8C5778-9FAC-4154-B5FB-B8A18B1408D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4C69D8F-1A1A-4CF9-AD09-88EDEB4B9EE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F30FE75F-77F8-4342-8742-B0B68FCAAFA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28" name="楕円 827">
          <a:extLst>
            <a:ext uri="{FF2B5EF4-FFF2-40B4-BE49-F238E27FC236}">
              <a16:creationId xmlns:a16="http://schemas.microsoft.com/office/drawing/2014/main" id="{E74297E6-83CF-4347-B7D4-40C1082B4E27}"/>
            </a:ext>
          </a:extLst>
        </xdr:cNvPr>
        <xdr:cNvSpPr/>
      </xdr:nvSpPr>
      <xdr:spPr>
        <a:xfrm>
          <a:off x="22110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29" name="【公民館】&#10;一人当たり面積該当値テキスト">
          <a:extLst>
            <a:ext uri="{FF2B5EF4-FFF2-40B4-BE49-F238E27FC236}">
              <a16:creationId xmlns:a16="http://schemas.microsoft.com/office/drawing/2014/main" id="{824F0C0D-2AD8-4A7A-9045-8B1A919849E0}"/>
            </a:ext>
          </a:extLst>
        </xdr:cNvPr>
        <xdr:cNvSpPr txBox="1"/>
      </xdr:nvSpPr>
      <xdr:spPr>
        <a:xfrm>
          <a:off x="221996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830" name="楕円 829">
          <a:extLst>
            <a:ext uri="{FF2B5EF4-FFF2-40B4-BE49-F238E27FC236}">
              <a16:creationId xmlns:a16="http://schemas.microsoft.com/office/drawing/2014/main" id="{E87D1253-FD9B-4023-89D3-8C95DD0743D9}"/>
            </a:ext>
          </a:extLst>
        </xdr:cNvPr>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38100</xdr:rowOff>
    </xdr:to>
    <xdr:cxnSp macro="">
      <xdr:nvCxnSpPr>
        <xdr:cNvPr id="831" name="直線コネクタ 830">
          <a:extLst>
            <a:ext uri="{FF2B5EF4-FFF2-40B4-BE49-F238E27FC236}">
              <a16:creationId xmlns:a16="http://schemas.microsoft.com/office/drawing/2014/main" id="{F8D58133-1B74-4C4C-918D-53D3472C3EB3}"/>
            </a:ext>
          </a:extLst>
        </xdr:cNvPr>
        <xdr:cNvCxnSpPr/>
      </xdr:nvCxnSpPr>
      <xdr:spPr>
        <a:xfrm>
          <a:off x="21323300" y="181813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832" name="楕円 831">
          <a:extLst>
            <a:ext uri="{FF2B5EF4-FFF2-40B4-BE49-F238E27FC236}">
              <a16:creationId xmlns:a16="http://schemas.microsoft.com/office/drawing/2014/main" id="{940442FB-06E9-4706-841E-8C12EAED0F12}"/>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7620</xdr:rowOff>
    </xdr:to>
    <xdr:cxnSp macro="">
      <xdr:nvCxnSpPr>
        <xdr:cNvPr id="833" name="直線コネクタ 832">
          <a:extLst>
            <a:ext uri="{FF2B5EF4-FFF2-40B4-BE49-F238E27FC236}">
              <a16:creationId xmlns:a16="http://schemas.microsoft.com/office/drawing/2014/main" id="{9765E162-35DC-4770-8151-E87D707BABF9}"/>
            </a:ext>
          </a:extLst>
        </xdr:cNvPr>
        <xdr:cNvCxnSpPr/>
      </xdr:nvCxnSpPr>
      <xdr:spPr>
        <a:xfrm>
          <a:off x="20434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834" name="楕円 833">
          <a:extLst>
            <a:ext uri="{FF2B5EF4-FFF2-40B4-BE49-F238E27FC236}">
              <a16:creationId xmlns:a16="http://schemas.microsoft.com/office/drawing/2014/main" id="{638ECC2A-A5E9-477B-8EDD-EAD9DC8BC58F}"/>
            </a:ext>
          </a:extLst>
        </xdr:cNvPr>
        <xdr:cNvSpPr/>
      </xdr:nvSpPr>
      <xdr:spPr>
        <a:xfrm>
          <a:off x="19494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106</xdr:row>
      <xdr:rowOff>7620</xdr:rowOff>
    </xdr:to>
    <xdr:cxnSp macro="">
      <xdr:nvCxnSpPr>
        <xdr:cNvPr id="835" name="直線コネクタ 834">
          <a:extLst>
            <a:ext uri="{FF2B5EF4-FFF2-40B4-BE49-F238E27FC236}">
              <a16:creationId xmlns:a16="http://schemas.microsoft.com/office/drawing/2014/main" id="{ADF3ACA9-0128-480D-9764-AB285E598F98}"/>
            </a:ext>
          </a:extLst>
        </xdr:cNvPr>
        <xdr:cNvCxnSpPr/>
      </xdr:nvCxnSpPr>
      <xdr:spPr>
        <a:xfrm>
          <a:off x="19545300" y="18158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158750</xdr:rowOff>
    </xdr:from>
    <xdr:to>
      <xdr:col>98</xdr:col>
      <xdr:colOff>38100</xdr:colOff>
      <xdr:row>106</xdr:row>
      <xdr:rowOff>88900</xdr:rowOff>
    </xdr:to>
    <xdr:sp macro="" textlink="">
      <xdr:nvSpPr>
        <xdr:cNvPr id="836" name="楕円 835">
          <a:extLst>
            <a:ext uri="{FF2B5EF4-FFF2-40B4-BE49-F238E27FC236}">
              <a16:creationId xmlns:a16="http://schemas.microsoft.com/office/drawing/2014/main" id="{E788BA9C-E46F-4DBD-AE91-4FFADA1F2461}"/>
            </a:ext>
          </a:extLst>
        </xdr:cNvPr>
        <xdr:cNvSpPr/>
      </xdr:nvSpPr>
      <xdr:spPr>
        <a:xfrm>
          <a:off x="18605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106</xdr:row>
      <xdr:rowOff>38100</xdr:rowOff>
    </xdr:to>
    <xdr:cxnSp macro="">
      <xdr:nvCxnSpPr>
        <xdr:cNvPr id="837" name="直線コネクタ 836">
          <a:extLst>
            <a:ext uri="{FF2B5EF4-FFF2-40B4-BE49-F238E27FC236}">
              <a16:creationId xmlns:a16="http://schemas.microsoft.com/office/drawing/2014/main" id="{EE2AD5CB-CC6F-47A3-9646-85E3C521801D}"/>
            </a:ext>
          </a:extLst>
        </xdr:cNvPr>
        <xdr:cNvCxnSpPr/>
      </xdr:nvCxnSpPr>
      <xdr:spPr>
        <a:xfrm flipV="1">
          <a:off x="18656300" y="181584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838" name="n_1aveValue【公民館】&#10;一人当たり面積">
          <a:extLst>
            <a:ext uri="{FF2B5EF4-FFF2-40B4-BE49-F238E27FC236}">
              <a16:creationId xmlns:a16="http://schemas.microsoft.com/office/drawing/2014/main" id="{FA66E6DB-6429-4B5F-83CF-9E60104D70F5}"/>
            </a:ext>
          </a:extLst>
        </xdr:cNvPr>
        <xdr:cNvSpPr txBox="1"/>
      </xdr:nvSpPr>
      <xdr:spPr>
        <a:xfrm>
          <a:off x="210757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39" name="n_2aveValue【公民館】&#10;一人当たり面積">
          <a:extLst>
            <a:ext uri="{FF2B5EF4-FFF2-40B4-BE49-F238E27FC236}">
              <a16:creationId xmlns:a16="http://schemas.microsoft.com/office/drawing/2014/main" id="{07F3DD4C-688A-4FA9-95A4-919D855A2098}"/>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0" name="n_3aveValue【公民館】&#10;一人当たり面積">
          <a:extLst>
            <a:ext uri="{FF2B5EF4-FFF2-40B4-BE49-F238E27FC236}">
              <a16:creationId xmlns:a16="http://schemas.microsoft.com/office/drawing/2014/main" id="{694D3D5D-2B76-4C25-877D-ECD538208546}"/>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1" name="n_4aveValue【公民館】&#10;一人当たり面積">
          <a:extLst>
            <a:ext uri="{FF2B5EF4-FFF2-40B4-BE49-F238E27FC236}">
              <a16:creationId xmlns:a16="http://schemas.microsoft.com/office/drawing/2014/main" id="{AF615BC0-E996-4272-922B-8DB0BDB7DEE0}"/>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842" name="n_1mainValue【公民館】&#10;一人当たり面積">
          <a:extLst>
            <a:ext uri="{FF2B5EF4-FFF2-40B4-BE49-F238E27FC236}">
              <a16:creationId xmlns:a16="http://schemas.microsoft.com/office/drawing/2014/main" id="{4FF5270C-CC0D-4BB7-AAB1-ECCB265058B8}"/>
            </a:ext>
          </a:extLst>
        </xdr:cNvPr>
        <xdr:cNvSpPr txBox="1"/>
      </xdr:nvSpPr>
      <xdr:spPr>
        <a:xfrm>
          <a:off x="210757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843" name="n_2mainValue【公民館】&#10;一人当たり面積">
          <a:extLst>
            <a:ext uri="{FF2B5EF4-FFF2-40B4-BE49-F238E27FC236}">
              <a16:creationId xmlns:a16="http://schemas.microsoft.com/office/drawing/2014/main" id="{4E4AFF16-FFE6-42F8-B75D-DC1AC192FA72}"/>
            </a:ext>
          </a:extLst>
        </xdr:cNvPr>
        <xdr:cNvSpPr txBox="1"/>
      </xdr:nvSpPr>
      <xdr:spPr>
        <a:xfrm>
          <a:off x="20199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26688</xdr:rowOff>
    </xdr:from>
    <xdr:ext cx="469744" cy="259045"/>
    <xdr:sp macro="" textlink="">
      <xdr:nvSpPr>
        <xdr:cNvPr id="844" name="n_3mainValue【公民館】&#10;一人当たり面積">
          <a:extLst>
            <a:ext uri="{FF2B5EF4-FFF2-40B4-BE49-F238E27FC236}">
              <a16:creationId xmlns:a16="http://schemas.microsoft.com/office/drawing/2014/main" id="{18E5B5B0-1283-4F5C-AAB3-7EA024610FC2}"/>
            </a:ext>
          </a:extLst>
        </xdr:cNvPr>
        <xdr:cNvSpPr txBox="1"/>
      </xdr:nvSpPr>
      <xdr:spPr>
        <a:xfrm>
          <a:off x="19310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80027</xdr:rowOff>
    </xdr:from>
    <xdr:ext cx="469744" cy="259045"/>
    <xdr:sp macro="" textlink="">
      <xdr:nvSpPr>
        <xdr:cNvPr id="845" name="n_4mainValue【公民館】&#10;一人当たり面積">
          <a:extLst>
            <a:ext uri="{FF2B5EF4-FFF2-40B4-BE49-F238E27FC236}">
              <a16:creationId xmlns:a16="http://schemas.microsoft.com/office/drawing/2014/main" id="{19ACB03F-BAC5-422D-8258-6BC14FECBA86}"/>
            </a:ext>
          </a:extLst>
        </xdr:cNvPr>
        <xdr:cNvSpPr txBox="1"/>
      </xdr:nvSpPr>
      <xdr:spPr>
        <a:xfrm>
          <a:off x="18421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3DE67476-3B3D-4583-8E22-77BA064C979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4A42E0F1-9244-4412-8B2E-9E334F5B171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A0B38CF4-7A88-4A20-A0CB-ACD0777C549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を除き、有形固定資産減価償却率は類似団体を下回っている。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道路は減価償却が進んでおり、公共施設等総合管理計画や舗装修繕計画に基づき、効率的な更新による長寿命化に取り組んでいる。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認定こども園・幼稚園・保育所は減価償却が進んでおり、個別施設計画に基づき、老朽化対策に取り組んでいる。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04E08F-DD15-4E9D-B217-D8CD7F14636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700044-8B78-4204-9ED7-A18FF050E51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8F12C39-CBCA-4ECE-A990-189FC16F018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5EED5D-7D15-45F0-B5E9-D03A6B5515E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1E11E0-4D21-4A4E-9B32-581DFA850CB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285851-8C05-406E-91B9-E7ECE3FF029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F186C3-A074-40A3-BE8B-0B5849FAF4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72DDCF-A7EA-4F60-9990-ED01F556A3C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1131FA-0C6B-4057-B750-34D9D9741A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F07C79-5B3D-4EBD-BABF-F4D3B74383C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08781C-9224-4F1A-98FF-518E2183D45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81BEF9-EA1E-4918-85CA-AD3851A8D6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42725B-841F-4F30-9B3B-BB2317FB68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88B104-045C-447F-96CC-A5EDBA1BA1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535FE1-C5F4-4E3D-804C-8C8C7885E10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FA7ED3F-F168-45F6-9B4B-2B8A6E0CAC2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48B9D2-1805-4FAD-8F03-870A96358C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460CE6-CA60-45EB-9D44-C9727C04AD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17EC62-4D12-48A3-B477-6A8FC2770BF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071CA6-B1F1-413F-961D-19719B3900D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9D805C-0F14-4CB8-B8FD-16C9865AAD4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C5AA55-3424-4F2A-9F4D-3D5EBA6DA27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04BA7D-FE40-48B3-AB07-13BD4817D7E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31CFE7-4E3D-4350-812D-F29E02134C1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AF1686-FCCC-4976-BACD-13ABCC39FAC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5F16F9-34BB-48AB-A4AF-172C7983958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2F1459-74DC-485F-981B-44B823C24E4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5FE551-7BD2-4B46-99F1-CF8460B3259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316FE4-A36D-4595-92A5-BA94567A812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52F58E-D4E3-4B8D-9324-63738C5E25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17EF97-2D6E-4210-9DB5-BD6536640C3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C91CCA-4C6B-4189-B6C1-D56833643E5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487B26C-DE64-4563-9EA1-C68D6AACF21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A5FC65-0C44-47DA-A9F9-701498D6249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7E0E9F-A357-4676-85FD-B9A8B1498AC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D5BC0AF-5EDA-4205-8931-52C8E18F0C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CD92112-E33E-40EE-A5C7-0D0FF6EB03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BBB7262-2A60-417C-A786-0AAC6F29D41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742443-1158-4F4D-B9E1-00D272EE835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4CEEFD-FF52-4052-A4D1-5D5280DF64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379D9A5-2700-4D2F-89E3-FFB4B9B7EF4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68644E-BA16-429C-8B5A-B17426FB11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2CD9338-3406-4E7F-A82E-C1C3195F030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0D662D-CEF7-4EE8-8FFE-4DF1A4DDA33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6C7BE25-04DC-4C8E-980F-C9134E83B1B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AF58306-1D64-45CC-A9A2-FDA6454DF59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AF5E195-DC1B-442F-825B-97E8A3D9E70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EC14203-BD96-4CCC-A4F7-5366D13F27D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88ABABB-7F0B-4D59-ADDF-7878335298B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60349E-213A-4A12-A652-E6AA8AFAF7B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158EAA8-1DAC-4608-A030-BEC5DDB123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A5CA4F9-75FC-4A2C-ACBD-C99CB5A097D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3B6BAF2-295D-4330-8B9E-CB2ED87450B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59C1685-5D56-4119-9C65-B250833E1D9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79A0138-AA80-4F92-9E46-CB6EDA3C4B0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8883452-A18C-4F6C-9C37-7582CFD3DA60}"/>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7D5DD686-6489-4555-BB43-26FA6E915D03}"/>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FBB32DB3-6C39-443B-A6C6-FDC08191504B}"/>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BA90116F-509B-4448-BC0F-880C3347D648}"/>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9119A9A9-CFA3-4009-89E6-E565B465234F}"/>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59D936E4-B0A5-4726-AD87-A2610E6D48FE}"/>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04F35118-B6E0-4EF1-BBD7-4D2BC31C90C5}"/>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782D30B9-920A-4FC9-BEED-CE79C81A7A49}"/>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841DD395-D4CA-4822-B694-B4145EA37E75}"/>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19A6B51A-CC57-4114-9F30-80F84D33D59E}"/>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CE636B8C-7243-4E37-9071-FE9DF7C4B1D4}"/>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079DD87-71A4-422C-99D2-A11F54B5AEE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679B6D-C351-44A7-A6DC-F6290574F7A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2FC3A4B-CDB0-425E-B57A-7351119495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EC576EC-7582-4FE4-A855-21A0AD36B29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501DD0A-304E-4086-9B97-7B414C7A72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xdr:rowOff>
    </xdr:from>
    <xdr:to>
      <xdr:col>24</xdr:col>
      <xdr:colOff>114300</xdr:colOff>
      <xdr:row>39</xdr:row>
      <xdr:rowOff>113665</xdr:rowOff>
    </xdr:to>
    <xdr:sp macro="" textlink="">
      <xdr:nvSpPr>
        <xdr:cNvPr id="73" name="楕円 72">
          <a:extLst>
            <a:ext uri="{FF2B5EF4-FFF2-40B4-BE49-F238E27FC236}">
              <a16:creationId xmlns:a16="http://schemas.microsoft.com/office/drawing/2014/main" id="{0FE2D62E-5283-4297-9BD8-151FC814FF40}"/>
            </a:ext>
          </a:extLst>
        </xdr:cNvPr>
        <xdr:cNvSpPr/>
      </xdr:nvSpPr>
      <xdr:spPr>
        <a:xfrm>
          <a:off x="45847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161942</xdr:rowOff>
    </xdr:from>
    <xdr:ext cx="405111" cy="259045"/>
    <xdr:sp macro="" textlink="">
      <xdr:nvSpPr>
        <xdr:cNvPr id="74" name="【図書館】&#10;有形固定資産減価償却率該当値テキスト">
          <a:extLst>
            <a:ext uri="{FF2B5EF4-FFF2-40B4-BE49-F238E27FC236}">
              <a16:creationId xmlns:a16="http://schemas.microsoft.com/office/drawing/2014/main" id="{6CDE226C-02A8-48E5-A331-DD1C79768DF2}"/>
            </a:ext>
          </a:extLst>
        </xdr:cNvPr>
        <xdr:cNvSpPr txBox="1"/>
      </xdr:nvSpPr>
      <xdr:spPr>
        <a:xfrm>
          <a:off x="4673600"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145415</xdr:rowOff>
    </xdr:from>
    <xdr:to>
      <xdr:col>20</xdr:col>
      <xdr:colOff>38100</xdr:colOff>
      <xdr:row>39</xdr:row>
      <xdr:rowOff>75565</xdr:rowOff>
    </xdr:to>
    <xdr:sp macro="" textlink="">
      <xdr:nvSpPr>
        <xdr:cNvPr id="75" name="楕円 74">
          <a:extLst>
            <a:ext uri="{FF2B5EF4-FFF2-40B4-BE49-F238E27FC236}">
              <a16:creationId xmlns:a16="http://schemas.microsoft.com/office/drawing/2014/main" id="{F4E63ED5-F83D-4709-8168-D087B3FC63D4}"/>
            </a:ext>
          </a:extLst>
        </xdr:cNvPr>
        <xdr:cNvSpPr/>
      </xdr:nvSpPr>
      <xdr:spPr>
        <a:xfrm>
          <a:off x="3746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24765</xdr:rowOff>
    </xdr:from>
    <xdr:to>
      <xdr:col>24</xdr:col>
      <xdr:colOff>63500</xdr:colOff>
      <xdr:row>39</xdr:row>
      <xdr:rowOff>62865</xdr:rowOff>
    </xdr:to>
    <xdr:cxnSp macro="">
      <xdr:nvCxnSpPr>
        <xdr:cNvPr id="76" name="直線コネクタ 75">
          <a:extLst>
            <a:ext uri="{FF2B5EF4-FFF2-40B4-BE49-F238E27FC236}">
              <a16:creationId xmlns:a16="http://schemas.microsoft.com/office/drawing/2014/main" id="{96DD1979-921B-4BA5-8341-0C11E7DE6F68}"/>
            </a:ext>
          </a:extLst>
        </xdr:cNvPr>
        <xdr:cNvCxnSpPr/>
      </xdr:nvCxnSpPr>
      <xdr:spPr>
        <a:xfrm>
          <a:off x="3797300" y="67113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7" name="楕円 76">
          <a:extLst>
            <a:ext uri="{FF2B5EF4-FFF2-40B4-BE49-F238E27FC236}">
              <a16:creationId xmlns:a16="http://schemas.microsoft.com/office/drawing/2014/main" id="{270A48C7-E647-4AE3-92B6-E10AAFA5266B}"/>
            </a:ext>
          </a:extLst>
        </xdr:cNvPr>
        <xdr:cNvSpPr/>
      </xdr:nvSpPr>
      <xdr:spPr>
        <a:xfrm>
          <a:off x="2857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24765</xdr:rowOff>
    </xdr:to>
    <xdr:cxnSp macro="">
      <xdr:nvCxnSpPr>
        <xdr:cNvPr id="78" name="直線コネクタ 77">
          <a:extLst>
            <a:ext uri="{FF2B5EF4-FFF2-40B4-BE49-F238E27FC236}">
              <a16:creationId xmlns:a16="http://schemas.microsoft.com/office/drawing/2014/main" id="{BFA78D98-C4F6-4B6A-B4F0-6A214C1E0037}"/>
            </a:ext>
          </a:extLst>
        </xdr:cNvPr>
        <xdr:cNvCxnSpPr/>
      </xdr:nvCxnSpPr>
      <xdr:spPr>
        <a:xfrm>
          <a:off x="2908300" y="66713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65405</xdr:rowOff>
    </xdr:from>
    <xdr:to>
      <xdr:col>10</xdr:col>
      <xdr:colOff>165100</xdr:colOff>
      <xdr:row>38</xdr:row>
      <xdr:rowOff>167005</xdr:rowOff>
    </xdr:to>
    <xdr:sp macro="" textlink="">
      <xdr:nvSpPr>
        <xdr:cNvPr id="79" name="楕円 78">
          <a:extLst>
            <a:ext uri="{FF2B5EF4-FFF2-40B4-BE49-F238E27FC236}">
              <a16:creationId xmlns:a16="http://schemas.microsoft.com/office/drawing/2014/main" id="{D240E337-F8BA-4EC6-9BA0-70B3A6572850}"/>
            </a:ext>
          </a:extLst>
        </xdr:cNvPr>
        <xdr:cNvSpPr/>
      </xdr:nvSpPr>
      <xdr:spPr>
        <a:xfrm>
          <a:off x="1968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116205</xdr:rowOff>
    </xdr:from>
    <xdr:to>
      <xdr:col>15</xdr:col>
      <xdr:colOff>50800</xdr:colOff>
      <xdr:row>38</xdr:row>
      <xdr:rowOff>156210</xdr:rowOff>
    </xdr:to>
    <xdr:cxnSp macro="">
      <xdr:nvCxnSpPr>
        <xdr:cNvPr id="80" name="直線コネクタ 79">
          <a:extLst>
            <a:ext uri="{FF2B5EF4-FFF2-40B4-BE49-F238E27FC236}">
              <a16:creationId xmlns:a16="http://schemas.microsoft.com/office/drawing/2014/main" id="{3A415E41-A248-4BC9-B0C2-0E16D228275B}"/>
            </a:ext>
          </a:extLst>
        </xdr:cNvPr>
        <xdr:cNvCxnSpPr/>
      </xdr:nvCxnSpPr>
      <xdr:spPr>
        <a:xfrm>
          <a:off x="2019300" y="66313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81" name="楕円 80">
          <a:extLst>
            <a:ext uri="{FF2B5EF4-FFF2-40B4-BE49-F238E27FC236}">
              <a16:creationId xmlns:a16="http://schemas.microsoft.com/office/drawing/2014/main" id="{441D4D05-03F1-4330-8424-3EAEEA033DA6}"/>
            </a:ext>
          </a:extLst>
        </xdr:cNvPr>
        <xdr:cNvSpPr/>
      </xdr:nvSpPr>
      <xdr:spPr>
        <a:xfrm>
          <a:off x="107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116205</xdr:rowOff>
    </xdr:to>
    <xdr:cxnSp macro="">
      <xdr:nvCxnSpPr>
        <xdr:cNvPr id="82" name="直線コネクタ 81">
          <a:extLst>
            <a:ext uri="{FF2B5EF4-FFF2-40B4-BE49-F238E27FC236}">
              <a16:creationId xmlns:a16="http://schemas.microsoft.com/office/drawing/2014/main" id="{9D9BC0D8-2F52-4ECF-9A69-2614E83C8964}"/>
            </a:ext>
          </a:extLst>
        </xdr:cNvPr>
        <xdr:cNvCxnSpPr/>
      </xdr:nvCxnSpPr>
      <xdr:spPr>
        <a:xfrm>
          <a:off x="1130300" y="65913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F1DAD6D2-28D1-4138-95AF-62463D795F3D}"/>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325685C8-FD42-4BB0-B92A-B5022AF12BCE}"/>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425DA08C-50E4-44ED-B61F-6E6A69AB12B2}"/>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3E69A66F-B7ED-4CEE-B107-D52949946195}"/>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66692</xdr:rowOff>
    </xdr:from>
    <xdr:ext cx="405111" cy="259045"/>
    <xdr:sp macro="" textlink="">
      <xdr:nvSpPr>
        <xdr:cNvPr id="87" name="n_1mainValue【図書館】&#10;有形固定資産減価償却率">
          <a:extLst>
            <a:ext uri="{FF2B5EF4-FFF2-40B4-BE49-F238E27FC236}">
              <a16:creationId xmlns:a16="http://schemas.microsoft.com/office/drawing/2014/main" id="{6B8DFA11-A0E1-4433-8F92-CC91C8BF6C0D}"/>
            </a:ext>
          </a:extLst>
        </xdr:cNvPr>
        <xdr:cNvSpPr txBox="1"/>
      </xdr:nvSpPr>
      <xdr:spPr>
        <a:xfrm>
          <a:off x="35820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26687</xdr:rowOff>
    </xdr:from>
    <xdr:ext cx="405111" cy="259045"/>
    <xdr:sp macro="" textlink="">
      <xdr:nvSpPr>
        <xdr:cNvPr id="88" name="n_2mainValue【図書館】&#10;有形固定資産減価償却率">
          <a:extLst>
            <a:ext uri="{FF2B5EF4-FFF2-40B4-BE49-F238E27FC236}">
              <a16:creationId xmlns:a16="http://schemas.microsoft.com/office/drawing/2014/main" id="{7A467DFD-DF39-434B-ADC6-D477D6A38FEC}"/>
            </a:ext>
          </a:extLst>
        </xdr:cNvPr>
        <xdr:cNvSpPr txBox="1"/>
      </xdr:nvSpPr>
      <xdr:spPr>
        <a:xfrm>
          <a:off x="2705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158132</xdr:rowOff>
    </xdr:from>
    <xdr:ext cx="405111" cy="259045"/>
    <xdr:sp macro="" textlink="">
      <xdr:nvSpPr>
        <xdr:cNvPr id="89" name="n_3mainValue【図書館】&#10;有形固定資産減価償却率">
          <a:extLst>
            <a:ext uri="{FF2B5EF4-FFF2-40B4-BE49-F238E27FC236}">
              <a16:creationId xmlns:a16="http://schemas.microsoft.com/office/drawing/2014/main" id="{362FE640-C502-4309-A3BE-4F39B6609028}"/>
            </a:ext>
          </a:extLst>
        </xdr:cNvPr>
        <xdr:cNvSpPr txBox="1"/>
      </xdr:nvSpPr>
      <xdr:spPr>
        <a:xfrm>
          <a:off x="1816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90" name="n_4mainValue【図書館】&#10;有形固定資産減価償却率">
          <a:extLst>
            <a:ext uri="{FF2B5EF4-FFF2-40B4-BE49-F238E27FC236}">
              <a16:creationId xmlns:a16="http://schemas.microsoft.com/office/drawing/2014/main" id="{68AA90E5-BB4F-473A-A6F4-7D3DCEEC5AEA}"/>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3F03A0B-611B-44AB-B99C-5EB9B2342B1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294FB47-2BEB-44E5-B70B-4EE7E9743B6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7986745-D90A-40CC-B50F-951E99153B3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376FD93-ECC5-4F08-9D73-18A32873840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346347A-6656-4202-AE6B-33D7FB35C7B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ABA267C-7F46-4851-9741-CA70B471CFD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5EED988-FB06-4FBA-9EC9-56C0823AEB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D7275B5-53FC-4DFE-9B59-C6C862B7DF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51CF39F-024C-4A50-9424-D40CD012934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79D3A8A-E43C-4F1C-8946-8EBB8F5321C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995B657-CFF5-4C12-9D8B-BF50805D1C2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D2E8027-02BB-4B97-AD49-366D0EC53F5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BFB8CFF-03EE-4796-A74A-5FEA7AA7BB1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729204F7-A579-4246-8E1C-29DAC255984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59728B5-6DE6-4A30-B348-F99D1B3DB06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898A6204-68F0-4B85-AD09-B249F0F49137}"/>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161925B-AE2D-4632-AE91-7928E9B23B0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62D671B-EA51-4C6A-AEA8-CD600FD9F93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5780C96-523A-4974-BAEF-2EE42A892CC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66B2840-A9CA-498C-98CC-91FE57B57BD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F7B0FE2-D478-41B5-A05A-841BC6D068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3535FD4F-687F-4100-A59A-00B9499A6554}"/>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89FB3615-666E-4C9B-B9FE-3B229D4C00D5}"/>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B0A4B922-5987-4491-A38C-F590A6199429}"/>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1FDD4E10-5863-4B00-8F40-824268AEBA5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7E2AB9BF-1573-48C0-AE37-B71ABFB88C72}"/>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D2835CC1-6D98-4BDF-835E-AC88A73587E7}"/>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F3B95442-A026-4989-9C01-27855D7A7DBD}"/>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3DB1452A-C68D-4F64-90C1-9ACB6A35C86E}"/>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D792E496-4835-4C1A-8CE3-3A590944393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56D6512D-71F2-4735-BDB0-F98080D88479}"/>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D7122176-812D-4724-B219-A6B653CAB361}"/>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BD4FFDF-8435-44B1-80E8-A906B12F3DB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B6AD5DF-F645-4BC5-BFD5-D2DBAFFC19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FD97A41-49A5-4786-A1BC-88A7DD5E320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A405CA-6CE6-4E05-90C6-EF5604E08E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F851037-A618-4D45-A37F-43FDDABDDBE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8" name="楕円 127">
          <a:extLst>
            <a:ext uri="{FF2B5EF4-FFF2-40B4-BE49-F238E27FC236}">
              <a16:creationId xmlns:a16="http://schemas.microsoft.com/office/drawing/2014/main" id="{F40B675C-55C3-4845-97DF-37F5626339B9}"/>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29" name="【図書館】&#10;一人当たり面積該当値テキスト">
          <a:extLst>
            <a:ext uri="{FF2B5EF4-FFF2-40B4-BE49-F238E27FC236}">
              <a16:creationId xmlns:a16="http://schemas.microsoft.com/office/drawing/2014/main" id="{7A764220-CF22-4045-806A-C5D66E57EF5D}"/>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0" name="楕円 129">
          <a:extLst>
            <a:ext uri="{FF2B5EF4-FFF2-40B4-BE49-F238E27FC236}">
              <a16:creationId xmlns:a16="http://schemas.microsoft.com/office/drawing/2014/main" id="{1F1A26D6-64D5-494A-A310-11AED66B4139}"/>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1" name="直線コネクタ 130">
          <a:extLst>
            <a:ext uri="{FF2B5EF4-FFF2-40B4-BE49-F238E27FC236}">
              <a16:creationId xmlns:a16="http://schemas.microsoft.com/office/drawing/2014/main" id="{925B73D2-3158-42EF-92FA-730FAD8BB612}"/>
            </a:ext>
          </a:extLst>
        </xdr:cNvPr>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2" name="楕円 131">
          <a:extLst>
            <a:ext uri="{FF2B5EF4-FFF2-40B4-BE49-F238E27FC236}">
              <a16:creationId xmlns:a16="http://schemas.microsoft.com/office/drawing/2014/main" id="{6DA5B3BE-E54D-4BC1-9F5D-939D026D5B77}"/>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3" name="直線コネクタ 132">
          <a:extLst>
            <a:ext uri="{FF2B5EF4-FFF2-40B4-BE49-F238E27FC236}">
              <a16:creationId xmlns:a16="http://schemas.microsoft.com/office/drawing/2014/main" id="{4DBBEC83-1414-4D60-92A9-6F7465B30A63}"/>
            </a:ext>
          </a:extLst>
        </xdr:cNvPr>
        <xdr:cNvCxnSpPr/>
      </xdr:nvCxnSpPr>
      <xdr:spPr>
        <a:xfrm>
          <a:off x="8750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4" name="楕円 133">
          <a:extLst>
            <a:ext uri="{FF2B5EF4-FFF2-40B4-BE49-F238E27FC236}">
              <a16:creationId xmlns:a16="http://schemas.microsoft.com/office/drawing/2014/main" id="{53BF3311-1E6B-4CD4-A47C-E289B525F10B}"/>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5" name="直線コネクタ 134">
          <a:extLst>
            <a:ext uri="{FF2B5EF4-FFF2-40B4-BE49-F238E27FC236}">
              <a16:creationId xmlns:a16="http://schemas.microsoft.com/office/drawing/2014/main" id="{A4B12392-DA4F-46EC-8C92-B816FEB4B6BC}"/>
            </a:ext>
          </a:extLst>
        </xdr:cNvPr>
        <xdr:cNvCxnSpPr/>
      </xdr:nvCxnSpPr>
      <xdr:spPr>
        <a:xfrm>
          <a:off x="7861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6" name="楕円 135">
          <a:extLst>
            <a:ext uri="{FF2B5EF4-FFF2-40B4-BE49-F238E27FC236}">
              <a16:creationId xmlns:a16="http://schemas.microsoft.com/office/drawing/2014/main" id="{58647EBF-B885-435C-8C12-B95124D07107}"/>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37" name="直線コネクタ 136">
          <a:extLst>
            <a:ext uri="{FF2B5EF4-FFF2-40B4-BE49-F238E27FC236}">
              <a16:creationId xmlns:a16="http://schemas.microsoft.com/office/drawing/2014/main" id="{76D439E1-F933-4F5E-911A-87F3A85457B2}"/>
            </a:ext>
          </a:extLst>
        </xdr:cNvPr>
        <xdr:cNvCxnSpPr/>
      </xdr:nvCxnSpPr>
      <xdr:spPr>
        <a:xfrm>
          <a:off x="6972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2C8B8D48-C938-4B1C-9A85-38BC2E09FFD8}"/>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4352978C-2C43-41E1-9C4A-BBEC98517209}"/>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68AD60F2-1600-4982-B00D-A79F91649842}"/>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52853BE7-00C7-4FF0-9A57-4E1835882D19}"/>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2" name="n_1mainValue【図書館】&#10;一人当たり面積">
          <a:extLst>
            <a:ext uri="{FF2B5EF4-FFF2-40B4-BE49-F238E27FC236}">
              <a16:creationId xmlns:a16="http://schemas.microsoft.com/office/drawing/2014/main" id="{3CC3BC5F-62B2-49FF-B370-6C27C02CE587}"/>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3" name="n_2mainValue【図書館】&#10;一人当たり面積">
          <a:extLst>
            <a:ext uri="{FF2B5EF4-FFF2-40B4-BE49-F238E27FC236}">
              <a16:creationId xmlns:a16="http://schemas.microsoft.com/office/drawing/2014/main" id="{125DB366-9860-4AF8-A8DB-1B7C53FAF02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4" name="n_3mainValue【図書館】&#10;一人当たり面積">
          <a:extLst>
            <a:ext uri="{FF2B5EF4-FFF2-40B4-BE49-F238E27FC236}">
              <a16:creationId xmlns:a16="http://schemas.microsoft.com/office/drawing/2014/main" id="{B62223C2-CDB0-4999-819B-977458B3F483}"/>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5" name="n_4mainValue【図書館】&#10;一人当たり面積">
          <a:extLst>
            <a:ext uri="{FF2B5EF4-FFF2-40B4-BE49-F238E27FC236}">
              <a16:creationId xmlns:a16="http://schemas.microsoft.com/office/drawing/2014/main" id="{91657628-D00F-4087-8D3E-3F774D8039F2}"/>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0CEA18E-6285-44AE-BB04-06C24AA5F9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58159D1-C80A-445A-A41C-68C691EBBF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AE963FD-E79F-4795-A50C-A03991AF99A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5164987-EB4D-41B4-AFF6-99C2824B0EC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C3DABF6-59DB-460F-9E40-CC50627ED7F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A91DCCD-BC09-4900-BCFC-BF9078A8D23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ED15E94-10A3-4B9C-8291-E001EF2DB92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E54D38B-7B9F-4B12-84B5-83BA664B554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7ADE04-2C7D-4C04-88BE-0DED73D3054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E78897C-581A-4248-B33E-EDEC99FDAC5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2989056-042C-4C98-96AA-5BA00A513F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39303C3-12D7-4982-99AE-46D9479640F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30071EC-CEE1-4108-9A6B-7F5A3AE6F68A}"/>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2459E92-2CA1-4173-8D30-C5F52FC9A6C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C250D57-6F82-4B57-92FD-33F174F1D12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B18D233-457C-450E-A7C5-CEA8037B60D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CF90EBC5-2DED-473B-A0D9-2DFDE8F7558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6540B70-47A3-465F-831F-D571ED718D1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6D8A63F-52E6-49D7-B4A3-F4DB4745AD0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88E5C00-CD12-496F-8C28-570C0B712A9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A4175ACD-53C0-4CDB-A161-16C22A2B0CE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EA86EF5-5374-454D-8891-4F546111BF5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BC4415D-160D-435F-9FDC-6B612C0F6C9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3572EAF8-967A-4375-905F-236D0D148407}"/>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AE2F568A-C187-4842-837D-156FDC54C573}"/>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2926E58F-93A3-4BB8-8CF8-E9F517F9AE76}"/>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58BD181F-EB64-4D39-8DD1-0ACA95625739}"/>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2FA655A0-949F-47AC-AC62-B35C1DD34E19}"/>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62E17481-D78F-48BA-B468-CE9FFCDEA5AD}"/>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10CDAC3C-8F1F-4A5D-8B2C-F45C2FDF390F}"/>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45E8A7E4-0446-47BC-9ADE-57507C11B239}"/>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878301FA-FCFA-4BB2-AC5A-49BF13CB7E17}"/>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613EA96D-F4E2-4D28-BA3F-F202ACB3D3FD}"/>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8E86193C-873A-469A-AF47-4D3CFA55455E}"/>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800E193-2C17-4F2A-81E9-797931ADB8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A321AA7-23A7-4A40-A08D-796A481C79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DD4CD99-3066-401A-A5DF-C2308DCB13D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B32A27B-3F1B-4370-B049-4578E634BF2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6C42424-AAA3-4F58-AE14-6D813F33C93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29210</xdr:rowOff>
    </xdr:from>
    <xdr:to>
      <xdr:col>24</xdr:col>
      <xdr:colOff>114300</xdr:colOff>
      <xdr:row>62</xdr:row>
      <xdr:rowOff>130810</xdr:rowOff>
    </xdr:to>
    <xdr:sp macro="" textlink="">
      <xdr:nvSpPr>
        <xdr:cNvPr id="185" name="楕円 184">
          <a:extLst>
            <a:ext uri="{FF2B5EF4-FFF2-40B4-BE49-F238E27FC236}">
              <a16:creationId xmlns:a16="http://schemas.microsoft.com/office/drawing/2014/main" id="{96ADBB72-6FB0-41C2-B07D-3A8B2B87627F}"/>
            </a:ext>
          </a:extLst>
        </xdr:cNvPr>
        <xdr:cNvSpPr/>
      </xdr:nvSpPr>
      <xdr:spPr>
        <a:xfrm>
          <a:off x="45847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7637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40296E49-3930-4701-8169-AC160B14722A}"/>
            </a:ext>
          </a:extLst>
        </xdr:cNvPr>
        <xdr:cNvSpPr txBox="1"/>
      </xdr:nvSpPr>
      <xdr:spPr>
        <a:xfrm>
          <a:off x="4673600"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158750</xdr:rowOff>
    </xdr:from>
    <xdr:to>
      <xdr:col>20</xdr:col>
      <xdr:colOff>38100</xdr:colOff>
      <xdr:row>62</xdr:row>
      <xdr:rowOff>88900</xdr:rowOff>
    </xdr:to>
    <xdr:sp macro="" textlink="">
      <xdr:nvSpPr>
        <xdr:cNvPr id="187" name="楕円 186">
          <a:extLst>
            <a:ext uri="{FF2B5EF4-FFF2-40B4-BE49-F238E27FC236}">
              <a16:creationId xmlns:a16="http://schemas.microsoft.com/office/drawing/2014/main" id="{EBDB697E-9B12-428A-8B1F-BB16EA5471BF}"/>
            </a:ext>
          </a:extLst>
        </xdr:cNvPr>
        <xdr:cNvSpPr/>
      </xdr:nvSpPr>
      <xdr:spPr>
        <a:xfrm>
          <a:off x="3746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38100</xdr:rowOff>
    </xdr:from>
    <xdr:to>
      <xdr:col>24</xdr:col>
      <xdr:colOff>63500</xdr:colOff>
      <xdr:row>62</xdr:row>
      <xdr:rowOff>80010</xdr:rowOff>
    </xdr:to>
    <xdr:cxnSp macro="">
      <xdr:nvCxnSpPr>
        <xdr:cNvPr id="188" name="直線コネクタ 187">
          <a:extLst>
            <a:ext uri="{FF2B5EF4-FFF2-40B4-BE49-F238E27FC236}">
              <a16:creationId xmlns:a16="http://schemas.microsoft.com/office/drawing/2014/main" id="{624B14EE-ED2E-405E-A777-8E9A2DA1667E}"/>
            </a:ext>
          </a:extLst>
        </xdr:cNvPr>
        <xdr:cNvCxnSpPr/>
      </xdr:nvCxnSpPr>
      <xdr:spPr>
        <a:xfrm>
          <a:off x="3797300" y="106680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114935</xdr:rowOff>
    </xdr:from>
    <xdr:to>
      <xdr:col>15</xdr:col>
      <xdr:colOff>101600</xdr:colOff>
      <xdr:row>62</xdr:row>
      <xdr:rowOff>45085</xdr:rowOff>
    </xdr:to>
    <xdr:sp macro="" textlink="">
      <xdr:nvSpPr>
        <xdr:cNvPr id="189" name="楕円 188">
          <a:extLst>
            <a:ext uri="{FF2B5EF4-FFF2-40B4-BE49-F238E27FC236}">
              <a16:creationId xmlns:a16="http://schemas.microsoft.com/office/drawing/2014/main" id="{A5016E8B-9BCB-4E67-A9AB-0FAA149A2CD0}"/>
            </a:ext>
          </a:extLst>
        </xdr:cNvPr>
        <xdr:cNvSpPr/>
      </xdr:nvSpPr>
      <xdr:spPr>
        <a:xfrm>
          <a:off x="28575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165735</xdr:rowOff>
    </xdr:from>
    <xdr:to>
      <xdr:col>19</xdr:col>
      <xdr:colOff>177800</xdr:colOff>
      <xdr:row>62</xdr:row>
      <xdr:rowOff>38100</xdr:rowOff>
    </xdr:to>
    <xdr:cxnSp macro="">
      <xdr:nvCxnSpPr>
        <xdr:cNvPr id="190" name="直線コネクタ 189">
          <a:extLst>
            <a:ext uri="{FF2B5EF4-FFF2-40B4-BE49-F238E27FC236}">
              <a16:creationId xmlns:a16="http://schemas.microsoft.com/office/drawing/2014/main" id="{4B804621-AAD8-4CB2-817D-DDBAE546DFB2}"/>
            </a:ext>
          </a:extLst>
        </xdr:cNvPr>
        <xdr:cNvCxnSpPr/>
      </xdr:nvCxnSpPr>
      <xdr:spPr>
        <a:xfrm>
          <a:off x="2908300" y="106241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67310</xdr:rowOff>
    </xdr:from>
    <xdr:to>
      <xdr:col>10</xdr:col>
      <xdr:colOff>165100</xdr:colOff>
      <xdr:row>61</xdr:row>
      <xdr:rowOff>168910</xdr:rowOff>
    </xdr:to>
    <xdr:sp macro="" textlink="">
      <xdr:nvSpPr>
        <xdr:cNvPr id="191" name="楕円 190">
          <a:extLst>
            <a:ext uri="{FF2B5EF4-FFF2-40B4-BE49-F238E27FC236}">
              <a16:creationId xmlns:a16="http://schemas.microsoft.com/office/drawing/2014/main" id="{873FED74-6797-4097-9570-1C3EA9C56B5A}"/>
            </a:ext>
          </a:extLst>
        </xdr:cNvPr>
        <xdr:cNvSpPr/>
      </xdr:nvSpPr>
      <xdr:spPr>
        <a:xfrm>
          <a:off x="1968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118110</xdr:rowOff>
    </xdr:from>
    <xdr:to>
      <xdr:col>15</xdr:col>
      <xdr:colOff>50800</xdr:colOff>
      <xdr:row>61</xdr:row>
      <xdr:rowOff>165735</xdr:rowOff>
    </xdr:to>
    <xdr:cxnSp macro="">
      <xdr:nvCxnSpPr>
        <xdr:cNvPr id="192" name="直線コネクタ 191">
          <a:extLst>
            <a:ext uri="{FF2B5EF4-FFF2-40B4-BE49-F238E27FC236}">
              <a16:creationId xmlns:a16="http://schemas.microsoft.com/office/drawing/2014/main" id="{97BD0681-13C5-463E-ACF7-E8676F909057}"/>
            </a:ext>
          </a:extLst>
        </xdr:cNvPr>
        <xdr:cNvCxnSpPr/>
      </xdr:nvCxnSpPr>
      <xdr:spPr>
        <a:xfrm>
          <a:off x="2019300" y="105765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21590</xdr:rowOff>
    </xdr:from>
    <xdr:to>
      <xdr:col>6</xdr:col>
      <xdr:colOff>38100</xdr:colOff>
      <xdr:row>61</xdr:row>
      <xdr:rowOff>123190</xdr:rowOff>
    </xdr:to>
    <xdr:sp macro="" textlink="">
      <xdr:nvSpPr>
        <xdr:cNvPr id="193" name="楕円 192">
          <a:extLst>
            <a:ext uri="{FF2B5EF4-FFF2-40B4-BE49-F238E27FC236}">
              <a16:creationId xmlns:a16="http://schemas.microsoft.com/office/drawing/2014/main" id="{36D943DE-F17B-46D6-9C10-BD5DE55EA322}"/>
            </a:ext>
          </a:extLst>
        </xdr:cNvPr>
        <xdr:cNvSpPr/>
      </xdr:nvSpPr>
      <xdr:spPr>
        <a:xfrm>
          <a:off x="1079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72390</xdr:rowOff>
    </xdr:from>
    <xdr:to>
      <xdr:col>10</xdr:col>
      <xdr:colOff>114300</xdr:colOff>
      <xdr:row>61</xdr:row>
      <xdr:rowOff>118110</xdr:rowOff>
    </xdr:to>
    <xdr:cxnSp macro="">
      <xdr:nvCxnSpPr>
        <xdr:cNvPr id="194" name="直線コネクタ 193">
          <a:extLst>
            <a:ext uri="{FF2B5EF4-FFF2-40B4-BE49-F238E27FC236}">
              <a16:creationId xmlns:a16="http://schemas.microsoft.com/office/drawing/2014/main" id="{4BC9018D-6B04-410A-8CF4-0D310A80692E}"/>
            </a:ext>
          </a:extLst>
        </xdr:cNvPr>
        <xdr:cNvCxnSpPr/>
      </xdr:nvCxnSpPr>
      <xdr:spPr>
        <a:xfrm>
          <a:off x="1130300" y="10530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1ED06BEC-3F02-42E3-B9A7-453244B81AF4}"/>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9D9C6F26-6B55-4691-B880-280DA78B314C}"/>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97" name="n_3aveValue【体育館・プール】&#10;有形固定資産減価償却率">
          <a:extLst>
            <a:ext uri="{FF2B5EF4-FFF2-40B4-BE49-F238E27FC236}">
              <a16:creationId xmlns:a16="http://schemas.microsoft.com/office/drawing/2014/main" id="{D0F1846A-B7BD-4B7F-82DE-2E4717E12D25}"/>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135272</xdr:rowOff>
    </xdr:from>
    <xdr:ext cx="405111" cy="259045"/>
    <xdr:sp macro="" textlink="">
      <xdr:nvSpPr>
        <xdr:cNvPr id="198" name="n_4aveValue【体育館・プール】&#10;有形固定資産減価償却率">
          <a:extLst>
            <a:ext uri="{FF2B5EF4-FFF2-40B4-BE49-F238E27FC236}">
              <a16:creationId xmlns:a16="http://schemas.microsoft.com/office/drawing/2014/main" id="{534908E4-A8B6-4789-B436-A0FF0DB2412D}"/>
            </a:ext>
          </a:extLst>
        </xdr:cNvPr>
        <xdr:cNvSpPr txBox="1"/>
      </xdr:nvSpPr>
      <xdr:spPr>
        <a:xfrm>
          <a:off x="927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80027</xdr:rowOff>
    </xdr:from>
    <xdr:ext cx="405111" cy="259045"/>
    <xdr:sp macro="" textlink="">
      <xdr:nvSpPr>
        <xdr:cNvPr id="199" name="n_1mainValue【体育館・プール】&#10;有形固定資産減価償却率">
          <a:extLst>
            <a:ext uri="{FF2B5EF4-FFF2-40B4-BE49-F238E27FC236}">
              <a16:creationId xmlns:a16="http://schemas.microsoft.com/office/drawing/2014/main" id="{24E42A0A-037E-4709-996F-9F815A9F5C21}"/>
            </a:ext>
          </a:extLst>
        </xdr:cNvPr>
        <xdr:cNvSpPr txBox="1"/>
      </xdr:nvSpPr>
      <xdr:spPr>
        <a:xfrm>
          <a:off x="35820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36212</xdr:rowOff>
    </xdr:from>
    <xdr:ext cx="405111" cy="259045"/>
    <xdr:sp macro="" textlink="">
      <xdr:nvSpPr>
        <xdr:cNvPr id="200" name="n_2mainValue【体育館・プール】&#10;有形固定資産減価償却率">
          <a:extLst>
            <a:ext uri="{FF2B5EF4-FFF2-40B4-BE49-F238E27FC236}">
              <a16:creationId xmlns:a16="http://schemas.microsoft.com/office/drawing/2014/main" id="{2A4469C0-410A-4F6B-BE3B-323963F0CBEA}"/>
            </a:ext>
          </a:extLst>
        </xdr:cNvPr>
        <xdr:cNvSpPr txBox="1"/>
      </xdr:nvSpPr>
      <xdr:spPr>
        <a:xfrm>
          <a:off x="270574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13987</xdr:rowOff>
    </xdr:from>
    <xdr:ext cx="405111" cy="259045"/>
    <xdr:sp macro="" textlink="">
      <xdr:nvSpPr>
        <xdr:cNvPr id="201" name="n_3mainValue【体育館・プール】&#10;有形固定資産減価償却率">
          <a:extLst>
            <a:ext uri="{FF2B5EF4-FFF2-40B4-BE49-F238E27FC236}">
              <a16:creationId xmlns:a16="http://schemas.microsoft.com/office/drawing/2014/main" id="{D0DBDB5A-BF21-4657-A05F-20E7B200EB1A}"/>
            </a:ext>
          </a:extLst>
        </xdr:cNvPr>
        <xdr:cNvSpPr txBox="1"/>
      </xdr:nvSpPr>
      <xdr:spPr>
        <a:xfrm>
          <a:off x="1816744" y="10300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139717</xdr:rowOff>
    </xdr:from>
    <xdr:ext cx="405111" cy="259045"/>
    <xdr:sp macro="" textlink="">
      <xdr:nvSpPr>
        <xdr:cNvPr id="202" name="n_4mainValue【体育館・プール】&#10;有形固定資産減価償却率">
          <a:extLst>
            <a:ext uri="{FF2B5EF4-FFF2-40B4-BE49-F238E27FC236}">
              <a16:creationId xmlns:a16="http://schemas.microsoft.com/office/drawing/2014/main" id="{FC4CBF1B-499C-429A-9B1E-021810E0EB2F}"/>
            </a:ext>
          </a:extLst>
        </xdr:cNvPr>
        <xdr:cNvSpPr txBox="1"/>
      </xdr:nvSpPr>
      <xdr:spPr>
        <a:xfrm>
          <a:off x="927744"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D4AB9F9-F6EC-4BC0-9F14-C8FB15D1631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21150F5-2E75-443F-9125-AE2D4BBF31F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AAF0AC39-72F8-4489-A7F0-F3DF821D805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A64F814-3E67-4574-BAA0-76265E97B4F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6C7F47D-515B-4B77-9CF7-5F5B6EC4B77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8206310C-8B41-4E1C-9F48-A0AC83711C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6D05F26-ADC4-4A13-AB05-0D1D68414F6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E0804F48-E938-4E01-9662-758DC9B783F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479C4C-B9D1-47CA-8932-35501983CC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A2A13D1-CE40-41F6-82E9-3DBA96CA194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A28F5E6-0301-4091-A804-C45E4539CB2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C97C7CA0-7C75-4D45-B23E-883C92F4D01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A31DA88-F100-4DD6-ADE0-F24252FB383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3BB7A3FC-9FDD-488A-A8E9-DB37C056AB3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D6414ED9-25B5-4149-B18D-9D87694086A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1C349AAB-33AD-4FA3-BC0A-3DE2E1F21C8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24BD1B6-A5BE-4545-A5DC-4328B577B75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DE5C8141-1969-49D5-865A-DD8AAEF6883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3FA8B69-CCEF-4047-B046-CBEA8840A5E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08B8209-BF99-4C72-9A79-58F071ECEC5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AC8EECB-1635-40A4-8B84-2347A5AE026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0FDF78E-1B36-4B74-BB89-A8E6F43F5AA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B8C48F8B-C83A-4106-8FC5-4E82874E78B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FF585045-C9E0-4772-A798-707681473441}"/>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41B5869E-4D4F-4147-8C80-BBE5A382A0CE}"/>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5F7C7698-D6B1-4A7F-BD0B-E96E2049AD92}"/>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5390F7CC-2701-401E-93C0-935018D59F51}"/>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926171FE-6B27-41F7-8B93-1128E65E5351}"/>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B8FB4057-B1C0-4DF5-812A-EF55849BFFE9}"/>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BFFC7800-A89A-4A21-995E-195F7118E0B4}"/>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081DF269-6F0B-4742-95F0-72EBE63D5A9C}"/>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E6A051BF-67C4-4CA8-BD35-6BFE83059B4F}"/>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C7FB115C-E350-45F8-AF63-893D0DDF4676}"/>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6F776525-B632-41DF-9542-CF9D50F19140}"/>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4B2FE17-B4BA-4391-8E1D-387D466364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BB303EB-2450-4C8A-9A70-BBA46548A8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C48E32D-8163-40E7-B8AB-B1ACE3B75C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97BE10-0DE2-44B2-9C67-3E3A8EC638A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8D996D9-180A-41AB-A3A4-4CAD4F379F1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120650</xdr:rowOff>
    </xdr:from>
    <xdr:to>
      <xdr:col>55</xdr:col>
      <xdr:colOff>50800</xdr:colOff>
      <xdr:row>63</xdr:row>
      <xdr:rowOff>50800</xdr:rowOff>
    </xdr:to>
    <xdr:sp macro="" textlink="">
      <xdr:nvSpPr>
        <xdr:cNvPr id="242" name="楕円 241">
          <a:extLst>
            <a:ext uri="{FF2B5EF4-FFF2-40B4-BE49-F238E27FC236}">
              <a16:creationId xmlns:a16="http://schemas.microsoft.com/office/drawing/2014/main" id="{D9388D6F-4D46-4831-9A20-881EA5E80506}"/>
            </a:ext>
          </a:extLst>
        </xdr:cNvPr>
        <xdr:cNvSpPr/>
      </xdr:nvSpPr>
      <xdr:spPr>
        <a:xfrm>
          <a:off x="10426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35577</xdr:rowOff>
    </xdr:from>
    <xdr:ext cx="469744" cy="259045"/>
    <xdr:sp macro="" textlink="">
      <xdr:nvSpPr>
        <xdr:cNvPr id="243" name="【体育館・プール】&#10;一人当たり面積該当値テキスト">
          <a:extLst>
            <a:ext uri="{FF2B5EF4-FFF2-40B4-BE49-F238E27FC236}">
              <a16:creationId xmlns:a16="http://schemas.microsoft.com/office/drawing/2014/main" id="{19263035-5A2C-4016-905E-68CC2CF992C5}"/>
            </a:ext>
          </a:extLst>
        </xdr:cNvPr>
        <xdr:cNvSpPr txBox="1"/>
      </xdr:nvSpPr>
      <xdr:spPr>
        <a:xfrm>
          <a:off x="10515600" y="106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120650</xdr:rowOff>
    </xdr:from>
    <xdr:to>
      <xdr:col>50</xdr:col>
      <xdr:colOff>165100</xdr:colOff>
      <xdr:row>63</xdr:row>
      <xdr:rowOff>50800</xdr:rowOff>
    </xdr:to>
    <xdr:sp macro="" textlink="">
      <xdr:nvSpPr>
        <xdr:cNvPr id="244" name="楕円 243">
          <a:extLst>
            <a:ext uri="{FF2B5EF4-FFF2-40B4-BE49-F238E27FC236}">
              <a16:creationId xmlns:a16="http://schemas.microsoft.com/office/drawing/2014/main" id="{9D350D51-6BFE-46B2-99DD-23CF488F79F4}"/>
            </a:ext>
          </a:extLst>
        </xdr:cNvPr>
        <xdr:cNvSpPr/>
      </xdr:nvSpPr>
      <xdr:spPr>
        <a:xfrm>
          <a:off x="958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0</xdr:rowOff>
    </xdr:from>
    <xdr:to>
      <xdr:col>55</xdr:col>
      <xdr:colOff>0</xdr:colOff>
      <xdr:row>63</xdr:row>
      <xdr:rowOff>0</xdr:rowOff>
    </xdr:to>
    <xdr:cxnSp macro="">
      <xdr:nvCxnSpPr>
        <xdr:cNvPr id="245" name="直線コネクタ 244">
          <a:extLst>
            <a:ext uri="{FF2B5EF4-FFF2-40B4-BE49-F238E27FC236}">
              <a16:creationId xmlns:a16="http://schemas.microsoft.com/office/drawing/2014/main" id="{3B753B38-67FC-4B4D-A654-204FDA423FC5}"/>
            </a:ext>
          </a:extLst>
        </xdr:cNvPr>
        <xdr:cNvCxnSpPr/>
      </xdr:nvCxnSpPr>
      <xdr:spPr>
        <a:xfrm>
          <a:off x="9639300" y="10801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120650</xdr:rowOff>
    </xdr:from>
    <xdr:to>
      <xdr:col>46</xdr:col>
      <xdr:colOff>38100</xdr:colOff>
      <xdr:row>63</xdr:row>
      <xdr:rowOff>50800</xdr:rowOff>
    </xdr:to>
    <xdr:sp macro="" textlink="">
      <xdr:nvSpPr>
        <xdr:cNvPr id="246" name="楕円 245">
          <a:extLst>
            <a:ext uri="{FF2B5EF4-FFF2-40B4-BE49-F238E27FC236}">
              <a16:creationId xmlns:a16="http://schemas.microsoft.com/office/drawing/2014/main" id="{33DBC473-4808-4E90-8DA6-E24A003744E4}"/>
            </a:ext>
          </a:extLst>
        </xdr:cNvPr>
        <xdr:cNvSpPr/>
      </xdr:nvSpPr>
      <xdr:spPr>
        <a:xfrm>
          <a:off x="8699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0</xdr:rowOff>
    </xdr:from>
    <xdr:to>
      <xdr:col>50</xdr:col>
      <xdr:colOff>114300</xdr:colOff>
      <xdr:row>63</xdr:row>
      <xdr:rowOff>0</xdr:rowOff>
    </xdr:to>
    <xdr:cxnSp macro="">
      <xdr:nvCxnSpPr>
        <xdr:cNvPr id="247" name="直線コネクタ 246">
          <a:extLst>
            <a:ext uri="{FF2B5EF4-FFF2-40B4-BE49-F238E27FC236}">
              <a16:creationId xmlns:a16="http://schemas.microsoft.com/office/drawing/2014/main" id="{BA31F58F-405A-49C5-B62D-73559E46A38D}"/>
            </a:ext>
          </a:extLst>
        </xdr:cNvPr>
        <xdr:cNvCxnSpPr/>
      </xdr:nvCxnSpPr>
      <xdr:spPr>
        <a:xfrm>
          <a:off x="8750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124460</xdr:rowOff>
    </xdr:from>
    <xdr:to>
      <xdr:col>41</xdr:col>
      <xdr:colOff>101600</xdr:colOff>
      <xdr:row>63</xdr:row>
      <xdr:rowOff>54610</xdr:rowOff>
    </xdr:to>
    <xdr:sp macro="" textlink="">
      <xdr:nvSpPr>
        <xdr:cNvPr id="248" name="楕円 247">
          <a:extLst>
            <a:ext uri="{FF2B5EF4-FFF2-40B4-BE49-F238E27FC236}">
              <a16:creationId xmlns:a16="http://schemas.microsoft.com/office/drawing/2014/main" id="{B717A45E-D1EB-4653-AF01-35FE019547DF}"/>
            </a:ext>
          </a:extLst>
        </xdr:cNvPr>
        <xdr:cNvSpPr/>
      </xdr:nvSpPr>
      <xdr:spPr>
        <a:xfrm>
          <a:off x="7810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0</xdr:rowOff>
    </xdr:from>
    <xdr:to>
      <xdr:col>45</xdr:col>
      <xdr:colOff>177800</xdr:colOff>
      <xdr:row>63</xdr:row>
      <xdr:rowOff>3810</xdr:rowOff>
    </xdr:to>
    <xdr:cxnSp macro="">
      <xdr:nvCxnSpPr>
        <xdr:cNvPr id="249" name="直線コネクタ 248">
          <a:extLst>
            <a:ext uri="{FF2B5EF4-FFF2-40B4-BE49-F238E27FC236}">
              <a16:creationId xmlns:a16="http://schemas.microsoft.com/office/drawing/2014/main" id="{3E3AE457-7CFB-4C6B-AC8E-FB196BF24BB2}"/>
            </a:ext>
          </a:extLst>
        </xdr:cNvPr>
        <xdr:cNvCxnSpPr/>
      </xdr:nvCxnSpPr>
      <xdr:spPr>
        <a:xfrm flipV="1">
          <a:off x="7861300" y="10801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124460</xdr:rowOff>
    </xdr:from>
    <xdr:to>
      <xdr:col>36</xdr:col>
      <xdr:colOff>165100</xdr:colOff>
      <xdr:row>63</xdr:row>
      <xdr:rowOff>54610</xdr:rowOff>
    </xdr:to>
    <xdr:sp macro="" textlink="">
      <xdr:nvSpPr>
        <xdr:cNvPr id="250" name="楕円 249">
          <a:extLst>
            <a:ext uri="{FF2B5EF4-FFF2-40B4-BE49-F238E27FC236}">
              <a16:creationId xmlns:a16="http://schemas.microsoft.com/office/drawing/2014/main" id="{C8E12BFC-1AF8-4FE4-8E86-43F605DE00B8}"/>
            </a:ext>
          </a:extLst>
        </xdr:cNvPr>
        <xdr:cNvSpPr/>
      </xdr:nvSpPr>
      <xdr:spPr>
        <a:xfrm>
          <a:off x="6921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3810</xdr:rowOff>
    </xdr:from>
    <xdr:to>
      <xdr:col>41</xdr:col>
      <xdr:colOff>50800</xdr:colOff>
      <xdr:row>63</xdr:row>
      <xdr:rowOff>3810</xdr:rowOff>
    </xdr:to>
    <xdr:cxnSp macro="">
      <xdr:nvCxnSpPr>
        <xdr:cNvPr id="251" name="直線コネクタ 250">
          <a:extLst>
            <a:ext uri="{FF2B5EF4-FFF2-40B4-BE49-F238E27FC236}">
              <a16:creationId xmlns:a16="http://schemas.microsoft.com/office/drawing/2014/main" id="{9B3E4818-D0D1-4582-A14D-CE284D49D474}"/>
            </a:ext>
          </a:extLst>
        </xdr:cNvPr>
        <xdr:cNvCxnSpPr/>
      </xdr:nvCxnSpPr>
      <xdr:spPr>
        <a:xfrm>
          <a:off x="6972300" y="10805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34A9DD69-3F9F-4AF0-AD75-68ADD2DBFF3E}"/>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B4DDE5B5-F51F-4644-BA21-14BBD387C19F}"/>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1D05E662-856F-498F-9C9C-AE1630D571B3}"/>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F591F076-AE2F-46C9-8900-0D8643176ACA}"/>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41927</xdr:rowOff>
    </xdr:from>
    <xdr:ext cx="469744" cy="259045"/>
    <xdr:sp macro="" textlink="">
      <xdr:nvSpPr>
        <xdr:cNvPr id="256" name="n_1mainValue【体育館・プール】&#10;一人当たり面積">
          <a:extLst>
            <a:ext uri="{FF2B5EF4-FFF2-40B4-BE49-F238E27FC236}">
              <a16:creationId xmlns:a16="http://schemas.microsoft.com/office/drawing/2014/main" id="{11A1F143-1B4C-48A8-98AD-65A84D12EF7E}"/>
            </a:ext>
          </a:extLst>
        </xdr:cNvPr>
        <xdr:cNvSpPr txBox="1"/>
      </xdr:nvSpPr>
      <xdr:spPr>
        <a:xfrm>
          <a:off x="93917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41927</xdr:rowOff>
    </xdr:from>
    <xdr:ext cx="469744" cy="259045"/>
    <xdr:sp macro="" textlink="">
      <xdr:nvSpPr>
        <xdr:cNvPr id="257" name="n_2mainValue【体育館・プール】&#10;一人当たり面積">
          <a:extLst>
            <a:ext uri="{FF2B5EF4-FFF2-40B4-BE49-F238E27FC236}">
              <a16:creationId xmlns:a16="http://schemas.microsoft.com/office/drawing/2014/main" id="{A08FF791-BBD7-44BC-A5FD-1D9B0A87D391}"/>
            </a:ext>
          </a:extLst>
        </xdr:cNvPr>
        <xdr:cNvSpPr txBox="1"/>
      </xdr:nvSpPr>
      <xdr:spPr>
        <a:xfrm>
          <a:off x="8515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45737</xdr:rowOff>
    </xdr:from>
    <xdr:ext cx="469744" cy="259045"/>
    <xdr:sp macro="" textlink="">
      <xdr:nvSpPr>
        <xdr:cNvPr id="258" name="n_3mainValue【体育館・プール】&#10;一人当たり面積">
          <a:extLst>
            <a:ext uri="{FF2B5EF4-FFF2-40B4-BE49-F238E27FC236}">
              <a16:creationId xmlns:a16="http://schemas.microsoft.com/office/drawing/2014/main" id="{B7677067-5B79-4B27-A070-DC2B9F6681A8}"/>
            </a:ext>
          </a:extLst>
        </xdr:cNvPr>
        <xdr:cNvSpPr txBox="1"/>
      </xdr:nvSpPr>
      <xdr:spPr>
        <a:xfrm>
          <a:off x="7626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45737</xdr:rowOff>
    </xdr:from>
    <xdr:ext cx="469744" cy="259045"/>
    <xdr:sp macro="" textlink="">
      <xdr:nvSpPr>
        <xdr:cNvPr id="259" name="n_4mainValue【体育館・プール】&#10;一人当たり面積">
          <a:extLst>
            <a:ext uri="{FF2B5EF4-FFF2-40B4-BE49-F238E27FC236}">
              <a16:creationId xmlns:a16="http://schemas.microsoft.com/office/drawing/2014/main" id="{2FB388D4-0B6E-47B8-9EE8-326772BC03A9}"/>
            </a:ext>
          </a:extLst>
        </xdr:cNvPr>
        <xdr:cNvSpPr txBox="1"/>
      </xdr:nvSpPr>
      <xdr:spPr>
        <a:xfrm>
          <a:off x="6737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062B422-FA4C-472F-98AB-5A08B57355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EFEA336-A035-4534-B828-7A53CD1D2BB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9067E33-7652-44E7-AB60-E08360F59AA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4D37152-C047-410A-B4DE-1148DCD4414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AA33DAE-EEA2-4767-AF83-59BB9B8FE1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52F0F2B-1574-45F2-979A-52B72917E87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D6FC190-15FA-44F5-8184-48F8C43F661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D67C2E0-DC1D-409E-9A79-2B0A6124D28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8CE1FEB-EC6D-4AF7-8809-BE0C3CA70DF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9437827-63F1-4D43-B746-5584C05D99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860CB8E-1CD7-4D7E-B661-755AC1DD880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A45C176D-6CD7-409B-ABAB-9522ABE9311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41C369D7-DE56-44E8-A32D-C9DA650D8E1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892CFC8-436F-4DDF-ACEC-E936F368982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EFCB4224-AA0D-4B10-BFF4-9AD1A81479B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B5A84E51-F09E-4F1D-8E56-52FBA178691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75B2F580-6985-4EE3-9DB0-B2D01C9D017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484F3DFB-D275-42DF-8005-ED3AD4FC07B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7F8E83A0-A4B0-445B-BC7E-6313E016C55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81E8478-83EB-4398-91E8-E2A1554ACA0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0" name="テキスト ボックス 279">
          <a:extLst>
            <a:ext uri="{FF2B5EF4-FFF2-40B4-BE49-F238E27FC236}">
              <a16:creationId xmlns:a16="http://schemas.microsoft.com/office/drawing/2014/main" id="{03E7C8BA-7496-4A06-B6FD-EAB563E398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AAF5020F-FF79-444C-88F3-89001E31422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134113</xdr:rowOff>
    </xdr:from>
    <xdr:to>
      <xdr:col>24</xdr:col>
      <xdr:colOff>62865</xdr:colOff>
      <xdr:row>86</xdr:row>
      <xdr:rowOff>19813</xdr:rowOff>
    </xdr:to>
    <xdr:cxnSp macro="">
      <xdr:nvCxnSpPr>
        <xdr:cNvPr id="282" name="直線コネクタ 281">
          <a:extLst>
            <a:ext uri="{FF2B5EF4-FFF2-40B4-BE49-F238E27FC236}">
              <a16:creationId xmlns:a16="http://schemas.microsoft.com/office/drawing/2014/main" id="{E7619EBB-8839-475F-A4CF-9BC815CE4C1A}"/>
            </a:ext>
          </a:extLst>
        </xdr:cNvPr>
        <xdr:cNvCxnSpPr/>
      </xdr:nvCxnSpPr>
      <xdr:spPr>
        <a:xfrm flipV="1">
          <a:off x="4634865" y="13678663"/>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23640</xdr:rowOff>
    </xdr:from>
    <xdr:ext cx="405111" cy="259045"/>
    <xdr:sp macro="" textlink="">
      <xdr:nvSpPr>
        <xdr:cNvPr id="283" name="【福祉施設】&#10;有形固定資産減価償却率最小値テキスト">
          <a:extLst>
            <a:ext uri="{FF2B5EF4-FFF2-40B4-BE49-F238E27FC236}">
              <a16:creationId xmlns:a16="http://schemas.microsoft.com/office/drawing/2014/main" id="{D453A3D2-26CC-4FB3-A21C-F5CA3C6265BA}"/>
            </a:ext>
          </a:extLst>
        </xdr:cNvPr>
        <xdr:cNvSpPr txBox="1"/>
      </xdr:nvSpPr>
      <xdr:spPr>
        <a:xfrm>
          <a:off x="4673600" y="1476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19813</xdr:rowOff>
    </xdr:from>
    <xdr:to>
      <xdr:col>24</xdr:col>
      <xdr:colOff>152400</xdr:colOff>
      <xdr:row>86</xdr:row>
      <xdr:rowOff>19813</xdr:rowOff>
    </xdr:to>
    <xdr:cxnSp macro="">
      <xdr:nvCxnSpPr>
        <xdr:cNvPr id="284" name="直線コネクタ 283">
          <a:extLst>
            <a:ext uri="{FF2B5EF4-FFF2-40B4-BE49-F238E27FC236}">
              <a16:creationId xmlns:a16="http://schemas.microsoft.com/office/drawing/2014/main" id="{FB9C2AB7-CF4C-43EF-91D2-7327E35126F9}"/>
            </a:ext>
          </a:extLst>
        </xdr:cNvPr>
        <xdr:cNvCxnSpPr/>
      </xdr:nvCxnSpPr>
      <xdr:spPr>
        <a:xfrm>
          <a:off x="4546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80790</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7FB3BA46-C55F-4786-A888-8B512B35A847}"/>
            </a:ext>
          </a:extLst>
        </xdr:cNvPr>
        <xdr:cNvSpPr txBox="1"/>
      </xdr:nvSpPr>
      <xdr:spPr>
        <a:xfrm>
          <a:off x="4673600" y="1345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134113</xdr:rowOff>
    </xdr:from>
    <xdr:to>
      <xdr:col>24</xdr:col>
      <xdr:colOff>152400</xdr:colOff>
      <xdr:row>79</xdr:row>
      <xdr:rowOff>134113</xdr:rowOff>
    </xdr:to>
    <xdr:cxnSp macro="">
      <xdr:nvCxnSpPr>
        <xdr:cNvPr id="286" name="直線コネクタ 285">
          <a:extLst>
            <a:ext uri="{FF2B5EF4-FFF2-40B4-BE49-F238E27FC236}">
              <a16:creationId xmlns:a16="http://schemas.microsoft.com/office/drawing/2014/main" id="{ED2075EC-5694-4D66-AF0D-DA7A6C2C6714}"/>
            </a:ext>
          </a:extLst>
        </xdr:cNvPr>
        <xdr:cNvCxnSpPr/>
      </xdr:nvCxnSpPr>
      <xdr:spPr>
        <a:xfrm>
          <a:off x="4546600" y="13678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153179</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CEE39691-F826-45F8-B444-1993070BDCAF}"/>
            </a:ext>
          </a:extLst>
        </xdr:cNvPr>
        <xdr:cNvSpPr txBox="1"/>
      </xdr:nvSpPr>
      <xdr:spPr>
        <a:xfrm>
          <a:off x="4673600" y="1421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xdr:rowOff>
    </xdr:from>
    <xdr:to>
      <xdr:col>24</xdr:col>
      <xdr:colOff>114300</xdr:colOff>
      <xdr:row>83</xdr:row>
      <xdr:rowOff>104902</xdr:rowOff>
    </xdr:to>
    <xdr:sp macro="" textlink="">
      <xdr:nvSpPr>
        <xdr:cNvPr id="288" name="フローチャート: 判断 287">
          <a:extLst>
            <a:ext uri="{FF2B5EF4-FFF2-40B4-BE49-F238E27FC236}">
              <a16:creationId xmlns:a16="http://schemas.microsoft.com/office/drawing/2014/main" id="{E22DF9F2-5D24-492A-9A6E-7B2EBD2E7361}"/>
            </a:ext>
          </a:extLst>
        </xdr:cNvPr>
        <xdr:cNvSpPr/>
      </xdr:nvSpPr>
      <xdr:spPr>
        <a:xfrm>
          <a:off x="4584700" y="14233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30735</xdr:rowOff>
    </xdr:from>
    <xdr:to>
      <xdr:col>20</xdr:col>
      <xdr:colOff>38100</xdr:colOff>
      <xdr:row>83</xdr:row>
      <xdr:rowOff>132335</xdr:rowOff>
    </xdr:to>
    <xdr:sp macro="" textlink="">
      <xdr:nvSpPr>
        <xdr:cNvPr id="289" name="フローチャート: 判断 288">
          <a:extLst>
            <a:ext uri="{FF2B5EF4-FFF2-40B4-BE49-F238E27FC236}">
              <a16:creationId xmlns:a16="http://schemas.microsoft.com/office/drawing/2014/main" id="{26CB8A14-95B2-4C78-BBEA-67C60BCF879E}"/>
            </a:ext>
          </a:extLst>
        </xdr:cNvPr>
        <xdr:cNvSpPr/>
      </xdr:nvSpPr>
      <xdr:spPr>
        <a:xfrm>
          <a:off x="3746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7874</xdr:rowOff>
    </xdr:from>
    <xdr:to>
      <xdr:col>15</xdr:col>
      <xdr:colOff>101600</xdr:colOff>
      <xdr:row>83</xdr:row>
      <xdr:rowOff>109474</xdr:rowOff>
    </xdr:to>
    <xdr:sp macro="" textlink="">
      <xdr:nvSpPr>
        <xdr:cNvPr id="290" name="フローチャート: 判断 289">
          <a:extLst>
            <a:ext uri="{FF2B5EF4-FFF2-40B4-BE49-F238E27FC236}">
              <a16:creationId xmlns:a16="http://schemas.microsoft.com/office/drawing/2014/main" id="{48947DB0-837E-4F5F-8C0E-D876323630E1}"/>
            </a:ext>
          </a:extLst>
        </xdr:cNvPr>
        <xdr:cNvSpPr/>
      </xdr:nvSpPr>
      <xdr:spPr>
        <a:xfrm>
          <a:off x="2857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131318</xdr:rowOff>
    </xdr:from>
    <xdr:to>
      <xdr:col>10</xdr:col>
      <xdr:colOff>165100</xdr:colOff>
      <xdr:row>83</xdr:row>
      <xdr:rowOff>61468</xdr:rowOff>
    </xdr:to>
    <xdr:sp macro="" textlink="">
      <xdr:nvSpPr>
        <xdr:cNvPr id="291" name="フローチャート: 判断 290">
          <a:extLst>
            <a:ext uri="{FF2B5EF4-FFF2-40B4-BE49-F238E27FC236}">
              <a16:creationId xmlns:a16="http://schemas.microsoft.com/office/drawing/2014/main" id="{390E558A-B655-49B9-8266-691A59995D88}"/>
            </a:ext>
          </a:extLst>
        </xdr:cNvPr>
        <xdr:cNvSpPr/>
      </xdr:nvSpPr>
      <xdr:spPr>
        <a:xfrm>
          <a:off x="1968500" y="1419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92456</xdr:rowOff>
    </xdr:from>
    <xdr:to>
      <xdr:col>6</xdr:col>
      <xdr:colOff>38100</xdr:colOff>
      <xdr:row>83</xdr:row>
      <xdr:rowOff>22606</xdr:rowOff>
    </xdr:to>
    <xdr:sp macro="" textlink="">
      <xdr:nvSpPr>
        <xdr:cNvPr id="292" name="フローチャート: 判断 291">
          <a:extLst>
            <a:ext uri="{FF2B5EF4-FFF2-40B4-BE49-F238E27FC236}">
              <a16:creationId xmlns:a16="http://schemas.microsoft.com/office/drawing/2014/main" id="{0DE30DCB-1568-41DF-B7FA-362752EAF88C}"/>
            </a:ext>
          </a:extLst>
        </xdr:cNvPr>
        <xdr:cNvSpPr/>
      </xdr:nvSpPr>
      <xdr:spPr>
        <a:xfrm>
          <a:off x="1079500" y="1415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234A055-0FA0-4A1A-80D9-A6338D28E46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7AD8A82-E2C2-4C31-A944-9A0C03BD60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367397F-216A-41D5-81F0-4F3C7A8ABDB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28EFC2B-81D8-4C88-A971-E33469905B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0FD3514-C044-4468-B309-37F64A77D8E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83313</xdr:rowOff>
    </xdr:from>
    <xdr:to>
      <xdr:col>24</xdr:col>
      <xdr:colOff>114300</xdr:colOff>
      <xdr:row>80</xdr:row>
      <xdr:rowOff>13463</xdr:rowOff>
    </xdr:to>
    <xdr:sp macro="" textlink="">
      <xdr:nvSpPr>
        <xdr:cNvPr id="298" name="楕円 297">
          <a:extLst>
            <a:ext uri="{FF2B5EF4-FFF2-40B4-BE49-F238E27FC236}">
              <a16:creationId xmlns:a16="http://schemas.microsoft.com/office/drawing/2014/main" id="{FD27B413-2252-41EC-BBF6-87A9841A8571}"/>
            </a:ext>
          </a:extLst>
        </xdr:cNvPr>
        <xdr:cNvSpPr/>
      </xdr:nvSpPr>
      <xdr:spPr>
        <a:xfrm>
          <a:off x="45847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36340</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68801453-102E-49C6-82D3-81A0C1F4EA1B}"/>
            </a:ext>
          </a:extLst>
        </xdr:cNvPr>
        <xdr:cNvSpPr txBox="1"/>
      </xdr:nvSpPr>
      <xdr:spPr>
        <a:xfrm>
          <a:off x="4673600" y="1358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26163</xdr:rowOff>
    </xdr:from>
    <xdr:to>
      <xdr:col>20</xdr:col>
      <xdr:colOff>38100</xdr:colOff>
      <xdr:row>79</xdr:row>
      <xdr:rowOff>127763</xdr:rowOff>
    </xdr:to>
    <xdr:sp macro="" textlink="">
      <xdr:nvSpPr>
        <xdr:cNvPr id="300" name="楕円 299">
          <a:extLst>
            <a:ext uri="{FF2B5EF4-FFF2-40B4-BE49-F238E27FC236}">
              <a16:creationId xmlns:a16="http://schemas.microsoft.com/office/drawing/2014/main" id="{F60F709F-FD66-480B-9AD2-E2687F9464E8}"/>
            </a:ext>
          </a:extLst>
        </xdr:cNvPr>
        <xdr:cNvSpPr/>
      </xdr:nvSpPr>
      <xdr:spPr>
        <a:xfrm>
          <a:off x="3746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76963</xdr:rowOff>
    </xdr:from>
    <xdr:to>
      <xdr:col>24</xdr:col>
      <xdr:colOff>63500</xdr:colOff>
      <xdr:row>79</xdr:row>
      <xdr:rowOff>134113</xdr:rowOff>
    </xdr:to>
    <xdr:cxnSp macro="">
      <xdr:nvCxnSpPr>
        <xdr:cNvPr id="301" name="直線コネクタ 300">
          <a:extLst>
            <a:ext uri="{FF2B5EF4-FFF2-40B4-BE49-F238E27FC236}">
              <a16:creationId xmlns:a16="http://schemas.microsoft.com/office/drawing/2014/main" id="{5C8DA763-D010-40F3-852A-7128E9A4C6F5}"/>
            </a:ext>
          </a:extLst>
        </xdr:cNvPr>
        <xdr:cNvCxnSpPr/>
      </xdr:nvCxnSpPr>
      <xdr:spPr>
        <a:xfrm>
          <a:off x="3797300" y="13621513"/>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142748</xdr:rowOff>
    </xdr:from>
    <xdr:to>
      <xdr:col>15</xdr:col>
      <xdr:colOff>101600</xdr:colOff>
      <xdr:row>79</xdr:row>
      <xdr:rowOff>72898</xdr:rowOff>
    </xdr:to>
    <xdr:sp macro="" textlink="">
      <xdr:nvSpPr>
        <xdr:cNvPr id="302" name="楕円 301">
          <a:extLst>
            <a:ext uri="{FF2B5EF4-FFF2-40B4-BE49-F238E27FC236}">
              <a16:creationId xmlns:a16="http://schemas.microsoft.com/office/drawing/2014/main" id="{1CB784E9-F7D7-4817-B95B-04674B98BC22}"/>
            </a:ext>
          </a:extLst>
        </xdr:cNvPr>
        <xdr:cNvSpPr/>
      </xdr:nvSpPr>
      <xdr:spPr>
        <a:xfrm>
          <a:off x="2857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22098</xdr:rowOff>
    </xdr:from>
    <xdr:to>
      <xdr:col>19</xdr:col>
      <xdr:colOff>177800</xdr:colOff>
      <xdr:row>79</xdr:row>
      <xdr:rowOff>76963</xdr:rowOff>
    </xdr:to>
    <xdr:cxnSp macro="">
      <xdr:nvCxnSpPr>
        <xdr:cNvPr id="303" name="直線コネクタ 302">
          <a:extLst>
            <a:ext uri="{FF2B5EF4-FFF2-40B4-BE49-F238E27FC236}">
              <a16:creationId xmlns:a16="http://schemas.microsoft.com/office/drawing/2014/main" id="{C372CD02-38FB-4939-8A6E-03E0C0558C30}"/>
            </a:ext>
          </a:extLst>
        </xdr:cNvPr>
        <xdr:cNvCxnSpPr/>
      </xdr:nvCxnSpPr>
      <xdr:spPr>
        <a:xfrm>
          <a:off x="2908300" y="13566648"/>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156463</xdr:rowOff>
    </xdr:from>
    <xdr:to>
      <xdr:col>10</xdr:col>
      <xdr:colOff>165100</xdr:colOff>
      <xdr:row>80</xdr:row>
      <xdr:rowOff>86613</xdr:rowOff>
    </xdr:to>
    <xdr:sp macro="" textlink="">
      <xdr:nvSpPr>
        <xdr:cNvPr id="304" name="楕円 303">
          <a:extLst>
            <a:ext uri="{FF2B5EF4-FFF2-40B4-BE49-F238E27FC236}">
              <a16:creationId xmlns:a16="http://schemas.microsoft.com/office/drawing/2014/main" id="{D223072A-0AAD-4C81-9C62-899D99AA031D}"/>
            </a:ext>
          </a:extLst>
        </xdr:cNvPr>
        <xdr:cNvSpPr/>
      </xdr:nvSpPr>
      <xdr:spPr>
        <a:xfrm>
          <a:off x="1968500" y="13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22098</xdr:rowOff>
    </xdr:from>
    <xdr:to>
      <xdr:col>15</xdr:col>
      <xdr:colOff>50800</xdr:colOff>
      <xdr:row>80</xdr:row>
      <xdr:rowOff>35813</xdr:rowOff>
    </xdr:to>
    <xdr:cxnSp macro="">
      <xdr:nvCxnSpPr>
        <xdr:cNvPr id="305" name="直線コネクタ 304">
          <a:extLst>
            <a:ext uri="{FF2B5EF4-FFF2-40B4-BE49-F238E27FC236}">
              <a16:creationId xmlns:a16="http://schemas.microsoft.com/office/drawing/2014/main" id="{D59BB82F-E81A-4EB2-9F10-13B7CADEB69C}"/>
            </a:ext>
          </a:extLst>
        </xdr:cNvPr>
        <xdr:cNvCxnSpPr/>
      </xdr:nvCxnSpPr>
      <xdr:spPr>
        <a:xfrm flipV="1">
          <a:off x="2019300" y="13566648"/>
          <a:ext cx="889000" cy="18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101600</xdr:rowOff>
    </xdr:from>
    <xdr:to>
      <xdr:col>6</xdr:col>
      <xdr:colOff>38100</xdr:colOff>
      <xdr:row>80</xdr:row>
      <xdr:rowOff>31750</xdr:rowOff>
    </xdr:to>
    <xdr:sp macro="" textlink="">
      <xdr:nvSpPr>
        <xdr:cNvPr id="306" name="楕円 305">
          <a:extLst>
            <a:ext uri="{FF2B5EF4-FFF2-40B4-BE49-F238E27FC236}">
              <a16:creationId xmlns:a16="http://schemas.microsoft.com/office/drawing/2014/main" id="{551053C6-5214-4FCC-9080-3907759DEC5B}"/>
            </a:ext>
          </a:extLst>
        </xdr:cNvPr>
        <xdr:cNvSpPr/>
      </xdr:nvSpPr>
      <xdr:spPr>
        <a:xfrm>
          <a:off x="1079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152400</xdr:rowOff>
    </xdr:from>
    <xdr:to>
      <xdr:col>10</xdr:col>
      <xdr:colOff>114300</xdr:colOff>
      <xdr:row>80</xdr:row>
      <xdr:rowOff>35813</xdr:rowOff>
    </xdr:to>
    <xdr:cxnSp macro="">
      <xdr:nvCxnSpPr>
        <xdr:cNvPr id="307" name="直線コネクタ 306">
          <a:extLst>
            <a:ext uri="{FF2B5EF4-FFF2-40B4-BE49-F238E27FC236}">
              <a16:creationId xmlns:a16="http://schemas.microsoft.com/office/drawing/2014/main" id="{C0A5D663-7058-47BE-AC16-D61AA05A8354}"/>
            </a:ext>
          </a:extLst>
        </xdr:cNvPr>
        <xdr:cNvCxnSpPr/>
      </xdr:nvCxnSpPr>
      <xdr:spPr>
        <a:xfrm>
          <a:off x="1130300" y="1369695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123462</xdr:rowOff>
    </xdr:from>
    <xdr:ext cx="405111" cy="259045"/>
    <xdr:sp macro="" textlink="">
      <xdr:nvSpPr>
        <xdr:cNvPr id="308" name="n_1aveValue【福祉施設】&#10;有形固定資産減価償却率">
          <a:extLst>
            <a:ext uri="{FF2B5EF4-FFF2-40B4-BE49-F238E27FC236}">
              <a16:creationId xmlns:a16="http://schemas.microsoft.com/office/drawing/2014/main" id="{A50E50FE-BDD7-4CEE-ADFF-121BE963CD66}"/>
            </a:ext>
          </a:extLst>
        </xdr:cNvPr>
        <xdr:cNvSpPr txBox="1"/>
      </xdr:nvSpPr>
      <xdr:spPr>
        <a:xfrm>
          <a:off x="3582044" y="1435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100601</xdr:rowOff>
    </xdr:from>
    <xdr:ext cx="405111" cy="259045"/>
    <xdr:sp macro="" textlink="">
      <xdr:nvSpPr>
        <xdr:cNvPr id="309" name="n_2aveValue【福祉施設】&#10;有形固定資産減価償却率">
          <a:extLst>
            <a:ext uri="{FF2B5EF4-FFF2-40B4-BE49-F238E27FC236}">
              <a16:creationId xmlns:a16="http://schemas.microsoft.com/office/drawing/2014/main" id="{289AA987-7A2D-4286-A5E5-723AF6A21EFA}"/>
            </a:ext>
          </a:extLst>
        </xdr:cNvPr>
        <xdr:cNvSpPr txBox="1"/>
      </xdr:nvSpPr>
      <xdr:spPr>
        <a:xfrm>
          <a:off x="2705744" y="143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52595</xdr:rowOff>
    </xdr:from>
    <xdr:ext cx="405111" cy="259045"/>
    <xdr:sp macro="" textlink="">
      <xdr:nvSpPr>
        <xdr:cNvPr id="310" name="n_3aveValue【福祉施設】&#10;有形固定資産減価償却率">
          <a:extLst>
            <a:ext uri="{FF2B5EF4-FFF2-40B4-BE49-F238E27FC236}">
              <a16:creationId xmlns:a16="http://schemas.microsoft.com/office/drawing/2014/main" id="{3B455386-9597-4CE6-BAF9-5888491FE0A8}"/>
            </a:ext>
          </a:extLst>
        </xdr:cNvPr>
        <xdr:cNvSpPr txBox="1"/>
      </xdr:nvSpPr>
      <xdr:spPr>
        <a:xfrm>
          <a:off x="1816744" y="1428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13733</xdr:rowOff>
    </xdr:from>
    <xdr:ext cx="405111" cy="259045"/>
    <xdr:sp macro="" textlink="">
      <xdr:nvSpPr>
        <xdr:cNvPr id="311" name="n_4aveValue【福祉施設】&#10;有形固定資産減価償却率">
          <a:extLst>
            <a:ext uri="{FF2B5EF4-FFF2-40B4-BE49-F238E27FC236}">
              <a16:creationId xmlns:a16="http://schemas.microsoft.com/office/drawing/2014/main" id="{8832B78C-B9F0-42E4-9D16-6ED4424DADD1}"/>
            </a:ext>
          </a:extLst>
        </xdr:cNvPr>
        <xdr:cNvSpPr txBox="1"/>
      </xdr:nvSpPr>
      <xdr:spPr>
        <a:xfrm>
          <a:off x="92774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144290</xdr:rowOff>
    </xdr:from>
    <xdr:ext cx="405111" cy="259045"/>
    <xdr:sp macro="" textlink="">
      <xdr:nvSpPr>
        <xdr:cNvPr id="312" name="n_1mainValue【福祉施設】&#10;有形固定資産減価償却率">
          <a:extLst>
            <a:ext uri="{FF2B5EF4-FFF2-40B4-BE49-F238E27FC236}">
              <a16:creationId xmlns:a16="http://schemas.microsoft.com/office/drawing/2014/main" id="{A55C5F3C-1042-40AF-9767-84D1DBC876EE}"/>
            </a:ext>
          </a:extLst>
        </xdr:cNvPr>
        <xdr:cNvSpPr txBox="1"/>
      </xdr:nvSpPr>
      <xdr:spPr>
        <a:xfrm>
          <a:off x="3582044" y="1334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89425</xdr:rowOff>
    </xdr:from>
    <xdr:ext cx="405111" cy="259045"/>
    <xdr:sp macro="" textlink="">
      <xdr:nvSpPr>
        <xdr:cNvPr id="313" name="n_2mainValue【福祉施設】&#10;有形固定資産減価償却率">
          <a:extLst>
            <a:ext uri="{FF2B5EF4-FFF2-40B4-BE49-F238E27FC236}">
              <a16:creationId xmlns:a16="http://schemas.microsoft.com/office/drawing/2014/main" id="{3E618769-236E-4F40-89E5-2B3DC4474102}"/>
            </a:ext>
          </a:extLst>
        </xdr:cNvPr>
        <xdr:cNvSpPr txBox="1"/>
      </xdr:nvSpPr>
      <xdr:spPr>
        <a:xfrm>
          <a:off x="2705744" y="1329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103140</xdr:rowOff>
    </xdr:from>
    <xdr:ext cx="405111" cy="259045"/>
    <xdr:sp macro="" textlink="">
      <xdr:nvSpPr>
        <xdr:cNvPr id="314" name="n_3mainValue【福祉施設】&#10;有形固定資産減価償却率">
          <a:extLst>
            <a:ext uri="{FF2B5EF4-FFF2-40B4-BE49-F238E27FC236}">
              <a16:creationId xmlns:a16="http://schemas.microsoft.com/office/drawing/2014/main" id="{E04EE426-C2AD-4D9D-8186-7C6B6586FB2E}"/>
            </a:ext>
          </a:extLst>
        </xdr:cNvPr>
        <xdr:cNvSpPr txBox="1"/>
      </xdr:nvSpPr>
      <xdr:spPr>
        <a:xfrm>
          <a:off x="1816744" y="134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48277</xdr:rowOff>
    </xdr:from>
    <xdr:ext cx="405111" cy="259045"/>
    <xdr:sp macro="" textlink="">
      <xdr:nvSpPr>
        <xdr:cNvPr id="315" name="n_4mainValue【福祉施設】&#10;有形固定資産減価償却率">
          <a:extLst>
            <a:ext uri="{FF2B5EF4-FFF2-40B4-BE49-F238E27FC236}">
              <a16:creationId xmlns:a16="http://schemas.microsoft.com/office/drawing/2014/main" id="{03C423BA-2C35-4160-8AC8-6B053CDE68BB}"/>
            </a:ext>
          </a:extLst>
        </xdr:cNvPr>
        <xdr:cNvSpPr txBox="1"/>
      </xdr:nvSpPr>
      <xdr:spPr>
        <a:xfrm>
          <a:off x="927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7186BBB2-3772-4343-964F-ED3D171727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795F3F6-895D-4735-A886-ABD77C5DC9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978FCE55-5157-41C5-9421-CFA647611B4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7F7F3A6A-2050-44FD-87F8-AAA610C84AB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B167693A-B5CF-4E6B-A782-12346A33BFA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9AEF5D7E-16A8-4358-A7E3-B29A4AC3695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6A33EFF8-CC97-4890-BC3A-86AFB251D59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25576A2C-E009-485A-BD48-EDF1E27F5A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835FDAAD-26FE-4FA4-8E5C-EF0149711B7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F4AFC5EF-6735-4469-AA02-E2BB1C0BC01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AE1E85B3-35AE-4D04-A293-9139896B6AA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F0B94510-CB3B-4017-9AA8-DAE68149392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79C7A3CE-5373-47C9-9C19-4FAA52B9728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1EFF47DB-CA49-421F-B112-3DBF01B3B02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CF9B4768-D486-47A2-BE24-2BA17A58779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82F9271-51F4-4F0E-B766-F99D9A1BD83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2F80B23E-DCCD-4CDB-A063-9277C7DA6FF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FF14F6A5-A9B2-43E1-B442-2D34D953719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EC12808-715B-4746-8C2D-3BEFE1A8989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CE0B123C-49DE-44BA-8D0F-30477F48AF8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92060FDD-3314-47F4-B118-9B1FC724246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6CD2DB2F-D1EB-4AF7-88A7-4087EE69D7C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F481344E-3A7A-482E-8CB3-A73C32A51C7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39" name="直線コネクタ 338">
          <a:extLst>
            <a:ext uri="{FF2B5EF4-FFF2-40B4-BE49-F238E27FC236}">
              <a16:creationId xmlns:a16="http://schemas.microsoft.com/office/drawing/2014/main" id="{B45CE282-B0F8-40F5-949C-5FC24B4D6838}"/>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0" name="【福祉施設】&#10;一人当たり面積最小値テキスト">
          <a:extLst>
            <a:ext uri="{FF2B5EF4-FFF2-40B4-BE49-F238E27FC236}">
              <a16:creationId xmlns:a16="http://schemas.microsoft.com/office/drawing/2014/main" id="{5C62F400-2417-42A4-83B7-DC6FD5197C34}"/>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1" name="直線コネクタ 340">
          <a:extLst>
            <a:ext uri="{FF2B5EF4-FFF2-40B4-BE49-F238E27FC236}">
              <a16:creationId xmlns:a16="http://schemas.microsoft.com/office/drawing/2014/main" id="{C48A7E3F-05BF-4D39-A9F5-769A61EF6E4D}"/>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2" name="【福祉施設】&#10;一人当たり面積最大値テキスト">
          <a:extLst>
            <a:ext uri="{FF2B5EF4-FFF2-40B4-BE49-F238E27FC236}">
              <a16:creationId xmlns:a16="http://schemas.microsoft.com/office/drawing/2014/main" id="{B410CCFC-819B-4938-8860-30ACC3F5F05E}"/>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3" name="直線コネクタ 342">
          <a:extLst>
            <a:ext uri="{FF2B5EF4-FFF2-40B4-BE49-F238E27FC236}">
              <a16:creationId xmlns:a16="http://schemas.microsoft.com/office/drawing/2014/main" id="{8A9764E0-A3ED-4E8A-8339-C9FD27F3E968}"/>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4" name="【福祉施設】&#10;一人当たり面積平均値テキスト">
          <a:extLst>
            <a:ext uri="{FF2B5EF4-FFF2-40B4-BE49-F238E27FC236}">
              <a16:creationId xmlns:a16="http://schemas.microsoft.com/office/drawing/2014/main" id="{4229651F-FC01-4F14-9FEF-94B177899615}"/>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5" name="フローチャート: 判断 344">
          <a:extLst>
            <a:ext uri="{FF2B5EF4-FFF2-40B4-BE49-F238E27FC236}">
              <a16:creationId xmlns:a16="http://schemas.microsoft.com/office/drawing/2014/main" id="{D4ECF55E-DC99-4D06-99AC-A73ADA6A7D99}"/>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46" name="フローチャート: 判断 345">
          <a:extLst>
            <a:ext uri="{FF2B5EF4-FFF2-40B4-BE49-F238E27FC236}">
              <a16:creationId xmlns:a16="http://schemas.microsoft.com/office/drawing/2014/main" id="{4C1BA37F-576E-448A-AC11-3CF4EE99A662}"/>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47" name="フローチャート: 判断 346">
          <a:extLst>
            <a:ext uri="{FF2B5EF4-FFF2-40B4-BE49-F238E27FC236}">
              <a16:creationId xmlns:a16="http://schemas.microsoft.com/office/drawing/2014/main" id="{29EA0BEB-375E-4238-BF57-8B319F9D3A93}"/>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48" name="フローチャート: 判断 347">
          <a:extLst>
            <a:ext uri="{FF2B5EF4-FFF2-40B4-BE49-F238E27FC236}">
              <a16:creationId xmlns:a16="http://schemas.microsoft.com/office/drawing/2014/main" id="{53847AD9-F60D-4264-8258-09273056C0D9}"/>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49" name="フローチャート: 判断 348">
          <a:extLst>
            <a:ext uri="{FF2B5EF4-FFF2-40B4-BE49-F238E27FC236}">
              <a16:creationId xmlns:a16="http://schemas.microsoft.com/office/drawing/2014/main" id="{AB9EA4CC-A17F-4625-ACF4-93EF912D650E}"/>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1C1E1E0A-A86D-4F13-B98A-CB7A640B75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9294E8C-4EA0-4678-8CD1-553143F7DD2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20A780A-7B5A-4FF1-81F1-3B0BD047B79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947BD51-8B4E-4448-97A1-65590F6DDFD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86CF544-2E71-46F2-B6B7-A55B02B3B7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69850</xdr:rowOff>
    </xdr:from>
    <xdr:to>
      <xdr:col>55</xdr:col>
      <xdr:colOff>50800</xdr:colOff>
      <xdr:row>86</xdr:row>
      <xdr:rowOff>0</xdr:rowOff>
    </xdr:to>
    <xdr:sp macro="" textlink="">
      <xdr:nvSpPr>
        <xdr:cNvPr id="355" name="楕円 354">
          <a:extLst>
            <a:ext uri="{FF2B5EF4-FFF2-40B4-BE49-F238E27FC236}">
              <a16:creationId xmlns:a16="http://schemas.microsoft.com/office/drawing/2014/main" id="{78BDEF62-6DBE-4210-8437-40C237283358}"/>
            </a:ext>
          </a:extLst>
        </xdr:cNvPr>
        <xdr:cNvSpPr/>
      </xdr:nvSpPr>
      <xdr:spPr>
        <a:xfrm>
          <a:off x="104267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48277</xdr:rowOff>
    </xdr:from>
    <xdr:ext cx="469744" cy="259045"/>
    <xdr:sp macro="" textlink="">
      <xdr:nvSpPr>
        <xdr:cNvPr id="356" name="【福祉施設】&#10;一人当たり面積該当値テキスト">
          <a:extLst>
            <a:ext uri="{FF2B5EF4-FFF2-40B4-BE49-F238E27FC236}">
              <a16:creationId xmlns:a16="http://schemas.microsoft.com/office/drawing/2014/main" id="{EFFFBA49-161D-4807-B038-63E3322D93EA}"/>
            </a:ext>
          </a:extLst>
        </xdr:cNvPr>
        <xdr:cNvSpPr txBox="1"/>
      </xdr:nvSpPr>
      <xdr:spPr>
        <a:xfrm>
          <a:off x="10515600"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69850</xdr:rowOff>
    </xdr:from>
    <xdr:to>
      <xdr:col>50</xdr:col>
      <xdr:colOff>165100</xdr:colOff>
      <xdr:row>86</xdr:row>
      <xdr:rowOff>0</xdr:rowOff>
    </xdr:to>
    <xdr:sp macro="" textlink="">
      <xdr:nvSpPr>
        <xdr:cNvPr id="357" name="楕円 356">
          <a:extLst>
            <a:ext uri="{FF2B5EF4-FFF2-40B4-BE49-F238E27FC236}">
              <a16:creationId xmlns:a16="http://schemas.microsoft.com/office/drawing/2014/main" id="{B0DA6332-7E6E-4F25-9A6D-8515BFCF20C3}"/>
            </a:ext>
          </a:extLst>
        </xdr:cNvPr>
        <xdr:cNvSpPr/>
      </xdr:nvSpPr>
      <xdr:spPr>
        <a:xfrm>
          <a:off x="9588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120650</xdr:rowOff>
    </xdr:from>
    <xdr:to>
      <xdr:col>55</xdr:col>
      <xdr:colOff>0</xdr:colOff>
      <xdr:row>85</xdr:row>
      <xdr:rowOff>120650</xdr:rowOff>
    </xdr:to>
    <xdr:cxnSp macro="">
      <xdr:nvCxnSpPr>
        <xdr:cNvPr id="358" name="直線コネクタ 357">
          <a:extLst>
            <a:ext uri="{FF2B5EF4-FFF2-40B4-BE49-F238E27FC236}">
              <a16:creationId xmlns:a16="http://schemas.microsoft.com/office/drawing/2014/main" id="{06396FF4-5CEB-4C03-B358-E56876596AE4}"/>
            </a:ext>
          </a:extLst>
        </xdr:cNvPr>
        <xdr:cNvCxnSpPr/>
      </xdr:nvCxnSpPr>
      <xdr:spPr>
        <a:xfrm>
          <a:off x="9639300" y="1469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69850</xdr:rowOff>
    </xdr:from>
    <xdr:to>
      <xdr:col>46</xdr:col>
      <xdr:colOff>38100</xdr:colOff>
      <xdr:row>86</xdr:row>
      <xdr:rowOff>0</xdr:rowOff>
    </xdr:to>
    <xdr:sp macro="" textlink="">
      <xdr:nvSpPr>
        <xdr:cNvPr id="359" name="楕円 358">
          <a:extLst>
            <a:ext uri="{FF2B5EF4-FFF2-40B4-BE49-F238E27FC236}">
              <a16:creationId xmlns:a16="http://schemas.microsoft.com/office/drawing/2014/main" id="{4BE887DE-DDAF-4D2D-A898-011C7CB9DA27}"/>
            </a:ext>
          </a:extLst>
        </xdr:cNvPr>
        <xdr:cNvSpPr/>
      </xdr:nvSpPr>
      <xdr:spPr>
        <a:xfrm>
          <a:off x="8699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120650</xdr:rowOff>
    </xdr:from>
    <xdr:to>
      <xdr:col>50</xdr:col>
      <xdr:colOff>114300</xdr:colOff>
      <xdr:row>85</xdr:row>
      <xdr:rowOff>120650</xdr:rowOff>
    </xdr:to>
    <xdr:cxnSp macro="">
      <xdr:nvCxnSpPr>
        <xdr:cNvPr id="360" name="直線コネクタ 359">
          <a:extLst>
            <a:ext uri="{FF2B5EF4-FFF2-40B4-BE49-F238E27FC236}">
              <a16:creationId xmlns:a16="http://schemas.microsoft.com/office/drawing/2014/main" id="{EE07E6EE-C8CE-4CE8-8E74-D125A14DE1D2}"/>
            </a:ext>
          </a:extLst>
        </xdr:cNvPr>
        <xdr:cNvCxnSpPr/>
      </xdr:nvCxnSpPr>
      <xdr:spPr>
        <a:xfrm>
          <a:off x="8750300" y="1469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127000</xdr:rowOff>
    </xdr:from>
    <xdr:to>
      <xdr:col>41</xdr:col>
      <xdr:colOff>101600</xdr:colOff>
      <xdr:row>85</xdr:row>
      <xdr:rowOff>57150</xdr:rowOff>
    </xdr:to>
    <xdr:sp macro="" textlink="">
      <xdr:nvSpPr>
        <xdr:cNvPr id="361" name="楕円 360">
          <a:extLst>
            <a:ext uri="{FF2B5EF4-FFF2-40B4-BE49-F238E27FC236}">
              <a16:creationId xmlns:a16="http://schemas.microsoft.com/office/drawing/2014/main" id="{DB763739-BC38-4B4F-A8DD-FACF11464D4B}"/>
            </a:ext>
          </a:extLst>
        </xdr:cNvPr>
        <xdr:cNvSpPr/>
      </xdr:nvSpPr>
      <xdr:spPr>
        <a:xfrm>
          <a:off x="7810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6350</xdr:rowOff>
    </xdr:from>
    <xdr:to>
      <xdr:col>45</xdr:col>
      <xdr:colOff>177800</xdr:colOff>
      <xdr:row>85</xdr:row>
      <xdr:rowOff>120650</xdr:rowOff>
    </xdr:to>
    <xdr:cxnSp macro="">
      <xdr:nvCxnSpPr>
        <xdr:cNvPr id="362" name="直線コネクタ 361">
          <a:extLst>
            <a:ext uri="{FF2B5EF4-FFF2-40B4-BE49-F238E27FC236}">
              <a16:creationId xmlns:a16="http://schemas.microsoft.com/office/drawing/2014/main" id="{B7156030-04FB-44EA-8E2D-87069BC6750C}"/>
            </a:ext>
          </a:extLst>
        </xdr:cNvPr>
        <xdr:cNvCxnSpPr/>
      </xdr:nvCxnSpPr>
      <xdr:spPr>
        <a:xfrm>
          <a:off x="7861300" y="14579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127000</xdr:rowOff>
    </xdr:from>
    <xdr:to>
      <xdr:col>36</xdr:col>
      <xdr:colOff>165100</xdr:colOff>
      <xdr:row>85</xdr:row>
      <xdr:rowOff>57150</xdr:rowOff>
    </xdr:to>
    <xdr:sp macro="" textlink="">
      <xdr:nvSpPr>
        <xdr:cNvPr id="363" name="楕円 362">
          <a:extLst>
            <a:ext uri="{FF2B5EF4-FFF2-40B4-BE49-F238E27FC236}">
              <a16:creationId xmlns:a16="http://schemas.microsoft.com/office/drawing/2014/main" id="{1F50D48B-C019-4C34-9821-C87A539AEA29}"/>
            </a:ext>
          </a:extLst>
        </xdr:cNvPr>
        <xdr:cNvSpPr/>
      </xdr:nvSpPr>
      <xdr:spPr>
        <a:xfrm>
          <a:off x="6921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6350</xdr:rowOff>
    </xdr:from>
    <xdr:to>
      <xdr:col>41</xdr:col>
      <xdr:colOff>50800</xdr:colOff>
      <xdr:row>85</xdr:row>
      <xdr:rowOff>6350</xdr:rowOff>
    </xdr:to>
    <xdr:cxnSp macro="">
      <xdr:nvCxnSpPr>
        <xdr:cNvPr id="364" name="直線コネクタ 363">
          <a:extLst>
            <a:ext uri="{FF2B5EF4-FFF2-40B4-BE49-F238E27FC236}">
              <a16:creationId xmlns:a16="http://schemas.microsoft.com/office/drawing/2014/main" id="{D490AEB1-1085-4D46-8ED6-271FC3AD0F95}"/>
            </a:ext>
          </a:extLst>
        </xdr:cNvPr>
        <xdr:cNvCxnSpPr/>
      </xdr:nvCxnSpPr>
      <xdr:spPr>
        <a:xfrm>
          <a:off x="6972300" y="1457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5" name="n_1aveValue【福祉施設】&#10;一人当たり面積">
          <a:extLst>
            <a:ext uri="{FF2B5EF4-FFF2-40B4-BE49-F238E27FC236}">
              <a16:creationId xmlns:a16="http://schemas.microsoft.com/office/drawing/2014/main" id="{4F87ED38-D0D6-49F8-AF6B-CCBA53E6940E}"/>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66" name="n_2aveValue【福祉施設】&#10;一人当たり面積">
          <a:extLst>
            <a:ext uri="{FF2B5EF4-FFF2-40B4-BE49-F238E27FC236}">
              <a16:creationId xmlns:a16="http://schemas.microsoft.com/office/drawing/2014/main" id="{C50386C3-3242-4CE5-BC62-DBED9DF32EB1}"/>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67" name="n_3aveValue【福祉施設】&#10;一人当たり面積">
          <a:extLst>
            <a:ext uri="{FF2B5EF4-FFF2-40B4-BE49-F238E27FC236}">
              <a16:creationId xmlns:a16="http://schemas.microsoft.com/office/drawing/2014/main" id="{F620EA62-E4CC-4EC3-8CBB-C1E33A1EC444}"/>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68" name="n_4aveValue【福祉施設】&#10;一人当たり面積">
          <a:extLst>
            <a:ext uri="{FF2B5EF4-FFF2-40B4-BE49-F238E27FC236}">
              <a16:creationId xmlns:a16="http://schemas.microsoft.com/office/drawing/2014/main" id="{3DE6338D-9830-48FC-AE4A-82B5123307A6}"/>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162577</xdr:rowOff>
    </xdr:from>
    <xdr:ext cx="469744" cy="259045"/>
    <xdr:sp macro="" textlink="">
      <xdr:nvSpPr>
        <xdr:cNvPr id="369" name="n_1mainValue【福祉施設】&#10;一人当たり面積">
          <a:extLst>
            <a:ext uri="{FF2B5EF4-FFF2-40B4-BE49-F238E27FC236}">
              <a16:creationId xmlns:a16="http://schemas.microsoft.com/office/drawing/2014/main" id="{07F98965-DE42-4E8D-A30D-A3AF133107CD}"/>
            </a:ext>
          </a:extLst>
        </xdr:cNvPr>
        <xdr:cNvSpPr txBox="1"/>
      </xdr:nvSpPr>
      <xdr:spPr>
        <a:xfrm>
          <a:off x="93917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162577</xdr:rowOff>
    </xdr:from>
    <xdr:ext cx="469744" cy="259045"/>
    <xdr:sp macro="" textlink="">
      <xdr:nvSpPr>
        <xdr:cNvPr id="370" name="n_2mainValue【福祉施設】&#10;一人当たり面積">
          <a:extLst>
            <a:ext uri="{FF2B5EF4-FFF2-40B4-BE49-F238E27FC236}">
              <a16:creationId xmlns:a16="http://schemas.microsoft.com/office/drawing/2014/main" id="{56F3031A-9F18-4585-84C0-A7B49533D430}"/>
            </a:ext>
          </a:extLst>
        </xdr:cNvPr>
        <xdr:cNvSpPr txBox="1"/>
      </xdr:nvSpPr>
      <xdr:spPr>
        <a:xfrm>
          <a:off x="85154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48277</xdr:rowOff>
    </xdr:from>
    <xdr:ext cx="469744" cy="259045"/>
    <xdr:sp macro="" textlink="">
      <xdr:nvSpPr>
        <xdr:cNvPr id="371" name="n_3mainValue【福祉施設】&#10;一人当たり面積">
          <a:extLst>
            <a:ext uri="{FF2B5EF4-FFF2-40B4-BE49-F238E27FC236}">
              <a16:creationId xmlns:a16="http://schemas.microsoft.com/office/drawing/2014/main" id="{9449F66B-AA55-4921-AA32-D91A8A97C44A}"/>
            </a:ext>
          </a:extLst>
        </xdr:cNvPr>
        <xdr:cNvSpPr txBox="1"/>
      </xdr:nvSpPr>
      <xdr:spPr>
        <a:xfrm>
          <a:off x="7626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48277</xdr:rowOff>
    </xdr:from>
    <xdr:ext cx="469744" cy="259045"/>
    <xdr:sp macro="" textlink="">
      <xdr:nvSpPr>
        <xdr:cNvPr id="372" name="n_4mainValue【福祉施設】&#10;一人当たり面積">
          <a:extLst>
            <a:ext uri="{FF2B5EF4-FFF2-40B4-BE49-F238E27FC236}">
              <a16:creationId xmlns:a16="http://schemas.microsoft.com/office/drawing/2014/main" id="{065D12AF-F333-4B6E-9AF7-47984A45068B}"/>
            </a:ext>
          </a:extLst>
        </xdr:cNvPr>
        <xdr:cNvSpPr txBox="1"/>
      </xdr:nvSpPr>
      <xdr:spPr>
        <a:xfrm>
          <a:off x="6737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EDBE7D1-D850-4256-AC34-9B01D38655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EAE69A6-B799-4966-8835-0E4B6BFE2E0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C22ABA2-9EB2-4C77-BED9-631902BC6A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47C002BD-9352-4D57-94C6-4A7E0AD2FCD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A5C337A-13C5-43F6-91C9-F2113A1C251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6AC7F07A-3DB1-4140-8248-025BC5E775F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205D1638-3322-46B0-8125-807E272E14F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BDCE3944-F83F-404F-9F2E-4239AA10073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5F689224-D342-4095-B3EE-B7371149E69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7CB32F15-F86F-40A3-B062-57D9DE3DB5C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41F5ACC5-E2D9-49AA-826E-24DA4F3F6F7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ECBFDE7A-3D5E-465A-99BC-B7A86B89BB6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5" name="テキスト ボックス 384">
          <a:extLst>
            <a:ext uri="{FF2B5EF4-FFF2-40B4-BE49-F238E27FC236}">
              <a16:creationId xmlns:a16="http://schemas.microsoft.com/office/drawing/2014/main" id="{9E5AC082-F9E8-44F3-8DDB-2C6A4C47B772}"/>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F50A1DE8-B464-4B6A-8948-D961D0F3D72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6189D9CD-386E-4F6E-8511-A41B95BE3A2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636B2DBC-E87F-4C41-9ABE-AED1FCCB28D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BB66C51B-CBA5-468A-AA34-812F987D0A4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2E08B152-4E48-4356-B5AC-9B169B3C73A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CE680EB8-65FE-4823-870B-8CA1DD85719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610899D3-4FA7-4B61-98B3-9DDD6D0D4B8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3" name="テキスト ボックス 392">
          <a:extLst>
            <a:ext uri="{FF2B5EF4-FFF2-40B4-BE49-F238E27FC236}">
              <a16:creationId xmlns:a16="http://schemas.microsoft.com/office/drawing/2014/main" id="{81316B8F-C207-4357-BF4A-40602D7E7866}"/>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639DC170-9338-4393-BA43-E664283C25F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市民会館】&#10;有形固定資産減価償却率グラフ枠">
          <a:extLst>
            <a:ext uri="{FF2B5EF4-FFF2-40B4-BE49-F238E27FC236}">
              <a16:creationId xmlns:a16="http://schemas.microsoft.com/office/drawing/2014/main" id="{D0A6A910-0105-412D-8B3D-514440646A0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396" name="直線コネクタ 395">
          <a:extLst>
            <a:ext uri="{FF2B5EF4-FFF2-40B4-BE49-F238E27FC236}">
              <a16:creationId xmlns:a16="http://schemas.microsoft.com/office/drawing/2014/main" id="{ACC3621A-5D83-4CA9-B203-37D20C9158B5}"/>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397" name="【市民会館】&#10;有形固定資産減価償却率最小値テキスト">
          <a:extLst>
            <a:ext uri="{FF2B5EF4-FFF2-40B4-BE49-F238E27FC236}">
              <a16:creationId xmlns:a16="http://schemas.microsoft.com/office/drawing/2014/main" id="{58A6070C-E95F-4322-AE56-BD8A2F278738}"/>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398" name="直線コネクタ 397">
          <a:extLst>
            <a:ext uri="{FF2B5EF4-FFF2-40B4-BE49-F238E27FC236}">
              <a16:creationId xmlns:a16="http://schemas.microsoft.com/office/drawing/2014/main" id="{8AF7CC67-03D4-4A3C-A85B-75CAD33FA6AE}"/>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399" name="【市民会館】&#10;有形固定資産減価償却率最大値テキスト">
          <a:extLst>
            <a:ext uri="{FF2B5EF4-FFF2-40B4-BE49-F238E27FC236}">
              <a16:creationId xmlns:a16="http://schemas.microsoft.com/office/drawing/2014/main" id="{95239314-92D6-4481-8D4B-F07B910C9743}"/>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0" name="直線コネクタ 399">
          <a:extLst>
            <a:ext uri="{FF2B5EF4-FFF2-40B4-BE49-F238E27FC236}">
              <a16:creationId xmlns:a16="http://schemas.microsoft.com/office/drawing/2014/main" id="{810D42A5-AD1A-4FAA-B1D7-83B3BD217B12}"/>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1" name="【市民会館】&#10;有形固定資産減価償却率平均値テキスト">
          <a:extLst>
            <a:ext uri="{FF2B5EF4-FFF2-40B4-BE49-F238E27FC236}">
              <a16:creationId xmlns:a16="http://schemas.microsoft.com/office/drawing/2014/main" id="{B98C4D6B-43E7-4F96-88C0-DE8FB4CF90FF}"/>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2" name="フローチャート: 判断 401">
          <a:extLst>
            <a:ext uri="{FF2B5EF4-FFF2-40B4-BE49-F238E27FC236}">
              <a16:creationId xmlns:a16="http://schemas.microsoft.com/office/drawing/2014/main" id="{3A2520BC-8799-4B64-B00C-7F02157140D0}"/>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3" name="フローチャート: 判断 402">
          <a:extLst>
            <a:ext uri="{FF2B5EF4-FFF2-40B4-BE49-F238E27FC236}">
              <a16:creationId xmlns:a16="http://schemas.microsoft.com/office/drawing/2014/main" id="{FE318201-AD2F-4A43-A621-6FF2E426C5B8}"/>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4" name="フローチャート: 判断 403">
          <a:extLst>
            <a:ext uri="{FF2B5EF4-FFF2-40B4-BE49-F238E27FC236}">
              <a16:creationId xmlns:a16="http://schemas.microsoft.com/office/drawing/2014/main" id="{1DE6A164-4BFC-4B1C-9B0D-D0963DD34F19}"/>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5" name="フローチャート: 判断 404">
          <a:extLst>
            <a:ext uri="{FF2B5EF4-FFF2-40B4-BE49-F238E27FC236}">
              <a16:creationId xmlns:a16="http://schemas.microsoft.com/office/drawing/2014/main" id="{219E0E1B-E2B4-4452-A3D4-442B7493545C}"/>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06" name="フローチャート: 判断 405">
          <a:extLst>
            <a:ext uri="{FF2B5EF4-FFF2-40B4-BE49-F238E27FC236}">
              <a16:creationId xmlns:a16="http://schemas.microsoft.com/office/drawing/2014/main" id="{2256AF0E-FAF0-4322-A308-B8932D164419}"/>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D1F223EF-D699-42FF-9496-B9706235981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538D302-EC4D-4B70-A68E-9F5C01FE9B1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3168A36-31D2-47D3-8944-212985C2006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E037804-1B30-4CF9-85E2-B2EC869735E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2F1BF78-EBD5-425E-B945-BB471D8AEBA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50164</xdr:rowOff>
    </xdr:from>
    <xdr:to>
      <xdr:col>24</xdr:col>
      <xdr:colOff>114300</xdr:colOff>
      <xdr:row>107</xdr:row>
      <xdr:rowOff>151764</xdr:rowOff>
    </xdr:to>
    <xdr:sp macro="" textlink="">
      <xdr:nvSpPr>
        <xdr:cNvPr id="412" name="楕円 411">
          <a:extLst>
            <a:ext uri="{FF2B5EF4-FFF2-40B4-BE49-F238E27FC236}">
              <a16:creationId xmlns:a16="http://schemas.microsoft.com/office/drawing/2014/main" id="{9EAF69AD-3A2E-4BC7-BB37-CB89E37EB35C}"/>
            </a:ext>
          </a:extLst>
        </xdr:cNvPr>
        <xdr:cNvSpPr/>
      </xdr:nvSpPr>
      <xdr:spPr>
        <a:xfrm>
          <a:off x="45847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28591</xdr:rowOff>
    </xdr:from>
    <xdr:ext cx="405111" cy="259045"/>
    <xdr:sp macro="" textlink="">
      <xdr:nvSpPr>
        <xdr:cNvPr id="413" name="【市民会館】&#10;有形固定資産減価償却率該当値テキスト">
          <a:extLst>
            <a:ext uri="{FF2B5EF4-FFF2-40B4-BE49-F238E27FC236}">
              <a16:creationId xmlns:a16="http://schemas.microsoft.com/office/drawing/2014/main" id="{2D0DEA9C-05F4-4786-BC18-1640825D2ED5}"/>
            </a:ext>
          </a:extLst>
        </xdr:cNvPr>
        <xdr:cNvSpPr txBox="1"/>
      </xdr:nvSpPr>
      <xdr:spPr>
        <a:xfrm>
          <a:off x="4673600"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65405</xdr:rowOff>
    </xdr:from>
    <xdr:to>
      <xdr:col>20</xdr:col>
      <xdr:colOff>38100</xdr:colOff>
      <xdr:row>107</xdr:row>
      <xdr:rowOff>167005</xdr:rowOff>
    </xdr:to>
    <xdr:sp macro="" textlink="">
      <xdr:nvSpPr>
        <xdr:cNvPr id="414" name="楕円 413">
          <a:extLst>
            <a:ext uri="{FF2B5EF4-FFF2-40B4-BE49-F238E27FC236}">
              <a16:creationId xmlns:a16="http://schemas.microsoft.com/office/drawing/2014/main" id="{BE377825-00A2-4444-B5DF-52EB834B9208}"/>
            </a:ext>
          </a:extLst>
        </xdr:cNvPr>
        <xdr:cNvSpPr/>
      </xdr:nvSpPr>
      <xdr:spPr>
        <a:xfrm>
          <a:off x="3746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100964</xdr:rowOff>
    </xdr:from>
    <xdr:to>
      <xdr:col>24</xdr:col>
      <xdr:colOff>63500</xdr:colOff>
      <xdr:row>107</xdr:row>
      <xdr:rowOff>116205</xdr:rowOff>
    </xdr:to>
    <xdr:cxnSp macro="">
      <xdr:nvCxnSpPr>
        <xdr:cNvPr id="415" name="直線コネクタ 414">
          <a:extLst>
            <a:ext uri="{FF2B5EF4-FFF2-40B4-BE49-F238E27FC236}">
              <a16:creationId xmlns:a16="http://schemas.microsoft.com/office/drawing/2014/main" id="{3E7908EB-1A10-4B90-A239-700B2226C996}"/>
            </a:ext>
          </a:extLst>
        </xdr:cNvPr>
        <xdr:cNvCxnSpPr/>
      </xdr:nvCxnSpPr>
      <xdr:spPr>
        <a:xfrm flipV="1">
          <a:off x="3797300" y="1844611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27305</xdr:rowOff>
    </xdr:from>
    <xdr:to>
      <xdr:col>15</xdr:col>
      <xdr:colOff>101600</xdr:colOff>
      <xdr:row>107</xdr:row>
      <xdr:rowOff>128905</xdr:rowOff>
    </xdr:to>
    <xdr:sp macro="" textlink="">
      <xdr:nvSpPr>
        <xdr:cNvPr id="416" name="楕円 415">
          <a:extLst>
            <a:ext uri="{FF2B5EF4-FFF2-40B4-BE49-F238E27FC236}">
              <a16:creationId xmlns:a16="http://schemas.microsoft.com/office/drawing/2014/main" id="{B63D5888-E7DC-472D-8435-E7AB9AA69633}"/>
            </a:ext>
          </a:extLst>
        </xdr:cNvPr>
        <xdr:cNvSpPr/>
      </xdr:nvSpPr>
      <xdr:spPr>
        <a:xfrm>
          <a:off x="2857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78105</xdr:rowOff>
    </xdr:from>
    <xdr:to>
      <xdr:col>19</xdr:col>
      <xdr:colOff>177800</xdr:colOff>
      <xdr:row>107</xdr:row>
      <xdr:rowOff>116205</xdr:rowOff>
    </xdr:to>
    <xdr:cxnSp macro="">
      <xdr:nvCxnSpPr>
        <xdr:cNvPr id="417" name="直線コネクタ 416">
          <a:extLst>
            <a:ext uri="{FF2B5EF4-FFF2-40B4-BE49-F238E27FC236}">
              <a16:creationId xmlns:a16="http://schemas.microsoft.com/office/drawing/2014/main" id="{3515075C-11EC-4FDD-B89A-003EDF06420D}"/>
            </a:ext>
          </a:extLst>
        </xdr:cNvPr>
        <xdr:cNvCxnSpPr/>
      </xdr:nvCxnSpPr>
      <xdr:spPr>
        <a:xfrm>
          <a:off x="2908300" y="184232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33020</xdr:rowOff>
    </xdr:from>
    <xdr:to>
      <xdr:col>10</xdr:col>
      <xdr:colOff>165100</xdr:colOff>
      <xdr:row>107</xdr:row>
      <xdr:rowOff>134620</xdr:rowOff>
    </xdr:to>
    <xdr:sp macro="" textlink="">
      <xdr:nvSpPr>
        <xdr:cNvPr id="418" name="楕円 417">
          <a:extLst>
            <a:ext uri="{FF2B5EF4-FFF2-40B4-BE49-F238E27FC236}">
              <a16:creationId xmlns:a16="http://schemas.microsoft.com/office/drawing/2014/main" id="{1B4A1C73-A0E4-4267-883F-D7DEE2AE51A2}"/>
            </a:ext>
          </a:extLst>
        </xdr:cNvPr>
        <xdr:cNvSpPr/>
      </xdr:nvSpPr>
      <xdr:spPr>
        <a:xfrm>
          <a:off x="1968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78105</xdr:rowOff>
    </xdr:from>
    <xdr:to>
      <xdr:col>15</xdr:col>
      <xdr:colOff>50800</xdr:colOff>
      <xdr:row>107</xdr:row>
      <xdr:rowOff>83820</xdr:rowOff>
    </xdr:to>
    <xdr:cxnSp macro="">
      <xdr:nvCxnSpPr>
        <xdr:cNvPr id="419" name="直線コネクタ 418">
          <a:extLst>
            <a:ext uri="{FF2B5EF4-FFF2-40B4-BE49-F238E27FC236}">
              <a16:creationId xmlns:a16="http://schemas.microsoft.com/office/drawing/2014/main" id="{FC36EDB6-B7E9-4C0D-996C-CB8ACF9BD977}"/>
            </a:ext>
          </a:extLst>
        </xdr:cNvPr>
        <xdr:cNvCxnSpPr/>
      </xdr:nvCxnSpPr>
      <xdr:spPr>
        <a:xfrm flipV="1">
          <a:off x="2019300" y="184232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44450</xdr:rowOff>
    </xdr:from>
    <xdr:to>
      <xdr:col>6</xdr:col>
      <xdr:colOff>38100</xdr:colOff>
      <xdr:row>107</xdr:row>
      <xdr:rowOff>146050</xdr:rowOff>
    </xdr:to>
    <xdr:sp macro="" textlink="">
      <xdr:nvSpPr>
        <xdr:cNvPr id="420" name="楕円 419">
          <a:extLst>
            <a:ext uri="{FF2B5EF4-FFF2-40B4-BE49-F238E27FC236}">
              <a16:creationId xmlns:a16="http://schemas.microsoft.com/office/drawing/2014/main" id="{1EF37476-9147-4FD0-92A1-2962AB049AD7}"/>
            </a:ext>
          </a:extLst>
        </xdr:cNvPr>
        <xdr:cNvSpPr/>
      </xdr:nvSpPr>
      <xdr:spPr>
        <a:xfrm>
          <a:off x="1079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83820</xdr:rowOff>
    </xdr:from>
    <xdr:to>
      <xdr:col>10</xdr:col>
      <xdr:colOff>114300</xdr:colOff>
      <xdr:row>107</xdr:row>
      <xdr:rowOff>95250</xdr:rowOff>
    </xdr:to>
    <xdr:cxnSp macro="">
      <xdr:nvCxnSpPr>
        <xdr:cNvPr id="421" name="直線コネクタ 420">
          <a:extLst>
            <a:ext uri="{FF2B5EF4-FFF2-40B4-BE49-F238E27FC236}">
              <a16:creationId xmlns:a16="http://schemas.microsoft.com/office/drawing/2014/main" id="{754BC4F8-EAC9-46C3-B731-FA69DF127F27}"/>
            </a:ext>
          </a:extLst>
        </xdr:cNvPr>
        <xdr:cNvCxnSpPr/>
      </xdr:nvCxnSpPr>
      <xdr:spPr>
        <a:xfrm flipV="1">
          <a:off x="1130300" y="18428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2" name="n_1aveValue【市民会館】&#10;有形固定資産減価償却率">
          <a:extLst>
            <a:ext uri="{FF2B5EF4-FFF2-40B4-BE49-F238E27FC236}">
              <a16:creationId xmlns:a16="http://schemas.microsoft.com/office/drawing/2014/main" id="{1442928C-AA20-485D-93EF-EF980A949CC4}"/>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3" name="n_2aveValue【市民会館】&#10;有形固定資産減価償却率">
          <a:extLst>
            <a:ext uri="{FF2B5EF4-FFF2-40B4-BE49-F238E27FC236}">
              <a16:creationId xmlns:a16="http://schemas.microsoft.com/office/drawing/2014/main" id="{560CB3FB-A2D0-4187-ABEA-0B093C4DE033}"/>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4" name="n_3aveValue【市民会館】&#10;有形固定資産減価償却率">
          <a:extLst>
            <a:ext uri="{FF2B5EF4-FFF2-40B4-BE49-F238E27FC236}">
              <a16:creationId xmlns:a16="http://schemas.microsoft.com/office/drawing/2014/main" id="{4B6CAC54-5140-4806-98BB-490216F67BB6}"/>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5" name="n_4aveValue【市民会館】&#10;有形固定資産減価償却率">
          <a:extLst>
            <a:ext uri="{FF2B5EF4-FFF2-40B4-BE49-F238E27FC236}">
              <a16:creationId xmlns:a16="http://schemas.microsoft.com/office/drawing/2014/main" id="{7E3124C4-EE4A-4791-8826-8AC64103595A}"/>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158132</xdr:rowOff>
    </xdr:from>
    <xdr:ext cx="405111" cy="259045"/>
    <xdr:sp macro="" textlink="">
      <xdr:nvSpPr>
        <xdr:cNvPr id="426" name="n_1mainValue【市民会館】&#10;有形固定資産減価償却率">
          <a:extLst>
            <a:ext uri="{FF2B5EF4-FFF2-40B4-BE49-F238E27FC236}">
              <a16:creationId xmlns:a16="http://schemas.microsoft.com/office/drawing/2014/main" id="{9B84D248-C9D7-426A-A60D-299CCAC66C14}"/>
            </a:ext>
          </a:extLst>
        </xdr:cNvPr>
        <xdr:cNvSpPr txBox="1"/>
      </xdr:nvSpPr>
      <xdr:spPr>
        <a:xfrm>
          <a:off x="3582044" y="185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120032</xdr:rowOff>
    </xdr:from>
    <xdr:ext cx="405111" cy="259045"/>
    <xdr:sp macro="" textlink="">
      <xdr:nvSpPr>
        <xdr:cNvPr id="427" name="n_2mainValue【市民会館】&#10;有形固定資産減価償却率">
          <a:extLst>
            <a:ext uri="{FF2B5EF4-FFF2-40B4-BE49-F238E27FC236}">
              <a16:creationId xmlns:a16="http://schemas.microsoft.com/office/drawing/2014/main" id="{9C944950-71B0-4CE3-A5D9-F3D7B086F2E8}"/>
            </a:ext>
          </a:extLst>
        </xdr:cNvPr>
        <xdr:cNvSpPr txBox="1"/>
      </xdr:nvSpPr>
      <xdr:spPr>
        <a:xfrm>
          <a:off x="27057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125747</xdr:rowOff>
    </xdr:from>
    <xdr:ext cx="405111" cy="259045"/>
    <xdr:sp macro="" textlink="">
      <xdr:nvSpPr>
        <xdr:cNvPr id="428" name="n_3mainValue【市民会館】&#10;有形固定資産減価償却率">
          <a:extLst>
            <a:ext uri="{FF2B5EF4-FFF2-40B4-BE49-F238E27FC236}">
              <a16:creationId xmlns:a16="http://schemas.microsoft.com/office/drawing/2014/main" id="{80581CBF-1710-41B4-81BE-FA11ADE1A502}"/>
            </a:ext>
          </a:extLst>
        </xdr:cNvPr>
        <xdr:cNvSpPr txBox="1"/>
      </xdr:nvSpPr>
      <xdr:spPr>
        <a:xfrm>
          <a:off x="1816744"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137177</xdr:rowOff>
    </xdr:from>
    <xdr:ext cx="405111" cy="259045"/>
    <xdr:sp macro="" textlink="">
      <xdr:nvSpPr>
        <xdr:cNvPr id="429" name="n_4mainValue【市民会館】&#10;有形固定資産減価償却率">
          <a:extLst>
            <a:ext uri="{FF2B5EF4-FFF2-40B4-BE49-F238E27FC236}">
              <a16:creationId xmlns:a16="http://schemas.microsoft.com/office/drawing/2014/main" id="{D205F578-10DD-40E3-98A2-DD377B12843E}"/>
            </a:ext>
          </a:extLst>
        </xdr:cNvPr>
        <xdr:cNvSpPr txBox="1"/>
      </xdr:nvSpPr>
      <xdr:spPr>
        <a:xfrm>
          <a:off x="927744"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138E3360-93B2-425B-999C-FB810E04D02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3A9412A8-91D0-4176-8131-6506AEA614D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C0A959BD-78E4-4B43-ACB0-2FBCF83C502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AAD71FAA-F518-478A-A175-0FD45821EFF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F732F6E5-DC9F-40C1-B92C-E5C6103DF70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6EB96E20-4FC2-416C-8A4A-09C0F45D41B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8E30E9B6-AD53-4EA5-9A0A-A50AE30DE38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536BC3AF-ECF3-42B0-9AAC-B5180973696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C2AEF559-75A5-4ECA-B7DC-DB0652674EE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62A5B297-2DF2-4407-8899-20CAE2A0FD8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0CD944B1-2E4E-4632-BAE4-47DC198AC78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1012FF7D-A5BF-4603-B992-C97B6F25FDA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30AAF31A-508B-4498-8CF0-D541D2279B9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3" name="テキスト ボックス 442">
          <a:extLst>
            <a:ext uri="{FF2B5EF4-FFF2-40B4-BE49-F238E27FC236}">
              <a16:creationId xmlns:a16="http://schemas.microsoft.com/office/drawing/2014/main" id="{7E769236-8484-4317-9E33-353E2B7EC58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193E339-708D-4638-89D5-1312AEFBDF3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C50913BC-D8BC-4AA7-97FB-CBC4D140CEC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2EDB8404-05E1-43FF-8942-F1756D43309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7" name="テキスト ボックス 446">
          <a:extLst>
            <a:ext uri="{FF2B5EF4-FFF2-40B4-BE49-F238E27FC236}">
              <a16:creationId xmlns:a16="http://schemas.microsoft.com/office/drawing/2014/main" id="{6DE1F0D7-5449-49E4-9A17-AA36F03C97F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8B0A6D21-C212-48BF-9BFF-7D6B483701A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9" name="テキスト ボックス 448">
          <a:extLst>
            <a:ext uri="{FF2B5EF4-FFF2-40B4-BE49-F238E27FC236}">
              <a16:creationId xmlns:a16="http://schemas.microsoft.com/office/drawing/2014/main" id="{25CBECAD-5FCF-4B98-8C57-D1A13552AC9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917BA67A-EB95-4FC5-AF97-87F2E149508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A8088BB4-4EC9-473C-BC13-8E9652F27FE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3F1FD7F5-D64B-4EEE-B589-75023BB2655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3" name="直線コネクタ 452">
          <a:extLst>
            <a:ext uri="{FF2B5EF4-FFF2-40B4-BE49-F238E27FC236}">
              <a16:creationId xmlns:a16="http://schemas.microsoft.com/office/drawing/2014/main" id="{0E5760EC-43CE-4955-966D-C8166CEF8ED9}"/>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4" name="【市民会館】&#10;一人当たり面積最小値テキスト">
          <a:extLst>
            <a:ext uri="{FF2B5EF4-FFF2-40B4-BE49-F238E27FC236}">
              <a16:creationId xmlns:a16="http://schemas.microsoft.com/office/drawing/2014/main" id="{53A86D70-4AB6-41A6-987F-D143FAAC216B}"/>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5" name="直線コネクタ 454">
          <a:extLst>
            <a:ext uri="{FF2B5EF4-FFF2-40B4-BE49-F238E27FC236}">
              <a16:creationId xmlns:a16="http://schemas.microsoft.com/office/drawing/2014/main" id="{41B9E56D-2EE4-41F1-8741-43A0B2828DA9}"/>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56" name="【市民会館】&#10;一人当たり面積最大値テキスト">
          <a:extLst>
            <a:ext uri="{FF2B5EF4-FFF2-40B4-BE49-F238E27FC236}">
              <a16:creationId xmlns:a16="http://schemas.microsoft.com/office/drawing/2014/main" id="{3AD42CD2-9876-41DE-88E0-165EF420FD82}"/>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57" name="直線コネクタ 456">
          <a:extLst>
            <a:ext uri="{FF2B5EF4-FFF2-40B4-BE49-F238E27FC236}">
              <a16:creationId xmlns:a16="http://schemas.microsoft.com/office/drawing/2014/main" id="{3B37531C-9720-4DAD-A643-BB583EF7150A}"/>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58" name="【市民会館】&#10;一人当たり面積平均値テキスト">
          <a:extLst>
            <a:ext uri="{FF2B5EF4-FFF2-40B4-BE49-F238E27FC236}">
              <a16:creationId xmlns:a16="http://schemas.microsoft.com/office/drawing/2014/main" id="{B269AAB2-94C5-4ADD-96D8-8CB24322F9CC}"/>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59" name="フローチャート: 判断 458">
          <a:extLst>
            <a:ext uri="{FF2B5EF4-FFF2-40B4-BE49-F238E27FC236}">
              <a16:creationId xmlns:a16="http://schemas.microsoft.com/office/drawing/2014/main" id="{C2F2F733-FFFB-49F6-B3EC-B9E6EF36B8AA}"/>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0" name="フローチャート: 判断 459">
          <a:extLst>
            <a:ext uri="{FF2B5EF4-FFF2-40B4-BE49-F238E27FC236}">
              <a16:creationId xmlns:a16="http://schemas.microsoft.com/office/drawing/2014/main" id="{32949170-2AE2-4E9B-85E3-836887212F7C}"/>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1" name="フローチャート: 判断 460">
          <a:extLst>
            <a:ext uri="{FF2B5EF4-FFF2-40B4-BE49-F238E27FC236}">
              <a16:creationId xmlns:a16="http://schemas.microsoft.com/office/drawing/2014/main" id="{1B8492C6-A308-4535-93D2-F23020FFB150}"/>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2" name="フローチャート: 判断 461">
          <a:extLst>
            <a:ext uri="{FF2B5EF4-FFF2-40B4-BE49-F238E27FC236}">
              <a16:creationId xmlns:a16="http://schemas.microsoft.com/office/drawing/2014/main" id="{D77C25C6-6784-46F8-B744-8C3FB2379755}"/>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3" name="フローチャート: 判断 462">
          <a:extLst>
            <a:ext uri="{FF2B5EF4-FFF2-40B4-BE49-F238E27FC236}">
              <a16:creationId xmlns:a16="http://schemas.microsoft.com/office/drawing/2014/main" id="{40BC3015-F01E-40FC-9260-2CC543472A2B}"/>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37D79B35-832C-490E-B904-91C21B3DF73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9B206FCE-9F26-40DC-8A1A-305BE902303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7C89E7E-0A1F-4FCE-9C85-292C972457B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EA01E85-1821-42DA-A285-2AABB6B17D6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9A5AAA3-F0C0-47A5-84AC-615046C8772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21589</xdr:rowOff>
    </xdr:from>
    <xdr:to>
      <xdr:col>55</xdr:col>
      <xdr:colOff>50800</xdr:colOff>
      <xdr:row>107</xdr:row>
      <xdr:rowOff>123189</xdr:rowOff>
    </xdr:to>
    <xdr:sp macro="" textlink="">
      <xdr:nvSpPr>
        <xdr:cNvPr id="469" name="楕円 468">
          <a:extLst>
            <a:ext uri="{FF2B5EF4-FFF2-40B4-BE49-F238E27FC236}">
              <a16:creationId xmlns:a16="http://schemas.microsoft.com/office/drawing/2014/main" id="{AA2C2199-4894-497E-A008-E043B88045ED}"/>
            </a:ext>
          </a:extLst>
        </xdr:cNvPr>
        <xdr:cNvSpPr/>
      </xdr:nvSpPr>
      <xdr:spPr>
        <a:xfrm>
          <a:off x="104267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107966</xdr:rowOff>
    </xdr:from>
    <xdr:ext cx="469744" cy="259045"/>
    <xdr:sp macro="" textlink="">
      <xdr:nvSpPr>
        <xdr:cNvPr id="470" name="【市民会館】&#10;一人当たり面積該当値テキスト">
          <a:extLst>
            <a:ext uri="{FF2B5EF4-FFF2-40B4-BE49-F238E27FC236}">
              <a16:creationId xmlns:a16="http://schemas.microsoft.com/office/drawing/2014/main" id="{D6B0E9CE-2E37-492D-83C0-F549DB71BBD1}"/>
            </a:ext>
          </a:extLst>
        </xdr:cNvPr>
        <xdr:cNvSpPr txBox="1"/>
      </xdr:nvSpPr>
      <xdr:spPr>
        <a:xfrm>
          <a:off x="10515600" y="1828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21589</xdr:rowOff>
    </xdr:from>
    <xdr:to>
      <xdr:col>50</xdr:col>
      <xdr:colOff>165100</xdr:colOff>
      <xdr:row>107</xdr:row>
      <xdr:rowOff>123189</xdr:rowOff>
    </xdr:to>
    <xdr:sp macro="" textlink="">
      <xdr:nvSpPr>
        <xdr:cNvPr id="471" name="楕円 470">
          <a:extLst>
            <a:ext uri="{FF2B5EF4-FFF2-40B4-BE49-F238E27FC236}">
              <a16:creationId xmlns:a16="http://schemas.microsoft.com/office/drawing/2014/main" id="{7B4265AC-68FF-45AD-9217-E3D20C443A15}"/>
            </a:ext>
          </a:extLst>
        </xdr:cNvPr>
        <xdr:cNvSpPr/>
      </xdr:nvSpPr>
      <xdr:spPr>
        <a:xfrm>
          <a:off x="9588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72389</xdr:rowOff>
    </xdr:from>
    <xdr:to>
      <xdr:col>55</xdr:col>
      <xdr:colOff>0</xdr:colOff>
      <xdr:row>107</xdr:row>
      <xdr:rowOff>72389</xdr:rowOff>
    </xdr:to>
    <xdr:cxnSp macro="">
      <xdr:nvCxnSpPr>
        <xdr:cNvPr id="472" name="直線コネクタ 471">
          <a:extLst>
            <a:ext uri="{FF2B5EF4-FFF2-40B4-BE49-F238E27FC236}">
              <a16:creationId xmlns:a16="http://schemas.microsoft.com/office/drawing/2014/main" id="{CA088DBE-B71B-4D9F-B7A0-1EFF00A232B8}"/>
            </a:ext>
          </a:extLst>
        </xdr:cNvPr>
        <xdr:cNvCxnSpPr/>
      </xdr:nvCxnSpPr>
      <xdr:spPr>
        <a:xfrm>
          <a:off x="9639300" y="184175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29211</xdr:rowOff>
    </xdr:from>
    <xdr:to>
      <xdr:col>46</xdr:col>
      <xdr:colOff>38100</xdr:colOff>
      <xdr:row>107</xdr:row>
      <xdr:rowOff>130811</xdr:rowOff>
    </xdr:to>
    <xdr:sp macro="" textlink="">
      <xdr:nvSpPr>
        <xdr:cNvPr id="473" name="楕円 472">
          <a:extLst>
            <a:ext uri="{FF2B5EF4-FFF2-40B4-BE49-F238E27FC236}">
              <a16:creationId xmlns:a16="http://schemas.microsoft.com/office/drawing/2014/main" id="{336A86A9-A7C4-45F3-9543-B88A0BC8AE2E}"/>
            </a:ext>
          </a:extLst>
        </xdr:cNvPr>
        <xdr:cNvSpPr/>
      </xdr:nvSpPr>
      <xdr:spPr>
        <a:xfrm>
          <a:off x="8699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80011</xdr:rowOff>
    </xdr:to>
    <xdr:cxnSp macro="">
      <xdr:nvCxnSpPr>
        <xdr:cNvPr id="474" name="直線コネクタ 473">
          <a:extLst>
            <a:ext uri="{FF2B5EF4-FFF2-40B4-BE49-F238E27FC236}">
              <a16:creationId xmlns:a16="http://schemas.microsoft.com/office/drawing/2014/main" id="{E5DB0048-1C82-4848-B65A-BC842D381586}"/>
            </a:ext>
          </a:extLst>
        </xdr:cNvPr>
        <xdr:cNvCxnSpPr/>
      </xdr:nvCxnSpPr>
      <xdr:spPr>
        <a:xfrm flipV="1">
          <a:off x="8750300" y="184175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29211</xdr:rowOff>
    </xdr:from>
    <xdr:to>
      <xdr:col>41</xdr:col>
      <xdr:colOff>101600</xdr:colOff>
      <xdr:row>107</xdr:row>
      <xdr:rowOff>130811</xdr:rowOff>
    </xdr:to>
    <xdr:sp macro="" textlink="">
      <xdr:nvSpPr>
        <xdr:cNvPr id="475" name="楕円 474">
          <a:extLst>
            <a:ext uri="{FF2B5EF4-FFF2-40B4-BE49-F238E27FC236}">
              <a16:creationId xmlns:a16="http://schemas.microsoft.com/office/drawing/2014/main" id="{FC7DE984-721E-425C-AD8C-0448133F8E84}"/>
            </a:ext>
          </a:extLst>
        </xdr:cNvPr>
        <xdr:cNvSpPr/>
      </xdr:nvSpPr>
      <xdr:spPr>
        <a:xfrm>
          <a:off x="7810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80011</xdr:rowOff>
    </xdr:from>
    <xdr:to>
      <xdr:col>45</xdr:col>
      <xdr:colOff>177800</xdr:colOff>
      <xdr:row>107</xdr:row>
      <xdr:rowOff>80011</xdr:rowOff>
    </xdr:to>
    <xdr:cxnSp macro="">
      <xdr:nvCxnSpPr>
        <xdr:cNvPr id="476" name="直線コネクタ 475">
          <a:extLst>
            <a:ext uri="{FF2B5EF4-FFF2-40B4-BE49-F238E27FC236}">
              <a16:creationId xmlns:a16="http://schemas.microsoft.com/office/drawing/2014/main" id="{58D974A4-073C-4131-A28F-21F7ACF02E83}"/>
            </a:ext>
          </a:extLst>
        </xdr:cNvPr>
        <xdr:cNvCxnSpPr/>
      </xdr:nvCxnSpPr>
      <xdr:spPr>
        <a:xfrm>
          <a:off x="7861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29211</xdr:rowOff>
    </xdr:from>
    <xdr:to>
      <xdr:col>36</xdr:col>
      <xdr:colOff>165100</xdr:colOff>
      <xdr:row>107</xdr:row>
      <xdr:rowOff>130811</xdr:rowOff>
    </xdr:to>
    <xdr:sp macro="" textlink="">
      <xdr:nvSpPr>
        <xdr:cNvPr id="477" name="楕円 476">
          <a:extLst>
            <a:ext uri="{FF2B5EF4-FFF2-40B4-BE49-F238E27FC236}">
              <a16:creationId xmlns:a16="http://schemas.microsoft.com/office/drawing/2014/main" id="{DC66EF3E-6DC8-4B7E-8602-BC76AA4B2ABA}"/>
            </a:ext>
          </a:extLst>
        </xdr:cNvPr>
        <xdr:cNvSpPr/>
      </xdr:nvSpPr>
      <xdr:spPr>
        <a:xfrm>
          <a:off x="6921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80011</xdr:rowOff>
    </xdr:from>
    <xdr:to>
      <xdr:col>41</xdr:col>
      <xdr:colOff>50800</xdr:colOff>
      <xdr:row>107</xdr:row>
      <xdr:rowOff>80011</xdr:rowOff>
    </xdr:to>
    <xdr:cxnSp macro="">
      <xdr:nvCxnSpPr>
        <xdr:cNvPr id="478" name="直線コネクタ 477">
          <a:extLst>
            <a:ext uri="{FF2B5EF4-FFF2-40B4-BE49-F238E27FC236}">
              <a16:creationId xmlns:a16="http://schemas.microsoft.com/office/drawing/2014/main" id="{BFB10788-C059-47C7-8E59-545D6361312A}"/>
            </a:ext>
          </a:extLst>
        </xdr:cNvPr>
        <xdr:cNvCxnSpPr/>
      </xdr:nvCxnSpPr>
      <xdr:spPr>
        <a:xfrm>
          <a:off x="6972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79" name="n_1aveValue【市民会館】&#10;一人当たり面積">
          <a:extLst>
            <a:ext uri="{FF2B5EF4-FFF2-40B4-BE49-F238E27FC236}">
              <a16:creationId xmlns:a16="http://schemas.microsoft.com/office/drawing/2014/main" id="{DEE174B6-9AD0-457D-8E6C-410AC2BC9129}"/>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0" name="n_2aveValue【市民会館】&#10;一人当たり面積">
          <a:extLst>
            <a:ext uri="{FF2B5EF4-FFF2-40B4-BE49-F238E27FC236}">
              <a16:creationId xmlns:a16="http://schemas.microsoft.com/office/drawing/2014/main" id="{A2DAAF02-D692-4EA1-924B-CE69DBA3D5FC}"/>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1" name="n_3aveValue【市民会館】&#10;一人当たり面積">
          <a:extLst>
            <a:ext uri="{FF2B5EF4-FFF2-40B4-BE49-F238E27FC236}">
              <a16:creationId xmlns:a16="http://schemas.microsoft.com/office/drawing/2014/main" id="{17D15646-120B-49CE-8D92-F5652D7D9DCE}"/>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2" name="n_4aveValue【市民会館】&#10;一人当たり面積">
          <a:extLst>
            <a:ext uri="{FF2B5EF4-FFF2-40B4-BE49-F238E27FC236}">
              <a16:creationId xmlns:a16="http://schemas.microsoft.com/office/drawing/2014/main" id="{AB1FDC2E-C5EF-4C2E-8ABD-C144539EA355}"/>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114316</xdr:rowOff>
    </xdr:from>
    <xdr:ext cx="469744" cy="259045"/>
    <xdr:sp macro="" textlink="">
      <xdr:nvSpPr>
        <xdr:cNvPr id="483" name="n_1mainValue【市民会館】&#10;一人当たり面積">
          <a:extLst>
            <a:ext uri="{FF2B5EF4-FFF2-40B4-BE49-F238E27FC236}">
              <a16:creationId xmlns:a16="http://schemas.microsoft.com/office/drawing/2014/main" id="{5FFE111C-6C46-4050-8075-C7210E250436}"/>
            </a:ext>
          </a:extLst>
        </xdr:cNvPr>
        <xdr:cNvSpPr txBox="1"/>
      </xdr:nvSpPr>
      <xdr:spPr>
        <a:xfrm>
          <a:off x="93917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121938</xdr:rowOff>
    </xdr:from>
    <xdr:ext cx="469744" cy="259045"/>
    <xdr:sp macro="" textlink="">
      <xdr:nvSpPr>
        <xdr:cNvPr id="484" name="n_2mainValue【市民会館】&#10;一人当たり面積">
          <a:extLst>
            <a:ext uri="{FF2B5EF4-FFF2-40B4-BE49-F238E27FC236}">
              <a16:creationId xmlns:a16="http://schemas.microsoft.com/office/drawing/2014/main" id="{1BDBCE54-5BC0-4E7B-A8B9-C2A57C64493E}"/>
            </a:ext>
          </a:extLst>
        </xdr:cNvPr>
        <xdr:cNvSpPr txBox="1"/>
      </xdr:nvSpPr>
      <xdr:spPr>
        <a:xfrm>
          <a:off x="8515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121938</xdr:rowOff>
    </xdr:from>
    <xdr:ext cx="469744" cy="259045"/>
    <xdr:sp macro="" textlink="">
      <xdr:nvSpPr>
        <xdr:cNvPr id="485" name="n_3mainValue【市民会館】&#10;一人当たり面積">
          <a:extLst>
            <a:ext uri="{FF2B5EF4-FFF2-40B4-BE49-F238E27FC236}">
              <a16:creationId xmlns:a16="http://schemas.microsoft.com/office/drawing/2014/main" id="{438B331B-6CC2-46FC-A2C1-47FBB29CFCA2}"/>
            </a:ext>
          </a:extLst>
        </xdr:cNvPr>
        <xdr:cNvSpPr txBox="1"/>
      </xdr:nvSpPr>
      <xdr:spPr>
        <a:xfrm>
          <a:off x="7626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121938</xdr:rowOff>
    </xdr:from>
    <xdr:ext cx="469744" cy="259045"/>
    <xdr:sp macro="" textlink="">
      <xdr:nvSpPr>
        <xdr:cNvPr id="486" name="n_4mainValue【市民会館】&#10;一人当たり面積">
          <a:extLst>
            <a:ext uri="{FF2B5EF4-FFF2-40B4-BE49-F238E27FC236}">
              <a16:creationId xmlns:a16="http://schemas.microsoft.com/office/drawing/2014/main" id="{4FED8CF3-E54A-4AE4-A431-7467893EF00E}"/>
            </a:ext>
          </a:extLst>
        </xdr:cNvPr>
        <xdr:cNvSpPr txBox="1"/>
      </xdr:nvSpPr>
      <xdr:spPr>
        <a:xfrm>
          <a:off x="6737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66F861D8-2C37-4713-BB72-9F27521FC2B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CDFB7AD7-DC80-4A5B-BBFD-B1875CA1A3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B34F4584-344E-4664-A387-1EBDDC45EC1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1B7E098A-D241-449C-88C5-D78FAD262A7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EB300789-583A-45EC-9456-2DF19D6767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5342CB52-E50C-4BE0-8075-A638CC2F21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0FB4AE17-2BC1-452C-B0B1-F926628EC4B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15AA522B-9A63-4801-A3B9-FA8F0F58107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EE414610-E91E-441A-B6F6-5A734F4CD33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7256881D-E90A-46BC-A64C-66489047534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B6CA4DA6-62A7-4630-B3C0-D8468960A2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15043102-F57E-4AC8-9104-AE18B31F1FF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8BFED720-2541-4235-A500-F19EA528BF8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6C199770-F345-40A1-8B89-87463ABF45A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D82861F7-0822-4657-AC97-5CC2E152731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E97DBC20-1376-4624-9B93-C2E5BB12B45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73C8A4D5-B96D-4760-9609-565DC15CEA8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7964BE37-8F78-49E9-80B0-6C2122059AC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2623A911-3ED3-4F44-81CF-28BD9C0BEB2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93EFA592-A8EF-4991-BB2B-085E9892C67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972BB0E3-21B5-4738-85A7-147AE831895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3D708A9-5F07-4746-AC5A-B7CA185A5F5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9" name="テキスト ボックス 508">
          <a:extLst>
            <a:ext uri="{FF2B5EF4-FFF2-40B4-BE49-F238E27FC236}">
              <a16:creationId xmlns:a16="http://schemas.microsoft.com/office/drawing/2014/main" id="{3ECDED6E-CD20-4D1C-A55C-5EE601FAF35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一般廃棄物処理施設】&#10;有形固定資産減価償却率グラフ枠">
          <a:extLst>
            <a:ext uri="{FF2B5EF4-FFF2-40B4-BE49-F238E27FC236}">
              <a16:creationId xmlns:a16="http://schemas.microsoft.com/office/drawing/2014/main" id="{353EEA6D-A9FB-4363-971F-DE0FD07C3FC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1" name="直線コネクタ 510">
          <a:extLst>
            <a:ext uri="{FF2B5EF4-FFF2-40B4-BE49-F238E27FC236}">
              <a16:creationId xmlns:a16="http://schemas.microsoft.com/office/drawing/2014/main" id="{02421FB0-0E17-447B-959F-1F15EDD76E84}"/>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2" name="【一般廃棄物処理施設】&#10;有形固定資産減価償却率最小値テキスト">
          <a:extLst>
            <a:ext uri="{FF2B5EF4-FFF2-40B4-BE49-F238E27FC236}">
              <a16:creationId xmlns:a16="http://schemas.microsoft.com/office/drawing/2014/main" id="{806CB579-5AAE-4E96-8F4D-BA8367E099F8}"/>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3" name="直線コネクタ 512">
          <a:extLst>
            <a:ext uri="{FF2B5EF4-FFF2-40B4-BE49-F238E27FC236}">
              <a16:creationId xmlns:a16="http://schemas.microsoft.com/office/drawing/2014/main" id="{77D90ECD-4F7B-4CB9-A158-CB3C53C203D9}"/>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4" name="【一般廃棄物処理施設】&#10;有形固定資産減価償却率最大値テキスト">
          <a:extLst>
            <a:ext uri="{FF2B5EF4-FFF2-40B4-BE49-F238E27FC236}">
              <a16:creationId xmlns:a16="http://schemas.microsoft.com/office/drawing/2014/main" id="{C77AF05F-F65D-4A13-83AC-B279C5FF0665}"/>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5" name="直線コネクタ 514">
          <a:extLst>
            <a:ext uri="{FF2B5EF4-FFF2-40B4-BE49-F238E27FC236}">
              <a16:creationId xmlns:a16="http://schemas.microsoft.com/office/drawing/2014/main" id="{5619CF50-E65F-402E-871E-1060053B570B}"/>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16" name="【一般廃棄物処理施設】&#10;有形固定資産減価償却率平均値テキスト">
          <a:extLst>
            <a:ext uri="{FF2B5EF4-FFF2-40B4-BE49-F238E27FC236}">
              <a16:creationId xmlns:a16="http://schemas.microsoft.com/office/drawing/2014/main" id="{926856AD-0E54-428A-AF14-A720E7ED9F70}"/>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17" name="フローチャート: 判断 516">
          <a:extLst>
            <a:ext uri="{FF2B5EF4-FFF2-40B4-BE49-F238E27FC236}">
              <a16:creationId xmlns:a16="http://schemas.microsoft.com/office/drawing/2014/main" id="{FBEB7998-7298-463F-B0CD-9BEBFF50B13E}"/>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18" name="フローチャート: 判断 517">
          <a:extLst>
            <a:ext uri="{FF2B5EF4-FFF2-40B4-BE49-F238E27FC236}">
              <a16:creationId xmlns:a16="http://schemas.microsoft.com/office/drawing/2014/main" id="{92F9B5A9-1846-4148-80DE-C5EDF4A2A530}"/>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19" name="フローチャート: 判断 518">
          <a:extLst>
            <a:ext uri="{FF2B5EF4-FFF2-40B4-BE49-F238E27FC236}">
              <a16:creationId xmlns:a16="http://schemas.microsoft.com/office/drawing/2014/main" id="{2F26CD11-6180-46D0-81DB-F2BF85D89731}"/>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0" name="フローチャート: 判断 519">
          <a:extLst>
            <a:ext uri="{FF2B5EF4-FFF2-40B4-BE49-F238E27FC236}">
              <a16:creationId xmlns:a16="http://schemas.microsoft.com/office/drawing/2014/main" id="{1A5CED8B-062E-49C8-BB2C-CE90B96B45CA}"/>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1" name="フローチャート: 判断 520">
          <a:extLst>
            <a:ext uri="{FF2B5EF4-FFF2-40B4-BE49-F238E27FC236}">
              <a16:creationId xmlns:a16="http://schemas.microsoft.com/office/drawing/2014/main" id="{C9A91E0F-EA39-4597-8256-07DC77DD8E5A}"/>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378BE8C-22F0-4BD2-9F9B-055290B789B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3F82102-23FA-4D4C-AC48-87FC2F37025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35FFCBF-145E-4C9F-9731-B3644117A8B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690B28F-A25C-4BBD-9423-04FA36399C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DC0F9F5-7115-4C94-B872-ECAE0D060F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527" name="楕円 526">
          <a:extLst>
            <a:ext uri="{FF2B5EF4-FFF2-40B4-BE49-F238E27FC236}">
              <a16:creationId xmlns:a16="http://schemas.microsoft.com/office/drawing/2014/main" id="{53603C60-3604-4444-85DF-F74955A15719}"/>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528" name="【一般廃棄物処理施設】&#10;有形固定資産減価償却率該当値テキスト">
          <a:extLst>
            <a:ext uri="{FF2B5EF4-FFF2-40B4-BE49-F238E27FC236}">
              <a16:creationId xmlns:a16="http://schemas.microsoft.com/office/drawing/2014/main" id="{424C20BC-6758-4D75-9FE6-F430B18DAD8A}"/>
            </a:ext>
          </a:extLst>
        </xdr:cNvPr>
        <xdr:cNvSpPr txBox="1"/>
      </xdr:nvSpPr>
      <xdr:spPr>
        <a:xfrm>
          <a:off x="16357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13970</xdr:rowOff>
    </xdr:from>
    <xdr:to>
      <xdr:col>81</xdr:col>
      <xdr:colOff>101600</xdr:colOff>
      <xdr:row>38</xdr:row>
      <xdr:rowOff>115570</xdr:rowOff>
    </xdr:to>
    <xdr:sp macro="" textlink="">
      <xdr:nvSpPr>
        <xdr:cNvPr id="529" name="楕円 528">
          <a:extLst>
            <a:ext uri="{FF2B5EF4-FFF2-40B4-BE49-F238E27FC236}">
              <a16:creationId xmlns:a16="http://schemas.microsoft.com/office/drawing/2014/main" id="{EAD15A72-02CC-4138-B686-EC0B01BA7B49}"/>
            </a:ext>
          </a:extLst>
        </xdr:cNvPr>
        <xdr:cNvSpPr/>
      </xdr:nvSpPr>
      <xdr:spPr>
        <a:xfrm>
          <a:off x="15430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106680</xdr:rowOff>
    </xdr:from>
    <xdr:to>
      <xdr:col>85</xdr:col>
      <xdr:colOff>127000</xdr:colOff>
      <xdr:row>38</xdr:row>
      <xdr:rowOff>64770</xdr:rowOff>
    </xdr:to>
    <xdr:cxnSp macro="">
      <xdr:nvCxnSpPr>
        <xdr:cNvPr id="530" name="直線コネクタ 529">
          <a:extLst>
            <a:ext uri="{FF2B5EF4-FFF2-40B4-BE49-F238E27FC236}">
              <a16:creationId xmlns:a16="http://schemas.microsoft.com/office/drawing/2014/main" id="{3C8274B4-D666-4E85-BEC0-0D3DFA63FC9E}"/>
            </a:ext>
          </a:extLst>
        </xdr:cNvPr>
        <xdr:cNvCxnSpPr/>
      </xdr:nvCxnSpPr>
      <xdr:spPr>
        <a:xfrm flipV="1">
          <a:off x="15481300" y="645033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137795</xdr:rowOff>
    </xdr:from>
    <xdr:to>
      <xdr:col>76</xdr:col>
      <xdr:colOff>165100</xdr:colOff>
      <xdr:row>38</xdr:row>
      <xdr:rowOff>67945</xdr:rowOff>
    </xdr:to>
    <xdr:sp macro="" textlink="">
      <xdr:nvSpPr>
        <xdr:cNvPr id="531" name="楕円 530">
          <a:extLst>
            <a:ext uri="{FF2B5EF4-FFF2-40B4-BE49-F238E27FC236}">
              <a16:creationId xmlns:a16="http://schemas.microsoft.com/office/drawing/2014/main" id="{100DF30C-2E04-453F-A1E9-B32D037DC03D}"/>
            </a:ext>
          </a:extLst>
        </xdr:cNvPr>
        <xdr:cNvSpPr/>
      </xdr:nvSpPr>
      <xdr:spPr>
        <a:xfrm>
          <a:off x="14541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17145</xdr:rowOff>
    </xdr:from>
    <xdr:to>
      <xdr:col>81</xdr:col>
      <xdr:colOff>50800</xdr:colOff>
      <xdr:row>38</xdr:row>
      <xdr:rowOff>64770</xdr:rowOff>
    </xdr:to>
    <xdr:cxnSp macro="">
      <xdr:nvCxnSpPr>
        <xdr:cNvPr id="532" name="直線コネクタ 531">
          <a:extLst>
            <a:ext uri="{FF2B5EF4-FFF2-40B4-BE49-F238E27FC236}">
              <a16:creationId xmlns:a16="http://schemas.microsoft.com/office/drawing/2014/main" id="{EE376282-1025-427F-8461-98FDC83D317B}"/>
            </a:ext>
          </a:extLst>
        </xdr:cNvPr>
        <xdr:cNvCxnSpPr/>
      </xdr:nvCxnSpPr>
      <xdr:spPr>
        <a:xfrm>
          <a:off x="14592300" y="65322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88265</xdr:rowOff>
    </xdr:from>
    <xdr:to>
      <xdr:col>72</xdr:col>
      <xdr:colOff>38100</xdr:colOff>
      <xdr:row>38</xdr:row>
      <xdr:rowOff>18415</xdr:rowOff>
    </xdr:to>
    <xdr:sp macro="" textlink="">
      <xdr:nvSpPr>
        <xdr:cNvPr id="533" name="楕円 532">
          <a:extLst>
            <a:ext uri="{FF2B5EF4-FFF2-40B4-BE49-F238E27FC236}">
              <a16:creationId xmlns:a16="http://schemas.microsoft.com/office/drawing/2014/main" id="{582F4D11-ACD9-44AA-B90F-A0BB568D6C15}"/>
            </a:ext>
          </a:extLst>
        </xdr:cNvPr>
        <xdr:cNvSpPr/>
      </xdr:nvSpPr>
      <xdr:spPr>
        <a:xfrm>
          <a:off x="13652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139065</xdr:rowOff>
    </xdr:from>
    <xdr:to>
      <xdr:col>76</xdr:col>
      <xdr:colOff>114300</xdr:colOff>
      <xdr:row>38</xdr:row>
      <xdr:rowOff>17145</xdr:rowOff>
    </xdr:to>
    <xdr:cxnSp macro="">
      <xdr:nvCxnSpPr>
        <xdr:cNvPr id="534" name="直線コネクタ 533">
          <a:extLst>
            <a:ext uri="{FF2B5EF4-FFF2-40B4-BE49-F238E27FC236}">
              <a16:creationId xmlns:a16="http://schemas.microsoft.com/office/drawing/2014/main" id="{6605DB34-531A-430A-8619-68D175B1AF91}"/>
            </a:ext>
          </a:extLst>
        </xdr:cNvPr>
        <xdr:cNvCxnSpPr/>
      </xdr:nvCxnSpPr>
      <xdr:spPr>
        <a:xfrm>
          <a:off x="13703300" y="64827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40640</xdr:rowOff>
    </xdr:from>
    <xdr:to>
      <xdr:col>67</xdr:col>
      <xdr:colOff>101600</xdr:colOff>
      <xdr:row>37</xdr:row>
      <xdr:rowOff>142240</xdr:rowOff>
    </xdr:to>
    <xdr:sp macro="" textlink="">
      <xdr:nvSpPr>
        <xdr:cNvPr id="535" name="楕円 534">
          <a:extLst>
            <a:ext uri="{FF2B5EF4-FFF2-40B4-BE49-F238E27FC236}">
              <a16:creationId xmlns:a16="http://schemas.microsoft.com/office/drawing/2014/main" id="{D4AFE400-EA2F-4748-96B9-A199E3AEB4BD}"/>
            </a:ext>
          </a:extLst>
        </xdr:cNvPr>
        <xdr:cNvSpPr/>
      </xdr:nvSpPr>
      <xdr:spPr>
        <a:xfrm>
          <a:off x="12763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91440</xdr:rowOff>
    </xdr:from>
    <xdr:to>
      <xdr:col>71</xdr:col>
      <xdr:colOff>177800</xdr:colOff>
      <xdr:row>37</xdr:row>
      <xdr:rowOff>139065</xdr:rowOff>
    </xdr:to>
    <xdr:cxnSp macro="">
      <xdr:nvCxnSpPr>
        <xdr:cNvPr id="536" name="直線コネクタ 535">
          <a:extLst>
            <a:ext uri="{FF2B5EF4-FFF2-40B4-BE49-F238E27FC236}">
              <a16:creationId xmlns:a16="http://schemas.microsoft.com/office/drawing/2014/main" id="{19D7CF02-9FEA-45D5-B800-4E51F7774A49}"/>
            </a:ext>
          </a:extLst>
        </xdr:cNvPr>
        <xdr:cNvCxnSpPr/>
      </xdr:nvCxnSpPr>
      <xdr:spPr>
        <a:xfrm>
          <a:off x="12814300" y="64350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77035C65-2DC8-4F6C-A499-7547719DA30E}"/>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38" name="n_2aveValue【一般廃棄物処理施設】&#10;有形固定資産減価償却率">
          <a:extLst>
            <a:ext uri="{FF2B5EF4-FFF2-40B4-BE49-F238E27FC236}">
              <a16:creationId xmlns:a16="http://schemas.microsoft.com/office/drawing/2014/main" id="{81DB7ECC-CBE8-42C9-83FD-68A2C25D439B}"/>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39" name="n_3aveValue【一般廃棄物処理施設】&#10;有形固定資産減価償却率">
          <a:extLst>
            <a:ext uri="{FF2B5EF4-FFF2-40B4-BE49-F238E27FC236}">
              <a16:creationId xmlns:a16="http://schemas.microsoft.com/office/drawing/2014/main" id="{F2088E67-39C7-4EE1-A2BD-C4E976C5E2F9}"/>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0" name="n_4aveValue【一般廃棄物処理施設】&#10;有形固定資産減価償却率">
          <a:extLst>
            <a:ext uri="{FF2B5EF4-FFF2-40B4-BE49-F238E27FC236}">
              <a16:creationId xmlns:a16="http://schemas.microsoft.com/office/drawing/2014/main" id="{1565134B-CB34-410E-9D35-EBE8C7E0B6C1}"/>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106697</xdr:rowOff>
    </xdr:from>
    <xdr:ext cx="405111" cy="259045"/>
    <xdr:sp macro="" textlink="">
      <xdr:nvSpPr>
        <xdr:cNvPr id="541" name="n_1mainValue【一般廃棄物処理施設】&#10;有形固定資産減価償却率">
          <a:extLst>
            <a:ext uri="{FF2B5EF4-FFF2-40B4-BE49-F238E27FC236}">
              <a16:creationId xmlns:a16="http://schemas.microsoft.com/office/drawing/2014/main" id="{F6779CA0-2138-40E6-B1C6-583A6FA79390}"/>
            </a:ext>
          </a:extLst>
        </xdr:cNvPr>
        <xdr:cNvSpPr txBox="1"/>
      </xdr:nvSpPr>
      <xdr:spPr>
        <a:xfrm>
          <a:off x="152660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59072</xdr:rowOff>
    </xdr:from>
    <xdr:ext cx="405111" cy="259045"/>
    <xdr:sp macro="" textlink="">
      <xdr:nvSpPr>
        <xdr:cNvPr id="542" name="n_2mainValue【一般廃棄物処理施設】&#10;有形固定資産減価償却率">
          <a:extLst>
            <a:ext uri="{FF2B5EF4-FFF2-40B4-BE49-F238E27FC236}">
              <a16:creationId xmlns:a16="http://schemas.microsoft.com/office/drawing/2014/main" id="{AE15D6CE-8569-4263-9C26-5B8A00A2FB6A}"/>
            </a:ext>
          </a:extLst>
        </xdr:cNvPr>
        <xdr:cNvSpPr txBox="1"/>
      </xdr:nvSpPr>
      <xdr:spPr>
        <a:xfrm>
          <a:off x="14389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9542</xdr:rowOff>
    </xdr:from>
    <xdr:ext cx="405111" cy="259045"/>
    <xdr:sp macro="" textlink="">
      <xdr:nvSpPr>
        <xdr:cNvPr id="543" name="n_3mainValue【一般廃棄物処理施設】&#10;有形固定資産減価償却率">
          <a:extLst>
            <a:ext uri="{FF2B5EF4-FFF2-40B4-BE49-F238E27FC236}">
              <a16:creationId xmlns:a16="http://schemas.microsoft.com/office/drawing/2014/main" id="{0E5B22F1-C06A-4F84-85F0-0DDE2ACF3FAF}"/>
            </a:ext>
          </a:extLst>
        </xdr:cNvPr>
        <xdr:cNvSpPr txBox="1"/>
      </xdr:nvSpPr>
      <xdr:spPr>
        <a:xfrm>
          <a:off x="13500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158767</xdr:rowOff>
    </xdr:from>
    <xdr:ext cx="405111" cy="259045"/>
    <xdr:sp macro="" textlink="">
      <xdr:nvSpPr>
        <xdr:cNvPr id="544" name="n_4mainValue【一般廃棄物処理施設】&#10;有形固定資産減価償却率">
          <a:extLst>
            <a:ext uri="{FF2B5EF4-FFF2-40B4-BE49-F238E27FC236}">
              <a16:creationId xmlns:a16="http://schemas.microsoft.com/office/drawing/2014/main" id="{382FF2D1-92C8-48E4-A4F0-747E36D98753}"/>
            </a:ext>
          </a:extLst>
        </xdr:cNvPr>
        <xdr:cNvSpPr txBox="1"/>
      </xdr:nvSpPr>
      <xdr:spPr>
        <a:xfrm>
          <a:off x="12611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0F9E5EBB-BC92-44A7-B4B5-F4A6330613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A777878F-DAA3-4508-A2E1-E21DF43E9BC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9EEE2445-7BBE-451F-B072-41D9E906822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31C3D96C-F2A3-4817-97D1-99768715192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9EFEE70E-7884-41DC-A05D-CCB7FA53B70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676C77CB-19B0-43BF-95D1-194DFD2B6C4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80A2EC07-A36A-4B05-8F9E-D241B6C4D4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73D417EB-B718-4C71-A0BB-1F02AEB324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097B0798-D95D-457F-857C-FEBDDBADBC4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DDFCBA47-9CAB-40ED-B431-5265FB2658F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5" name="直線コネクタ 554">
          <a:extLst>
            <a:ext uri="{FF2B5EF4-FFF2-40B4-BE49-F238E27FC236}">
              <a16:creationId xmlns:a16="http://schemas.microsoft.com/office/drawing/2014/main" id="{638FC547-0880-4443-B6FB-52781285E40F}"/>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56" name="テキスト ボックス 555">
          <a:extLst>
            <a:ext uri="{FF2B5EF4-FFF2-40B4-BE49-F238E27FC236}">
              <a16:creationId xmlns:a16="http://schemas.microsoft.com/office/drawing/2014/main" id="{2A214B46-6B6D-4018-8D8F-7714760BFC26}"/>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F56D13D1-CB39-4FDA-8916-627FAD769257}"/>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58" name="テキスト ボックス 557">
          <a:extLst>
            <a:ext uri="{FF2B5EF4-FFF2-40B4-BE49-F238E27FC236}">
              <a16:creationId xmlns:a16="http://schemas.microsoft.com/office/drawing/2014/main" id="{90562191-3AFF-4DF7-98DB-6ABE30CE50E7}"/>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59" name="直線コネクタ 558">
          <a:extLst>
            <a:ext uri="{FF2B5EF4-FFF2-40B4-BE49-F238E27FC236}">
              <a16:creationId xmlns:a16="http://schemas.microsoft.com/office/drawing/2014/main" id="{47196190-1580-49EE-8F26-B3EB58FD6EFF}"/>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0" name="テキスト ボックス 559">
          <a:extLst>
            <a:ext uri="{FF2B5EF4-FFF2-40B4-BE49-F238E27FC236}">
              <a16:creationId xmlns:a16="http://schemas.microsoft.com/office/drawing/2014/main" id="{5142A590-4B6B-4708-92B8-4A4EBB26FE98}"/>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a:extLst>
            <a:ext uri="{FF2B5EF4-FFF2-40B4-BE49-F238E27FC236}">
              <a16:creationId xmlns:a16="http://schemas.microsoft.com/office/drawing/2014/main" id="{E34D69B8-52A5-4916-9E58-B87453DE465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2" name="テキスト ボックス 561">
          <a:extLst>
            <a:ext uri="{FF2B5EF4-FFF2-40B4-BE49-F238E27FC236}">
              <a16:creationId xmlns:a16="http://schemas.microsoft.com/office/drawing/2014/main" id="{17050F88-E6C9-431F-9521-9C467493632C}"/>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3" name="直線コネクタ 562">
          <a:extLst>
            <a:ext uri="{FF2B5EF4-FFF2-40B4-BE49-F238E27FC236}">
              <a16:creationId xmlns:a16="http://schemas.microsoft.com/office/drawing/2014/main" id="{022E7475-BD22-4478-B35A-9164145CC1BB}"/>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4" name="テキスト ボックス 563">
          <a:extLst>
            <a:ext uri="{FF2B5EF4-FFF2-40B4-BE49-F238E27FC236}">
              <a16:creationId xmlns:a16="http://schemas.microsoft.com/office/drawing/2014/main" id="{22C7D6E4-7644-4BA7-9481-D281663A6264}"/>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9597861C-B2C9-4C18-82BB-46158804D07D}"/>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6" name="テキスト ボックス 565">
          <a:extLst>
            <a:ext uri="{FF2B5EF4-FFF2-40B4-BE49-F238E27FC236}">
              <a16:creationId xmlns:a16="http://schemas.microsoft.com/office/drawing/2014/main" id="{76131D5D-ED4D-404C-ACF8-98321279BF2F}"/>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67" name="直線コネクタ 566">
          <a:extLst>
            <a:ext uri="{FF2B5EF4-FFF2-40B4-BE49-F238E27FC236}">
              <a16:creationId xmlns:a16="http://schemas.microsoft.com/office/drawing/2014/main" id="{47B7624B-88C3-4D0D-B9F2-93CF4B8CEBFD}"/>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68" name="テキスト ボックス 567">
          <a:extLst>
            <a:ext uri="{FF2B5EF4-FFF2-40B4-BE49-F238E27FC236}">
              <a16:creationId xmlns:a16="http://schemas.microsoft.com/office/drawing/2014/main" id="{C3F1DA7B-6E54-4D52-A2B0-C4D1838F92FA}"/>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7243739D-F501-463A-AEC0-E5FB0529AD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12F3AA39-E801-424B-BE42-D5F455B7C17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93423A58-95B4-428C-B0DB-06A4702346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2" name="直線コネクタ 571">
          <a:extLst>
            <a:ext uri="{FF2B5EF4-FFF2-40B4-BE49-F238E27FC236}">
              <a16:creationId xmlns:a16="http://schemas.microsoft.com/office/drawing/2014/main" id="{A009ABC3-6EA3-4917-BCCA-EDCD252D2060}"/>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3" name="【一般廃棄物処理施設】&#10;一人当たり有形固定資産（償却資産）額最小値テキスト">
          <a:extLst>
            <a:ext uri="{FF2B5EF4-FFF2-40B4-BE49-F238E27FC236}">
              <a16:creationId xmlns:a16="http://schemas.microsoft.com/office/drawing/2014/main" id="{E90D2BFF-838D-42F0-B120-83DB5BF8716F}"/>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4" name="直線コネクタ 573">
          <a:extLst>
            <a:ext uri="{FF2B5EF4-FFF2-40B4-BE49-F238E27FC236}">
              <a16:creationId xmlns:a16="http://schemas.microsoft.com/office/drawing/2014/main" id="{8A6EEF7C-9374-4763-89F7-32B5E14CABFF}"/>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B7DEE718-0B71-4B69-8A62-AA26EF88086A}"/>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76" name="直線コネクタ 575">
          <a:extLst>
            <a:ext uri="{FF2B5EF4-FFF2-40B4-BE49-F238E27FC236}">
              <a16:creationId xmlns:a16="http://schemas.microsoft.com/office/drawing/2014/main" id="{D99A2BDE-66B4-4820-BD64-23BAE4E63E00}"/>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CC57FB29-2087-478C-802C-570D70EDC605}"/>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78" name="フローチャート: 判断 577">
          <a:extLst>
            <a:ext uri="{FF2B5EF4-FFF2-40B4-BE49-F238E27FC236}">
              <a16:creationId xmlns:a16="http://schemas.microsoft.com/office/drawing/2014/main" id="{91D1C84D-3992-4E74-9747-B07069105638}"/>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79" name="フローチャート: 判断 578">
          <a:extLst>
            <a:ext uri="{FF2B5EF4-FFF2-40B4-BE49-F238E27FC236}">
              <a16:creationId xmlns:a16="http://schemas.microsoft.com/office/drawing/2014/main" id="{C7ED8678-5D50-458F-B563-2FDD7E73F684}"/>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0" name="フローチャート: 判断 579">
          <a:extLst>
            <a:ext uri="{FF2B5EF4-FFF2-40B4-BE49-F238E27FC236}">
              <a16:creationId xmlns:a16="http://schemas.microsoft.com/office/drawing/2014/main" id="{42017852-066F-499C-B868-313CAAAB4B66}"/>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1" name="フローチャート: 判断 580">
          <a:extLst>
            <a:ext uri="{FF2B5EF4-FFF2-40B4-BE49-F238E27FC236}">
              <a16:creationId xmlns:a16="http://schemas.microsoft.com/office/drawing/2014/main" id="{8913AC7A-50DE-4A9E-B38F-21BEF071257E}"/>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2" name="フローチャート: 判断 581">
          <a:extLst>
            <a:ext uri="{FF2B5EF4-FFF2-40B4-BE49-F238E27FC236}">
              <a16:creationId xmlns:a16="http://schemas.microsoft.com/office/drawing/2014/main" id="{8141F66C-BA6A-4D1B-B606-EC86D815D374}"/>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C4BF4B5-8BF3-43B5-82FE-1760FCCF66F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97E646F-22E0-42F1-8665-AEE627B1238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9B110E4-0C85-4B5E-85E5-DA2CCA9A332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544A350-0B64-418B-8FD6-9D674A266E1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9BBE1C5-3A4D-443E-A578-A8D49B36B3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62195</xdr:rowOff>
    </xdr:from>
    <xdr:to>
      <xdr:col>116</xdr:col>
      <xdr:colOff>114300</xdr:colOff>
      <xdr:row>36</xdr:row>
      <xdr:rowOff>163795</xdr:rowOff>
    </xdr:to>
    <xdr:sp macro="" textlink="">
      <xdr:nvSpPr>
        <xdr:cNvPr id="588" name="楕円 587">
          <a:extLst>
            <a:ext uri="{FF2B5EF4-FFF2-40B4-BE49-F238E27FC236}">
              <a16:creationId xmlns:a16="http://schemas.microsoft.com/office/drawing/2014/main" id="{563EA8CE-6F01-4947-8178-3CADD96B2CA9}"/>
            </a:ext>
          </a:extLst>
        </xdr:cNvPr>
        <xdr:cNvSpPr/>
      </xdr:nvSpPr>
      <xdr:spPr>
        <a:xfrm>
          <a:off x="22110700" y="623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85072</xdr:rowOff>
    </xdr:from>
    <xdr:ext cx="599010" cy="259045"/>
    <xdr:sp macro="" textlink="">
      <xdr:nvSpPr>
        <xdr:cNvPr id="589" name="【一般廃棄物処理施設】&#10;一人当たり有形固定資産（償却資産）額該当値テキスト">
          <a:extLst>
            <a:ext uri="{FF2B5EF4-FFF2-40B4-BE49-F238E27FC236}">
              <a16:creationId xmlns:a16="http://schemas.microsoft.com/office/drawing/2014/main" id="{8A596D1D-51C6-4A77-9F66-B3226FCC6C4E}"/>
            </a:ext>
          </a:extLst>
        </xdr:cNvPr>
        <xdr:cNvSpPr txBox="1"/>
      </xdr:nvSpPr>
      <xdr:spPr>
        <a:xfrm>
          <a:off x="22199600" y="6085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13132</xdr:rowOff>
    </xdr:from>
    <xdr:to>
      <xdr:col>112</xdr:col>
      <xdr:colOff>38100</xdr:colOff>
      <xdr:row>36</xdr:row>
      <xdr:rowOff>114732</xdr:rowOff>
    </xdr:to>
    <xdr:sp macro="" textlink="">
      <xdr:nvSpPr>
        <xdr:cNvPr id="590" name="楕円 589">
          <a:extLst>
            <a:ext uri="{FF2B5EF4-FFF2-40B4-BE49-F238E27FC236}">
              <a16:creationId xmlns:a16="http://schemas.microsoft.com/office/drawing/2014/main" id="{5DB85DE9-10A6-48DC-B168-90D1971773D0}"/>
            </a:ext>
          </a:extLst>
        </xdr:cNvPr>
        <xdr:cNvSpPr/>
      </xdr:nvSpPr>
      <xdr:spPr>
        <a:xfrm>
          <a:off x="21272500" y="61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63932</xdr:rowOff>
    </xdr:from>
    <xdr:to>
      <xdr:col>116</xdr:col>
      <xdr:colOff>63500</xdr:colOff>
      <xdr:row>36</xdr:row>
      <xdr:rowOff>112995</xdr:rowOff>
    </xdr:to>
    <xdr:cxnSp macro="">
      <xdr:nvCxnSpPr>
        <xdr:cNvPr id="591" name="直線コネクタ 590">
          <a:extLst>
            <a:ext uri="{FF2B5EF4-FFF2-40B4-BE49-F238E27FC236}">
              <a16:creationId xmlns:a16="http://schemas.microsoft.com/office/drawing/2014/main" id="{4DEBB367-0293-44FE-A31E-C718E5438EE5}"/>
            </a:ext>
          </a:extLst>
        </xdr:cNvPr>
        <xdr:cNvCxnSpPr/>
      </xdr:nvCxnSpPr>
      <xdr:spPr>
        <a:xfrm>
          <a:off x="21323300" y="6236132"/>
          <a:ext cx="838200" cy="4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18171</xdr:rowOff>
    </xdr:from>
    <xdr:to>
      <xdr:col>107</xdr:col>
      <xdr:colOff>101600</xdr:colOff>
      <xdr:row>36</xdr:row>
      <xdr:rowOff>119771</xdr:rowOff>
    </xdr:to>
    <xdr:sp macro="" textlink="">
      <xdr:nvSpPr>
        <xdr:cNvPr id="592" name="楕円 591">
          <a:extLst>
            <a:ext uri="{FF2B5EF4-FFF2-40B4-BE49-F238E27FC236}">
              <a16:creationId xmlns:a16="http://schemas.microsoft.com/office/drawing/2014/main" id="{8DFF5A73-50BC-468E-AA68-02AA5B16E5F6}"/>
            </a:ext>
          </a:extLst>
        </xdr:cNvPr>
        <xdr:cNvSpPr/>
      </xdr:nvSpPr>
      <xdr:spPr>
        <a:xfrm>
          <a:off x="20383500" y="619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63932</xdr:rowOff>
    </xdr:from>
    <xdr:to>
      <xdr:col>111</xdr:col>
      <xdr:colOff>177800</xdr:colOff>
      <xdr:row>36</xdr:row>
      <xdr:rowOff>68971</xdr:rowOff>
    </xdr:to>
    <xdr:cxnSp macro="">
      <xdr:nvCxnSpPr>
        <xdr:cNvPr id="593" name="直線コネクタ 592">
          <a:extLst>
            <a:ext uri="{FF2B5EF4-FFF2-40B4-BE49-F238E27FC236}">
              <a16:creationId xmlns:a16="http://schemas.microsoft.com/office/drawing/2014/main" id="{3438ADEF-405E-454E-BC46-10B7735CDFEB}"/>
            </a:ext>
          </a:extLst>
        </xdr:cNvPr>
        <xdr:cNvCxnSpPr/>
      </xdr:nvCxnSpPr>
      <xdr:spPr>
        <a:xfrm flipV="1">
          <a:off x="20434300" y="6236132"/>
          <a:ext cx="889000" cy="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25695</xdr:rowOff>
    </xdr:from>
    <xdr:to>
      <xdr:col>102</xdr:col>
      <xdr:colOff>165100</xdr:colOff>
      <xdr:row>36</xdr:row>
      <xdr:rowOff>127295</xdr:rowOff>
    </xdr:to>
    <xdr:sp macro="" textlink="">
      <xdr:nvSpPr>
        <xdr:cNvPr id="594" name="楕円 593">
          <a:extLst>
            <a:ext uri="{FF2B5EF4-FFF2-40B4-BE49-F238E27FC236}">
              <a16:creationId xmlns:a16="http://schemas.microsoft.com/office/drawing/2014/main" id="{19C9259E-E9DE-4D68-8DAA-B177FAD6EA8F}"/>
            </a:ext>
          </a:extLst>
        </xdr:cNvPr>
        <xdr:cNvSpPr/>
      </xdr:nvSpPr>
      <xdr:spPr>
        <a:xfrm>
          <a:off x="19494500" y="619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68971</xdr:rowOff>
    </xdr:from>
    <xdr:to>
      <xdr:col>107</xdr:col>
      <xdr:colOff>50800</xdr:colOff>
      <xdr:row>36</xdr:row>
      <xdr:rowOff>76495</xdr:rowOff>
    </xdr:to>
    <xdr:cxnSp macro="">
      <xdr:nvCxnSpPr>
        <xdr:cNvPr id="595" name="直線コネクタ 594">
          <a:extLst>
            <a:ext uri="{FF2B5EF4-FFF2-40B4-BE49-F238E27FC236}">
              <a16:creationId xmlns:a16="http://schemas.microsoft.com/office/drawing/2014/main" id="{1EC2CB91-ACE9-4AB1-94E0-2535B9083A38}"/>
            </a:ext>
          </a:extLst>
        </xdr:cNvPr>
        <xdr:cNvCxnSpPr/>
      </xdr:nvCxnSpPr>
      <xdr:spPr>
        <a:xfrm flipV="1">
          <a:off x="19545300" y="6241171"/>
          <a:ext cx="889000" cy="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31772</xdr:rowOff>
    </xdr:from>
    <xdr:to>
      <xdr:col>98</xdr:col>
      <xdr:colOff>38100</xdr:colOff>
      <xdr:row>36</xdr:row>
      <xdr:rowOff>133372</xdr:rowOff>
    </xdr:to>
    <xdr:sp macro="" textlink="">
      <xdr:nvSpPr>
        <xdr:cNvPr id="596" name="楕円 595">
          <a:extLst>
            <a:ext uri="{FF2B5EF4-FFF2-40B4-BE49-F238E27FC236}">
              <a16:creationId xmlns:a16="http://schemas.microsoft.com/office/drawing/2014/main" id="{8FC910EE-B3F6-4EBE-A9EF-388643397A90}"/>
            </a:ext>
          </a:extLst>
        </xdr:cNvPr>
        <xdr:cNvSpPr/>
      </xdr:nvSpPr>
      <xdr:spPr>
        <a:xfrm>
          <a:off x="18605500" y="62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76495</xdr:rowOff>
    </xdr:from>
    <xdr:to>
      <xdr:col>102</xdr:col>
      <xdr:colOff>114300</xdr:colOff>
      <xdr:row>36</xdr:row>
      <xdr:rowOff>82572</xdr:rowOff>
    </xdr:to>
    <xdr:cxnSp macro="">
      <xdr:nvCxnSpPr>
        <xdr:cNvPr id="597" name="直線コネクタ 596">
          <a:extLst>
            <a:ext uri="{FF2B5EF4-FFF2-40B4-BE49-F238E27FC236}">
              <a16:creationId xmlns:a16="http://schemas.microsoft.com/office/drawing/2014/main" id="{A99CBE8D-AB16-4337-9A7E-A43161CFBDE3}"/>
            </a:ext>
          </a:extLst>
        </xdr:cNvPr>
        <xdr:cNvCxnSpPr/>
      </xdr:nvCxnSpPr>
      <xdr:spPr>
        <a:xfrm flipV="1">
          <a:off x="18656300" y="6248695"/>
          <a:ext cx="8890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AE59CD29-3DB6-488B-BF46-16D504251121}"/>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3076A79A-6DA0-430D-BC2D-B043CC8FAFE6}"/>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CC4F9615-EFD1-456B-88FA-69D81ED57618}"/>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06265E8D-D6FC-4F11-BCB2-B746786DF631}"/>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131259</xdr:rowOff>
    </xdr:from>
    <xdr:ext cx="599010" cy="259045"/>
    <xdr:sp macro="" textlink="">
      <xdr:nvSpPr>
        <xdr:cNvPr id="602" name="n_1mainValue【一般廃棄物処理施設】&#10;一人当たり有形固定資産（償却資産）額">
          <a:extLst>
            <a:ext uri="{FF2B5EF4-FFF2-40B4-BE49-F238E27FC236}">
              <a16:creationId xmlns:a16="http://schemas.microsoft.com/office/drawing/2014/main" id="{5371D053-C9C1-48E6-B8D7-FAD6738208E9}"/>
            </a:ext>
          </a:extLst>
        </xdr:cNvPr>
        <xdr:cNvSpPr txBox="1"/>
      </xdr:nvSpPr>
      <xdr:spPr>
        <a:xfrm>
          <a:off x="21011095" y="596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136298</xdr:rowOff>
    </xdr:from>
    <xdr:ext cx="599010" cy="259045"/>
    <xdr:sp macro="" textlink="">
      <xdr:nvSpPr>
        <xdr:cNvPr id="603" name="n_2mainValue【一般廃棄物処理施設】&#10;一人当たり有形固定資産（償却資産）額">
          <a:extLst>
            <a:ext uri="{FF2B5EF4-FFF2-40B4-BE49-F238E27FC236}">
              <a16:creationId xmlns:a16="http://schemas.microsoft.com/office/drawing/2014/main" id="{AC4EF54C-2F66-45B2-A4E5-2A51A74A0CBB}"/>
            </a:ext>
          </a:extLst>
        </xdr:cNvPr>
        <xdr:cNvSpPr txBox="1"/>
      </xdr:nvSpPr>
      <xdr:spPr>
        <a:xfrm>
          <a:off x="20134795" y="596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143822</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72FAFF45-8177-47B4-A427-66B206C9387C}"/>
            </a:ext>
          </a:extLst>
        </xdr:cNvPr>
        <xdr:cNvSpPr txBox="1"/>
      </xdr:nvSpPr>
      <xdr:spPr>
        <a:xfrm>
          <a:off x="19245795" y="5973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149899</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C3ECD810-467C-40BD-9FF3-369E26165D58}"/>
            </a:ext>
          </a:extLst>
        </xdr:cNvPr>
        <xdr:cNvSpPr txBox="1"/>
      </xdr:nvSpPr>
      <xdr:spPr>
        <a:xfrm>
          <a:off x="18356795" y="597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317C37B6-32D1-4421-A849-BF7B5571C11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44C1FD9C-FB33-40B1-BD56-8D925095EB8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BDF2E674-9E79-4047-B35C-98DE717D018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7A6679B-7ECD-472F-9EEB-B41A75C11E8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6376B8BF-A7D7-4293-9DF2-55939963BE9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ED9D6D90-B013-4C5D-926D-7AF81EF43BD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86B14F29-0872-42B9-9CF5-8361E7711C5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F7FCBDF8-3180-4847-9C16-8B2EF1DF35F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4" name="正方形/長方形 613">
          <a:extLst>
            <a:ext uri="{FF2B5EF4-FFF2-40B4-BE49-F238E27FC236}">
              <a16:creationId xmlns:a16="http://schemas.microsoft.com/office/drawing/2014/main" id="{CEF06CB8-EE6B-4A7D-9A82-D811C39C01C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5" name="正方形/長方形 614">
          <a:extLst>
            <a:ext uri="{FF2B5EF4-FFF2-40B4-BE49-F238E27FC236}">
              <a16:creationId xmlns:a16="http://schemas.microsoft.com/office/drawing/2014/main" id="{3BAF4B85-42DA-440E-AC28-6F664B0A65B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6" name="正方形/長方形 615">
          <a:extLst>
            <a:ext uri="{FF2B5EF4-FFF2-40B4-BE49-F238E27FC236}">
              <a16:creationId xmlns:a16="http://schemas.microsoft.com/office/drawing/2014/main" id="{CF90D68E-B013-4438-A10D-50EC83A8E78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7" name="正方形/長方形 616">
          <a:extLst>
            <a:ext uri="{FF2B5EF4-FFF2-40B4-BE49-F238E27FC236}">
              <a16:creationId xmlns:a16="http://schemas.microsoft.com/office/drawing/2014/main" id="{91429285-FDFD-4E2F-A378-7F92588C902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8" name="正方形/長方形 617">
          <a:extLst>
            <a:ext uri="{FF2B5EF4-FFF2-40B4-BE49-F238E27FC236}">
              <a16:creationId xmlns:a16="http://schemas.microsoft.com/office/drawing/2014/main" id="{C5B6C897-2C51-4E1A-BFC5-22793FCE02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9" name="正方形/長方形 618">
          <a:extLst>
            <a:ext uri="{FF2B5EF4-FFF2-40B4-BE49-F238E27FC236}">
              <a16:creationId xmlns:a16="http://schemas.microsoft.com/office/drawing/2014/main" id="{2D3DDB54-08D7-4669-90C1-A5A1CA91D19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0" name="正方形/長方形 619">
          <a:extLst>
            <a:ext uri="{FF2B5EF4-FFF2-40B4-BE49-F238E27FC236}">
              <a16:creationId xmlns:a16="http://schemas.microsoft.com/office/drawing/2014/main" id="{E3AB9EBD-2398-40EA-A220-C5DD8003AC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1" name="正方形/長方形 620">
          <a:extLst>
            <a:ext uri="{FF2B5EF4-FFF2-40B4-BE49-F238E27FC236}">
              <a16:creationId xmlns:a16="http://schemas.microsoft.com/office/drawing/2014/main" id="{7CEA2949-3CA0-47CE-8055-5F912B8EFE2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6A29ED90-FE1C-445D-A124-360124CF329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97994022-64FE-4FB6-B9EE-B29775FEBA3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1B4587EB-57DB-429F-90F9-9BE04F771F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44A50119-9131-4109-A9AF-32410313856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AA747AF-46C6-4218-8136-7E28D45F7C7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458AEEEE-CECC-4D51-A5DF-CC1FFFEFA4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57673FA9-5143-4BB4-B6C8-23FFB8A247E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5350B52-DBAB-4C93-8A72-445B9A5BEF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95804388-A01D-48FC-8184-484095E5C03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C042099-9F44-400F-AE9F-D5BBF95A0D5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D7A60132-5B42-4FDA-872D-8315E0A7D23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9C4AAF49-E0CB-4CA8-9E7A-951BB40108E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4" name="テキスト ボックス 633">
          <a:extLst>
            <a:ext uri="{FF2B5EF4-FFF2-40B4-BE49-F238E27FC236}">
              <a16:creationId xmlns:a16="http://schemas.microsoft.com/office/drawing/2014/main" id="{EC1ACB75-43ED-4C26-99E8-C768A76F2BD9}"/>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9696F066-B584-42B1-B6BA-3FE7F315C01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C6AE69E6-EF05-4378-AA0F-E40163D8DD3B}"/>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BCB1D80D-D37A-45B6-B96E-EA57A321B4D9}"/>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DE6F0A91-25F7-4B54-B419-6F9C3D54EC0B}"/>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DDF86C96-7F4B-4E3D-A769-DDBEF4FF7452}"/>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8399C7E8-EE54-4FBB-90C7-842A691615BA}"/>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33E092EB-8E9F-4635-A291-B72A18FF1C8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542C6978-03E6-49B6-86C3-285A33C282D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DEDFB055-A08A-49C8-8707-2904AFA0BF8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644" name="直線コネクタ 643">
          <a:extLst>
            <a:ext uri="{FF2B5EF4-FFF2-40B4-BE49-F238E27FC236}">
              <a16:creationId xmlns:a16="http://schemas.microsoft.com/office/drawing/2014/main" id="{52879F15-31EC-4B1A-A7C2-AADD70C63A07}"/>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BA707E35-AFE3-486E-BD05-50CE296B6BE0}"/>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646" name="直線コネクタ 645">
          <a:extLst>
            <a:ext uri="{FF2B5EF4-FFF2-40B4-BE49-F238E27FC236}">
              <a16:creationId xmlns:a16="http://schemas.microsoft.com/office/drawing/2014/main" id="{4B513F8E-19BC-4D57-A9E7-E2A81612EEDC}"/>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C7733CD8-3AE9-4181-AE62-0EC43738F989}"/>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648" name="直線コネクタ 647">
          <a:extLst>
            <a:ext uri="{FF2B5EF4-FFF2-40B4-BE49-F238E27FC236}">
              <a16:creationId xmlns:a16="http://schemas.microsoft.com/office/drawing/2014/main" id="{0414C2E7-D7E6-4985-82B5-EFDB0B707E40}"/>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4E991928-C7AA-43D8-96B3-37D5FC2ECDC8}"/>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650" name="フローチャート: 判断 649">
          <a:extLst>
            <a:ext uri="{FF2B5EF4-FFF2-40B4-BE49-F238E27FC236}">
              <a16:creationId xmlns:a16="http://schemas.microsoft.com/office/drawing/2014/main" id="{559BE01B-3670-42FD-86D8-76BCA74FED05}"/>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651" name="フローチャート: 判断 650">
          <a:extLst>
            <a:ext uri="{FF2B5EF4-FFF2-40B4-BE49-F238E27FC236}">
              <a16:creationId xmlns:a16="http://schemas.microsoft.com/office/drawing/2014/main" id="{C2B07FF7-93DA-4EDA-8F66-D2E936407A3A}"/>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652" name="フローチャート: 判断 651">
          <a:extLst>
            <a:ext uri="{FF2B5EF4-FFF2-40B4-BE49-F238E27FC236}">
              <a16:creationId xmlns:a16="http://schemas.microsoft.com/office/drawing/2014/main" id="{9FAFBC1C-37B0-48EE-BCE0-3ED8F08D48F9}"/>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653" name="フローチャート: 判断 652">
          <a:extLst>
            <a:ext uri="{FF2B5EF4-FFF2-40B4-BE49-F238E27FC236}">
              <a16:creationId xmlns:a16="http://schemas.microsoft.com/office/drawing/2014/main" id="{B808D8FA-3E10-4F07-8A13-104618D6E376}"/>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654" name="フローチャート: 判断 653">
          <a:extLst>
            <a:ext uri="{FF2B5EF4-FFF2-40B4-BE49-F238E27FC236}">
              <a16:creationId xmlns:a16="http://schemas.microsoft.com/office/drawing/2014/main" id="{01BED5E8-5DF9-4464-8122-36DC808C11AC}"/>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B21DF87-F95B-488A-B516-8944F4C2120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544FAAC9-F050-4527-A1E8-B27B5B8BC5C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A8BED44-89EA-4D94-9458-5B8019D44A2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43F78F1-A683-490B-9BEB-CE40E261843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FA11A7C-EB9C-4DAF-86BD-5E3B63BEFCC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51308</xdr:rowOff>
    </xdr:from>
    <xdr:to>
      <xdr:col>85</xdr:col>
      <xdr:colOff>177800</xdr:colOff>
      <xdr:row>84</xdr:row>
      <xdr:rowOff>152908</xdr:rowOff>
    </xdr:to>
    <xdr:sp macro="" textlink="">
      <xdr:nvSpPr>
        <xdr:cNvPr id="660" name="楕円 659">
          <a:extLst>
            <a:ext uri="{FF2B5EF4-FFF2-40B4-BE49-F238E27FC236}">
              <a16:creationId xmlns:a16="http://schemas.microsoft.com/office/drawing/2014/main" id="{1209860C-CB77-4DB0-8700-420BF0134A46}"/>
            </a:ext>
          </a:extLst>
        </xdr:cNvPr>
        <xdr:cNvSpPr/>
      </xdr:nvSpPr>
      <xdr:spPr>
        <a:xfrm>
          <a:off x="16268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29735</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9F81F48A-16A2-4FC9-9992-35A7C496E0FF}"/>
            </a:ext>
          </a:extLst>
        </xdr:cNvPr>
        <xdr:cNvSpPr txBox="1"/>
      </xdr:nvSpPr>
      <xdr:spPr>
        <a:xfrm>
          <a:off x="16357600"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37592</xdr:rowOff>
    </xdr:from>
    <xdr:to>
      <xdr:col>81</xdr:col>
      <xdr:colOff>101600</xdr:colOff>
      <xdr:row>84</xdr:row>
      <xdr:rowOff>139192</xdr:rowOff>
    </xdr:to>
    <xdr:sp macro="" textlink="">
      <xdr:nvSpPr>
        <xdr:cNvPr id="662" name="楕円 661">
          <a:extLst>
            <a:ext uri="{FF2B5EF4-FFF2-40B4-BE49-F238E27FC236}">
              <a16:creationId xmlns:a16="http://schemas.microsoft.com/office/drawing/2014/main" id="{81AB09E3-436B-4622-84F2-15DA40EED722}"/>
            </a:ext>
          </a:extLst>
        </xdr:cNvPr>
        <xdr:cNvSpPr/>
      </xdr:nvSpPr>
      <xdr:spPr>
        <a:xfrm>
          <a:off x="15430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88392</xdr:rowOff>
    </xdr:from>
    <xdr:to>
      <xdr:col>85</xdr:col>
      <xdr:colOff>127000</xdr:colOff>
      <xdr:row>84</xdr:row>
      <xdr:rowOff>102108</xdr:rowOff>
    </xdr:to>
    <xdr:cxnSp macro="">
      <xdr:nvCxnSpPr>
        <xdr:cNvPr id="663" name="直線コネクタ 662">
          <a:extLst>
            <a:ext uri="{FF2B5EF4-FFF2-40B4-BE49-F238E27FC236}">
              <a16:creationId xmlns:a16="http://schemas.microsoft.com/office/drawing/2014/main" id="{E1976DAF-8C05-4F48-AF48-72173AC1178C}"/>
            </a:ext>
          </a:extLst>
        </xdr:cNvPr>
        <xdr:cNvCxnSpPr/>
      </xdr:nvCxnSpPr>
      <xdr:spPr>
        <a:xfrm>
          <a:off x="15481300" y="144901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14732</xdr:rowOff>
    </xdr:from>
    <xdr:to>
      <xdr:col>76</xdr:col>
      <xdr:colOff>165100</xdr:colOff>
      <xdr:row>84</xdr:row>
      <xdr:rowOff>116332</xdr:rowOff>
    </xdr:to>
    <xdr:sp macro="" textlink="">
      <xdr:nvSpPr>
        <xdr:cNvPr id="664" name="楕円 663">
          <a:extLst>
            <a:ext uri="{FF2B5EF4-FFF2-40B4-BE49-F238E27FC236}">
              <a16:creationId xmlns:a16="http://schemas.microsoft.com/office/drawing/2014/main" id="{5342E56B-66FF-4774-BF71-582670D6F235}"/>
            </a:ext>
          </a:extLst>
        </xdr:cNvPr>
        <xdr:cNvSpPr/>
      </xdr:nvSpPr>
      <xdr:spPr>
        <a:xfrm>
          <a:off x="14541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65532</xdr:rowOff>
    </xdr:from>
    <xdr:to>
      <xdr:col>81</xdr:col>
      <xdr:colOff>50800</xdr:colOff>
      <xdr:row>84</xdr:row>
      <xdr:rowOff>88392</xdr:rowOff>
    </xdr:to>
    <xdr:cxnSp macro="">
      <xdr:nvCxnSpPr>
        <xdr:cNvPr id="665" name="直線コネクタ 664">
          <a:extLst>
            <a:ext uri="{FF2B5EF4-FFF2-40B4-BE49-F238E27FC236}">
              <a16:creationId xmlns:a16="http://schemas.microsoft.com/office/drawing/2014/main" id="{ECFBB9CA-7E5F-4A7B-8F28-C531B78FD694}"/>
            </a:ext>
          </a:extLst>
        </xdr:cNvPr>
        <xdr:cNvCxnSpPr/>
      </xdr:nvCxnSpPr>
      <xdr:spPr>
        <a:xfrm>
          <a:off x="14592300" y="14467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66" name="楕円 665">
          <a:extLst>
            <a:ext uri="{FF2B5EF4-FFF2-40B4-BE49-F238E27FC236}">
              <a16:creationId xmlns:a16="http://schemas.microsoft.com/office/drawing/2014/main" id="{BACCF1A7-8D45-40AB-A762-EEFA135F63AB}"/>
            </a:ext>
          </a:extLst>
        </xdr:cNvPr>
        <xdr:cNvSpPr/>
      </xdr:nvSpPr>
      <xdr:spPr>
        <a:xfrm>
          <a:off x="1365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38100</xdr:rowOff>
    </xdr:from>
    <xdr:to>
      <xdr:col>76</xdr:col>
      <xdr:colOff>114300</xdr:colOff>
      <xdr:row>84</xdr:row>
      <xdr:rowOff>65532</xdr:rowOff>
    </xdr:to>
    <xdr:cxnSp macro="">
      <xdr:nvCxnSpPr>
        <xdr:cNvPr id="667" name="直線コネクタ 666">
          <a:extLst>
            <a:ext uri="{FF2B5EF4-FFF2-40B4-BE49-F238E27FC236}">
              <a16:creationId xmlns:a16="http://schemas.microsoft.com/office/drawing/2014/main" id="{2AB84161-8C7B-41C0-B414-42A1535D2B57}"/>
            </a:ext>
          </a:extLst>
        </xdr:cNvPr>
        <xdr:cNvCxnSpPr/>
      </xdr:nvCxnSpPr>
      <xdr:spPr>
        <a:xfrm>
          <a:off x="13703300" y="144399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115315</xdr:rowOff>
    </xdr:from>
    <xdr:to>
      <xdr:col>67</xdr:col>
      <xdr:colOff>101600</xdr:colOff>
      <xdr:row>86</xdr:row>
      <xdr:rowOff>45465</xdr:rowOff>
    </xdr:to>
    <xdr:sp macro="" textlink="">
      <xdr:nvSpPr>
        <xdr:cNvPr id="668" name="楕円 667">
          <a:extLst>
            <a:ext uri="{FF2B5EF4-FFF2-40B4-BE49-F238E27FC236}">
              <a16:creationId xmlns:a16="http://schemas.microsoft.com/office/drawing/2014/main" id="{D4424E72-5EE6-4597-AD60-3C214C554830}"/>
            </a:ext>
          </a:extLst>
        </xdr:cNvPr>
        <xdr:cNvSpPr/>
      </xdr:nvSpPr>
      <xdr:spPr>
        <a:xfrm>
          <a:off x="12763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38100</xdr:rowOff>
    </xdr:from>
    <xdr:to>
      <xdr:col>71</xdr:col>
      <xdr:colOff>177800</xdr:colOff>
      <xdr:row>85</xdr:row>
      <xdr:rowOff>166115</xdr:rowOff>
    </xdr:to>
    <xdr:cxnSp macro="">
      <xdr:nvCxnSpPr>
        <xdr:cNvPr id="669" name="直線コネクタ 668">
          <a:extLst>
            <a:ext uri="{FF2B5EF4-FFF2-40B4-BE49-F238E27FC236}">
              <a16:creationId xmlns:a16="http://schemas.microsoft.com/office/drawing/2014/main" id="{B088A088-18B9-49E2-8381-48FEFA0A8D9F}"/>
            </a:ext>
          </a:extLst>
        </xdr:cNvPr>
        <xdr:cNvCxnSpPr/>
      </xdr:nvCxnSpPr>
      <xdr:spPr>
        <a:xfrm flipV="1">
          <a:off x="12814300" y="14439900"/>
          <a:ext cx="889000" cy="29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670" name="n_1aveValue【消防施設】&#10;有形固定資産減価償却率">
          <a:extLst>
            <a:ext uri="{FF2B5EF4-FFF2-40B4-BE49-F238E27FC236}">
              <a16:creationId xmlns:a16="http://schemas.microsoft.com/office/drawing/2014/main" id="{5336E2A2-1437-4345-8ADC-FB9945A8BDFE}"/>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671" name="n_2aveValue【消防施設】&#10;有形固定資産減価償却率">
          <a:extLst>
            <a:ext uri="{FF2B5EF4-FFF2-40B4-BE49-F238E27FC236}">
              <a16:creationId xmlns:a16="http://schemas.microsoft.com/office/drawing/2014/main" id="{5DA88924-4329-4805-AFDD-6BBDEB80DC2E}"/>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672" name="n_3aveValue【消防施設】&#10;有形固定資産減価償却率">
          <a:extLst>
            <a:ext uri="{FF2B5EF4-FFF2-40B4-BE49-F238E27FC236}">
              <a16:creationId xmlns:a16="http://schemas.microsoft.com/office/drawing/2014/main" id="{70601744-9639-4CCD-A32B-8464E9E61388}"/>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673" name="n_4aveValue【消防施設】&#10;有形固定資産減価償却率">
          <a:extLst>
            <a:ext uri="{FF2B5EF4-FFF2-40B4-BE49-F238E27FC236}">
              <a16:creationId xmlns:a16="http://schemas.microsoft.com/office/drawing/2014/main" id="{A4345D13-092F-46D3-AA91-8B6F52DB61BD}"/>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130319</xdr:rowOff>
    </xdr:from>
    <xdr:ext cx="405111" cy="259045"/>
    <xdr:sp macro="" textlink="">
      <xdr:nvSpPr>
        <xdr:cNvPr id="674" name="n_1mainValue【消防施設】&#10;有形固定資産減価償却率">
          <a:extLst>
            <a:ext uri="{FF2B5EF4-FFF2-40B4-BE49-F238E27FC236}">
              <a16:creationId xmlns:a16="http://schemas.microsoft.com/office/drawing/2014/main" id="{916EEE30-A1B7-4231-B2F6-F42B50484520}"/>
            </a:ext>
          </a:extLst>
        </xdr:cNvPr>
        <xdr:cNvSpPr txBox="1"/>
      </xdr:nvSpPr>
      <xdr:spPr>
        <a:xfrm>
          <a:off x="15266044" y="1453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107459</xdr:rowOff>
    </xdr:from>
    <xdr:ext cx="405111" cy="259045"/>
    <xdr:sp macro="" textlink="">
      <xdr:nvSpPr>
        <xdr:cNvPr id="675" name="n_2mainValue【消防施設】&#10;有形固定資産減価償却率">
          <a:extLst>
            <a:ext uri="{FF2B5EF4-FFF2-40B4-BE49-F238E27FC236}">
              <a16:creationId xmlns:a16="http://schemas.microsoft.com/office/drawing/2014/main" id="{E993E046-5877-4EEA-A7EB-51D3026DF9F1}"/>
            </a:ext>
          </a:extLst>
        </xdr:cNvPr>
        <xdr:cNvSpPr txBox="1"/>
      </xdr:nvSpPr>
      <xdr:spPr>
        <a:xfrm>
          <a:off x="14389744" y="1450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76" name="n_3mainValue【消防施設】&#10;有形固定資産減価償却率">
          <a:extLst>
            <a:ext uri="{FF2B5EF4-FFF2-40B4-BE49-F238E27FC236}">
              <a16:creationId xmlns:a16="http://schemas.microsoft.com/office/drawing/2014/main" id="{D056FC4B-5D3F-4E16-AC1B-EAC33B00C752}"/>
            </a:ext>
          </a:extLst>
        </xdr:cNvPr>
        <xdr:cNvSpPr txBox="1"/>
      </xdr:nvSpPr>
      <xdr:spPr>
        <a:xfrm>
          <a:off x="13500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36592</xdr:rowOff>
    </xdr:from>
    <xdr:ext cx="405111" cy="259045"/>
    <xdr:sp macro="" textlink="">
      <xdr:nvSpPr>
        <xdr:cNvPr id="677" name="n_4mainValue【消防施設】&#10;有形固定資産減価償却率">
          <a:extLst>
            <a:ext uri="{FF2B5EF4-FFF2-40B4-BE49-F238E27FC236}">
              <a16:creationId xmlns:a16="http://schemas.microsoft.com/office/drawing/2014/main" id="{0DFA4738-F1C9-4D4E-885B-22A48E19BEB8}"/>
            </a:ext>
          </a:extLst>
        </xdr:cNvPr>
        <xdr:cNvSpPr txBox="1"/>
      </xdr:nvSpPr>
      <xdr:spPr>
        <a:xfrm>
          <a:off x="12611744" y="1478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4666EBE0-5EB0-4310-A8E4-F7635FA5459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F54B94B5-40B8-4E8C-99D9-0058ADD7CB0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EBECE527-0716-4F1E-9843-416F0F2DFDE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C29B078B-2C95-44C0-97DB-6B5AA2EE2EB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162B2930-D072-4D98-B8A2-EB6919EB8C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87FD38A1-C8BC-4534-8A6E-F91F3842C7B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34F7805A-2ECD-4692-AE00-5B8E2B2CE4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53238895-FC4E-4271-B239-C77233587A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3EB1A0ED-03C1-46AB-B239-4B16E34F869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5B86FD08-F2B6-4B46-9D15-A87F2DCAA66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88" name="テキスト ボックス 687">
          <a:extLst>
            <a:ext uri="{FF2B5EF4-FFF2-40B4-BE49-F238E27FC236}">
              <a16:creationId xmlns:a16="http://schemas.microsoft.com/office/drawing/2014/main" id="{C9726722-C956-4BD7-B0BC-C6A87CB2AEB8}"/>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a:extLst>
            <a:ext uri="{FF2B5EF4-FFF2-40B4-BE49-F238E27FC236}">
              <a16:creationId xmlns:a16="http://schemas.microsoft.com/office/drawing/2014/main" id="{6B9D031C-98D7-4B3D-B3FF-160A145F0DA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0" name="テキスト ボックス 689">
          <a:extLst>
            <a:ext uri="{FF2B5EF4-FFF2-40B4-BE49-F238E27FC236}">
              <a16:creationId xmlns:a16="http://schemas.microsoft.com/office/drawing/2014/main" id="{840A6BDA-6F6E-4164-9D4B-F117626BFD3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a:extLst>
            <a:ext uri="{FF2B5EF4-FFF2-40B4-BE49-F238E27FC236}">
              <a16:creationId xmlns:a16="http://schemas.microsoft.com/office/drawing/2014/main" id="{F9BA569E-0972-4991-AFB1-D5895F11144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2" name="テキスト ボックス 691">
          <a:extLst>
            <a:ext uri="{FF2B5EF4-FFF2-40B4-BE49-F238E27FC236}">
              <a16:creationId xmlns:a16="http://schemas.microsoft.com/office/drawing/2014/main" id="{238B47C3-4C2A-49A7-9308-285C3A59E9F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a:extLst>
            <a:ext uri="{FF2B5EF4-FFF2-40B4-BE49-F238E27FC236}">
              <a16:creationId xmlns:a16="http://schemas.microsoft.com/office/drawing/2014/main" id="{E5B592CD-E324-4F25-8700-67B72DCC705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4" name="テキスト ボックス 693">
          <a:extLst>
            <a:ext uri="{FF2B5EF4-FFF2-40B4-BE49-F238E27FC236}">
              <a16:creationId xmlns:a16="http://schemas.microsoft.com/office/drawing/2014/main" id="{584071D3-BB2F-49A8-8AA0-960803BF86E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a:extLst>
            <a:ext uri="{FF2B5EF4-FFF2-40B4-BE49-F238E27FC236}">
              <a16:creationId xmlns:a16="http://schemas.microsoft.com/office/drawing/2014/main" id="{A6E6C07E-DCF9-498C-8EBC-194EEFD10AD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6" name="テキスト ボックス 695">
          <a:extLst>
            <a:ext uri="{FF2B5EF4-FFF2-40B4-BE49-F238E27FC236}">
              <a16:creationId xmlns:a16="http://schemas.microsoft.com/office/drawing/2014/main" id="{6681C179-E969-401D-A77F-389B6180B56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a:extLst>
            <a:ext uri="{FF2B5EF4-FFF2-40B4-BE49-F238E27FC236}">
              <a16:creationId xmlns:a16="http://schemas.microsoft.com/office/drawing/2014/main" id="{01481D3A-4AB9-4A67-98C0-B74F425DF20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8" name="テキスト ボックス 697">
          <a:extLst>
            <a:ext uri="{FF2B5EF4-FFF2-40B4-BE49-F238E27FC236}">
              <a16:creationId xmlns:a16="http://schemas.microsoft.com/office/drawing/2014/main" id="{6AA14BED-C2E1-4A06-A633-F575DC84DA5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73596624-95F9-4B42-89A9-E281B6E4157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383CDAF4-268C-45A3-A91C-7435F093F66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a:extLst>
            <a:ext uri="{FF2B5EF4-FFF2-40B4-BE49-F238E27FC236}">
              <a16:creationId xmlns:a16="http://schemas.microsoft.com/office/drawing/2014/main" id="{803E93FE-66E3-4C23-9AF6-B72E4826E26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702" name="直線コネクタ 701">
          <a:extLst>
            <a:ext uri="{FF2B5EF4-FFF2-40B4-BE49-F238E27FC236}">
              <a16:creationId xmlns:a16="http://schemas.microsoft.com/office/drawing/2014/main" id="{379D41A7-347A-405D-BCC7-A2BFBE94D1D5}"/>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3" name="【消防施設】&#10;一人当たり面積最小値テキスト">
          <a:extLst>
            <a:ext uri="{FF2B5EF4-FFF2-40B4-BE49-F238E27FC236}">
              <a16:creationId xmlns:a16="http://schemas.microsoft.com/office/drawing/2014/main" id="{960C549F-A194-4A6F-8483-F6C7D9B38A16}"/>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4" name="直線コネクタ 703">
          <a:extLst>
            <a:ext uri="{FF2B5EF4-FFF2-40B4-BE49-F238E27FC236}">
              <a16:creationId xmlns:a16="http://schemas.microsoft.com/office/drawing/2014/main" id="{BFA32A8A-4ED9-4550-AE10-1426A0423D28}"/>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5" name="【消防施設】&#10;一人当たり面積最大値テキスト">
          <a:extLst>
            <a:ext uri="{FF2B5EF4-FFF2-40B4-BE49-F238E27FC236}">
              <a16:creationId xmlns:a16="http://schemas.microsoft.com/office/drawing/2014/main" id="{F032238B-FE17-4F50-A3A0-288F3C4E8CC4}"/>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6" name="直線コネクタ 705">
          <a:extLst>
            <a:ext uri="{FF2B5EF4-FFF2-40B4-BE49-F238E27FC236}">
              <a16:creationId xmlns:a16="http://schemas.microsoft.com/office/drawing/2014/main" id="{0D8A6DCA-1167-42E9-AB2F-3A3E991E3EC1}"/>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707" name="【消防施設】&#10;一人当たり面積平均値テキスト">
          <a:extLst>
            <a:ext uri="{FF2B5EF4-FFF2-40B4-BE49-F238E27FC236}">
              <a16:creationId xmlns:a16="http://schemas.microsoft.com/office/drawing/2014/main" id="{1D9D8883-4D8D-42EB-9FA5-69304881490F}"/>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08" name="フローチャート: 判断 707">
          <a:extLst>
            <a:ext uri="{FF2B5EF4-FFF2-40B4-BE49-F238E27FC236}">
              <a16:creationId xmlns:a16="http://schemas.microsoft.com/office/drawing/2014/main" id="{89E6F0B8-2E3D-429C-81C2-C3945EBF80D5}"/>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709" name="フローチャート: 判断 708">
          <a:extLst>
            <a:ext uri="{FF2B5EF4-FFF2-40B4-BE49-F238E27FC236}">
              <a16:creationId xmlns:a16="http://schemas.microsoft.com/office/drawing/2014/main" id="{969E5255-C9B8-45FA-A2D1-E1E1758749EB}"/>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710" name="フローチャート: 判断 709">
          <a:extLst>
            <a:ext uri="{FF2B5EF4-FFF2-40B4-BE49-F238E27FC236}">
              <a16:creationId xmlns:a16="http://schemas.microsoft.com/office/drawing/2014/main" id="{E6B2CD34-62A6-4F82-9FAB-B4B0A299DB52}"/>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11" name="フローチャート: 判断 710">
          <a:extLst>
            <a:ext uri="{FF2B5EF4-FFF2-40B4-BE49-F238E27FC236}">
              <a16:creationId xmlns:a16="http://schemas.microsoft.com/office/drawing/2014/main" id="{78D70D3A-1625-4AEB-9BFE-A863CF0885D2}"/>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712" name="フローチャート: 判断 711">
          <a:extLst>
            <a:ext uri="{FF2B5EF4-FFF2-40B4-BE49-F238E27FC236}">
              <a16:creationId xmlns:a16="http://schemas.microsoft.com/office/drawing/2014/main" id="{1E9DF407-61D6-41AD-A57E-40F8C999AE03}"/>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669FE96-581C-4E50-98F7-F068F8B32F5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C9F604A-11D5-419C-B42C-7F2A2BC6F4D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67D3DBC-1A6B-4F4C-81BF-05207A7D8F3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80051C2-CD9C-4D96-8947-FC820D21373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81025A4-56D5-48F2-B02A-C960CB035AB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8" name="楕円 717">
          <a:extLst>
            <a:ext uri="{FF2B5EF4-FFF2-40B4-BE49-F238E27FC236}">
              <a16:creationId xmlns:a16="http://schemas.microsoft.com/office/drawing/2014/main" id="{17F5CDE2-72AB-4E4B-BDB5-9DC915FC7292}"/>
            </a:ext>
          </a:extLst>
        </xdr:cNvPr>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719" name="【消防施設】&#10;一人当たり面積該当値テキスト">
          <a:extLst>
            <a:ext uri="{FF2B5EF4-FFF2-40B4-BE49-F238E27FC236}">
              <a16:creationId xmlns:a16="http://schemas.microsoft.com/office/drawing/2014/main" id="{D3607874-ABD5-434E-9F86-AE734A3EA8F2}"/>
            </a:ext>
          </a:extLst>
        </xdr:cNvPr>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82550</xdr:rowOff>
    </xdr:from>
    <xdr:to>
      <xdr:col>112</xdr:col>
      <xdr:colOff>38100</xdr:colOff>
      <xdr:row>83</xdr:row>
      <xdr:rowOff>12700</xdr:rowOff>
    </xdr:to>
    <xdr:sp macro="" textlink="">
      <xdr:nvSpPr>
        <xdr:cNvPr id="720" name="楕円 719">
          <a:extLst>
            <a:ext uri="{FF2B5EF4-FFF2-40B4-BE49-F238E27FC236}">
              <a16:creationId xmlns:a16="http://schemas.microsoft.com/office/drawing/2014/main" id="{23CB958E-EF9A-4B05-9961-7CE89D5460FF}"/>
            </a:ext>
          </a:extLst>
        </xdr:cNvPr>
        <xdr:cNvSpPr/>
      </xdr:nvSpPr>
      <xdr:spPr>
        <a:xfrm>
          <a:off x="21272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133350</xdr:rowOff>
    </xdr:to>
    <xdr:cxnSp macro="">
      <xdr:nvCxnSpPr>
        <xdr:cNvPr id="721" name="直線コネクタ 720">
          <a:extLst>
            <a:ext uri="{FF2B5EF4-FFF2-40B4-BE49-F238E27FC236}">
              <a16:creationId xmlns:a16="http://schemas.microsoft.com/office/drawing/2014/main" id="{C0168B33-07FB-4D1F-8A7D-56E6C5BCC4A0}"/>
            </a:ext>
          </a:extLst>
        </xdr:cNvPr>
        <xdr:cNvCxnSpPr/>
      </xdr:nvCxnSpPr>
      <xdr:spPr>
        <a:xfrm flipV="1">
          <a:off x="21323300" y="14173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82550</xdr:rowOff>
    </xdr:from>
    <xdr:to>
      <xdr:col>107</xdr:col>
      <xdr:colOff>101600</xdr:colOff>
      <xdr:row>83</xdr:row>
      <xdr:rowOff>12700</xdr:rowOff>
    </xdr:to>
    <xdr:sp macro="" textlink="">
      <xdr:nvSpPr>
        <xdr:cNvPr id="722" name="楕円 721">
          <a:extLst>
            <a:ext uri="{FF2B5EF4-FFF2-40B4-BE49-F238E27FC236}">
              <a16:creationId xmlns:a16="http://schemas.microsoft.com/office/drawing/2014/main" id="{6F822469-DB26-4B1B-B0CB-FFB9BCC8A5E6}"/>
            </a:ext>
          </a:extLst>
        </xdr:cNvPr>
        <xdr:cNvSpPr/>
      </xdr:nvSpPr>
      <xdr:spPr>
        <a:xfrm>
          <a:off x="20383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133350</xdr:rowOff>
    </xdr:from>
    <xdr:to>
      <xdr:col>111</xdr:col>
      <xdr:colOff>177800</xdr:colOff>
      <xdr:row>82</xdr:row>
      <xdr:rowOff>133350</xdr:rowOff>
    </xdr:to>
    <xdr:cxnSp macro="">
      <xdr:nvCxnSpPr>
        <xdr:cNvPr id="723" name="直線コネクタ 722">
          <a:extLst>
            <a:ext uri="{FF2B5EF4-FFF2-40B4-BE49-F238E27FC236}">
              <a16:creationId xmlns:a16="http://schemas.microsoft.com/office/drawing/2014/main" id="{B5E15237-18BD-4C4E-9B4A-7130A2685CCB}"/>
            </a:ext>
          </a:extLst>
        </xdr:cNvPr>
        <xdr:cNvCxnSpPr/>
      </xdr:nvCxnSpPr>
      <xdr:spPr>
        <a:xfrm>
          <a:off x="20434300" y="14192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xdr:rowOff>
    </xdr:from>
    <xdr:to>
      <xdr:col>102</xdr:col>
      <xdr:colOff>165100</xdr:colOff>
      <xdr:row>82</xdr:row>
      <xdr:rowOff>107950</xdr:rowOff>
    </xdr:to>
    <xdr:sp macro="" textlink="">
      <xdr:nvSpPr>
        <xdr:cNvPr id="724" name="楕円 723">
          <a:extLst>
            <a:ext uri="{FF2B5EF4-FFF2-40B4-BE49-F238E27FC236}">
              <a16:creationId xmlns:a16="http://schemas.microsoft.com/office/drawing/2014/main" id="{67E531CC-DB95-4EBF-9241-30FF831191CA}"/>
            </a:ext>
          </a:extLst>
        </xdr:cNvPr>
        <xdr:cNvSpPr/>
      </xdr:nvSpPr>
      <xdr:spPr>
        <a:xfrm>
          <a:off x="19494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57150</xdr:rowOff>
    </xdr:from>
    <xdr:to>
      <xdr:col>107</xdr:col>
      <xdr:colOff>50800</xdr:colOff>
      <xdr:row>82</xdr:row>
      <xdr:rowOff>133350</xdr:rowOff>
    </xdr:to>
    <xdr:cxnSp macro="">
      <xdr:nvCxnSpPr>
        <xdr:cNvPr id="725" name="直線コネクタ 724">
          <a:extLst>
            <a:ext uri="{FF2B5EF4-FFF2-40B4-BE49-F238E27FC236}">
              <a16:creationId xmlns:a16="http://schemas.microsoft.com/office/drawing/2014/main" id="{A00C9410-062F-45E0-A2FB-DAF197B6FF5C}"/>
            </a:ext>
          </a:extLst>
        </xdr:cNvPr>
        <xdr:cNvCxnSpPr/>
      </xdr:nvCxnSpPr>
      <xdr:spPr>
        <a:xfrm>
          <a:off x="19545300" y="14116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26" name="楕円 725">
          <a:extLst>
            <a:ext uri="{FF2B5EF4-FFF2-40B4-BE49-F238E27FC236}">
              <a16:creationId xmlns:a16="http://schemas.microsoft.com/office/drawing/2014/main" id="{BCD5FD61-2975-49A6-8E6B-5A8EE6C8B94D}"/>
            </a:ext>
          </a:extLst>
        </xdr:cNvPr>
        <xdr:cNvSpPr/>
      </xdr:nvSpPr>
      <xdr:spPr>
        <a:xfrm>
          <a:off x="18605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57150</xdr:rowOff>
    </xdr:from>
    <xdr:to>
      <xdr:col>102</xdr:col>
      <xdr:colOff>114300</xdr:colOff>
      <xdr:row>84</xdr:row>
      <xdr:rowOff>0</xdr:rowOff>
    </xdr:to>
    <xdr:cxnSp macro="">
      <xdr:nvCxnSpPr>
        <xdr:cNvPr id="727" name="直線コネクタ 726">
          <a:extLst>
            <a:ext uri="{FF2B5EF4-FFF2-40B4-BE49-F238E27FC236}">
              <a16:creationId xmlns:a16="http://schemas.microsoft.com/office/drawing/2014/main" id="{32D553BA-B799-40AB-BF68-6F5E60E4980D}"/>
            </a:ext>
          </a:extLst>
        </xdr:cNvPr>
        <xdr:cNvCxnSpPr/>
      </xdr:nvCxnSpPr>
      <xdr:spPr>
        <a:xfrm flipV="1">
          <a:off x="18656300" y="1411605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728" name="n_1aveValue【消防施設】&#10;一人当たり面積">
          <a:extLst>
            <a:ext uri="{FF2B5EF4-FFF2-40B4-BE49-F238E27FC236}">
              <a16:creationId xmlns:a16="http://schemas.microsoft.com/office/drawing/2014/main" id="{9E47BAB8-981A-4120-A964-43D6C1A19EBC}"/>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729" name="n_2aveValue【消防施設】&#10;一人当たり面積">
          <a:extLst>
            <a:ext uri="{FF2B5EF4-FFF2-40B4-BE49-F238E27FC236}">
              <a16:creationId xmlns:a16="http://schemas.microsoft.com/office/drawing/2014/main" id="{548D5634-D5B7-4854-B7C3-C0B302BD1960}"/>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730" name="n_3aveValue【消防施設】&#10;一人当たり面積">
          <a:extLst>
            <a:ext uri="{FF2B5EF4-FFF2-40B4-BE49-F238E27FC236}">
              <a16:creationId xmlns:a16="http://schemas.microsoft.com/office/drawing/2014/main" id="{9FAAED73-D766-4CFE-84EB-76D7D14D6677}"/>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731" name="n_4aveValue【消防施設】&#10;一人当たり面積">
          <a:extLst>
            <a:ext uri="{FF2B5EF4-FFF2-40B4-BE49-F238E27FC236}">
              <a16:creationId xmlns:a16="http://schemas.microsoft.com/office/drawing/2014/main" id="{52325B2A-7F1C-4F80-8A33-285762221613}"/>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29227</xdr:rowOff>
    </xdr:from>
    <xdr:ext cx="469744" cy="259045"/>
    <xdr:sp macro="" textlink="">
      <xdr:nvSpPr>
        <xdr:cNvPr id="732" name="n_1mainValue【消防施設】&#10;一人当たり面積">
          <a:extLst>
            <a:ext uri="{FF2B5EF4-FFF2-40B4-BE49-F238E27FC236}">
              <a16:creationId xmlns:a16="http://schemas.microsoft.com/office/drawing/2014/main" id="{720FE016-547F-4356-81C5-34DB0E4CD7C5}"/>
            </a:ext>
          </a:extLst>
        </xdr:cNvPr>
        <xdr:cNvSpPr txBox="1"/>
      </xdr:nvSpPr>
      <xdr:spPr>
        <a:xfrm>
          <a:off x="210757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29227</xdr:rowOff>
    </xdr:from>
    <xdr:ext cx="469744" cy="259045"/>
    <xdr:sp macro="" textlink="">
      <xdr:nvSpPr>
        <xdr:cNvPr id="733" name="n_2mainValue【消防施設】&#10;一人当たり面積">
          <a:extLst>
            <a:ext uri="{FF2B5EF4-FFF2-40B4-BE49-F238E27FC236}">
              <a16:creationId xmlns:a16="http://schemas.microsoft.com/office/drawing/2014/main" id="{59DEA5FF-D85E-40E8-867D-649B0291C59B}"/>
            </a:ext>
          </a:extLst>
        </xdr:cNvPr>
        <xdr:cNvSpPr txBox="1"/>
      </xdr:nvSpPr>
      <xdr:spPr>
        <a:xfrm>
          <a:off x="201994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124477</xdr:rowOff>
    </xdr:from>
    <xdr:ext cx="469744" cy="259045"/>
    <xdr:sp macro="" textlink="">
      <xdr:nvSpPr>
        <xdr:cNvPr id="734" name="n_3mainValue【消防施設】&#10;一人当たり面積">
          <a:extLst>
            <a:ext uri="{FF2B5EF4-FFF2-40B4-BE49-F238E27FC236}">
              <a16:creationId xmlns:a16="http://schemas.microsoft.com/office/drawing/2014/main" id="{6D79310A-243E-4959-94C7-818EB0127148}"/>
            </a:ext>
          </a:extLst>
        </xdr:cNvPr>
        <xdr:cNvSpPr txBox="1"/>
      </xdr:nvSpPr>
      <xdr:spPr>
        <a:xfrm>
          <a:off x="193104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735" name="n_4mainValue【消防施設】&#10;一人当たり面積">
          <a:extLst>
            <a:ext uri="{FF2B5EF4-FFF2-40B4-BE49-F238E27FC236}">
              <a16:creationId xmlns:a16="http://schemas.microsoft.com/office/drawing/2014/main" id="{55279247-197C-422C-BC48-6F7D1B914FA2}"/>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254F4635-6204-41D1-854C-8EBB3DA0EF5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81AD5AE1-EE86-4436-B4DA-12BFEE35EB3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84739BC0-5410-4E72-A1F0-798BEBEAEEF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91F44A41-6272-4F1C-A913-2D3AB633E4A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2D6A1CF5-C8F8-4239-B4FC-8935763E5AB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BBE8B1D9-D838-434D-A1D0-1B49AD46FF6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FAD799CE-53F3-4A09-8B25-DCCE8657145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6E01271B-3B09-4972-AB9E-3A98F4FBFED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D782249-A2D8-497F-BC09-1CC4C0208B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4C81B77A-3A9E-4308-A5D1-3D947FC5BDE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FEC72576-AD7C-45DD-B259-4F9C5AD1C90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39BE2A54-5573-4367-8FDC-C3EB4669020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12E22D80-C7E8-4F9C-A19F-CEE36F13143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C3B4D156-4981-478D-9928-67E97034616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38AE863F-CB26-402C-B193-CF98EF7D62E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4C3090A7-4435-444F-A000-B620224BCD9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ECC9300B-CBE0-4ACD-AF80-1965B1222A4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3E21F51D-239B-4230-894F-B64D206CFA4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660C7FC7-E857-4C3F-B722-F483516A47A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FBDD70B6-DB4C-425A-B2B2-E5E78837E6B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3B00575F-31EE-4D20-9475-59864C59F99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66352D7A-C230-4B7A-810C-90881D4D947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4D73501-9CAC-4A61-B9A7-1C31A41C90B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A42BAECF-4632-4CF2-8083-D68AD929C9E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7EBDC762-46F2-465F-873E-45B2B897CC06}"/>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庁舎】&#10;有形固定資産減価償却率最小値テキスト">
          <a:extLst>
            <a:ext uri="{FF2B5EF4-FFF2-40B4-BE49-F238E27FC236}">
              <a16:creationId xmlns:a16="http://schemas.microsoft.com/office/drawing/2014/main" id="{69BB6A6C-DF81-4B5B-9623-C2FF8700115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660DA622-58CD-4E9A-829E-075E1AEE518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763" name="【庁舎】&#10;有形固定資産減価償却率最大値テキスト">
          <a:extLst>
            <a:ext uri="{FF2B5EF4-FFF2-40B4-BE49-F238E27FC236}">
              <a16:creationId xmlns:a16="http://schemas.microsoft.com/office/drawing/2014/main" id="{9CD6A0C6-A572-4771-9293-FBEDA6F0BEC5}"/>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764" name="直線コネクタ 763">
          <a:extLst>
            <a:ext uri="{FF2B5EF4-FFF2-40B4-BE49-F238E27FC236}">
              <a16:creationId xmlns:a16="http://schemas.microsoft.com/office/drawing/2014/main" id="{167605BE-5773-4E5C-9A5B-D907B44039D4}"/>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765" name="【庁舎】&#10;有形固定資産減価償却率平均値テキスト">
          <a:extLst>
            <a:ext uri="{FF2B5EF4-FFF2-40B4-BE49-F238E27FC236}">
              <a16:creationId xmlns:a16="http://schemas.microsoft.com/office/drawing/2014/main" id="{E38735BD-A01B-4871-A9D2-502A2B13A3D4}"/>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766" name="フローチャート: 判断 765">
          <a:extLst>
            <a:ext uri="{FF2B5EF4-FFF2-40B4-BE49-F238E27FC236}">
              <a16:creationId xmlns:a16="http://schemas.microsoft.com/office/drawing/2014/main" id="{C9C8BCF5-15F6-4EF1-A4AE-310807446DAC}"/>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767" name="フローチャート: 判断 766">
          <a:extLst>
            <a:ext uri="{FF2B5EF4-FFF2-40B4-BE49-F238E27FC236}">
              <a16:creationId xmlns:a16="http://schemas.microsoft.com/office/drawing/2014/main" id="{A00059A7-1C0A-4763-A709-502B9F3AF477}"/>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768" name="フローチャート: 判断 767">
          <a:extLst>
            <a:ext uri="{FF2B5EF4-FFF2-40B4-BE49-F238E27FC236}">
              <a16:creationId xmlns:a16="http://schemas.microsoft.com/office/drawing/2014/main" id="{83757C5B-FB81-45DF-A2A5-109FF7819A8A}"/>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769" name="フローチャート: 判断 768">
          <a:extLst>
            <a:ext uri="{FF2B5EF4-FFF2-40B4-BE49-F238E27FC236}">
              <a16:creationId xmlns:a16="http://schemas.microsoft.com/office/drawing/2014/main" id="{E976E667-21CC-438E-968F-78EFE3ADDC9D}"/>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770" name="フローチャート: 判断 769">
          <a:extLst>
            <a:ext uri="{FF2B5EF4-FFF2-40B4-BE49-F238E27FC236}">
              <a16:creationId xmlns:a16="http://schemas.microsoft.com/office/drawing/2014/main" id="{D9E4F2C7-0EE8-4B9F-BA22-E2604AB0D3D0}"/>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27EED4C-B015-4534-8D12-73130CEAB3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D925D48-3F61-489D-B667-34DD4600649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A73F303D-7AEE-494D-BFA9-2BBD8065D2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C891FEC-C245-4626-A7EA-A412A619EFA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4FA7302-F352-4D86-87A1-CBDB7F3DE5C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40639</xdr:rowOff>
    </xdr:from>
    <xdr:to>
      <xdr:col>85</xdr:col>
      <xdr:colOff>177800</xdr:colOff>
      <xdr:row>104</xdr:row>
      <xdr:rowOff>142239</xdr:rowOff>
    </xdr:to>
    <xdr:sp macro="" textlink="">
      <xdr:nvSpPr>
        <xdr:cNvPr id="776" name="楕円 775">
          <a:extLst>
            <a:ext uri="{FF2B5EF4-FFF2-40B4-BE49-F238E27FC236}">
              <a16:creationId xmlns:a16="http://schemas.microsoft.com/office/drawing/2014/main" id="{3316C4C1-39F5-487A-A6F8-B791E7373F16}"/>
            </a:ext>
          </a:extLst>
        </xdr:cNvPr>
        <xdr:cNvSpPr/>
      </xdr:nvSpPr>
      <xdr:spPr>
        <a:xfrm>
          <a:off x="162687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19066</xdr:rowOff>
    </xdr:from>
    <xdr:ext cx="405111" cy="259045"/>
    <xdr:sp macro="" textlink="">
      <xdr:nvSpPr>
        <xdr:cNvPr id="777" name="【庁舎】&#10;有形固定資産減価償却率該当値テキスト">
          <a:extLst>
            <a:ext uri="{FF2B5EF4-FFF2-40B4-BE49-F238E27FC236}">
              <a16:creationId xmlns:a16="http://schemas.microsoft.com/office/drawing/2014/main" id="{EE2EC843-C27C-49FA-B171-59CBA501A863}"/>
            </a:ext>
          </a:extLst>
        </xdr:cNvPr>
        <xdr:cNvSpPr txBox="1"/>
      </xdr:nvSpPr>
      <xdr:spPr>
        <a:xfrm>
          <a:off x="16357600" y="1784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42545</xdr:rowOff>
    </xdr:from>
    <xdr:to>
      <xdr:col>81</xdr:col>
      <xdr:colOff>101600</xdr:colOff>
      <xdr:row>104</xdr:row>
      <xdr:rowOff>144145</xdr:rowOff>
    </xdr:to>
    <xdr:sp macro="" textlink="">
      <xdr:nvSpPr>
        <xdr:cNvPr id="778" name="楕円 777">
          <a:extLst>
            <a:ext uri="{FF2B5EF4-FFF2-40B4-BE49-F238E27FC236}">
              <a16:creationId xmlns:a16="http://schemas.microsoft.com/office/drawing/2014/main" id="{10D5313B-348E-4885-AB1A-C27E867471F5}"/>
            </a:ext>
          </a:extLst>
        </xdr:cNvPr>
        <xdr:cNvSpPr/>
      </xdr:nvSpPr>
      <xdr:spPr>
        <a:xfrm>
          <a:off x="15430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91439</xdr:rowOff>
    </xdr:from>
    <xdr:to>
      <xdr:col>85</xdr:col>
      <xdr:colOff>127000</xdr:colOff>
      <xdr:row>104</xdr:row>
      <xdr:rowOff>93345</xdr:rowOff>
    </xdr:to>
    <xdr:cxnSp macro="">
      <xdr:nvCxnSpPr>
        <xdr:cNvPr id="779" name="直線コネクタ 778">
          <a:extLst>
            <a:ext uri="{FF2B5EF4-FFF2-40B4-BE49-F238E27FC236}">
              <a16:creationId xmlns:a16="http://schemas.microsoft.com/office/drawing/2014/main" id="{06D0AD3C-9E39-4F42-B799-651FAC185465}"/>
            </a:ext>
          </a:extLst>
        </xdr:cNvPr>
        <xdr:cNvCxnSpPr/>
      </xdr:nvCxnSpPr>
      <xdr:spPr>
        <a:xfrm flipV="1">
          <a:off x="15481300" y="1792223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42545</xdr:rowOff>
    </xdr:from>
    <xdr:to>
      <xdr:col>76</xdr:col>
      <xdr:colOff>165100</xdr:colOff>
      <xdr:row>104</xdr:row>
      <xdr:rowOff>144145</xdr:rowOff>
    </xdr:to>
    <xdr:sp macro="" textlink="">
      <xdr:nvSpPr>
        <xdr:cNvPr id="780" name="楕円 779">
          <a:extLst>
            <a:ext uri="{FF2B5EF4-FFF2-40B4-BE49-F238E27FC236}">
              <a16:creationId xmlns:a16="http://schemas.microsoft.com/office/drawing/2014/main" id="{E93BE00D-2A0B-4E8C-89F9-687F2ABBD456}"/>
            </a:ext>
          </a:extLst>
        </xdr:cNvPr>
        <xdr:cNvSpPr/>
      </xdr:nvSpPr>
      <xdr:spPr>
        <a:xfrm>
          <a:off x="14541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93345</xdr:rowOff>
    </xdr:from>
    <xdr:to>
      <xdr:col>81</xdr:col>
      <xdr:colOff>50800</xdr:colOff>
      <xdr:row>104</xdr:row>
      <xdr:rowOff>93345</xdr:rowOff>
    </xdr:to>
    <xdr:cxnSp macro="">
      <xdr:nvCxnSpPr>
        <xdr:cNvPr id="781" name="直線コネクタ 780">
          <a:extLst>
            <a:ext uri="{FF2B5EF4-FFF2-40B4-BE49-F238E27FC236}">
              <a16:creationId xmlns:a16="http://schemas.microsoft.com/office/drawing/2014/main" id="{CA50BD47-ED73-430E-9621-6706BC1E3B07}"/>
            </a:ext>
          </a:extLst>
        </xdr:cNvPr>
        <xdr:cNvCxnSpPr/>
      </xdr:nvCxnSpPr>
      <xdr:spPr>
        <a:xfrm>
          <a:off x="14592300" y="179241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21589</xdr:rowOff>
    </xdr:from>
    <xdr:to>
      <xdr:col>72</xdr:col>
      <xdr:colOff>38100</xdr:colOff>
      <xdr:row>104</xdr:row>
      <xdr:rowOff>123189</xdr:rowOff>
    </xdr:to>
    <xdr:sp macro="" textlink="">
      <xdr:nvSpPr>
        <xdr:cNvPr id="782" name="楕円 781">
          <a:extLst>
            <a:ext uri="{FF2B5EF4-FFF2-40B4-BE49-F238E27FC236}">
              <a16:creationId xmlns:a16="http://schemas.microsoft.com/office/drawing/2014/main" id="{7536397D-98B4-4B8D-B6C6-6341F247BDC9}"/>
            </a:ext>
          </a:extLst>
        </xdr:cNvPr>
        <xdr:cNvSpPr/>
      </xdr:nvSpPr>
      <xdr:spPr>
        <a:xfrm>
          <a:off x="13652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72389</xdr:rowOff>
    </xdr:from>
    <xdr:to>
      <xdr:col>76</xdr:col>
      <xdr:colOff>114300</xdr:colOff>
      <xdr:row>104</xdr:row>
      <xdr:rowOff>93345</xdr:rowOff>
    </xdr:to>
    <xdr:cxnSp macro="">
      <xdr:nvCxnSpPr>
        <xdr:cNvPr id="783" name="直線コネクタ 782">
          <a:extLst>
            <a:ext uri="{FF2B5EF4-FFF2-40B4-BE49-F238E27FC236}">
              <a16:creationId xmlns:a16="http://schemas.microsoft.com/office/drawing/2014/main" id="{C39BAD0D-7E33-4905-A0ED-2FE8759D4E4D}"/>
            </a:ext>
          </a:extLst>
        </xdr:cNvPr>
        <xdr:cNvCxnSpPr/>
      </xdr:nvCxnSpPr>
      <xdr:spPr>
        <a:xfrm>
          <a:off x="13703300" y="1790318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158750</xdr:rowOff>
    </xdr:from>
    <xdr:to>
      <xdr:col>67</xdr:col>
      <xdr:colOff>101600</xdr:colOff>
      <xdr:row>104</xdr:row>
      <xdr:rowOff>88900</xdr:rowOff>
    </xdr:to>
    <xdr:sp macro="" textlink="">
      <xdr:nvSpPr>
        <xdr:cNvPr id="784" name="楕円 783">
          <a:extLst>
            <a:ext uri="{FF2B5EF4-FFF2-40B4-BE49-F238E27FC236}">
              <a16:creationId xmlns:a16="http://schemas.microsoft.com/office/drawing/2014/main" id="{F17DC84F-CF6D-4494-AA71-FD0A1513E243}"/>
            </a:ext>
          </a:extLst>
        </xdr:cNvPr>
        <xdr:cNvSpPr/>
      </xdr:nvSpPr>
      <xdr:spPr>
        <a:xfrm>
          <a:off x="12763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38100</xdr:rowOff>
    </xdr:from>
    <xdr:to>
      <xdr:col>71</xdr:col>
      <xdr:colOff>177800</xdr:colOff>
      <xdr:row>104</xdr:row>
      <xdr:rowOff>72389</xdr:rowOff>
    </xdr:to>
    <xdr:cxnSp macro="">
      <xdr:nvCxnSpPr>
        <xdr:cNvPr id="785" name="直線コネクタ 784">
          <a:extLst>
            <a:ext uri="{FF2B5EF4-FFF2-40B4-BE49-F238E27FC236}">
              <a16:creationId xmlns:a16="http://schemas.microsoft.com/office/drawing/2014/main" id="{F2EEAC7F-55B2-426A-A282-2B7E6C637013}"/>
            </a:ext>
          </a:extLst>
        </xdr:cNvPr>
        <xdr:cNvCxnSpPr/>
      </xdr:nvCxnSpPr>
      <xdr:spPr>
        <a:xfrm>
          <a:off x="12814300" y="178689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786" name="n_1aveValue【庁舎】&#10;有形固定資産減価償却率">
          <a:extLst>
            <a:ext uri="{FF2B5EF4-FFF2-40B4-BE49-F238E27FC236}">
              <a16:creationId xmlns:a16="http://schemas.microsoft.com/office/drawing/2014/main" id="{90E05D08-4A98-4770-8125-2C936136D905}"/>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787" name="n_2aveValue【庁舎】&#10;有形固定資産減価償却率">
          <a:extLst>
            <a:ext uri="{FF2B5EF4-FFF2-40B4-BE49-F238E27FC236}">
              <a16:creationId xmlns:a16="http://schemas.microsoft.com/office/drawing/2014/main" id="{8ADB8C05-08D8-437E-B52F-46C8D1929F74}"/>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788" name="n_3aveValue【庁舎】&#10;有形固定資産減価償却率">
          <a:extLst>
            <a:ext uri="{FF2B5EF4-FFF2-40B4-BE49-F238E27FC236}">
              <a16:creationId xmlns:a16="http://schemas.microsoft.com/office/drawing/2014/main" id="{F193CEA6-D13B-4C1D-A2B0-2D0F5DA6A8AB}"/>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789" name="n_4aveValue【庁舎】&#10;有形固定資産減価償却率">
          <a:extLst>
            <a:ext uri="{FF2B5EF4-FFF2-40B4-BE49-F238E27FC236}">
              <a16:creationId xmlns:a16="http://schemas.microsoft.com/office/drawing/2014/main" id="{30C378E1-2589-4FCC-A4C3-BFF65A233C2A}"/>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135272</xdr:rowOff>
    </xdr:from>
    <xdr:ext cx="405111" cy="259045"/>
    <xdr:sp macro="" textlink="">
      <xdr:nvSpPr>
        <xdr:cNvPr id="790" name="n_1mainValue【庁舎】&#10;有形固定資産減価償却率">
          <a:extLst>
            <a:ext uri="{FF2B5EF4-FFF2-40B4-BE49-F238E27FC236}">
              <a16:creationId xmlns:a16="http://schemas.microsoft.com/office/drawing/2014/main" id="{FD2E4F4C-08F0-4D37-BBA0-604049BF3254}"/>
            </a:ext>
          </a:extLst>
        </xdr:cNvPr>
        <xdr:cNvSpPr txBox="1"/>
      </xdr:nvSpPr>
      <xdr:spPr>
        <a:xfrm>
          <a:off x="152660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135272</xdr:rowOff>
    </xdr:from>
    <xdr:ext cx="405111" cy="259045"/>
    <xdr:sp macro="" textlink="">
      <xdr:nvSpPr>
        <xdr:cNvPr id="791" name="n_2mainValue【庁舎】&#10;有形固定資産減価償却率">
          <a:extLst>
            <a:ext uri="{FF2B5EF4-FFF2-40B4-BE49-F238E27FC236}">
              <a16:creationId xmlns:a16="http://schemas.microsoft.com/office/drawing/2014/main" id="{888D48B8-7CB5-4630-8F7D-F14DE91B1710}"/>
            </a:ext>
          </a:extLst>
        </xdr:cNvPr>
        <xdr:cNvSpPr txBox="1"/>
      </xdr:nvSpPr>
      <xdr:spPr>
        <a:xfrm>
          <a:off x="14389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114316</xdr:rowOff>
    </xdr:from>
    <xdr:ext cx="405111" cy="259045"/>
    <xdr:sp macro="" textlink="">
      <xdr:nvSpPr>
        <xdr:cNvPr id="792" name="n_3mainValue【庁舎】&#10;有形固定資産減価償却率">
          <a:extLst>
            <a:ext uri="{FF2B5EF4-FFF2-40B4-BE49-F238E27FC236}">
              <a16:creationId xmlns:a16="http://schemas.microsoft.com/office/drawing/2014/main" id="{F97467C9-2180-4B88-8C7E-AC2869CA0FF9}"/>
            </a:ext>
          </a:extLst>
        </xdr:cNvPr>
        <xdr:cNvSpPr txBox="1"/>
      </xdr:nvSpPr>
      <xdr:spPr>
        <a:xfrm>
          <a:off x="13500744"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80027</xdr:rowOff>
    </xdr:from>
    <xdr:ext cx="405111" cy="259045"/>
    <xdr:sp macro="" textlink="">
      <xdr:nvSpPr>
        <xdr:cNvPr id="793" name="n_4mainValue【庁舎】&#10;有形固定資産減価償却率">
          <a:extLst>
            <a:ext uri="{FF2B5EF4-FFF2-40B4-BE49-F238E27FC236}">
              <a16:creationId xmlns:a16="http://schemas.microsoft.com/office/drawing/2014/main" id="{0A272ED1-3934-4973-A900-B8EF5AD4746C}"/>
            </a:ext>
          </a:extLst>
        </xdr:cNvPr>
        <xdr:cNvSpPr txBox="1"/>
      </xdr:nvSpPr>
      <xdr:spPr>
        <a:xfrm>
          <a:off x="12611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B70B011D-AD8D-491B-AEF6-D6E1C8B3C9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8947236F-2D23-40D8-9011-598538D9329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52B8BB7E-6429-461A-9793-ACCB3A6A144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FB37846E-4B97-4A67-AEB3-D110FBBA692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28A1BEF6-C0C0-41AF-AA45-75815CD591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F06DD1D-5A7A-46A4-B35C-6FEE4ECE126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2EDF26FF-591F-4878-9B14-BB98302594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1874F746-48BC-4E4C-9C74-794B15CDCAE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C4F69F80-1804-4D90-A695-9820C23FB1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65B0680C-B5F3-4D3B-8D2E-E0B2CC4987A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33DDF1FA-B81B-43C9-85D5-B2EC9D7B148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A58562A4-FC27-4767-B72E-2033643835B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D3B433F3-BFE9-49A1-AF66-7C294209F1D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D20393CF-AB31-41BE-A7D1-C79ECC65F00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9FD3CC7D-EF37-4217-A732-2F4B3280C60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DD75BAF7-3436-4D72-AE2C-785A0C3EA55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45505FC9-A9AF-476B-A4FB-B45133E076D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708BBD6A-3029-4243-956F-6DACC10E7D1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D55F936F-DF39-473A-AE96-18FFDF74854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15365BE9-25BD-4B5F-8FB4-EC279656FE3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69796082-9D4E-4E4B-B9A4-44CAA22462C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A81FE43D-19B6-4FC8-9EA4-BF38AC154B2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C05F8D55-3379-449F-B8C4-B1F43FF1F1E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817" name="直線コネクタ 816">
          <a:extLst>
            <a:ext uri="{FF2B5EF4-FFF2-40B4-BE49-F238E27FC236}">
              <a16:creationId xmlns:a16="http://schemas.microsoft.com/office/drawing/2014/main" id="{0CD4608E-B9D1-42E2-8E24-1413B8B8EA66}"/>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818" name="【庁舎】&#10;一人当たり面積最小値テキスト">
          <a:extLst>
            <a:ext uri="{FF2B5EF4-FFF2-40B4-BE49-F238E27FC236}">
              <a16:creationId xmlns:a16="http://schemas.microsoft.com/office/drawing/2014/main" id="{FB84BEBD-2151-4519-8598-452C1AB3D5AD}"/>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819" name="直線コネクタ 818">
          <a:extLst>
            <a:ext uri="{FF2B5EF4-FFF2-40B4-BE49-F238E27FC236}">
              <a16:creationId xmlns:a16="http://schemas.microsoft.com/office/drawing/2014/main" id="{B74C0F48-1F8A-43A5-BC2A-E74C257461F6}"/>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820" name="【庁舎】&#10;一人当たり面積最大値テキスト">
          <a:extLst>
            <a:ext uri="{FF2B5EF4-FFF2-40B4-BE49-F238E27FC236}">
              <a16:creationId xmlns:a16="http://schemas.microsoft.com/office/drawing/2014/main" id="{1DB8458E-BE46-4AD6-A88C-88571EA4265B}"/>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821" name="直線コネクタ 820">
          <a:extLst>
            <a:ext uri="{FF2B5EF4-FFF2-40B4-BE49-F238E27FC236}">
              <a16:creationId xmlns:a16="http://schemas.microsoft.com/office/drawing/2014/main" id="{C3612F65-CDF0-46DD-989F-C6F35F82BCA2}"/>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822" name="【庁舎】&#10;一人当たり面積平均値テキスト">
          <a:extLst>
            <a:ext uri="{FF2B5EF4-FFF2-40B4-BE49-F238E27FC236}">
              <a16:creationId xmlns:a16="http://schemas.microsoft.com/office/drawing/2014/main" id="{18F0EFC1-7CF1-49B1-8035-3D5ABE08A07C}"/>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823" name="フローチャート: 判断 822">
          <a:extLst>
            <a:ext uri="{FF2B5EF4-FFF2-40B4-BE49-F238E27FC236}">
              <a16:creationId xmlns:a16="http://schemas.microsoft.com/office/drawing/2014/main" id="{58709EA7-DCD2-4E26-B975-D8914C3936D6}"/>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824" name="フローチャート: 判断 823">
          <a:extLst>
            <a:ext uri="{FF2B5EF4-FFF2-40B4-BE49-F238E27FC236}">
              <a16:creationId xmlns:a16="http://schemas.microsoft.com/office/drawing/2014/main" id="{BE5402F4-CB80-437D-B692-C4DB2FD926A8}"/>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825" name="フローチャート: 判断 824">
          <a:extLst>
            <a:ext uri="{FF2B5EF4-FFF2-40B4-BE49-F238E27FC236}">
              <a16:creationId xmlns:a16="http://schemas.microsoft.com/office/drawing/2014/main" id="{A25925BC-D118-4B23-B88E-BA797CEBAB7E}"/>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6" name="フローチャート: 判断 825">
          <a:extLst>
            <a:ext uri="{FF2B5EF4-FFF2-40B4-BE49-F238E27FC236}">
              <a16:creationId xmlns:a16="http://schemas.microsoft.com/office/drawing/2014/main" id="{486ACF2F-0D73-4840-B1DE-0D272F94CE38}"/>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827" name="フローチャート: 判断 826">
          <a:extLst>
            <a:ext uri="{FF2B5EF4-FFF2-40B4-BE49-F238E27FC236}">
              <a16:creationId xmlns:a16="http://schemas.microsoft.com/office/drawing/2014/main" id="{A08B8413-36E1-43BE-824B-ADF0B1BF7125}"/>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C168DB5-D401-414E-93AE-0DE818842B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973C030-89C4-4D1C-BCF4-204E7DF46C1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D421D9A-F0C7-407C-BBED-03E83435DDC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2E88771-C8CB-487C-9229-81034F80EE2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02EAA01-79E3-40B6-B170-A5E764699BE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833" name="楕円 832">
          <a:extLst>
            <a:ext uri="{FF2B5EF4-FFF2-40B4-BE49-F238E27FC236}">
              <a16:creationId xmlns:a16="http://schemas.microsoft.com/office/drawing/2014/main" id="{D7D8C8E6-26C7-4A93-9225-F3D4FA8E35A4}"/>
            </a:ext>
          </a:extLst>
        </xdr:cNvPr>
        <xdr:cNvSpPr/>
      </xdr:nvSpPr>
      <xdr:spPr>
        <a:xfrm>
          <a:off x="22110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834" name="【庁舎】&#10;一人当たり面積該当値テキスト">
          <a:extLst>
            <a:ext uri="{FF2B5EF4-FFF2-40B4-BE49-F238E27FC236}">
              <a16:creationId xmlns:a16="http://schemas.microsoft.com/office/drawing/2014/main" id="{B0E67438-50EE-4E81-8196-3B992B64603E}"/>
            </a:ext>
          </a:extLst>
        </xdr:cNvPr>
        <xdr:cNvSpPr txBox="1"/>
      </xdr:nvSpPr>
      <xdr:spPr>
        <a:xfrm>
          <a:off x="2219960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116839</xdr:rowOff>
    </xdr:from>
    <xdr:to>
      <xdr:col>112</xdr:col>
      <xdr:colOff>38100</xdr:colOff>
      <xdr:row>106</xdr:row>
      <xdr:rowOff>46989</xdr:rowOff>
    </xdr:to>
    <xdr:sp macro="" textlink="">
      <xdr:nvSpPr>
        <xdr:cNvPr id="835" name="楕円 834">
          <a:extLst>
            <a:ext uri="{FF2B5EF4-FFF2-40B4-BE49-F238E27FC236}">
              <a16:creationId xmlns:a16="http://schemas.microsoft.com/office/drawing/2014/main" id="{06EE20E3-0E64-48FC-B619-335F09851E63}"/>
            </a:ext>
          </a:extLst>
        </xdr:cNvPr>
        <xdr:cNvSpPr/>
      </xdr:nvSpPr>
      <xdr:spPr>
        <a:xfrm>
          <a:off x="21272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167639</xdr:rowOff>
    </xdr:from>
    <xdr:to>
      <xdr:col>116</xdr:col>
      <xdr:colOff>63500</xdr:colOff>
      <xdr:row>106</xdr:row>
      <xdr:rowOff>15239</xdr:rowOff>
    </xdr:to>
    <xdr:cxnSp macro="">
      <xdr:nvCxnSpPr>
        <xdr:cNvPr id="836" name="直線コネクタ 835">
          <a:extLst>
            <a:ext uri="{FF2B5EF4-FFF2-40B4-BE49-F238E27FC236}">
              <a16:creationId xmlns:a16="http://schemas.microsoft.com/office/drawing/2014/main" id="{77B3D620-A499-42F4-9588-CE1E3829EAE6}"/>
            </a:ext>
          </a:extLst>
        </xdr:cNvPr>
        <xdr:cNvCxnSpPr/>
      </xdr:nvCxnSpPr>
      <xdr:spPr>
        <a:xfrm>
          <a:off x="21323300" y="1816988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37" name="楕円 836">
          <a:extLst>
            <a:ext uri="{FF2B5EF4-FFF2-40B4-BE49-F238E27FC236}">
              <a16:creationId xmlns:a16="http://schemas.microsoft.com/office/drawing/2014/main" id="{D2EB4B5F-B5B1-47BB-BC6D-EAAF1805FB1A}"/>
            </a:ext>
          </a:extLst>
        </xdr:cNvPr>
        <xdr:cNvSpPr/>
      </xdr:nvSpPr>
      <xdr:spPr>
        <a:xfrm>
          <a:off x="2038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167639</xdr:rowOff>
    </xdr:from>
    <xdr:to>
      <xdr:col>111</xdr:col>
      <xdr:colOff>177800</xdr:colOff>
      <xdr:row>105</xdr:row>
      <xdr:rowOff>167639</xdr:rowOff>
    </xdr:to>
    <xdr:cxnSp macro="">
      <xdr:nvCxnSpPr>
        <xdr:cNvPr id="838" name="直線コネクタ 837">
          <a:extLst>
            <a:ext uri="{FF2B5EF4-FFF2-40B4-BE49-F238E27FC236}">
              <a16:creationId xmlns:a16="http://schemas.microsoft.com/office/drawing/2014/main" id="{866C4DE2-F963-4C17-B7AF-B23A20B5DA34}"/>
            </a:ext>
          </a:extLst>
        </xdr:cNvPr>
        <xdr:cNvCxnSpPr/>
      </xdr:nvCxnSpPr>
      <xdr:spPr>
        <a:xfrm>
          <a:off x="20434300" y="18169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839" name="楕円 838">
          <a:extLst>
            <a:ext uri="{FF2B5EF4-FFF2-40B4-BE49-F238E27FC236}">
              <a16:creationId xmlns:a16="http://schemas.microsoft.com/office/drawing/2014/main" id="{0D73FB56-3179-47D0-9549-12C554ED5DAD}"/>
            </a:ext>
          </a:extLst>
        </xdr:cNvPr>
        <xdr:cNvSpPr/>
      </xdr:nvSpPr>
      <xdr:spPr>
        <a:xfrm>
          <a:off x="19494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167639</xdr:rowOff>
    </xdr:from>
    <xdr:to>
      <xdr:col>107</xdr:col>
      <xdr:colOff>50800</xdr:colOff>
      <xdr:row>106</xdr:row>
      <xdr:rowOff>0</xdr:rowOff>
    </xdr:to>
    <xdr:cxnSp macro="">
      <xdr:nvCxnSpPr>
        <xdr:cNvPr id="840" name="直線コネクタ 839">
          <a:extLst>
            <a:ext uri="{FF2B5EF4-FFF2-40B4-BE49-F238E27FC236}">
              <a16:creationId xmlns:a16="http://schemas.microsoft.com/office/drawing/2014/main" id="{B8E1909B-11A4-40BB-A54D-6710E2F6433D}"/>
            </a:ext>
          </a:extLst>
        </xdr:cNvPr>
        <xdr:cNvCxnSpPr/>
      </xdr:nvCxnSpPr>
      <xdr:spPr>
        <a:xfrm flipV="1">
          <a:off x="19545300" y="181698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124461</xdr:rowOff>
    </xdr:from>
    <xdr:to>
      <xdr:col>98</xdr:col>
      <xdr:colOff>38100</xdr:colOff>
      <xdr:row>106</xdr:row>
      <xdr:rowOff>54611</xdr:rowOff>
    </xdr:to>
    <xdr:sp macro="" textlink="">
      <xdr:nvSpPr>
        <xdr:cNvPr id="841" name="楕円 840">
          <a:extLst>
            <a:ext uri="{FF2B5EF4-FFF2-40B4-BE49-F238E27FC236}">
              <a16:creationId xmlns:a16="http://schemas.microsoft.com/office/drawing/2014/main" id="{002A91AE-F3B2-4F7D-B2D7-E487C6A6C73F}"/>
            </a:ext>
          </a:extLst>
        </xdr:cNvPr>
        <xdr:cNvSpPr/>
      </xdr:nvSpPr>
      <xdr:spPr>
        <a:xfrm>
          <a:off x="18605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0</xdr:rowOff>
    </xdr:from>
    <xdr:to>
      <xdr:col>102</xdr:col>
      <xdr:colOff>114300</xdr:colOff>
      <xdr:row>106</xdr:row>
      <xdr:rowOff>3811</xdr:rowOff>
    </xdr:to>
    <xdr:cxnSp macro="">
      <xdr:nvCxnSpPr>
        <xdr:cNvPr id="842" name="直線コネクタ 841">
          <a:extLst>
            <a:ext uri="{FF2B5EF4-FFF2-40B4-BE49-F238E27FC236}">
              <a16:creationId xmlns:a16="http://schemas.microsoft.com/office/drawing/2014/main" id="{A5E395F6-CF54-4FB6-9097-BE2F32877854}"/>
            </a:ext>
          </a:extLst>
        </xdr:cNvPr>
        <xdr:cNvCxnSpPr/>
      </xdr:nvCxnSpPr>
      <xdr:spPr>
        <a:xfrm flipV="1">
          <a:off x="18656300" y="18173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843" name="n_1aveValue【庁舎】&#10;一人当たり面積">
          <a:extLst>
            <a:ext uri="{FF2B5EF4-FFF2-40B4-BE49-F238E27FC236}">
              <a16:creationId xmlns:a16="http://schemas.microsoft.com/office/drawing/2014/main" id="{4FDA14EB-685E-4FA2-9AA2-D5560DAD4D64}"/>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844" name="n_2aveValue【庁舎】&#10;一人当たり面積">
          <a:extLst>
            <a:ext uri="{FF2B5EF4-FFF2-40B4-BE49-F238E27FC236}">
              <a16:creationId xmlns:a16="http://schemas.microsoft.com/office/drawing/2014/main" id="{18B9C9B9-D681-4AB0-924A-0387ED7BB726}"/>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5" name="n_3aveValue【庁舎】&#10;一人当たり面積">
          <a:extLst>
            <a:ext uri="{FF2B5EF4-FFF2-40B4-BE49-F238E27FC236}">
              <a16:creationId xmlns:a16="http://schemas.microsoft.com/office/drawing/2014/main" id="{504F7A76-F522-4DFC-A183-181BF32C1BD3}"/>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846" name="n_4aveValue【庁舎】&#10;一人当たり面積">
          <a:extLst>
            <a:ext uri="{FF2B5EF4-FFF2-40B4-BE49-F238E27FC236}">
              <a16:creationId xmlns:a16="http://schemas.microsoft.com/office/drawing/2014/main" id="{883C82B6-0BD4-4ABA-A670-EEA94F5891DA}"/>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38116</xdr:rowOff>
    </xdr:from>
    <xdr:ext cx="469744" cy="259045"/>
    <xdr:sp macro="" textlink="">
      <xdr:nvSpPr>
        <xdr:cNvPr id="847" name="n_1mainValue【庁舎】&#10;一人当たり面積">
          <a:extLst>
            <a:ext uri="{FF2B5EF4-FFF2-40B4-BE49-F238E27FC236}">
              <a16:creationId xmlns:a16="http://schemas.microsoft.com/office/drawing/2014/main" id="{636A2B23-6A80-44DF-BD75-018CE9B15AC1}"/>
            </a:ext>
          </a:extLst>
        </xdr:cNvPr>
        <xdr:cNvSpPr txBox="1"/>
      </xdr:nvSpPr>
      <xdr:spPr>
        <a:xfrm>
          <a:off x="210757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8" name="n_2mainValue【庁舎】&#10;一人当たり面積">
          <a:extLst>
            <a:ext uri="{FF2B5EF4-FFF2-40B4-BE49-F238E27FC236}">
              <a16:creationId xmlns:a16="http://schemas.microsoft.com/office/drawing/2014/main" id="{00B94501-973C-45E1-A51A-8CF1D3A5A3A4}"/>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macro="" textlink="">
      <xdr:nvSpPr>
        <xdr:cNvPr id="849" name="n_3mainValue【庁舎】&#10;一人当たり面積">
          <a:extLst>
            <a:ext uri="{FF2B5EF4-FFF2-40B4-BE49-F238E27FC236}">
              <a16:creationId xmlns:a16="http://schemas.microsoft.com/office/drawing/2014/main" id="{F3AF151E-82E5-4D78-8821-7BF4D5B1FA4F}"/>
            </a:ext>
          </a:extLst>
        </xdr:cNvPr>
        <xdr:cNvSpPr txBox="1"/>
      </xdr:nvSpPr>
      <xdr:spPr>
        <a:xfrm>
          <a:off x="19310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45738</xdr:rowOff>
    </xdr:from>
    <xdr:ext cx="469744" cy="259045"/>
    <xdr:sp macro="" textlink="">
      <xdr:nvSpPr>
        <xdr:cNvPr id="850" name="n_4mainValue【庁舎】&#10;一人当たり面積">
          <a:extLst>
            <a:ext uri="{FF2B5EF4-FFF2-40B4-BE49-F238E27FC236}">
              <a16:creationId xmlns:a16="http://schemas.microsoft.com/office/drawing/2014/main" id="{E82A384E-7F00-4FEF-8376-EF3843399C48}"/>
            </a:ext>
          </a:extLst>
        </xdr:cNvPr>
        <xdr:cNvSpPr txBox="1"/>
      </xdr:nvSpPr>
      <xdr:spPr>
        <a:xfrm>
          <a:off x="18421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F5C3EDA2-3CF6-4D75-B278-A3E6BB7CDAD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691BF56C-0BBA-4E8C-A316-0228E76513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4ABE6471-D41F-4BF7-B3C2-E41861C6306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類似団体と比較して特に有形固定資産償却率が高くなっている施設は図書館、市民会館である。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それぞれ個別施設計画に基づき、長寿命化に取り組んでいくこととしている。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100453660</v>
      </c>
      <c r="BO4" s="462"/>
      <c r="BP4" s="462"/>
      <c r="BQ4" s="462"/>
      <c r="BR4" s="462"/>
      <c r="BS4" s="462"/>
      <c r="BT4" s="462"/>
      <c r="BU4" s="463"/>
      <c r="BV4" s="461">
        <v>100612743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1.2</v>
      </c>
      <c r="CU4" s="602"/>
      <c r="CV4" s="602"/>
      <c r="CW4" s="602"/>
      <c r="CX4" s="602"/>
      <c r="CY4" s="602"/>
      <c r="CZ4" s="602"/>
      <c r="DA4" s="603"/>
      <c r="DB4" s="601">
        <v>1.5</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99290953</v>
      </c>
      <c r="BO5" s="433"/>
      <c r="BP5" s="433"/>
      <c r="BQ5" s="433"/>
      <c r="BR5" s="433"/>
      <c r="BS5" s="433"/>
      <c r="BT5" s="433"/>
      <c r="BU5" s="434"/>
      <c r="BV5" s="432">
        <v>99375080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v>
      </c>
      <c r="CU5" s="430"/>
      <c r="CV5" s="430"/>
      <c r="CW5" s="430"/>
      <c r="CX5" s="430"/>
      <c r="CY5" s="430"/>
      <c r="CZ5" s="430"/>
      <c r="DA5" s="431"/>
      <c r="DB5" s="429">
        <v>93.2</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1162707</v>
      </c>
      <c r="BO6" s="433"/>
      <c r="BP6" s="433"/>
      <c r="BQ6" s="433"/>
      <c r="BR6" s="433"/>
      <c r="BS6" s="433"/>
      <c r="BT6" s="433"/>
      <c r="BU6" s="434"/>
      <c r="BV6" s="432">
        <v>1237663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v>
      </c>
      <c r="CU6" s="576"/>
      <c r="CV6" s="576"/>
      <c r="CW6" s="576"/>
      <c r="CX6" s="576"/>
      <c r="CY6" s="576"/>
      <c r="CZ6" s="576"/>
      <c r="DA6" s="577"/>
      <c r="DB6" s="575">
        <v>94.6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493407</v>
      </c>
      <c r="BO7" s="433"/>
      <c r="BP7" s="433"/>
      <c r="BQ7" s="433"/>
      <c r="BR7" s="433"/>
      <c r="BS7" s="433"/>
      <c r="BT7" s="433"/>
      <c r="BU7" s="434"/>
      <c r="BV7" s="432">
        <v>460588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54706821</v>
      </c>
      <c r="CU7" s="433"/>
      <c r="CV7" s="433"/>
      <c r="CW7" s="433"/>
      <c r="CX7" s="433"/>
      <c r="CY7" s="433"/>
      <c r="CZ7" s="433"/>
      <c r="DA7" s="434"/>
      <c r="DB7" s="432">
        <v>53073992</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669300</v>
      </c>
      <c r="BO8" s="433"/>
      <c r="BP8" s="433"/>
      <c r="BQ8" s="433"/>
      <c r="BR8" s="433"/>
      <c r="BS8" s="433"/>
      <c r="BT8" s="433"/>
      <c r="BU8" s="434"/>
      <c r="BV8" s="432">
        <v>777075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0.84</v>
      </c>
      <c r="CU8" s="536"/>
      <c r="CV8" s="536"/>
      <c r="CW8" s="536"/>
      <c r="CX8" s="536"/>
      <c r="CY8" s="536"/>
      <c r="CZ8" s="536"/>
      <c r="DA8" s="537"/>
      <c r="DB8" s="535">
        <v>0.86</v>
      </c>
      <c r="DC8" s="536"/>
      <c r="DD8" s="536"/>
      <c r="DE8" s="536"/>
      <c r="DF8" s="536"/>
      <c r="DG8" s="536"/>
      <c r="DH8" s="536"/>
      <c r="DI8" s="537"/>
    </row>
    <row r="9" spans="1:119" ht="18.75" customHeight="1" thickBot="1" x14ac:dyDescent="0.2">
      <c r="A9" s="163"/>
      <c r="B9" s="564" t="s">
        <v>107</v>
      </c>
      <c r="C9" s="565"/>
      <c r="D9" s="565"/>
      <c r="E9" s="565"/>
      <c r="F9" s="565"/>
      <c r="G9" s="565"/>
      <c r="H9" s="565"/>
      <c r="I9" s="565"/>
      <c r="J9" s="565"/>
      <c r="K9" s="483"/>
      <c r="L9" s="566" t="s">
        <v>108</v>
      </c>
      <c r="M9" s="567"/>
      <c r="N9" s="567"/>
      <c r="O9" s="567"/>
      <c r="P9" s="567"/>
      <c r="Q9" s="568"/>
      <c r="R9" s="569">
        <v>260878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-107775</v>
      </c>
      <c r="BO9" s="433"/>
      <c r="BP9" s="433"/>
      <c r="BQ9" s="433"/>
      <c r="BR9" s="433"/>
      <c r="BS9" s="433"/>
      <c r="BT9" s="433"/>
      <c r="BU9" s="434"/>
      <c r="BV9" s="432">
        <v>5554</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12.9</v>
      </c>
      <c r="CU9" s="430"/>
      <c r="CV9" s="430"/>
      <c r="CW9" s="430"/>
      <c r="CX9" s="430"/>
      <c r="CY9" s="430"/>
      <c r="CZ9" s="430"/>
      <c r="DA9" s="431"/>
      <c r="DB9" s="429">
        <v>13.2</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267435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238167</v>
      </c>
      <c r="BO10" s="433"/>
      <c r="BP10" s="433"/>
      <c r="BQ10" s="433"/>
      <c r="BR10" s="433"/>
      <c r="BS10" s="433"/>
      <c r="BT10" s="433"/>
      <c r="BU10" s="434"/>
      <c r="BV10" s="432">
        <v>269451</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263942</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257203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253304</v>
      </c>
      <c r="S13" s="520"/>
      <c r="T13" s="520"/>
      <c r="U13" s="520"/>
      <c r="V13" s="521"/>
      <c r="W13" s="522" t="s">
        <v>131</v>
      </c>
      <c r="X13" s="418"/>
      <c r="Y13" s="418"/>
      <c r="Z13" s="418"/>
      <c r="AA13" s="418"/>
      <c r="AB13" s="419"/>
      <c r="AC13" s="385">
        <v>935</v>
      </c>
      <c r="AD13" s="386"/>
      <c r="AE13" s="386"/>
      <c r="AF13" s="386"/>
      <c r="AG13" s="387"/>
      <c r="AH13" s="385">
        <v>998</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394334</v>
      </c>
      <c r="BO13" s="433"/>
      <c r="BP13" s="433"/>
      <c r="BQ13" s="433"/>
      <c r="BR13" s="433"/>
      <c r="BS13" s="433"/>
      <c r="BT13" s="433"/>
      <c r="BU13" s="434"/>
      <c r="BV13" s="432">
        <v>275005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1.9</v>
      </c>
      <c r="CU13" s="430"/>
      <c r="CV13" s="430"/>
      <c r="CW13" s="430"/>
      <c r="CX13" s="430"/>
      <c r="CY13" s="430"/>
      <c r="CZ13" s="430"/>
      <c r="DA13" s="431"/>
      <c r="DB13" s="429">
        <v>2</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258691</v>
      </c>
      <c r="S14" s="520"/>
      <c r="T14" s="520"/>
      <c r="U14" s="520"/>
      <c r="V14" s="521"/>
      <c r="W14" s="523"/>
      <c r="X14" s="421"/>
      <c r="Y14" s="421"/>
      <c r="Z14" s="421"/>
      <c r="AA14" s="421"/>
      <c r="AB14" s="422"/>
      <c r="AC14" s="512">
        <v>0.8</v>
      </c>
      <c r="AD14" s="513"/>
      <c r="AE14" s="513"/>
      <c r="AF14" s="513"/>
      <c r="AG14" s="514"/>
      <c r="AH14" s="512">
        <v>0.9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255129</v>
      </c>
      <c r="S15" s="520"/>
      <c r="T15" s="520"/>
      <c r="U15" s="520"/>
      <c r="V15" s="521"/>
      <c r="W15" s="522" t="s">
        <v>137</v>
      </c>
      <c r="X15" s="418"/>
      <c r="Y15" s="418"/>
      <c r="Z15" s="418"/>
      <c r="AA15" s="418"/>
      <c r="AB15" s="419"/>
      <c r="AC15" s="385">
        <v>35936</v>
      </c>
      <c r="AD15" s="386"/>
      <c r="AE15" s="386"/>
      <c r="AF15" s="386"/>
      <c r="AG15" s="387"/>
      <c r="AH15" s="385">
        <v>39169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36370150</v>
      </c>
      <c r="BO15" s="462"/>
      <c r="BP15" s="462"/>
      <c r="BQ15" s="462"/>
      <c r="BR15" s="462"/>
      <c r="BS15" s="462"/>
      <c r="BT15" s="462"/>
      <c r="BU15" s="463"/>
      <c r="BV15" s="461">
        <v>35655939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32.200000000000003</v>
      </c>
      <c r="AD16" s="513"/>
      <c r="AE16" s="513"/>
      <c r="AF16" s="513"/>
      <c r="AG16" s="514"/>
      <c r="AH16" s="512">
        <v>33.799999999999997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44100297</v>
      </c>
      <c r="BO16" s="433"/>
      <c r="BP16" s="433"/>
      <c r="BQ16" s="433"/>
      <c r="BR16" s="433"/>
      <c r="BS16" s="433"/>
      <c r="BT16" s="433"/>
      <c r="BU16" s="434"/>
      <c r="BV16" s="432">
        <v>42124127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74679</v>
      </c>
      <c r="AD17" s="386"/>
      <c r="AE17" s="386"/>
      <c r="AF17" s="386"/>
      <c r="AG17" s="387"/>
      <c r="AH17" s="385">
        <v>75856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46295434</v>
      </c>
      <c r="BO17" s="433"/>
      <c r="BP17" s="433"/>
      <c r="BQ17" s="433"/>
      <c r="BR17" s="433"/>
      <c r="BS17" s="433"/>
      <c r="BT17" s="433"/>
      <c r="BU17" s="434"/>
      <c r="BV17" s="432">
        <v>45302287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138.47999999999999</v>
      </c>
      <c r="M18" s="485"/>
      <c r="N18" s="485"/>
      <c r="O18" s="485"/>
      <c r="P18" s="485"/>
      <c r="Q18" s="485"/>
      <c r="R18" s="486"/>
      <c r="S18" s="486"/>
      <c r="T18" s="486"/>
      <c r="U18" s="486"/>
      <c r="V18" s="487"/>
      <c r="W18" s="503"/>
      <c r="X18" s="504"/>
      <c r="Y18" s="504"/>
      <c r="Z18" s="504"/>
      <c r="AA18" s="504"/>
      <c r="AB18" s="528"/>
      <c r="AC18" s="402">
        <v>66.900000000000006</v>
      </c>
      <c r="AD18" s="403"/>
      <c r="AE18" s="403"/>
      <c r="AF18" s="403"/>
      <c r="AG18" s="488"/>
      <c r="AH18" s="402">
        <v>65.400000000000006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53361892</v>
      </c>
      <c r="BO18" s="433"/>
      <c r="BP18" s="433"/>
      <c r="BQ18" s="433"/>
      <c r="BR18" s="433"/>
      <c r="BS18" s="433"/>
      <c r="BT18" s="433"/>
      <c r="BU18" s="434"/>
      <c r="BV18" s="432">
        <v>50355518</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1884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66441686</v>
      </c>
      <c r="BO19" s="433"/>
      <c r="BP19" s="433"/>
      <c r="BQ19" s="433"/>
      <c r="BR19" s="433"/>
      <c r="BS19" s="433"/>
      <c r="BT19" s="433"/>
      <c r="BU19" s="434"/>
      <c r="BV19" s="432">
        <v>63792207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107195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76255571</v>
      </c>
      <c r="BO22" s="462"/>
      <c r="BP22" s="462"/>
      <c r="BQ22" s="462"/>
      <c r="BR22" s="462"/>
      <c r="BS22" s="462"/>
      <c r="BT22" s="462"/>
      <c r="BU22" s="463"/>
      <c r="BV22" s="461">
        <v>79961726</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59847783</v>
      </c>
      <c r="BO23" s="433"/>
      <c r="BP23" s="433"/>
      <c r="BQ23" s="433"/>
      <c r="BR23" s="433"/>
      <c r="BS23" s="433"/>
      <c r="BT23" s="433"/>
      <c r="BU23" s="434"/>
      <c r="BV23" s="432">
        <v>62495679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10980</v>
      </c>
      <c r="R24" s="386"/>
      <c r="S24" s="386"/>
      <c r="T24" s="386"/>
      <c r="U24" s="386"/>
      <c r="V24" s="387"/>
      <c r="W24" s="475"/>
      <c r="X24" s="412"/>
      <c r="Y24" s="413"/>
      <c r="Z24" s="388" t="s">
        <v>162</v>
      </c>
      <c r="AA24" s="389"/>
      <c r="AB24" s="389"/>
      <c r="AC24" s="389"/>
      <c r="AD24" s="389"/>
      <c r="AE24" s="389"/>
      <c r="AF24" s="389"/>
      <c r="AG24" s="390"/>
      <c r="AH24" s="385">
        <v>1572</v>
      </c>
      <c r="AI24" s="386"/>
      <c r="AJ24" s="386"/>
      <c r="AK24" s="386"/>
      <c r="AL24" s="387"/>
      <c r="AM24" s="385">
        <v>5061840</v>
      </c>
      <c r="AN24" s="386"/>
      <c r="AO24" s="386"/>
      <c r="AP24" s="386"/>
      <c r="AQ24" s="386"/>
      <c r="AR24" s="387"/>
      <c r="AS24" s="385">
        <v>3220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42891073</v>
      </c>
      <c r="BO24" s="433"/>
      <c r="BP24" s="433"/>
      <c r="BQ24" s="433"/>
      <c r="BR24" s="433"/>
      <c r="BS24" s="433"/>
      <c r="BT24" s="433"/>
      <c r="BU24" s="434"/>
      <c r="BV24" s="432">
        <v>43914738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9070</v>
      </c>
      <c r="R25" s="386"/>
      <c r="S25" s="386"/>
      <c r="T25" s="386"/>
      <c r="U25" s="386"/>
      <c r="V25" s="387"/>
      <c r="W25" s="475"/>
      <c r="X25" s="412"/>
      <c r="Y25" s="413"/>
      <c r="Z25" s="388" t="s">
        <v>165</v>
      </c>
      <c r="AA25" s="389"/>
      <c r="AB25" s="389"/>
      <c r="AC25" s="389"/>
      <c r="AD25" s="389"/>
      <c r="AE25" s="389"/>
      <c r="AF25" s="389"/>
      <c r="AG25" s="390"/>
      <c r="AH25" s="385">
        <v>336</v>
      </c>
      <c r="AI25" s="386"/>
      <c r="AJ25" s="386"/>
      <c r="AK25" s="386"/>
      <c r="AL25" s="387"/>
      <c r="AM25" s="385">
        <v>1035216</v>
      </c>
      <c r="AN25" s="386"/>
      <c r="AO25" s="386"/>
      <c r="AP25" s="386"/>
      <c r="AQ25" s="386"/>
      <c r="AR25" s="387"/>
      <c r="AS25" s="385">
        <v>3081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29055456</v>
      </c>
      <c r="BO25" s="462"/>
      <c r="BP25" s="462"/>
      <c r="BQ25" s="462"/>
      <c r="BR25" s="462"/>
      <c r="BS25" s="462"/>
      <c r="BT25" s="462"/>
      <c r="BU25" s="463"/>
      <c r="BV25" s="461">
        <v>24858382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7820</v>
      </c>
      <c r="R26" s="386"/>
      <c r="S26" s="386"/>
      <c r="T26" s="386"/>
      <c r="U26" s="386"/>
      <c r="V26" s="387"/>
      <c r="W26" s="475"/>
      <c r="X26" s="412"/>
      <c r="Y26" s="413"/>
      <c r="Z26" s="388" t="s">
        <v>168</v>
      </c>
      <c r="AA26" s="443"/>
      <c r="AB26" s="443"/>
      <c r="AC26" s="443"/>
      <c r="AD26" s="443"/>
      <c r="AE26" s="443"/>
      <c r="AF26" s="443"/>
      <c r="AG26" s="444"/>
      <c r="AH26" s="385">
        <v>118</v>
      </c>
      <c r="AI26" s="386"/>
      <c r="AJ26" s="386"/>
      <c r="AK26" s="386"/>
      <c r="AL26" s="387"/>
      <c r="AM26" s="385">
        <v>432824</v>
      </c>
      <c r="AN26" s="386"/>
      <c r="AO26" s="386"/>
      <c r="AP26" s="386"/>
      <c r="AQ26" s="386"/>
      <c r="AR26" s="387"/>
      <c r="AS26" s="385">
        <v>3668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6750</v>
      </c>
      <c r="R27" s="386"/>
      <c r="S27" s="386"/>
      <c r="T27" s="386"/>
      <c r="U27" s="386"/>
      <c r="V27" s="387"/>
      <c r="W27" s="475"/>
      <c r="X27" s="412"/>
      <c r="Y27" s="413"/>
      <c r="Z27" s="388" t="s">
        <v>171</v>
      </c>
      <c r="AA27" s="389"/>
      <c r="AB27" s="389"/>
      <c r="AC27" s="389"/>
      <c r="AD27" s="389"/>
      <c r="AE27" s="389"/>
      <c r="AF27" s="389"/>
      <c r="AG27" s="390"/>
      <c r="AH27" s="385">
        <v>96</v>
      </c>
      <c r="AI27" s="386"/>
      <c r="AJ27" s="386"/>
      <c r="AK27" s="386"/>
      <c r="AL27" s="387"/>
      <c r="AM27" s="385">
        <v>322656</v>
      </c>
      <c r="AN27" s="386"/>
      <c r="AO27" s="386"/>
      <c r="AP27" s="386"/>
      <c r="AQ27" s="386"/>
      <c r="AR27" s="387"/>
      <c r="AS27" s="385">
        <v>3361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6120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7201020</v>
      </c>
      <c r="BO28" s="462"/>
      <c r="BP28" s="462"/>
      <c r="BQ28" s="462"/>
      <c r="BR28" s="462"/>
      <c r="BS28" s="462"/>
      <c r="BT28" s="462"/>
      <c r="BU28" s="463"/>
      <c r="BV28" s="461">
        <v>6962853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29</v>
      </c>
      <c r="M29" s="386"/>
      <c r="N29" s="386"/>
      <c r="O29" s="386"/>
      <c r="P29" s="387"/>
      <c r="Q29" s="385">
        <v>5650</v>
      </c>
      <c r="R29" s="386"/>
      <c r="S29" s="386"/>
      <c r="T29" s="386"/>
      <c r="U29" s="386"/>
      <c r="V29" s="387"/>
      <c r="W29" s="476"/>
      <c r="X29" s="477"/>
      <c r="Y29" s="478"/>
      <c r="Z29" s="388" t="s">
        <v>177</v>
      </c>
      <c r="AA29" s="389"/>
      <c r="AB29" s="389"/>
      <c r="AC29" s="389"/>
      <c r="AD29" s="389"/>
      <c r="AE29" s="389"/>
      <c r="AF29" s="389"/>
      <c r="AG29" s="390"/>
      <c r="AH29" s="385">
        <v>1668</v>
      </c>
      <c r="AI29" s="386"/>
      <c r="AJ29" s="386"/>
      <c r="AK29" s="386"/>
      <c r="AL29" s="387"/>
      <c r="AM29" s="385">
        <v>5384496</v>
      </c>
      <c r="AN29" s="386"/>
      <c r="AO29" s="386"/>
      <c r="AP29" s="386"/>
      <c r="AQ29" s="386"/>
      <c r="AR29" s="387"/>
      <c r="AS29" s="385">
        <v>3228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4380142</v>
      </c>
      <c r="BO29" s="433"/>
      <c r="BP29" s="433"/>
      <c r="BQ29" s="433"/>
      <c r="BR29" s="433"/>
      <c r="BS29" s="433"/>
      <c r="BT29" s="433"/>
      <c r="BU29" s="434"/>
      <c r="BV29" s="432">
        <v>4452875</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100.4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13076206</v>
      </c>
      <c r="BO30" s="467"/>
      <c r="BP30" s="467"/>
      <c r="BQ30" s="467"/>
      <c r="BR30" s="467"/>
      <c r="BS30" s="467"/>
      <c r="BT30" s="467"/>
      <c r="BU30" s="468"/>
      <c r="BV30" s="466">
        <v>13566047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7</v>
      </c>
      <c r="V34" s="380"/>
      <c r="W34" s="381" t="str">
        <f>IF('各会計、関係団体の財政状況及び健全化判断比率'!B28="","",'各会計、関係団体の財政状況及び健全化判断比率'!B28)</f>
        <v>国民健康保険事業</v>
      </c>
      <c r="X34" s="381"/>
      <c r="Y34" s="381"/>
      <c r="Z34" s="381"/>
      <c r="AA34" s="381"/>
      <c r="AB34" s="381"/>
      <c r="AC34" s="381"/>
      <c r="AD34" s="381"/>
      <c r="AE34" s="381"/>
      <c r="AF34" s="381"/>
      <c r="AG34" s="381"/>
      <c r="AH34" s="381"/>
      <c r="AI34" s="381"/>
      <c r="AJ34" s="381"/>
      <c r="AK34" s="381"/>
      <c r="AL34" s="163"/>
      <c r="AM34" s="380">
        <f>IF(AO34="","",MAX(C34:D43,U34:V43)+1)</f>
        <v>10</v>
      </c>
      <c r="AN34" s="380"/>
      <c r="AO34" s="381" t="str">
        <f>IF('各会計、関係団体の財政状況及び健全化判断比率'!B31="","",'各会計、関係団体の財政状況及び健全化判断比率'!B31)</f>
        <v>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加古川市外２市共有公会堂事務組合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加古川総合保健センター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公園墓地造成事業</v>
      </c>
      <c r="F35" s="381"/>
      <c r="G35" s="381"/>
      <c r="H35" s="381"/>
      <c r="I35" s="381"/>
      <c r="J35" s="381"/>
      <c r="K35" s="381"/>
      <c r="L35" s="381"/>
      <c r="M35" s="381"/>
      <c r="N35" s="381"/>
      <c r="O35" s="381"/>
      <c r="P35" s="381"/>
      <c r="Q35" s="381"/>
      <c r="R35" s="381"/>
      <c r="S35" s="381"/>
      <c r="T35" s="163"/>
      <c r="U35" s="380">
        <f>IF(W35="","",U34+1)</f>
        <v>8</v>
      </c>
      <c r="V35" s="380"/>
      <c r="W35" s="381" t="str">
        <f>IF('各会計、関係団体の財政状況及び健全化判断比率'!B29="","",'各会計、関係団体の財政状況及び健全化判断比率'!B29)</f>
        <v>介護保険事業</v>
      </c>
      <c r="X35" s="381"/>
      <c r="Y35" s="381"/>
      <c r="Z35" s="381"/>
      <c r="AA35" s="381"/>
      <c r="AB35" s="381"/>
      <c r="AC35" s="381"/>
      <c r="AD35" s="381"/>
      <c r="AE35" s="381"/>
      <c r="AF35" s="381"/>
      <c r="AG35" s="381"/>
      <c r="AH35" s="381"/>
      <c r="AI35" s="381"/>
      <c r="AJ35" s="381"/>
      <c r="AK35" s="381"/>
      <c r="AL35" s="163"/>
      <c r="AM35" s="380">
        <f t="shared" ref="AM35:AM43" si="0">IF(AO35="","",AM34+1)</f>
        <v>11</v>
      </c>
      <c r="AN35" s="380"/>
      <c r="AO35" s="381" t="str">
        <f>IF('各会計、関係団体の財政状況及び健全化判断比率'!B32="","",'各会計、関係団体の財政状況及び健全化判断比率'!B32)</f>
        <v>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兵庫県後期高齢者医療広域連合（一般会計）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東播臨海救急医療協会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f>IF(E36="","",C35+1)</f>
        <v>3</v>
      </c>
      <c r="D36" s="380"/>
      <c r="E36" s="381" t="str">
        <f>IF('各会計、関係団体の財政状況及び健全化判断比率'!B9="","",'各会計、関係団体の財政状況及び健全化判断比率'!B9)</f>
        <v>夜間休日応急診療事業</v>
      </c>
      <c r="F36" s="381"/>
      <c r="G36" s="381"/>
      <c r="H36" s="381"/>
      <c r="I36" s="381"/>
      <c r="J36" s="381"/>
      <c r="K36" s="381"/>
      <c r="L36" s="381"/>
      <c r="M36" s="381"/>
      <c r="N36" s="381"/>
      <c r="O36" s="381"/>
      <c r="P36" s="381"/>
      <c r="Q36" s="381"/>
      <c r="R36" s="381"/>
      <c r="S36" s="381"/>
      <c r="T36" s="163"/>
      <c r="U36" s="380">
        <f t="shared" ref="U36:U43" si="4">IF(W36="","",U35+1)</f>
        <v>9</v>
      </c>
      <c r="V36" s="380"/>
      <c r="W36" s="381" t="str">
        <f>IF('各会計、関係団体の財政状況及び健全化判断比率'!B30="","",'各会計、関係団体の財政状況及び健全化判断比率'!B30)</f>
        <v>後期高齢者医療事業</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兵庫県後期高齢者医療広域連合（特別会計）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加古川市民病院機構</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68"/>
    </row>
    <row r="37" spans="1:113" ht="32.25" customHeight="1" x14ac:dyDescent="0.15">
      <c r="A37" s="163"/>
      <c r="B37" s="190"/>
      <c r="C37" s="380">
        <f>IF(E37="","",C36+1)</f>
        <v>4</v>
      </c>
      <c r="D37" s="380"/>
      <c r="E37" s="381" t="str">
        <f>IF('各会計、関係団体の財政状況及び健全化判断比率'!B10="","",'各会計、関係団体の財政状況及び健全化判断比率'!B10)</f>
        <v>歯科保健センター事業</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f t="shared" si="3"/>
        <v>18</v>
      </c>
      <c r="CP37" s="380"/>
      <c r="CQ37" s="381" t="str">
        <f>IF('各会計、関係団体の財政状況及び健全化判断比率'!BS10="","",'各会計、関係団体の財政状況及び健全化判断比率'!BS10)</f>
        <v>加古川市土地開発公社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〇</v>
      </c>
      <c r="DH37" s="378"/>
      <c r="DI37" s="168"/>
    </row>
    <row r="38" spans="1:113" ht="32.25" customHeight="1" x14ac:dyDescent="0.15">
      <c r="A38" s="163"/>
      <c r="B38" s="190"/>
      <c r="C38" s="380">
        <f t="shared" ref="C38:C43" si="5">IF(E38="","",C37+1)</f>
        <v>5</v>
      </c>
      <c r="D38" s="380"/>
      <c r="E38" s="381" t="str">
        <f>IF('各会計、関係団体の財政状況及び健全化判断比率'!B11="","",'各会計、関係団体の財政状況及び健全化判断比率'!B11)</f>
        <v>病院事業債管理事業</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f t="shared" si="3"/>
        <v>19</v>
      </c>
      <c r="CP38" s="380"/>
      <c r="CQ38" s="381" t="str">
        <f>IF('各会計、関係団体の財政状況及び健全化判断比率'!BS11="","",'各会計、関係団体の財政状況及び健全化判断比率'!BS11)</f>
        <v>加古川食肉公社</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〇</v>
      </c>
      <c r="DH38" s="378"/>
      <c r="DI38" s="168"/>
    </row>
    <row r="39" spans="1:113" ht="32.25" customHeight="1" x14ac:dyDescent="0.15">
      <c r="A39" s="163"/>
      <c r="B39" s="190"/>
      <c r="C39" s="380">
        <f t="shared" si="5"/>
        <v>6</v>
      </c>
      <c r="D39" s="380"/>
      <c r="E39" s="381" t="str">
        <f>IF('各会計、関係団体の財政状況及び健全化判断比率'!B12="","",'各会計、関係団体の財政状況及び健全化判断比率'!B12)</f>
        <v>学校給食費管理事業</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20</v>
      </c>
      <c r="CP39" s="380"/>
      <c r="CQ39" s="381" t="str">
        <f>IF('各会計、関係団体の財政状況及び健全化判断比率'!BS12="","",'各会計、関係団体の財政状況及び健全化判断比率'!BS12)</f>
        <v>加古川再開発ビル</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〇</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21</v>
      </c>
      <c r="CP40" s="380"/>
      <c r="CQ40" s="381" t="str">
        <f>IF('各会計、関係団体の財政状況及び健全化判断比率'!BS13="","",'各会計、関係団体の財政状況及び健全化判断比率'!BS13)</f>
        <v>加古川市ウェルネス協会</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f t="shared" si="3"/>
        <v>22</v>
      </c>
      <c r="CP41" s="380"/>
      <c r="CQ41" s="381" t="str">
        <f>IF('各会計、関係団体の財政状況及び健全化判断比率'!BS14="","",'各会計、関係団体の財政状況及び健全化判断比率'!BS14)</f>
        <v>加古川市国際交流協会</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l9xdpZckdiQtJU99IkkvIRFTAmco5iIkj6TOmnAjlqPTTqzx9OT95sgdX3APSBxWcybrjp07Hz/1GYhgxHjiZg==" saltValue="TGbvcFd2GlXzI5W/oWz6m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40512891</v>
      </c>
      <c r="S5" s="690"/>
      <c r="T5" s="690"/>
      <c r="U5" s="690"/>
      <c r="V5" s="690"/>
      <c r="W5" s="690"/>
      <c r="X5" s="690"/>
      <c r="Y5" s="715"/>
      <c r="Z5" s="728">
        <v>40.299999999999997</v>
      </c>
      <c r="AA5" s="728"/>
      <c r="AB5" s="728"/>
      <c r="AC5" s="728"/>
      <c r="AD5" s="729">
        <v>37654492</v>
      </c>
      <c r="AE5" s="729"/>
      <c r="AF5" s="729"/>
      <c r="AG5" s="729"/>
      <c r="AH5" s="729"/>
      <c r="AI5" s="729"/>
      <c r="AJ5" s="729"/>
      <c r="AK5" s="729"/>
      <c r="AL5" s="716">
        <v>67</v>
      </c>
      <c r="AM5" s="698"/>
      <c r="AN5" s="698"/>
      <c r="AO5" s="717"/>
      <c r="AP5" s="692" t="s">
        <v>216</v>
      </c>
      <c r="AQ5" s="693"/>
      <c r="AR5" s="693"/>
      <c r="AS5" s="693"/>
      <c r="AT5" s="693"/>
      <c r="AU5" s="693"/>
      <c r="AV5" s="693"/>
      <c r="AW5" s="693"/>
      <c r="AX5" s="693"/>
      <c r="AY5" s="693"/>
      <c r="AZ5" s="693"/>
      <c r="BA5" s="693"/>
      <c r="BB5" s="693"/>
      <c r="BC5" s="693"/>
      <c r="BD5" s="693"/>
      <c r="BE5" s="693"/>
      <c r="BF5" s="694"/>
      <c r="BG5" s="634">
        <v>37652671</v>
      </c>
      <c r="BH5" s="635"/>
      <c r="BI5" s="635"/>
      <c r="BJ5" s="635"/>
      <c r="BK5" s="635"/>
      <c r="BL5" s="635"/>
      <c r="BM5" s="635"/>
      <c r="BN5" s="636"/>
      <c r="BO5" s="672">
        <v>92.9</v>
      </c>
      <c r="BP5" s="672"/>
      <c r="BQ5" s="672"/>
      <c r="BR5" s="672"/>
      <c r="BS5" s="673">
        <v>524552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722269</v>
      </c>
      <c r="S6" s="635"/>
      <c r="T6" s="635"/>
      <c r="U6" s="635"/>
      <c r="V6" s="635"/>
      <c r="W6" s="635"/>
      <c r="X6" s="635"/>
      <c r="Y6" s="636"/>
      <c r="Z6" s="672">
        <v>0.7</v>
      </c>
      <c r="AA6" s="672"/>
      <c r="AB6" s="672"/>
      <c r="AC6" s="672"/>
      <c r="AD6" s="673">
        <v>722269</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37652671</v>
      </c>
      <c r="BH6" s="635"/>
      <c r="BI6" s="635"/>
      <c r="BJ6" s="635"/>
      <c r="BK6" s="635"/>
      <c r="BL6" s="635"/>
      <c r="BM6" s="635"/>
      <c r="BN6" s="636"/>
      <c r="BO6" s="672">
        <v>92.9</v>
      </c>
      <c r="BP6" s="672"/>
      <c r="BQ6" s="672"/>
      <c r="BR6" s="672"/>
      <c r="BS6" s="673">
        <v>524552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525436</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525436</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27416</v>
      </c>
      <c r="S7" s="635"/>
      <c r="T7" s="635"/>
      <c r="U7" s="635"/>
      <c r="V7" s="635"/>
      <c r="W7" s="635"/>
      <c r="X7" s="635"/>
      <c r="Y7" s="636"/>
      <c r="Z7" s="672">
        <v>0</v>
      </c>
      <c r="AA7" s="672"/>
      <c r="AB7" s="672"/>
      <c r="AC7" s="672"/>
      <c r="AD7" s="673">
        <v>27416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16467796</v>
      </c>
      <c r="BH7" s="635"/>
      <c r="BI7" s="635"/>
      <c r="BJ7" s="635"/>
      <c r="BK7" s="635"/>
      <c r="BL7" s="635"/>
      <c r="BM7" s="635"/>
      <c r="BN7" s="636"/>
      <c r="BO7" s="672">
        <v>40.6</v>
      </c>
      <c r="BP7" s="672"/>
      <c r="BQ7" s="672"/>
      <c r="BR7" s="672"/>
      <c r="BS7" s="673">
        <v>524552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11308254</v>
      </c>
      <c r="CS7" s="635"/>
      <c r="CT7" s="635"/>
      <c r="CU7" s="635"/>
      <c r="CV7" s="635"/>
      <c r="CW7" s="635"/>
      <c r="CX7" s="635"/>
      <c r="CY7" s="636"/>
      <c r="CZ7" s="672">
        <v>11.4</v>
      </c>
      <c r="DA7" s="672"/>
      <c r="DB7" s="672"/>
      <c r="DC7" s="672"/>
      <c r="DD7" s="640">
        <v>761111</v>
      </c>
      <c r="DE7" s="635"/>
      <c r="DF7" s="635"/>
      <c r="DG7" s="635"/>
      <c r="DH7" s="635"/>
      <c r="DI7" s="635"/>
      <c r="DJ7" s="635"/>
      <c r="DK7" s="635"/>
      <c r="DL7" s="635"/>
      <c r="DM7" s="635"/>
      <c r="DN7" s="635"/>
      <c r="DO7" s="635"/>
      <c r="DP7" s="636"/>
      <c r="DQ7" s="640">
        <v>8738676</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488773</v>
      </c>
      <c r="S8" s="635"/>
      <c r="T8" s="635"/>
      <c r="U8" s="635"/>
      <c r="V8" s="635"/>
      <c r="W8" s="635"/>
      <c r="X8" s="635"/>
      <c r="Y8" s="636"/>
      <c r="Z8" s="672">
        <v>0.5</v>
      </c>
      <c r="AA8" s="672"/>
      <c r="AB8" s="672"/>
      <c r="AC8" s="672"/>
      <c r="AD8" s="673">
        <v>488773</v>
      </c>
      <c r="AE8" s="673"/>
      <c r="AF8" s="673"/>
      <c r="AG8" s="673"/>
      <c r="AH8" s="673"/>
      <c r="AI8" s="673"/>
      <c r="AJ8" s="673"/>
      <c r="AK8" s="673"/>
      <c r="AL8" s="637">
        <v>0.9</v>
      </c>
      <c r="AM8" s="638"/>
      <c r="AN8" s="638"/>
      <c r="AO8" s="674"/>
      <c r="AP8" s="631" t="s">
        <v>227</v>
      </c>
      <c r="AQ8" s="632"/>
      <c r="AR8" s="632"/>
      <c r="AS8" s="632"/>
      <c r="AT8" s="632"/>
      <c r="AU8" s="632"/>
      <c r="AV8" s="632"/>
      <c r="AW8" s="632"/>
      <c r="AX8" s="632"/>
      <c r="AY8" s="632"/>
      <c r="AZ8" s="632"/>
      <c r="BA8" s="632"/>
      <c r="BB8" s="632"/>
      <c r="BC8" s="632"/>
      <c r="BD8" s="632"/>
      <c r="BE8" s="632"/>
      <c r="BF8" s="633"/>
      <c r="BG8" s="634">
        <v>401394</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44405437</v>
      </c>
      <c r="CS8" s="635"/>
      <c r="CT8" s="635"/>
      <c r="CU8" s="635"/>
      <c r="CV8" s="635"/>
      <c r="CW8" s="635"/>
      <c r="CX8" s="635"/>
      <c r="CY8" s="636"/>
      <c r="CZ8" s="672">
        <v>44.7</v>
      </c>
      <c r="DA8" s="672"/>
      <c r="DB8" s="672"/>
      <c r="DC8" s="672"/>
      <c r="DD8" s="640">
        <v>549038</v>
      </c>
      <c r="DE8" s="635"/>
      <c r="DF8" s="635"/>
      <c r="DG8" s="635"/>
      <c r="DH8" s="635"/>
      <c r="DI8" s="635"/>
      <c r="DJ8" s="635"/>
      <c r="DK8" s="635"/>
      <c r="DL8" s="635"/>
      <c r="DM8" s="635"/>
      <c r="DN8" s="635"/>
      <c r="DO8" s="635"/>
      <c r="DP8" s="636"/>
      <c r="DQ8" s="640">
        <v>22024297</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644723</v>
      </c>
      <c r="S9" s="635"/>
      <c r="T9" s="635"/>
      <c r="U9" s="635"/>
      <c r="V9" s="635"/>
      <c r="W9" s="635"/>
      <c r="X9" s="635"/>
      <c r="Y9" s="636"/>
      <c r="Z9" s="672">
        <v>0.6</v>
      </c>
      <c r="AA9" s="672"/>
      <c r="AB9" s="672"/>
      <c r="AC9" s="672"/>
      <c r="AD9" s="673">
        <v>644723</v>
      </c>
      <c r="AE9" s="673"/>
      <c r="AF9" s="673"/>
      <c r="AG9" s="673"/>
      <c r="AH9" s="673"/>
      <c r="AI9" s="673"/>
      <c r="AJ9" s="673"/>
      <c r="AK9" s="673"/>
      <c r="AL9" s="637">
        <v>1.1000000000000001</v>
      </c>
      <c r="AM9" s="638"/>
      <c r="AN9" s="638"/>
      <c r="AO9" s="674"/>
      <c r="AP9" s="631" t="s">
        <v>230</v>
      </c>
      <c r="AQ9" s="632"/>
      <c r="AR9" s="632"/>
      <c r="AS9" s="632"/>
      <c r="AT9" s="632"/>
      <c r="AU9" s="632"/>
      <c r="AV9" s="632"/>
      <c r="AW9" s="632"/>
      <c r="AX9" s="632"/>
      <c r="AY9" s="632"/>
      <c r="AZ9" s="632"/>
      <c r="BA9" s="632"/>
      <c r="BB9" s="632"/>
      <c r="BC9" s="632"/>
      <c r="BD9" s="632"/>
      <c r="BE9" s="632"/>
      <c r="BF9" s="633"/>
      <c r="BG9" s="634">
        <v>13562070</v>
      </c>
      <c r="BH9" s="635"/>
      <c r="BI9" s="635"/>
      <c r="BJ9" s="635"/>
      <c r="BK9" s="635"/>
      <c r="BL9" s="635"/>
      <c r="BM9" s="635"/>
      <c r="BN9" s="636"/>
      <c r="BO9" s="672">
        <v>33.5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9197778</v>
      </c>
      <c r="CS9" s="635"/>
      <c r="CT9" s="635"/>
      <c r="CU9" s="635"/>
      <c r="CV9" s="635"/>
      <c r="CW9" s="635"/>
      <c r="CX9" s="635"/>
      <c r="CY9" s="636"/>
      <c r="CZ9" s="672">
        <v>9.3000000000000007</v>
      </c>
      <c r="DA9" s="672"/>
      <c r="DB9" s="672"/>
      <c r="DC9" s="672"/>
      <c r="DD9" s="640">
        <v>1513593</v>
      </c>
      <c r="DE9" s="635"/>
      <c r="DF9" s="635"/>
      <c r="DG9" s="635"/>
      <c r="DH9" s="635"/>
      <c r="DI9" s="635"/>
      <c r="DJ9" s="635"/>
      <c r="DK9" s="635"/>
      <c r="DL9" s="635"/>
      <c r="DM9" s="635"/>
      <c r="DN9" s="635"/>
      <c r="DO9" s="635"/>
      <c r="DP9" s="636"/>
      <c r="DQ9" s="640">
        <v>6983499</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672764</v>
      </c>
      <c r="BH10" s="635"/>
      <c r="BI10" s="635"/>
      <c r="BJ10" s="635"/>
      <c r="BK10" s="635"/>
      <c r="BL10" s="635"/>
      <c r="BM10" s="635"/>
      <c r="BN10" s="636"/>
      <c r="BO10" s="672">
        <v>1.7</v>
      </c>
      <c r="BP10" s="672"/>
      <c r="BQ10" s="672"/>
      <c r="BR10" s="672"/>
      <c r="BS10" s="673">
        <v>111928</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252906</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97916</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6198920</v>
      </c>
      <c r="S11" s="635"/>
      <c r="T11" s="635"/>
      <c r="U11" s="635"/>
      <c r="V11" s="635"/>
      <c r="W11" s="635"/>
      <c r="X11" s="635"/>
      <c r="Y11" s="636"/>
      <c r="Z11" s="637">
        <v>6.2</v>
      </c>
      <c r="AA11" s="638"/>
      <c r="AB11" s="638"/>
      <c r="AC11" s="639"/>
      <c r="AD11" s="640">
        <v>6198920</v>
      </c>
      <c r="AE11" s="635"/>
      <c r="AF11" s="635"/>
      <c r="AG11" s="635"/>
      <c r="AH11" s="635"/>
      <c r="AI11" s="635"/>
      <c r="AJ11" s="635"/>
      <c r="AK11" s="636"/>
      <c r="AL11" s="637">
        <v>11</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1831568</v>
      </c>
      <c r="BH11" s="635"/>
      <c r="BI11" s="635"/>
      <c r="BJ11" s="635"/>
      <c r="BK11" s="635"/>
      <c r="BL11" s="635"/>
      <c r="BM11" s="635"/>
      <c r="BN11" s="636"/>
      <c r="BO11" s="672">
        <v>4.5</v>
      </c>
      <c r="BP11" s="672"/>
      <c r="BQ11" s="672"/>
      <c r="BR11" s="672"/>
      <c r="BS11" s="673">
        <v>412624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690752</v>
      </c>
      <c r="CS11" s="635"/>
      <c r="CT11" s="635"/>
      <c r="CU11" s="635"/>
      <c r="CV11" s="635"/>
      <c r="CW11" s="635"/>
      <c r="CX11" s="635"/>
      <c r="CY11" s="636"/>
      <c r="CZ11" s="672">
        <v>0.7</v>
      </c>
      <c r="DA11" s="672"/>
      <c r="DB11" s="672"/>
      <c r="DC11" s="672"/>
      <c r="DD11" s="640">
        <v>58019</v>
      </c>
      <c r="DE11" s="635"/>
      <c r="DF11" s="635"/>
      <c r="DG11" s="635"/>
      <c r="DH11" s="635"/>
      <c r="DI11" s="635"/>
      <c r="DJ11" s="635"/>
      <c r="DK11" s="635"/>
      <c r="DL11" s="635"/>
      <c r="DM11" s="635"/>
      <c r="DN11" s="635"/>
      <c r="DO11" s="635"/>
      <c r="DP11" s="636"/>
      <c r="DQ11" s="640">
        <v>547488</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20776</v>
      </c>
      <c r="S12" s="635"/>
      <c r="T12" s="635"/>
      <c r="U12" s="635"/>
      <c r="V12" s="635"/>
      <c r="W12" s="635"/>
      <c r="X12" s="635"/>
      <c r="Y12" s="636"/>
      <c r="Z12" s="672">
        <v>0</v>
      </c>
      <c r="AA12" s="672"/>
      <c r="AB12" s="672"/>
      <c r="AC12" s="672"/>
      <c r="AD12" s="673">
        <v>20776</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18764462</v>
      </c>
      <c r="BH12" s="635"/>
      <c r="BI12" s="635"/>
      <c r="BJ12" s="635"/>
      <c r="BK12" s="635"/>
      <c r="BL12" s="635"/>
      <c r="BM12" s="635"/>
      <c r="BN12" s="636"/>
      <c r="BO12" s="672">
        <v>46.3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925459</v>
      </c>
      <c r="CS12" s="635"/>
      <c r="CT12" s="635"/>
      <c r="CU12" s="635"/>
      <c r="CV12" s="635"/>
      <c r="CW12" s="635"/>
      <c r="CX12" s="635"/>
      <c r="CY12" s="636"/>
      <c r="CZ12" s="672">
        <v>0.9</v>
      </c>
      <c r="DA12" s="672"/>
      <c r="DB12" s="672"/>
      <c r="DC12" s="672"/>
      <c r="DD12" s="640">
        <v>2485</v>
      </c>
      <c r="DE12" s="635"/>
      <c r="DF12" s="635"/>
      <c r="DG12" s="635"/>
      <c r="DH12" s="635"/>
      <c r="DI12" s="635"/>
      <c r="DJ12" s="635"/>
      <c r="DK12" s="635"/>
      <c r="DL12" s="635"/>
      <c r="DM12" s="635"/>
      <c r="DN12" s="635"/>
      <c r="DO12" s="635"/>
      <c r="DP12" s="636"/>
      <c r="DQ12" s="640">
        <v>600243</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18596010</v>
      </c>
      <c r="BH13" s="635"/>
      <c r="BI13" s="635"/>
      <c r="BJ13" s="635"/>
      <c r="BK13" s="635"/>
      <c r="BL13" s="635"/>
      <c r="BM13" s="635"/>
      <c r="BN13" s="636"/>
      <c r="BO13" s="672">
        <v>45.9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8029405</v>
      </c>
      <c r="CS13" s="635"/>
      <c r="CT13" s="635"/>
      <c r="CU13" s="635"/>
      <c r="CV13" s="635"/>
      <c r="CW13" s="635"/>
      <c r="CX13" s="635"/>
      <c r="CY13" s="636"/>
      <c r="CZ13" s="672">
        <v>8.1</v>
      </c>
      <c r="DA13" s="672"/>
      <c r="DB13" s="672"/>
      <c r="DC13" s="672"/>
      <c r="DD13" s="640">
        <v>3042440</v>
      </c>
      <c r="DE13" s="635"/>
      <c r="DF13" s="635"/>
      <c r="DG13" s="635"/>
      <c r="DH13" s="635"/>
      <c r="DI13" s="635"/>
      <c r="DJ13" s="635"/>
      <c r="DK13" s="635"/>
      <c r="DL13" s="635"/>
      <c r="DM13" s="635"/>
      <c r="DN13" s="635"/>
      <c r="DO13" s="635"/>
      <c r="DP13" s="636"/>
      <c r="DQ13" s="640">
        <v>5957657</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716340</v>
      </c>
      <c r="BH14" s="635"/>
      <c r="BI14" s="635"/>
      <c r="BJ14" s="635"/>
      <c r="BK14" s="635"/>
      <c r="BL14" s="635"/>
      <c r="BM14" s="635"/>
      <c r="BN14" s="636"/>
      <c r="BO14" s="672">
        <v>1.8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3517351</v>
      </c>
      <c r="CS14" s="635"/>
      <c r="CT14" s="635"/>
      <c r="CU14" s="635"/>
      <c r="CV14" s="635"/>
      <c r="CW14" s="635"/>
      <c r="CX14" s="635"/>
      <c r="CY14" s="636"/>
      <c r="CZ14" s="672">
        <v>3.5</v>
      </c>
      <c r="DA14" s="672"/>
      <c r="DB14" s="672"/>
      <c r="DC14" s="672"/>
      <c r="DD14" s="640">
        <v>234893</v>
      </c>
      <c r="DE14" s="635"/>
      <c r="DF14" s="635"/>
      <c r="DG14" s="635"/>
      <c r="DH14" s="635"/>
      <c r="DI14" s="635"/>
      <c r="DJ14" s="635"/>
      <c r="DK14" s="635"/>
      <c r="DL14" s="635"/>
      <c r="DM14" s="635"/>
      <c r="DN14" s="635"/>
      <c r="DO14" s="635"/>
      <c r="DP14" s="636"/>
      <c r="DQ14" s="640">
        <v>2459916</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132102</v>
      </c>
      <c r="S15" s="635"/>
      <c r="T15" s="635"/>
      <c r="U15" s="635"/>
      <c r="V15" s="635"/>
      <c r="W15" s="635"/>
      <c r="X15" s="635"/>
      <c r="Y15" s="636"/>
      <c r="Z15" s="672">
        <v>0.1</v>
      </c>
      <c r="AA15" s="672"/>
      <c r="AB15" s="672"/>
      <c r="AC15" s="672"/>
      <c r="AD15" s="673">
        <v>132102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1704073</v>
      </c>
      <c r="BH15" s="635"/>
      <c r="BI15" s="635"/>
      <c r="BJ15" s="635"/>
      <c r="BK15" s="635"/>
      <c r="BL15" s="635"/>
      <c r="BM15" s="635"/>
      <c r="BN15" s="636"/>
      <c r="BO15" s="672">
        <v>4.2</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11768235</v>
      </c>
      <c r="CS15" s="635"/>
      <c r="CT15" s="635"/>
      <c r="CU15" s="635"/>
      <c r="CV15" s="635"/>
      <c r="CW15" s="635"/>
      <c r="CX15" s="635"/>
      <c r="CY15" s="636"/>
      <c r="CZ15" s="672">
        <v>11.9</v>
      </c>
      <c r="DA15" s="672"/>
      <c r="DB15" s="672"/>
      <c r="DC15" s="672"/>
      <c r="DD15" s="640">
        <v>1480671</v>
      </c>
      <c r="DE15" s="635"/>
      <c r="DF15" s="635"/>
      <c r="DG15" s="635"/>
      <c r="DH15" s="635"/>
      <c r="DI15" s="635"/>
      <c r="DJ15" s="635"/>
      <c r="DK15" s="635"/>
      <c r="DL15" s="635"/>
      <c r="DM15" s="635"/>
      <c r="DN15" s="635"/>
      <c r="DO15" s="635"/>
      <c r="DP15" s="636"/>
      <c r="DQ15" s="640">
        <v>8764484</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514740</v>
      </c>
      <c r="S16" s="635"/>
      <c r="T16" s="635"/>
      <c r="U16" s="635"/>
      <c r="V16" s="635"/>
      <c r="W16" s="635"/>
      <c r="X16" s="635"/>
      <c r="Y16" s="636"/>
      <c r="Z16" s="672">
        <v>0.5</v>
      </c>
      <c r="AA16" s="672"/>
      <c r="AB16" s="672"/>
      <c r="AC16" s="672"/>
      <c r="AD16" s="673">
        <v>514740</v>
      </c>
      <c r="AE16" s="673"/>
      <c r="AF16" s="673"/>
      <c r="AG16" s="673"/>
      <c r="AH16" s="673"/>
      <c r="AI16" s="673"/>
      <c r="AJ16" s="673"/>
      <c r="AK16" s="673"/>
      <c r="AL16" s="637">
        <v>0.9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86743</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15392</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1504219</v>
      </c>
      <c r="S17" s="635"/>
      <c r="T17" s="635"/>
      <c r="U17" s="635"/>
      <c r="V17" s="635"/>
      <c r="W17" s="635"/>
      <c r="X17" s="635"/>
      <c r="Y17" s="636"/>
      <c r="Z17" s="672">
        <v>1.5</v>
      </c>
      <c r="AA17" s="672"/>
      <c r="AB17" s="672"/>
      <c r="AC17" s="672"/>
      <c r="AD17" s="673">
        <v>1504219</v>
      </c>
      <c r="AE17" s="673"/>
      <c r="AF17" s="673"/>
      <c r="AG17" s="673"/>
      <c r="AH17" s="673"/>
      <c r="AI17" s="673"/>
      <c r="AJ17" s="673"/>
      <c r="AK17" s="673"/>
      <c r="AL17" s="637">
        <v>2.7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8583197</v>
      </c>
      <c r="CS17" s="635"/>
      <c r="CT17" s="635"/>
      <c r="CU17" s="635"/>
      <c r="CV17" s="635"/>
      <c r="CW17" s="635"/>
      <c r="CX17" s="635"/>
      <c r="CY17" s="636"/>
      <c r="CZ17" s="672">
        <v>8.6</v>
      </c>
      <c r="DA17" s="672"/>
      <c r="DB17" s="672"/>
      <c r="DC17" s="672"/>
      <c r="DD17" s="640" t="s">
        <v>122</v>
      </c>
      <c r="DE17" s="635"/>
      <c r="DF17" s="635"/>
      <c r="DG17" s="635"/>
      <c r="DH17" s="635"/>
      <c r="DI17" s="635"/>
      <c r="DJ17" s="635"/>
      <c r="DK17" s="635"/>
      <c r="DL17" s="635"/>
      <c r="DM17" s="635"/>
      <c r="DN17" s="635"/>
      <c r="DO17" s="635"/>
      <c r="DP17" s="636"/>
      <c r="DQ17" s="640">
        <v>8563975</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312871</v>
      </c>
      <c r="S18" s="635"/>
      <c r="T18" s="635"/>
      <c r="U18" s="635"/>
      <c r="V18" s="635"/>
      <c r="W18" s="635"/>
      <c r="X18" s="635"/>
      <c r="Y18" s="636"/>
      <c r="Z18" s="672">
        <v>0.3</v>
      </c>
      <c r="AA18" s="672"/>
      <c r="AB18" s="672"/>
      <c r="AC18" s="672"/>
      <c r="AD18" s="673">
        <v>312871</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1172780</v>
      </c>
      <c r="S19" s="635"/>
      <c r="T19" s="635"/>
      <c r="U19" s="635"/>
      <c r="V19" s="635"/>
      <c r="W19" s="635"/>
      <c r="X19" s="635"/>
      <c r="Y19" s="636"/>
      <c r="Z19" s="672">
        <v>1.2</v>
      </c>
      <c r="AA19" s="672"/>
      <c r="AB19" s="672"/>
      <c r="AC19" s="672"/>
      <c r="AD19" s="673">
        <v>1172780</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2860220</v>
      </c>
      <c r="BH19" s="635"/>
      <c r="BI19" s="635"/>
      <c r="BJ19" s="635"/>
      <c r="BK19" s="635"/>
      <c r="BL19" s="635"/>
      <c r="BM19" s="635"/>
      <c r="BN19" s="636"/>
      <c r="BO19" s="672">
        <v>7.1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18568</v>
      </c>
      <c r="S20" s="635"/>
      <c r="T20" s="635"/>
      <c r="U20" s="635"/>
      <c r="V20" s="635"/>
      <c r="W20" s="635"/>
      <c r="X20" s="635"/>
      <c r="Y20" s="636"/>
      <c r="Z20" s="672">
        <v>0</v>
      </c>
      <c r="AA20" s="672"/>
      <c r="AB20" s="672"/>
      <c r="AC20" s="672"/>
      <c r="AD20" s="673">
        <v>18568</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2860220</v>
      </c>
      <c r="BH20" s="635"/>
      <c r="BI20" s="635"/>
      <c r="BJ20" s="635"/>
      <c r="BK20" s="635"/>
      <c r="BL20" s="635"/>
      <c r="BM20" s="635"/>
      <c r="BN20" s="636"/>
      <c r="BO20" s="672">
        <v>7.1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99290953</v>
      </c>
      <c r="CS20" s="635"/>
      <c r="CT20" s="635"/>
      <c r="CU20" s="635"/>
      <c r="CV20" s="635"/>
      <c r="CW20" s="635"/>
      <c r="CX20" s="635"/>
      <c r="CY20" s="636"/>
      <c r="CZ20" s="672">
        <v>100</v>
      </c>
      <c r="DA20" s="672"/>
      <c r="DB20" s="672"/>
      <c r="DC20" s="672"/>
      <c r="DD20" s="640">
        <v>7642250</v>
      </c>
      <c r="DE20" s="635"/>
      <c r="DF20" s="635"/>
      <c r="DG20" s="635"/>
      <c r="DH20" s="635"/>
      <c r="DI20" s="635"/>
      <c r="DJ20" s="635"/>
      <c r="DK20" s="635"/>
      <c r="DL20" s="635"/>
      <c r="DM20" s="635"/>
      <c r="DN20" s="635"/>
      <c r="DO20" s="635"/>
      <c r="DP20" s="636"/>
      <c r="DQ20" s="640">
        <v>65278979</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8579329</v>
      </c>
      <c r="S21" s="635"/>
      <c r="T21" s="635"/>
      <c r="U21" s="635"/>
      <c r="V21" s="635"/>
      <c r="W21" s="635"/>
      <c r="X21" s="635"/>
      <c r="Y21" s="636"/>
      <c r="Z21" s="672">
        <v>8.5</v>
      </c>
      <c r="AA21" s="672"/>
      <c r="AB21" s="672"/>
      <c r="AC21" s="672"/>
      <c r="AD21" s="673">
        <v>7832973</v>
      </c>
      <c r="AE21" s="673"/>
      <c r="AF21" s="673"/>
      <c r="AG21" s="673"/>
      <c r="AH21" s="673"/>
      <c r="AI21" s="673"/>
      <c r="AJ21" s="673"/>
      <c r="AK21" s="673"/>
      <c r="AL21" s="637">
        <v>13.9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1821</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7832973</v>
      </c>
      <c r="S22" s="635"/>
      <c r="T22" s="635"/>
      <c r="U22" s="635"/>
      <c r="V22" s="635"/>
      <c r="W22" s="635"/>
      <c r="X22" s="635"/>
      <c r="Y22" s="636"/>
      <c r="Z22" s="672">
        <v>7.8</v>
      </c>
      <c r="AA22" s="672"/>
      <c r="AB22" s="672"/>
      <c r="AC22" s="672"/>
      <c r="AD22" s="673">
        <v>7832973</v>
      </c>
      <c r="AE22" s="673"/>
      <c r="AF22" s="673"/>
      <c r="AG22" s="673"/>
      <c r="AH22" s="673"/>
      <c r="AI22" s="673"/>
      <c r="AJ22" s="673"/>
      <c r="AK22" s="673"/>
      <c r="AL22" s="637">
        <v>13.9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746356</v>
      </c>
      <c r="S23" s="635"/>
      <c r="T23" s="635"/>
      <c r="U23" s="635"/>
      <c r="V23" s="635"/>
      <c r="W23" s="635"/>
      <c r="X23" s="635"/>
      <c r="Y23" s="636"/>
      <c r="Z23" s="672">
        <v>0.7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2858399</v>
      </c>
      <c r="BH23" s="635"/>
      <c r="BI23" s="635"/>
      <c r="BJ23" s="635"/>
      <c r="BK23" s="635"/>
      <c r="BL23" s="635"/>
      <c r="BM23" s="635"/>
      <c r="BN23" s="636"/>
      <c r="BO23" s="672">
        <v>7.1</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57702251</v>
      </c>
      <c r="CS24" s="690"/>
      <c r="CT24" s="690"/>
      <c r="CU24" s="690"/>
      <c r="CV24" s="690"/>
      <c r="CW24" s="690"/>
      <c r="CX24" s="690"/>
      <c r="CY24" s="715"/>
      <c r="CZ24" s="716">
        <v>58.1</v>
      </c>
      <c r="DA24" s="698"/>
      <c r="DB24" s="698"/>
      <c r="DC24" s="718"/>
      <c r="DD24" s="714">
        <v>35699813</v>
      </c>
      <c r="DE24" s="690"/>
      <c r="DF24" s="690"/>
      <c r="DG24" s="690"/>
      <c r="DH24" s="690"/>
      <c r="DI24" s="690"/>
      <c r="DJ24" s="690"/>
      <c r="DK24" s="715"/>
      <c r="DL24" s="714">
        <v>31773670</v>
      </c>
      <c r="DM24" s="690"/>
      <c r="DN24" s="690"/>
      <c r="DO24" s="690"/>
      <c r="DP24" s="690"/>
      <c r="DQ24" s="690"/>
      <c r="DR24" s="690"/>
      <c r="DS24" s="690"/>
      <c r="DT24" s="690"/>
      <c r="DU24" s="690"/>
      <c r="DV24" s="715"/>
      <c r="DW24" s="716">
        <v>56</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59346158</v>
      </c>
      <c r="S25" s="635"/>
      <c r="T25" s="635"/>
      <c r="U25" s="635"/>
      <c r="V25" s="635"/>
      <c r="W25" s="635"/>
      <c r="X25" s="635"/>
      <c r="Y25" s="636"/>
      <c r="Z25" s="672">
        <v>59.1</v>
      </c>
      <c r="AA25" s="672"/>
      <c r="AB25" s="672"/>
      <c r="AC25" s="672"/>
      <c r="AD25" s="673">
        <v>55741403</v>
      </c>
      <c r="AE25" s="673"/>
      <c r="AF25" s="673"/>
      <c r="AG25" s="673"/>
      <c r="AH25" s="673"/>
      <c r="AI25" s="673"/>
      <c r="AJ25" s="673"/>
      <c r="AK25" s="673"/>
      <c r="AL25" s="637">
        <v>99.2</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17818311</v>
      </c>
      <c r="CS25" s="647"/>
      <c r="CT25" s="647"/>
      <c r="CU25" s="647"/>
      <c r="CV25" s="647"/>
      <c r="CW25" s="647"/>
      <c r="CX25" s="647"/>
      <c r="CY25" s="648"/>
      <c r="CZ25" s="637">
        <v>17.899999999999999</v>
      </c>
      <c r="DA25" s="649"/>
      <c r="DB25" s="649"/>
      <c r="DC25" s="650"/>
      <c r="DD25" s="640">
        <v>15662732</v>
      </c>
      <c r="DE25" s="647"/>
      <c r="DF25" s="647"/>
      <c r="DG25" s="647"/>
      <c r="DH25" s="647"/>
      <c r="DI25" s="647"/>
      <c r="DJ25" s="647"/>
      <c r="DK25" s="648"/>
      <c r="DL25" s="640">
        <v>15312822</v>
      </c>
      <c r="DM25" s="647"/>
      <c r="DN25" s="647"/>
      <c r="DO25" s="647"/>
      <c r="DP25" s="647"/>
      <c r="DQ25" s="647"/>
      <c r="DR25" s="647"/>
      <c r="DS25" s="647"/>
      <c r="DT25" s="647"/>
      <c r="DU25" s="647"/>
      <c r="DV25" s="648"/>
      <c r="DW25" s="637">
        <v>27</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33659</v>
      </c>
      <c r="S26" s="635"/>
      <c r="T26" s="635"/>
      <c r="U26" s="635"/>
      <c r="V26" s="635"/>
      <c r="W26" s="635"/>
      <c r="X26" s="635"/>
      <c r="Y26" s="636"/>
      <c r="Z26" s="672">
        <v>0</v>
      </c>
      <c r="AA26" s="672"/>
      <c r="AB26" s="672"/>
      <c r="AC26" s="672"/>
      <c r="AD26" s="673">
        <v>33659</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11524693</v>
      </c>
      <c r="CS26" s="635"/>
      <c r="CT26" s="635"/>
      <c r="CU26" s="635"/>
      <c r="CV26" s="635"/>
      <c r="CW26" s="635"/>
      <c r="CX26" s="635"/>
      <c r="CY26" s="636"/>
      <c r="CZ26" s="637">
        <v>11.6</v>
      </c>
      <c r="DA26" s="649"/>
      <c r="DB26" s="649"/>
      <c r="DC26" s="650"/>
      <c r="DD26" s="640">
        <v>9943496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2408438</v>
      </c>
      <c r="S27" s="635"/>
      <c r="T27" s="635"/>
      <c r="U27" s="635"/>
      <c r="V27" s="635"/>
      <c r="W27" s="635"/>
      <c r="X27" s="635"/>
      <c r="Y27" s="636"/>
      <c r="Z27" s="672">
        <v>2.4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40512891</v>
      </c>
      <c r="BH27" s="635"/>
      <c r="BI27" s="635"/>
      <c r="BJ27" s="635"/>
      <c r="BK27" s="635"/>
      <c r="BL27" s="635"/>
      <c r="BM27" s="635"/>
      <c r="BN27" s="636"/>
      <c r="BO27" s="672">
        <v>100</v>
      </c>
      <c r="BP27" s="672"/>
      <c r="BQ27" s="672"/>
      <c r="BR27" s="672"/>
      <c r="BS27" s="673">
        <v>524552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31300745</v>
      </c>
      <c r="CS27" s="647"/>
      <c r="CT27" s="647"/>
      <c r="CU27" s="647"/>
      <c r="CV27" s="647"/>
      <c r="CW27" s="647"/>
      <c r="CX27" s="647"/>
      <c r="CY27" s="648"/>
      <c r="CZ27" s="637">
        <v>31.5</v>
      </c>
      <c r="DA27" s="649"/>
      <c r="DB27" s="649"/>
      <c r="DC27" s="650"/>
      <c r="DD27" s="640">
        <v>11473108</v>
      </c>
      <c r="DE27" s="647"/>
      <c r="DF27" s="647"/>
      <c r="DG27" s="647"/>
      <c r="DH27" s="647"/>
      <c r="DI27" s="647"/>
      <c r="DJ27" s="647"/>
      <c r="DK27" s="648"/>
      <c r="DL27" s="640">
        <v>8160817</v>
      </c>
      <c r="DM27" s="647"/>
      <c r="DN27" s="647"/>
      <c r="DO27" s="647"/>
      <c r="DP27" s="647"/>
      <c r="DQ27" s="647"/>
      <c r="DR27" s="647"/>
      <c r="DS27" s="647"/>
      <c r="DT27" s="647"/>
      <c r="DU27" s="647"/>
      <c r="DV27" s="648"/>
      <c r="DW27" s="637">
        <v>14.4</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726536</v>
      </c>
      <c r="S28" s="635"/>
      <c r="T28" s="635"/>
      <c r="U28" s="635"/>
      <c r="V28" s="635"/>
      <c r="W28" s="635"/>
      <c r="X28" s="635"/>
      <c r="Y28" s="636"/>
      <c r="Z28" s="672">
        <v>0.7</v>
      </c>
      <c r="AA28" s="672"/>
      <c r="AB28" s="672"/>
      <c r="AC28" s="672"/>
      <c r="AD28" s="673">
        <v>364110</v>
      </c>
      <c r="AE28" s="673"/>
      <c r="AF28" s="673"/>
      <c r="AG28" s="673"/>
      <c r="AH28" s="673"/>
      <c r="AI28" s="673"/>
      <c r="AJ28" s="673"/>
      <c r="AK28" s="673"/>
      <c r="AL28" s="637">
        <v>0.6</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8583195</v>
      </c>
      <c r="CS28" s="635"/>
      <c r="CT28" s="635"/>
      <c r="CU28" s="635"/>
      <c r="CV28" s="635"/>
      <c r="CW28" s="635"/>
      <c r="CX28" s="635"/>
      <c r="CY28" s="636"/>
      <c r="CZ28" s="637">
        <v>8.6</v>
      </c>
      <c r="DA28" s="649"/>
      <c r="DB28" s="649"/>
      <c r="DC28" s="650"/>
      <c r="DD28" s="640">
        <v>8563973</v>
      </c>
      <c r="DE28" s="635"/>
      <c r="DF28" s="635"/>
      <c r="DG28" s="635"/>
      <c r="DH28" s="635"/>
      <c r="DI28" s="635"/>
      <c r="DJ28" s="635"/>
      <c r="DK28" s="636"/>
      <c r="DL28" s="640">
        <v>8300031</v>
      </c>
      <c r="DM28" s="635"/>
      <c r="DN28" s="635"/>
      <c r="DO28" s="635"/>
      <c r="DP28" s="635"/>
      <c r="DQ28" s="635"/>
      <c r="DR28" s="635"/>
      <c r="DS28" s="635"/>
      <c r="DT28" s="635"/>
      <c r="DU28" s="635"/>
      <c r="DV28" s="636"/>
      <c r="DW28" s="637">
        <v>14.6</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502010</v>
      </c>
      <c r="S29" s="635"/>
      <c r="T29" s="635"/>
      <c r="U29" s="635"/>
      <c r="V29" s="635"/>
      <c r="W29" s="635"/>
      <c r="X29" s="635"/>
      <c r="Y29" s="636"/>
      <c r="Z29" s="672">
        <v>0.5</v>
      </c>
      <c r="AA29" s="672"/>
      <c r="AB29" s="672"/>
      <c r="AC29" s="672"/>
      <c r="AD29" s="673">
        <v>5</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8579434</v>
      </c>
      <c r="CS29" s="647"/>
      <c r="CT29" s="647"/>
      <c r="CU29" s="647"/>
      <c r="CV29" s="647"/>
      <c r="CW29" s="647"/>
      <c r="CX29" s="647"/>
      <c r="CY29" s="648"/>
      <c r="CZ29" s="637">
        <v>8.6</v>
      </c>
      <c r="DA29" s="649"/>
      <c r="DB29" s="649"/>
      <c r="DC29" s="650"/>
      <c r="DD29" s="640">
        <v>8560212</v>
      </c>
      <c r="DE29" s="647"/>
      <c r="DF29" s="647"/>
      <c r="DG29" s="647"/>
      <c r="DH29" s="647"/>
      <c r="DI29" s="647"/>
      <c r="DJ29" s="647"/>
      <c r="DK29" s="648"/>
      <c r="DL29" s="640">
        <v>8296270</v>
      </c>
      <c r="DM29" s="647"/>
      <c r="DN29" s="647"/>
      <c r="DO29" s="647"/>
      <c r="DP29" s="647"/>
      <c r="DQ29" s="647"/>
      <c r="DR29" s="647"/>
      <c r="DS29" s="647"/>
      <c r="DT29" s="647"/>
      <c r="DU29" s="647"/>
      <c r="DV29" s="648"/>
      <c r="DW29" s="637">
        <v>14.6</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20082981</v>
      </c>
      <c r="S30" s="635"/>
      <c r="T30" s="635"/>
      <c r="U30" s="635"/>
      <c r="V30" s="635"/>
      <c r="W30" s="635"/>
      <c r="X30" s="635"/>
      <c r="Y30" s="636"/>
      <c r="Z30" s="672">
        <v>20</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8274169</v>
      </c>
      <c r="CS30" s="635"/>
      <c r="CT30" s="635"/>
      <c r="CU30" s="635"/>
      <c r="CV30" s="635"/>
      <c r="CW30" s="635"/>
      <c r="CX30" s="635"/>
      <c r="CY30" s="636"/>
      <c r="CZ30" s="637">
        <v>8.3000000000000007</v>
      </c>
      <c r="DA30" s="649"/>
      <c r="DB30" s="649"/>
      <c r="DC30" s="650"/>
      <c r="DD30" s="640">
        <v>8255525</v>
      </c>
      <c r="DE30" s="635"/>
      <c r="DF30" s="635"/>
      <c r="DG30" s="635"/>
      <c r="DH30" s="635"/>
      <c r="DI30" s="635"/>
      <c r="DJ30" s="635"/>
      <c r="DK30" s="636"/>
      <c r="DL30" s="640">
        <v>7991583</v>
      </c>
      <c r="DM30" s="635"/>
      <c r="DN30" s="635"/>
      <c r="DO30" s="635"/>
      <c r="DP30" s="635"/>
      <c r="DQ30" s="635"/>
      <c r="DR30" s="635"/>
      <c r="DS30" s="635"/>
      <c r="DT30" s="635"/>
      <c r="DU30" s="635"/>
      <c r="DV30" s="636"/>
      <c r="DW30" s="637">
        <v>14.1</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98.2</v>
      </c>
      <c r="BN31" s="697"/>
      <c r="BO31" s="697"/>
      <c r="BP31" s="697"/>
      <c r="BQ31" s="699"/>
      <c r="BR31" s="696">
        <v>99.5</v>
      </c>
      <c r="BS31" s="697"/>
      <c r="BT31" s="697"/>
      <c r="BU31" s="697"/>
      <c r="BV31" s="697"/>
      <c r="BW31" s="697"/>
      <c r="BX31" s="698">
        <v>98</v>
      </c>
      <c r="BY31" s="697"/>
      <c r="BZ31" s="697"/>
      <c r="CA31" s="697"/>
      <c r="CB31" s="699"/>
      <c r="CD31" s="655"/>
      <c r="CE31" s="656"/>
      <c r="CF31" s="631" t="s">
        <v>300</v>
      </c>
      <c r="CG31" s="632"/>
      <c r="CH31" s="632"/>
      <c r="CI31" s="632"/>
      <c r="CJ31" s="632"/>
      <c r="CK31" s="632"/>
      <c r="CL31" s="632"/>
      <c r="CM31" s="632"/>
      <c r="CN31" s="632"/>
      <c r="CO31" s="632"/>
      <c r="CP31" s="632"/>
      <c r="CQ31" s="633"/>
      <c r="CR31" s="634">
        <v>305265</v>
      </c>
      <c r="CS31" s="647"/>
      <c r="CT31" s="647"/>
      <c r="CU31" s="647"/>
      <c r="CV31" s="647"/>
      <c r="CW31" s="647"/>
      <c r="CX31" s="647"/>
      <c r="CY31" s="648"/>
      <c r="CZ31" s="637">
        <v>0.3</v>
      </c>
      <c r="DA31" s="649"/>
      <c r="DB31" s="649"/>
      <c r="DC31" s="650"/>
      <c r="DD31" s="640">
        <v>304687</v>
      </c>
      <c r="DE31" s="647"/>
      <c r="DF31" s="647"/>
      <c r="DG31" s="647"/>
      <c r="DH31" s="647"/>
      <c r="DI31" s="647"/>
      <c r="DJ31" s="647"/>
      <c r="DK31" s="648"/>
      <c r="DL31" s="640">
        <v>304687</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7851854</v>
      </c>
      <c r="S32" s="635"/>
      <c r="T32" s="635"/>
      <c r="U32" s="635"/>
      <c r="V32" s="635"/>
      <c r="W32" s="635"/>
      <c r="X32" s="635"/>
      <c r="Y32" s="636"/>
      <c r="Z32" s="672">
        <v>7.8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98.5</v>
      </c>
      <c r="BN32" s="647"/>
      <c r="BO32" s="647"/>
      <c r="BP32" s="647"/>
      <c r="BQ32" s="670"/>
      <c r="BR32" s="700">
        <v>99.4</v>
      </c>
      <c r="BS32" s="647"/>
      <c r="BT32" s="647"/>
      <c r="BU32" s="647"/>
      <c r="BV32" s="647"/>
      <c r="BW32" s="647"/>
      <c r="BX32" s="638">
        <v>98.2</v>
      </c>
      <c r="BY32" s="647"/>
      <c r="BZ32" s="647"/>
      <c r="CA32" s="647"/>
      <c r="CB32" s="670"/>
      <c r="CD32" s="657"/>
      <c r="CE32" s="658"/>
      <c r="CF32" s="631" t="s">
        <v>304</v>
      </c>
      <c r="CG32" s="632"/>
      <c r="CH32" s="632"/>
      <c r="CI32" s="632"/>
      <c r="CJ32" s="632"/>
      <c r="CK32" s="632"/>
      <c r="CL32" s="632"/>
      <c r="CM32" s="632"/>
      <c r="CN32" s="632"/>
      <c r="CO32" s="632"/>
      <c r="CP32" s="632"/>
      <c r="CQ32" s="633"/>
      <c r="CR32" s="634">
        <v>3761</v>
      </c>
      <c r="CS32" s="635"/>
      <c r="CT32" s="635"/>
      <c r="CU32" s="635"/>
      <c r="CV32" s="635"/>
      <c r="CW32" s="635"/>
      <c r="CX32" s="635"/>
      <c r="CY32" s="636"/>
      <c r="CZ32" s="637">
        <v>0</v>
      </c>
      <c r="DA32" s="649"/>
      <c r="DB32" s="649"/>
      <c r="DC32" s="650"/>
      <c r="DD32" s="640">
        <v>3761</v>
      </c>
      <c r="DE32" s="635"/>
      <c r="DF32" s="635"/>
      <c r="DG32" s="635"/>
      <c r="DH32" s="635"/>
      <c r="DI32" s="635"/>
      <c r="DJ32" s="635"/>
      <c r="DK32" s="636"/>
      <c r="DL32" s="640">
        <v>3761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115069</v>
      </c>
      <c r="S33" s="635"/>
      <c r="T33" s="635"/>
      <c r="U33" s="635"/>
      <c r="V33" s="635"/>
      <c r="W33" s="635"/>
      <c r="X33" s="635"/>
      <c r="Y33" s="636"/>
      <c r="Z33" s="672">
        <v>0.1</v>
      </c>
      <c r="AA33" s="672"/>
      <c r="AB33" s="672"/>
      <c r="AC33" s="672"/>
      <c r="AD33" s="673">
        <v>23618</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97.9</v>
      </c>
      <c r="BN33" s="619"/>
      <c r="BO33" s="619"/>
      <c r="BP33" s="619"/>
      <c r="BQ33" s="682"/>
      <c r="BR33" s="695">
        <v>99.6</v>
      </c>
      <c r="BS33" s="619"/>
      <c r="BT33" s="619"/>
      <c r="BU33" s="619"/>
      <c r="BV33" s="619"/>
      <c r="BW33" s="619"/>
      <c r="BX33" s="665">
        <v>97.7</v>
      </c>
      <c r="BY33" s="619"/>
      <c r="BZ33" s="619"/>
      <c r="CA33" s="619"/>
      <c r="CB33" s="682"/>
      <c r="CD33" s="631" t="s">
        <v>307</v>
      </c>
      <c r="CE33" s="632"/>
      <c r="CF33" s="632"/>
      <c r="CG33" s="632"/>
      <c r="CH33" s="632"/>
      <c r="CI33" s="632"/>
      <c r="CJ33" s="632"/>
      <c r="CK33" s="632"/>
      <c r="CL33" s="632"/>
      <c r="CM33" s="632"/>
      <c r="CN33" s="632"/>
      <c r="CO33" s="632"/>
      <c r="CP33" s="632"/>
      <c r="CQ33" s="633"/>
      <c r="CR33" s="634">
        <v>33859709</v>
      </c>
      <c r="CS33" s="647"/>
      <c r="CT33" s="647"/>
      <c r="CU33" s="647"/>
      <c r="CV33" s="647"/>
      <c r="CW33" s="647"/>
      <c r="CX33" s="647"/>
      <c r="CY33" s="648"/>
      <c r="CZ33" s="637">
        <v>34.1</v>
      </c>
      <c r="DA33" s="649"/>
      <c r="DB33" s="649"/>
      <c r="DC33" s="650"/>
      <c r="DD33" s="640">
        <v>27078037</v>
      </c>
      <c r="DE33" s="647"/>
      <c r="DF33" s="647"/>
      <c r="DG33" s="647"/>
      <c r="DH33" s="647"/>
      <c r="DI33" s="647"/>
      <c r="DJ33" s="647"/>
      <c r="DK33" s="648"/>
      <c r="DL33" s="640">
        <v>21588222</v>
      </c>
      <c r="DM33" s="647"/>
      <c r="DN33" s="647"/>
      <c r="DO33" s="647"/>
      <c r="DP33" s="647"/>
      <c r="DQ33" s="647"/>
      <c r="DR33" s="647"/>
      <c r="DS33" s="647"/>
      <c r="DT33" s="647"/>
      <c r="DU33" s="647"/>
      <c r="DV33" s="648"/>
      <c r="DW33" s="637">
        <v>38</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460355</v>
      </c>
      <c r="S34" s="635"/>
      <c r="T34" s="635"/>
      <c r="U34" s="635"/>
      <c r="V34" s="635"/>
      <c r="W34" s="635"/>
      <c r="X34" s="635"/>
      <c r="Y34" s="636"/>
      <c r="Z34" s="672">
        <v>0.5</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14220481</v>
      </c>
      <c r="CS34" s="635"/>
      <c r="CT34" s="635"/>
      <c r="CU34" s="635"/>
      <c r="CV34" s="635"/>
      <c r="CW34" s="635"/>
      <c r="CX34" s="635"/>
      <c r="CY34" s="636"/>
      <c r="CZ34" s="637">
        <v>14.3</v>
      </c>
      <c r="DA34" s="649"/>
      <c r="DB34" s="649"/>
      <c r="DC34" s="650"/>
      <c r="DD34" s="640">
        <v>10669328</v>
      </c>
      <c r="DE34" s="635"/>
      <c r="DF34" s="635"/>
      <c r="DG34" s="635"/>
      <c r="DH34" s="635"/>
      <c r="DI34" s="635"/>
      <c r="DJ34" s="635"/>
      <c r="DK34" s="636"/>
      <c r="DL34" s="640">
        <v>9223611</v>
      </c>
      <c r="DM34" s="635"/>
      <c r="DN34" s="635"/>
      <c r="DO34" s="635"/>
      <c r="DP34" s="635"/>
      <c r="DQ34" s="635"/>
      <c r="DR34" s="635"/>
      <c r="DS34" s="635"/>
      <c r="DT34" s="635"/>
      <c r="DU34" s="635"/>
      <c r="DV34" s="636"/>
      <c r="DW34" s="637">
        <v>16.2</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1257022</v>
      </c>
      <c r="S35" s="635"/>
      <c r="T35" s="635"/>
      <c r="U35" s="635"/>
      <c r="V35" s="635"/>
      <c r="W35" s="635"/>
      <c r="X35" s="635"/>
      <c r="Y35" s="636"/>
      <c r="Z35" s="672">
        <v>1.3</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789027</v>
      </c>
      <c r="CS35" s="647"/>
      <c r="CT35" s="647"/>
      <c r="CU35" s="647"/>
      <c r="CV35" s="647"/>
      <c r="CW35" s="647"/>
      <c r="CX35" s="647"/>
      <c r="CY35" s="648"/>
      <c r="CZ35" s="637">
        <v>0.8</v>
      </c>
      <c r="DA35" s="649"/>
      <c r="DB35" s="649"/>
      <c r="DC35" s="650"/>
      <c r="DD35" s="640">
        <v>697642</v>
      </c>
      <c r="DE35" s="647"/>
      <c r="DF35" s="647"/>
      <c r="DG35" s="647"/>
      <c r="DH35" s="647"/>
      <c r="DI35" s="647"/>
      <c r="DJ35" s="647"/>
      <c r="DK35" s="648"/>
      <c r="DL35" s="640">
        <v>492811</v>
      </c>
      <c r="DM35" s="647"/>
      <c r="DN35" s="647"/>
      <c r="DO35" s="647"/>
      <c r="DP35" s="647"/>
      <c r="DQ35" s="647"/>
      <c r="DR35" s="647"/>
      <c r="DS35" s="647"/>
      <c r="DT35" s="647"/>
      <c r="DU35" s="647"/>
      <c r="DV35" s="648"/>
      <c r="DW35" s="637">
        <v>0.9</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1237663</v>
      </c>
      <c r="S36" s="635"/>
      <c r="T36" s="635"/>
      <c r="U36" s="635"/>
      <c r="V36" s="635"/>
      <c r="W36" s="635"/>
      <c r="X36" s="635"/>
      <c r="Y36" s="636"/>
      <c r="Z36" s="672">
        <v>1.2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12074642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36647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8060719</v>
      </c>
      <c r="CS36" s="635"/>
      <c r="CT36" s="635"/>
      <c r="CU36" s="635"/>
      <c r="CV36" s="635"/>
      <c r="CW36" s="635"/>
      <c r="CX36" s="635"/>
      <c r="CY36" s="636"/>
      <c r="CZ36" s="637">
        <v>8.1</v>
      </c>
      <c r="DA36" s="649"/>
      <c r="DB36" s="649"/>
      <c r="DC36" s="650"/>
      <c r="DD36" s="640">
        <v>7132521</v>
      </c>
      <c r="DE36" s="635"/>
      <c r="DF36" s="635"/>
      <c r="DG36" s="635"/>
      <c r="DH36" s="635"/>
      <c r="DI36" s="635"/>
      <c r="DJ36" s="635"/>
      <c r="DK36" s="636"/>
      <c r="DL36" s="640">
        <v>5075018</v>
      </c>
      <c r="DM36" s="635"/>
      <c r="DN36" s="635"/>
      <c r="DO36" s="635"/>
      <c r="DP36" s="635"/>
      <c r="DQ36" s="635"/>
      <c r="DR36" s="635"/>
      <c r="DS36" s="635"/>
      <c r="DT36" s="635"/>
      <c r="DU36" s="635"/>
      <c r="DV36" s="636"/>
      <c r="DW36" s="637">
        <v>8.9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1863901</v>
      </c>
      <c r="S37" s="635"/>
      <c r="T37" s="635"/>
      <c r="U37" s="635"/>
      <c r="V37" s="635"/>
      <c r="W37" s="635"/>
      <c r="X37" s="635"/>
      <c r="Y37" s="636"/>
      <c r="Z37" s="672">
        <v>1.9</v>
      </c>
      <c r="AA37" s="672"/>
      <c r="AB37" s="672"/>
      <c r="AC37" s="672"/>
      <c r="AD37" s="673">
        <v>28635</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2428174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-659473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7759</v>
      </c>
      <c r="CS37" s="647"/>
      <c r="CT37" s="647"/>
      <c r="CU37" s="647"/>
      <c r="CV37" s="647"/>
      <c r="CW37" s="647"/>
      <c r="CX37" s="647"/>
      <c r="CY37" s="648"/>
      <c r="CZ37" s="637">
        <v>0</v>
      </c>
      <c r="DA37" s="649"/>
      <c r="DB37" s="649"/>
      <c r="DC37" s="650"/>
      <c r="DD37" s="640">
        <v>7759</v>
      </c>
      <c r="DE37" s="647"/>
      <c r="DF37" s="647"/>
      <c r="DG37" s="647"/>
      <c r="DH37" s="647"/>
      <c r="DI37" s="647"/>
      <c r="DJ37" s="647"/>
      <c r="DK37" s="648"/>
      <c r="DL37" s="640">
        <v>7759</v>
      </c>
      <c r="DM37" s="647"/>
      <c r="DN37" s="647"/>
      <c r="DO37" s="647"/>
      <c r="DP37" s="647"/>
      <c r="DQ37" s="647"/>
      <c r="DR37" s="647"/>
      <c r="DS37" s="647"/>
      <c r="DT37" s="647"/>
      <c r="DU37" s="647"/>
      <c r="DV37" s="648"/>
      <c r="DW37" s="637">
        <v>0</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4568014</v>
      </c>
      <c r="S38" s="635"/>
      <c r="T38" s="635"/>
      <c r="U38" s="635"/>
      <c r="V38" s="635"/>
      <c r="W38" s="635"/>
      <c r="X38" s="635"/>
      <c r="Y38" s="636"/>
      <c r="Z38" s="672">
        <v>4.5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54190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30337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9592278</v>
      </c>
      <c r="CS38" s="635"/>
      <c r="CT38" s="635"/>
      <c r="CU38" s="635"/>
      <c r="CV38" s="635"/>
      <c r="CW38" s="635"/>
      <c r="CX38" s="635"/>
      <c r="CY38" s="636"/>
      <c r="CZ38" s="637">
        <v>9.6999999999999993</v>
      </c>
      <c r="DA38" s="649"/>
      <c r="DB38" s="649"/>
      <c r="DC38" s="650"/>
      <c r="DD38" s="640">
        <v>7687225</v>
      </c>
      <c r="DE38" s="635"/>
      <c r="DF38" s="635"/>
      <c r="DG38" s="635"/>
      <c r="DH38" s="635"/>
      <c r="DI38" s="635"/>
      <c r="DJ38" s="635"/>
      <c r="DK38" s="636"/>
      <c r="DL38" s="640">
        <v>6796782</v>
      </c>
      <c r="DM38" s="635"/>
      <c r="DN38" s="635"/>
      <c r="DO38" s="635"/>
      <c r="DP38" s="635"/>
      <c r="DQ38" s="635"/>
      <c r="DR38" s="635"/>
      <c r="DS38" s="635"/>
      <c r="DT38" s="635"/>
      <c r="DU38" s="635"/>
      <c r="DV38" s="636"/>
      <c r="DW38" s="637">
        <v>12</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44625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932614</v>
      </c>
      <c r="CS39" s="647"/>
      <c r="CT39" s="647"/>
      <c r="CU39" s="647"/>
      <c r="CV39" s="647"/>
      <c r="CW39" s="647"/>
      <c r="CX39" s="647"/>
      <c r="CY39" s="648"/>
      <c r="CZ39" s="637">
        <v>0.9</v>
      </c>
      <c r="DA39" s="649"/>
      <c r="DB39" s="649"/>
      <c r="DC39" s="650"/>
      <c r="DD39" s="640">
        <v>891321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578414</v>
      </c>
      <c r="S40" s="635"/>
      <c r="T40" s="635"/>
      <c r="U40" s="635"/>
      <c r="V40" s="635"/>
      <c r="W40" s="635"/>
      <c r="X40" s="635"/>
      <c r="Y40" s="636"/>
      <c r="Z40" s="672">
        <v>0.6</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264590</v>
      </c>
      <c r="CS40" s="635"/>
      <c r="CT40" s="635"/>
      <c r="CU40" s="635"/>
      <c r="CV40" s="635"/>
      <c r="CW40" s="635"/>
      <c r="CX40" s="635"/>
      <c r="CY40" s="636"/>
      <c r="CZ40" s="637">
        <v>0.3</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100453660</v>
      </c>
      <c r="S41" s="659"/>
      <c r="T41" s="659"/>
      <c r="U41" s="659"/>
      <c r="V41" s="659"/>
      <c r="W41" s="659"/>
      <c r="X41" s="659"/>
      <c r="Y41" s="662"/>
      <c r="Z41" s="663">
        <v>100</v>
      </c>
      <c r="AA41" s="663"/>
      <c r="AB41" s="663"/>
      <c r="AC41" s="663"/>
      <c r="AD41" s="664">
        <v>56191430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2471442</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7120836</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401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7728993</v>
      </c>
      <c r="CS42" s="647"/>
      <c r="CT42" s="647"/>
      <c r="CU42" s="647"/>
      <c r="CV42" s="647"/>
      <c r="CW42" s="647"/>
      <c r="CX42" s="647"/>
      <c r="CY42" s="648"/>
      <c r="CZ42" s="637">
        <v>7.8</v>
      </c>
      <c r="DA42" s="649"/>
      <c r="DB42" s="649"/>
      <c r="DC42" s="650"/>
      <c r="DD42" s="640">
        <v>2501129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149965</v>
      </c>
      <c r="CS43" s="647"/>
      <c r="CT43" s="647"/>
      <c r="CU43" s="647"/>
      <c r="CV43" s="647"/>
      <c r="CW43" s="647"/>
      <c r="CX43" s="647"/>
      <c r="CY43" s="648"/>
      <c r="CZ43" s="637">
        <v>0.2</v>
      </c>
      <c r="DA43" s="649"/>
      <c r="DB43" s="649"/>
      <c r="DC43" s="650"/>
      <c r="DD43" s="640">
        <v>149965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7642250</v>
      </c>
      <c r="CS44" s="635"/>
      <c r="CT44" s="635"/>
      <c r="CU44" s="635"/>
      <c r="CV44" s="635"/>
      <c r="CW44" s="635"/>
      <c r="CX44" s="635"/>
      <c r="CY44" s="636"/>
      <c r="CZ44" s="637">
        <v>7.7</v>
      </c>
      <c r="DA44" s="638"/>
      <c r="DB44" s="638"/>
      <c r="DC44" s="639"/>
      <c r="DD44" s="640">
        <v>2485737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1753238</v>
      </c>
      <c r="CS45" s="647"/>
      <c r="CT45" s="647"/>
      <c r="CU45" s="647"/>
      <c r="CV45" s="647"/>
      <c r="CW45" s="647"/>
      <c r="CX45" s="647"/>
      <c r="CY45" s="648"/>
      <c r="CZ45" s="637">
        <v>1.8</v>
      </c>
      <c r="DA45" s="649"/>
      <c r="DB45" s="649"/>
      <c r="DC45" s="650"/>
      <c r="DD45" s="640">
        <v>98873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5321172</v>
      </c>
      <c r="CS46" s="635"/>
      <c r="CT46" s="635"/>
      <c r="CU46" s="635"/>
      <c r="CV46" s="635"/>
      <c r="CW46" s="635"/>
      <c r="CX46" s="635"/>
      <c r="CY46" s="636"/>
      <c r="CZ46" s="637">
        <v>5.4</v>
      </c>
      <c r="DA46" s="638"/>
      <c r="DB46" s="638"/>
      <c r="DC46" s="639"/>
      <c r="DD46" s="640">
        <v>2349124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86743</v>
      </c>
      <c r="CS47" s="647"/>
      <c r="CT47" s="647"/>
      <c r="CU47" s="647"/>
      <c r="CV47" s="647"/>
      <c r="CW47" s="647"/>
      <c r="CX47" s="647"/>
      <c r="CY47" s="648"/>
      <c r="CZ47" s="637">
        <v>0.1</v>
      </c>
      <c r="DA47" s="649"/>
      <c r="DB47" s="649"/>
      <c r="DC47" s="650"/>
      <c r="DD47" s="640">
        <v>15392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99290953</v>
      </c>
      <c r="CS49" s="619"/>
      <c r="CT49" s="619"/>
      <c r="CU49" s="619"/>
      <c r="CV49" s="619"/>
      <c r="CW49" s="619"/>
      <c r="CX49" s="619"/>
      <c r="CY49" s="620"/>
      <c r="CZ49" s="621">
        <v>100</v>
      </c>
      <c r="DA49" s="622"/>
      <c r="DB49" s="622"/>
      <c r="DC49" s="623"/>
      <c r="DD49" s="624">
        <v>65278979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4esp+E1ZwVIO79STZpIUnfXMv+dHDJxSDzeeTtsHSTmgvGU45Yg+/AhHtTWZsY4sq5Z11gBV5+Krnx1LLmmKPQ==" saltValue="5EihtRLBOGiBLxxIdS96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99247</v>
      </c>
      <c r="R7" s="1116"/>
      <c r="S7" s="1116"/>
      <c r="T7" s="1116"/>
      <c r="U7" s="1116"/>
      <c r="V7" s="1116">
        <v>98237</v>
      </c>
      <c r="W7" s="1116"/>
      <c r="X7" s="1116"/>
      <c r="Y7" s="1116"/>
      <c r="Z7" s="1116"/>
      <c r="AA7" s="1116">
        <v>1010</v>
      </c>
      <c r="AB7" s="1116"/>
      <c r="AC7" s="1116"/>
      <c r="AD7" s="1116"/>
      <c r="AE7" s="1117"/>
      <c r="AF7" s="1118">
        <v>517</v>
      </c>
      <c r="AG7" s="1119"/>
      <c r="AH7" s="1119"/>
      <c r="AI7" s="1119"/>
      <c r="AJ7" s="1120"/>
      <c r="AK7" s="1121">
        <v>1436</v>
      </c>
      <c r="AL7" s="1122"/>
      <c r="AM7" s="1122"/>
      <c r="AN7" s="1122"/>
      <c r="AO7" s="1122"/>
      <c r="AP7" s="1122">
        <v>75441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563</v>
      </c>
      <c r="BT7" s="1113"/>
      <c r="BU7" s="1113"/>
      <c r="BV7" s="1113"/>
      <c r="BW7" s="1113"/>
      <c r="BX7" s="1113"/>
      <c r="BY7" s="1113"/>
      <c r="BZ7" s="1113"/>
      <c r="CA7" s="1113"/>
      <c r="CB7" s="1113"/>
      <c r="CC7" s="1113"/>
      <c r="CD7" s="1113"/>
      <c r="CE7" s="1113"/>
      <c r="CF7" s="1113"/>
      <c r="CG7" s="1125"/>
      <c r="CH7" s="1109">
        <v>-28</v>
      </c>
      <c r="CI7" s="1110"/>
      <c r="CJ7" s="1110"/>
      <c r="CK7" s="1110"/>
      <c r="CL7" s="1111"/>
      <c r="CM7" s="1109">
        <v>4248</v>
      </c>
      <c r="CN7" s="1110"/>
      <c r="CO7" s="1110"/>
      <c r="CP7" s="1110"/>
      <c r="CQ7" s="1111"/>
      <c r="CR7" s="1109">
        <v>11</v>
      </c>
      <c r="CS7" s="1110"/>
      <c r="CT7" s="1110"/>
      <c r="CU7" s="1110"/>
      <c r="CV7" s="1111"/>
      <c r="CW7" s="1109">
        <v>60</v>
      </c>
      <c r="CX7" s="1110"/>
      <c r="CY7" s="1110"/>
      <c r="CZ7" s="1110"/>
      <c r="DA7" s="1111"/>
      <c r="DB7" s="1109" t="s">
        <v>554</v>
      </c>
      <c r="DC7" s="1110"/>
      <c r="DD7" s="1110"/>
      <c r="DE7" s="1110"/>
      <c r="DF7" s="1111"/>
      <c r="DG7" s="1109" t="s">
        <v>554</v>
      </c>
      <c r="DH7" s="1110"/>
      <c r="DI7" s="1110"/>
      <c r="DJ7" s="1110"/>
      <c r="DK7" s="1111"/>
      <c r="DL7" s="1109" t="s">
        <v>554</v>
      </c>
      <c r="DM7" s="1110"/>
      <c r="DN7" s="1110"/>
      <c r="DO7" s="1110"/>
      <c r="DP7" s="1111"/>
      <c r="DQ7" s="1109" t="s">
        <v>554</v>
      </c>
      <c r="DR7" s="1110"/>
      <c r="DS7" s="1110"/>
      <c r="DT7" s="1110"/>
      <c r="DU7" s="1111"/>
      <c r="DV7" s="1112"/>
      <c r="DW7" s="1113"/>
      <c r="DX7" s="1113"/>
      <c r="DY7" s="1113"/>
      <c r="DZ7" s="1114"/>
      <c r="EA7" s="217"/>
    </row>
    <row r="8" spans="1:131" s="218" customFormat="1" ht="26.25" customHeight="1" x14ac:dyDescent="0.15">
      <c r="A8" s="221">
        <v>2</v>
      </c>
      <c r="B8" s="1043" t="s">
        <v>375</v>
      </c>
      <c r="C8" s="1044"/>
      <c r="D8" s="1044"/>
      <c r="E8" s="1044"/>
      <c r="F8" s="1044"/>
      <c r="G8" s="1044"/>
      <c r="H8" s="1044"/>
      <c r="I8" s="1044"/>
      <c r="J8" s="1044"/>
      <c r="K8" s="1044"/>
      <c r="L8" s="1044"/>
      <c r="M8" s="1044"/>
      <c r="N8" s="1044"/>
      <c r="O8" s="1044"/>
      <c r="P8" s="1045"/>
      <c r="Q8" s="1051">
        <v>58</v>
      </c>
      <c r="R8" s="1052"/>
      <c r="S8" s="1052"/>
      <c r="T8" s="1052"/>
      <c r="U8" s="1052"/>
      <c r="V8" s="1052">
        <v>58</v>
      </c>
      <c r="W8" s="1052"/>
      <c r="X8" s="1052"/>
      <c r="Y8" s="1052"/>
      <c r="Z8" s="1052"/>
      <c r="AA8" s="1052" t="s">
        <v>554</v>
      </c>
      <c r="AB8" s="1052"/>
      <c r="AC8" s="1052"/>
      <c r="AD8" s="1052"/>
      <c r="AE8" s="1053"/>
      <c r="AF8" s="1048" t="s">
        <v>122</v>
      </c>
      <c r="AG8" s="1049"/>
      <c r="AH8" s="1049"/>
      <c r="AI8" s="1049"/>
      <c r="AJ8" s="1050"/>
      <c r="AK8" s="1093">
        <v>25</v>
      </c>
      <c r="AL8" s="1094"/>
      <c r="AM8" s="1094"/>
      <c r="AN8" s="1094"/>
      <c r="AO8" s="1094"/>
      <c r="AP8" s="1094">
        <v>125</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566</v>
      </c>
      <c r="BT8" s="1006"/>
      <c r="BU8" s="1006"/>
      <c r="BV8" s="1006"/>
      <c r="BW8" s="1006"/>
      <c r="BX8" s="1006"/>
      <c r="BY8" s="1006"/>
      <c r="BZ8" s="1006"/>
      <c r="CA8" s="1006"/>
      <c r="CB8" s="1006"/>
      <c r="CC8" s="1006"/>
      <c r="CD8" s="1006"/>
      <c r="CE8" s="1006"/>
      <c r="CF8" s="1006"/>
      <c r="CG8" s="1027"/>
      <c r="CH8" s="1002">
        <v>0</v>
      </c>
      <c r="CI8" s="1003"/>
      <c r="CJ8" s="1003"/>
      <c r="CK8" s="1003"/>
      <c r="CL8" s="1004"/>
      <c r="CM8" s="1002">
        <v>33</v>
      </c>
      <c r="CN8" s="1003"/>
      <c r="CO8" s="1003"/>
      <c r="CP8" s="1003"/>
      <c r="CQ8" s="1004"/>
      <c r="CR8" s="1002">
        <v>9</v>
      </c>
      <c r="CS8" s="1003"/>
      <c r="CT8" s="1003"/>
      <c r="CU8" s="1003"/>
      <c r="CV8" s="1004"/>
      <c r="CW8" s="1002">
        <v>248</v>
      </c>
      <c r="CX8" s="1003"/>
      <c r="CY8" s="1003"/>
      <c r="CZ8" s="1003"/>
      <c r="DA8" s="1004"/>
      <c r="DB8" s="1002" t="s">
        <v>554</v>
      </c>
      <c r="DC8" s="1003"/>
      <c r="DD8" s="1003"/>
      <c r="DE8" s="1003"/>
      <c r="DF8" s="1004"/>
      <c r="DG8" s="1002" t="s">
        <v>554</v>
      </c>
      <c r="DH8" s="1003"/>
      <c r="DI8" s="1003"/>
      <c r="DJ8" s="1003"/>
      <c r="DK8" s="1004"/>
      <c r="DL8" s="1002" t="s">
        <v>554</v>
      </c>
      <c r="DM8" s="1003"/>
      <c r="DN8" s="1003"/>
      <c r="DO8" s="1003"/>
      <c r="DP8" s="1004"/>
      <c r="DQ8" s="1002" t="s">
        <v>554</v>
      </c>
      <c r="DR8" s="1003"/>
      <c r="DS8" s="1003"/>
      <c r="DT8" s="1003"/>
      <c r="DU8" s="1004"/>
      <c r="DV8" s="1005"/>
      <c r="DW8" s="1006"/>
      <c r="DX8" s="1006"/>
      <c r="DY8" s="1006"/>
      <c r="DZ8" s="1007"/>
      <c r="EA8" s="217"/>
    </row>
    <row r="9" spans="1:131" s="218" customFormat="1" ht="26.25" customHeight="1" x14ac:dyDescent="0.15">
      <c r="A9" s="221">
        <v>3</v>
      </c>
      <c r="B9" s="1043" t="s">
        <v>376</v>
      </c>
      <c r="C9" s="1044"/>
      <c r="D9" s="1044"/>
      <c r="E9" s="1044"/>
      <c r="F9" s="1044"/>
      <c r="G9" s="1044"/>
      <c r="H9" s="1044"/>
      <c r="I9" s="1044"/>
      <c r="J9" s="1044"/>
      <c r="K9" s="1044"/>
      <c r="L9" s="1044"/>
      <c r="M9" s="1044"/>
      <c r="N9" s="1044"/>
      <c r="O9" s="1044"/>
      <c r="P9" s="1045"/>
      <c r="Q9" s="1051">
        <v>530</v>
      </c>
      <c r="R9" s="1052"/>
      <c r="S9" s="1052"/>
      <c r="T9" s="1052"/>
      <c r="U9" s="1052"/>
      <c r="V9" s="1052">
        <v>449</v>
      </c>
      <c r="W9" s="1052"/>
      <c r="X9" s="1052"/>
      <c r="Y9" s="1052"/>
      <c r="Z9" s="1052"/>
      <c r="AA9" s="1052">
        <v>81</v>
      </c>
      <c r="AB9" s="1052"/>
      <c r="AC9" s="1052"/>
      <c r="AD9" s="1052"/>
      <c r="AE9" s="1053"/>
      <c r="AF9" s="1048">
        <v>81</v>
      </c>
      <c r="AG9" s="1049"/>
      <c r="AH9" s="1049"/>
      <c r="AI9" s="1049"/>
      <c r="AJ9" s="1050"/>
      <c r="AK9" s="1093">
        <v>73</v>
      </c>
      <c r="AL9" s="1094"/>
      <c r="AM9" s="1094"/>
      <c r="AN9" s="1094"/>
      <c r="AO9" s="1094"/>
      <c r="AP9" s="1094">
        <v>761</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t="s">
        <v>571</v>
      </c>
      <c r="BS9" s="1005" t="s">
        <v>564</v>
      </c>
      <c r="BT9" s="1006"/>
      <c r="BU9" s="1006"/>
      <c r="BV9" s="1006"/>
      <c r="BW9" s="1006"/>
      <c r="BX9" s="1006"/>
      <c r="BY9" s="1006"/>
      <c r="BZ9" s="1006"/>
      <c r="CA9" s="1006"/>
      <c r="CB9" s="1006"/>
      <c r="CC9" s="1006"/>
      <c r="CD9" s="1006"/>
      <c r="CE9" s="1006"/>
      <c r="CF9" s="1006"/>
      <c r="CG9" s="1027"/>
      <c r="CH9" s="1002">
        <v>882</v>
      </c>
      <c r="CI9" s="1003"/>
      <c r="CJ9" s="1003"/>
      <c r="CK9" s="1003"/>
      <c r="CL9" s="1004"/>
      <c r="CM9" s="1002">
        <v>17770</v>
      </c>
      <c r="CN9" s="1003"/>
      <c r="CO9" s="1003"/>
      <c r="CP9" s="1003"/>
      <c r="CQ9" s="1004"/>
      <c r="CR9" s="1002">
        <v>1357</v>
      </c>
      <c r="CS9" s="1003"/>
      <c r="CT9" s="1003"/>
      <c r="CU9" s="1003"/>
      <c r="CV9" s="1004"/>
      <c r="CW9" s="1002">
        <v>1687</v>
      </c>
      <c r="CX9" s="1003"/>
      <c r="CY9" s="1003"/>
      <c r="CZ9" s="1003"/>
      <c r="DA9" s="1004"/>
      <c r="DB9" s="1002">
        <v>19626</v>
      </c>
      <c r="DC9" s="1003"/>
      <c r="DD9" s="1003"/>
      <c r="DE9" s="1003"/>
      <c r="DF9" s="1004"/>
      <c r="DG9" s="1002" t="s">
        <v>554</v>
      </c>
      <c r="DH9" s="1003"/>
      <c r="DI9" s="1003"/>
      <c r="DJ9" s="1003"/>
      <c r="DK9" s="1004"/>
      <c r="DL9" s="1002" t="s">
        <v>554</v>
      </c>
      <c r="DM9" s="1003"/>
      <c r="DN9" s="1003"/>
      <c r="DO9" s="1003"/>
      <c r="DP9" s="1004"/>
      <c r="DQ9" s="1002" t="s">
        <v>554</v>
      </c>
      <c r="DR9" s="1003"/>
      <c r="DS9" s="1003"/>
      <c r="DT9" s="1003"/>
      <c r="DU9" s="1004"/>
      <c r="DV9" s="1005"/>
      <c r="DW9" s="1006"/>
      <c r="DX9" s="1006"/>
      <c r="DY9" s="1006"/>
      <c r="DZ9" s="1007"/>
      <c r="EA9" s="217"/>
    </row>
    <row r="10" spans="1:131" s="218" customFormat="1" ht="26.25" customHeight="1" x14ac:dyDescent="0.15">
      <c r="A10" s="221">
        <v>4</v>
      </c>
      <c r="B10" s="1043" t="s">
        <v>377</v>
      </c>
      <c r="C10" s="1044"/>
      <c r="D10" s="1044"/>
      <c r="E10" s="1044"/>
      <c r="F10" s="1044"/>
      <c r="G10" s="1044"/>
      <c r="H10" s="1044"/>
      <c r="I10" s="1044"/>
      <c r="J10" s="1044"/>
      <c r="K10" s="1044"/>
      <c r="L10" s="1044"/>
      <c r="M10" s="1044"/>
      <c r="N10" s="1044"/>
      <c r="O10" s="1044"/>
      <c r="P10" s="1045"/>
      <c r="Q10" s="1051">
        <v>116</v>
      </c>
      <c r="R10" s="1052"/>
      <c r="S10" s="1052"/>
      <c r="T10" s="1052"/>
      <c r="U10" s="1052"/>
      <c r="V10" s="1052">
        <v>85</v>
      </c>
      <c r="W10" s="1052"/>
      <c r="X10" s="1052"/>
      <c r="Y10" s="1052"/>
      <c r="Z10" s="1052"/>
      <c r="AA10" s="1052">
        <v>31</v>
      </c>
      <c r="AB10" s="1052"/>
      <c r="AC10" s="1052"/>
      <c r="AD10" s="1052"/>
      <c r="AE10" s="1053"/>
      <c r="AF10" s="1048">
        <v>31</v>
      </c>
      <c r="AG10" s="1049"/>
      <c r="AH10" s="1049"/>
      <c r="AI10" s="1049"/>
      <c r="AJ10" s="1050"/>
      <c r="AK10" s="1093">
        <v>27</v>
      </c>
      <c r="AL10" s="1094"/>
      <c r="AM10" s="1094"/>
      <c r="AN10" s="1094"/>
      <c r="AO10" s="1094"/>
      <c r="AP10" s="1094">
        <v>11</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t="s">
        <v>571</v>
      </c>
      <c r="BS10" s="1005" t="s">
        <v>567</v>
      </c>
      <c r="BT10" s="1006"/>
      <c r="BU10" s="1006"/>
      <c r="BV10" s="1006"/>
      <c r="BW10" s="1006"/>
      <c r="BX10" s="1006"/>
      <c r="BY10" s="1006"/>
      <c r="BZ10" s="1006"/>
      <c r="CA10" s="1006"/>
      <c r="CB10" s="1006"/>
      <c r="CC10" s="1006"/>
      <c r="CD10" s="1006"/>
      <c r="CE10" s="1006"/>
      <c r="CF10" s="1006"/>
      <c r="CG10" s="1027"/>
      <c r="CH10" s="1002">
        <v>-14</v>
      </c>
      <c r="CI10" s="1003"/>
      <c r="CJ10" s="1003"/>
      <c r="CK10" s="1003"/>
      <c r="CL10" s="1004"/>
      <c r="CM10" s="1002">
        <v>4149</v>
      </c>
      <c r="CN10" s="1003"/>
      <c r="CO10" s="1003"/>
      <c r="CP10" s="1003"/>
      <c r="CQ10" s="1004"/>
      <c r="CR10" s="1002">
        <v>5</v>
      </c>
      <c r="CS10" s="1003"/>
      <c r="CT10" s="1003"/>
      <c r="CU10" s="1003"/>
      <c r="CV10" s="1004"/>
      <c r="CW10" s="1002" t="s">
        <v>554</v>
      </c>
      <c r="CX10" s="1003"/>
      <c r="CY10" s="1003"/>
      <c r="CZ10" s="1003"/>
      <c r="DA10" s="1004"/>
      <c r="DB10" s="1002" t="s">
        <v>554</v>
      </c>
      <c r="DC10" s="1003"/>
      <c r="DD10" s="1003"/>
      <c r="DE10" s="1003"/>
      <c r="DF10" s="1004"/>
      <c r="DG10" s="1002" t="s">
        <v>554</v>
      </c>
      <c r="DH10" s="1003"/>
      <c r="DI10" s="1003"/>
      <c r="DJ10" s="1003"/>
      <c r="DK10" s="1004"/>
      <c r="DL10" s="1002" t="s">
        <v>554</v>
      </c>
      <c r="DM10" s="1003"/>
      <c r="DN10" s="1003"/>
      <c r="DO10" s="1003"/>
      <c r="DP10" s="1004"/>
      <c r="DQ10" s="1002" t="s">
        <v>554</v>
      </c>
      <c r="DR10" s="1003"/>
      <c r="DS10" s="1003"/>
      <c r="DT10" s="1003"/>
      <c r="DU10" s="1004"/>
      <c r="DV10" s="1005"/>
      <c r="DW10" s="1006"/>
      <c r="DX10" s="1006"/>
      <c r="DY10" s="1006"/>
      <c r="DZ10" s="1007"/>
      <c r="EA10" s="217"/>
    </row>
    <row r="11" spans="1:131" s="218" customFormat="1" ht="26.25" customHeight="1" x14ac:dyDescent="0.15">
      <c r="A11" s="221">
        <v>5</v>
      </c>
      <c r="B11" s="1043" t="s">
        <v>378</v>
      </c>
      <c r="C11" s="1044"/>
      <c r="D11" s="1044"/>
      <c r="E11" s="1044"/>
      <c r="F11" s="1044"/>
      <c r="G11" s="1044"/>
      <c r="H11" s="1044"/>
      <c r="I11" s="1044"/>
      <c r="J11" s="1044"/>
      <c r="K11" s="1044"/>
      <c r="L11" s="1044"/>
      <c r="M11" s="1044"/>
      <c r="N11" s="1044"/>
      <c r="O11" s="1044"/>
      <c r="P11" s="1045"/>
      <c r="Q11" s="1051">
        <v>3302</v>
      </c>
      <c r="R11" s="1052"/>
      <c r="S11" s="1052"/>
      <c r="T11" s="1052"/>
      <c r="U11" s="1052"/>
      <c r="V11" s="1052">
        <v>3302</v>
      </c>
      <c r="W11" s="1052"/>
      <c r="X11" s="1052"/>
      <c r="Y11" s="1052"/>
      <c r="Z11" s="1052"/>
      <c r="AA11" s="1052" t="s">
        <v>554</v>
      </c>
      <c r="AB11" s="1052"/>
      <c r="AC11" s="1052"/>
      <c r="AD11" s="1052"/>
      <c r="AE11" s="1053"/>
      <c r="AF11" s="1048" t="s">
        <v>122</v>
      </c>
      <c r="AG11" s="1049"/>
      <c r="AH11" s="1049"/>
      <c r="AI11" s="1049"/>
      <c r="AJ11" s="1050"/>
      <c r="AK11" s="1093" t="s">
        <v>554</v>
      </c>
      <c r="AL11" s="1094"/>
      <c r="AM11" s="1094"/>
      <c r="AN11" s="1094"/>
      <c r="AO11" s="1094"/>
      <c r="AP11" s="1094">
        <v>19626</v>
      </c>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t="s">
        <v>571</v>
      </c>
      <c r="BS11" s="1005" t="s">
        <v>568</v>
      </c>
      <c r="BT11" s="1006"/>
      <c r="BU11" s="1006"/>
      <c r="BV11" s="1006"/>
      <c r="BW11" s="1006"/>
      <c r="BX11" s="1006"/>
      <c r="BY11" s="1006"/>
      <c r="BZ11" s="1006"/>
      <c r="CA11" s="1006"/>
      <c r="CB11" s="1006"/>
      <c r="CC11" s="1006"/>
      <c r="CD11" s="1006"/>
      <c r="CE11" s="1006"/>
      <c r="CF11" s="1006"/>
      <c r="CG11" s="1027"/>
      <c r="CH11" s="1002">
        <v>-69</v>
      </c>
      <c r="CI11" s="1003"/>
      <c r="CJ11" s="1003"/>
      <c r="CK11" s="1003"/>
      <c r="CL11" s="1004"/>
      <c r="CM11" s="1002">
        <v>1246</v>
      </c>
      <c r="CN11" s="1003"/>
      <c r="CO11" s="1003"/>
      <c r="CP11" s="1003"/>
      <c r="CQ11" s="1004"/>
      <c r="CR11" s="1002">
        <v>45</v>
      </c>
      <c r="CS11" s="1003"/>
      <c r="CT11" s="1003"/>
      <c r="CU11" s="1003"/>
      <c r="CV11" s="1004"/>
      <c r="CW11" s="1002">
        <v>97</v>
      </c>
      <c r="CX11" s="1003"/>
      <c r="CY11" s="1003"/>
      <c r="CZ11" s="1003"/>
      <c r="DA11" s="1004"/>
      <c r="DB11" s="1002" t="s">
        <v>554</v>
      </c>
      <c r="DC11" s="1003"/>
      <c r="DD11" s="1003"/>
      <c r="DE11" s="1003"/>
      <c r="DF11" s="1004"/>
      <c r="DG11" s="1002" t="s">
        <v>554</v>
      </c>
      <c r="DH11" s="1003"/>
      <c r="DI11" s="1003"/>
      <c r="DJ11" s="1003"/>
      <c r="DK11" s="1004"/>
      <c r="DL11" s="1002">
        <v>25</v>
      </c>
      <c r="DM11" s="1003"/>
      <c r="DN11" s="1003"/>
      <c r="DO11" s="1003"/>
      <c r="DP11" s="1004"/>
      <c r="DQ11" s="1002">
        <v>8</v>
      </c>
      <c r="DR11" s="1003"/>
      <c r="DS11" s="1003"/>
      <c r="DT11" s="1003"/>
      <c r="DU11" s="1004"/>
      <c r="DV11" s="1005"/>
      <c r="DW11" s="1006"/>
      <c r="DX11" s="1006"/>
      <c r="DY11" s="1006"/>
      <c r="DZ11" s="1007"/>
      <c r="EA11" s="217"/>
    </row>
    <row r="12" spans="1:131" s="218" customFormat="1" ht="26.25" customHeight="1" x14ac:dyDescent="0.15">
      <c r="A12" s="221">
        <v>6</v>
      </c>
      <c r="B12" s="1043" t="s">
        <v>379</v>
      </c>
      <c r="C12" s="1044"/>
      <c r="D12" s="1044"/>
      <c r="E12" s="1044"/>
      <c r="F12" s="1044"/>
      <c r="G12" s="1044"/>
      <c r="H12" s="1044"/>
      <c r="I12" s="1044"/>
      <c r="J12" s="1044"/>
      <c r="K12" s="1044"/>
      <c r="L12" s="1044"/>
      <c r="M12" s="1044"/>
      <c r="N12" s="1044"/>
      <c r="O12" s="1044"/>
      <c r="P12" s="1045"/>
      <c r="Q12" s="1051">
        <v>1196</v>
      </c>
      <c r="R12" s="1052"/>
      <c r="S12" s="1052"/>
      <c r="T12" s="1052"/>
      <c r="U12" s="1052"/>
      <c r="V12" s="1052">
        <v>1155</v>
      </c>
      <c r="W12" s="1052"/>
      <c r="X12" s="1052"/>
      <c r="Y12" s="1052"/>
      <c r="Z12" s="1052"/>
      <c r="AA12" s="1052">
        <v>40</v>
      </c>
      <c r="AB12" s="1052"/>
      <c r="AC12" s="1052"/>
      <c r="AD12" s="1052"/>
      <c r="AE12" s="1053"/>
      <c r="AF12" s="1048">
        <v>40</v>
      </c>
      <c r="AG12" s="1049"/>
      <c r="AH12" s="1049"/>
      <c r="AI12" s="1049"/>
      <c r="AJ12" s="1050"/>
      <c r="AK12" s="1093">
        <v>131</v>
      </c>
      <c r="AL12" s="1094"/>
      <c r="AM12" s="1094"/>
      <c r="AN12" s="1094"/>
      <c r="AO12" s="1094"/>
      <c r="AP12" s="1094" t="s">
        <v>554</v>
      </c>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t="s">
        <v>571</v>
      </c>
      <c r="BS12" s="1005" t="s">
        <v>569</v>
      </c>
      <c r="BT12" s="1006"/>
      <c r="BU12" s="1006"/>
      <c r="BV12" s="1006"/>
      <c r="BW12" s="1006"/>
      <c r="BX12" s="1006"/>
      <c r="BY12" s="1006"/>
      <c r="BZ12" s="1006"/>
      <c r="CA12" s="1006"/>
      <c r="CB12" s="1006"/>
      <c r="CC12" s="1006"/>
      <c r="CD12" s="1006"/>
      <c r="CE12" s="1006"/>
      <c r="CF12" s="1006"/>
      <c r="CG12" s="1027"/>
      <c r="CH12" s="1002">
        <v>28</v>
      </c>
      <c r="CI12" s="1003"/>
      <c r="CJ12" s="1003"/>
      <c r="CK12" s="1003"/>
      <c r="CL12" s="1004"/>
      <c r="CM12" s="1002">
        <v>1669</v>
      </c>
      <c r="CN12" s="1003"/>
      <c r="CO12" s="1003"/>
      <c r="CP12" s="1003"/>
      <c r="CQ12" s="1004"/>
      <c r="CR12" s="1002">
        <v>825</v>
      </c>
      <c r="CS12" s="1003"/>
      <c r="CT12" s="1003"/>
      <c r="CU12" s="1003"/>
      <c r="CV12" s="1004"/>
      <c r="CW12" s="1002" t="s">
        <v>554</v>
      </c>
      <c r="CX12" s="1003"/>
      <c r="CY12" s="1003"/>
      <c r="CZ12" s="1003"/>
      <c r="DA12" s="1004"/>
      <c r="DB12" s="1002" t="s">
        <v>554</v>
      </c>
      <c r="DC12" s="1003"/>
      <c r="DD12" s="1003"/>
      <c r="DE12" s="1003"/>
      <c r="DF12" s="1004"/>
      <c r="DG12" s="1002" t="s">
        <v>554</v>
      </c>
      <c r="DH12" s="1003"/>
      <c r="DI12" s="1003"/>
      <c r="DJ12" s="1003"/>
      <c r="DK12" s="1004"/>
      <c r="DL12" s="1002" t="s">
        <v>554</v>
      </c>
      <c r="DM12" s="1003"/>
      <c r="DN12" s="1003"/>
      <c r="DO12" s="1003"/>
      <c r="DP12" s="1004"/>
      <c r="DQ12" s="1002" t="s">
        <v>554</v>
      </c>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t="s">
        <v>565</v>
      </c>
      <c r="BT13" s="1006"/>
      <c r="BU13" s="1006"/>
      <c r="BV13" s="1006"/>
      <c r="BW13" s="1006"/>
      <c r="BX13" s="1006"/>
      <c r="BY13" s="1006"/>
      <c r="BZ13" s="1006"/>
      <c r="CA13" s="1006"/>
      <c r="CB13" s="1006"/>
      <c r="CC13" s="1006"/>
      <c r="CD13" s="1006"/>
      <c r="CE13" s="1006"/>
      <c r="CF13" s="1006"/>
      <c r="CG13" s="1027"/>
      <c r="CH13" s="1002">
        <v>-2</v>
      </c>
      <c r="CI13" s="1003"/>
      <c r="CJ13" s="1003"/>
      <c r="CK13" s="1003"/>
      <c r="CL13" s="1004"/>
      <c r="CM13" s="1002">
        <v>319</v>
      </c>
      <c r="CN13" s="1003"/>
      <c r="CO13" s="1003"/>
      <c r="CP13" s="1003"/>
      <c r="CQ13" s="1004"/>
      <c r="CR13" s="1002">
        <v>1</v>
      </c>
      <c r="CS13" s="1003"/>
      <c r="CT13" s="1003"/>
      <c r="CU13" s="1003"/>
      <c r="CV13" s="1004"/>
      <c r="CW13" s="1002">
        <v>83</v>
      </c>
      <c r="CX13" s="1003"/>
      <c r="CY13" s="1003"/>
      <c r="CZ13" s="1003"/>
      <c r="DA13" s="1004"/>
      <c r="DB13" s="1002" t="s">
        <v>554</v>
      </c>
      <c r="DC13" s="1003"/>
      <c r="DD13" s="1003"/>
      <c r="DE13" s="1003"/>
      <c r="DF13" s="1004"/>
      <c r="DG13" s="1002" t="s">
        <v>554</v>
      </c>
      <c r="DH13" s="1003"/>
      <c r="DI13" s="1003"/>
      <c r="DJ13" s="1003"/>
      <c r="DK13" s="1004"/>
      <c r="DL13" s="1002" t="s">
        <v>554</v>
      </c>
      <c r="DM13" s="1003"/>
      <c r="DN13" s="1003"/>
      <c r="DO13" s="1003"/>
      <c r="DP13" s="1004"/>
      <c r="DQ13" s="1002" t="s">
        <v>554</v>
      </c>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t="s">
        <v>570</v>
      </c>
      <c r="BT14" s="1006"/>
      <c r="BU14" s="1006"/>
      <c r="BV14" s="1006"/>
      <c r="BW14" s="1006"/>
      <c r="BX14" s="1006"/>
      <c r="BY14" s="1006"/>
      <c r="BZ14" s="1006"/>
      <c r="CA14" s="1006"/>
      <c r="CB14" s="1006"/>
      <c r="CC14" s="1006"/>
      <c r="CD14" s="1006"/>
      <c r="CE14" s="1006"/>
      <c r="CF14" s="1006"/>
      <c r="CG14" s="1027"/>
      <c r="CH14" s="1002">
        <v>-5</v>
      </c>
      <c r="CI14" s="1003"/>
      <c r="CJ14" s="1003"/>
      <c r="CK14" s="1003"/>
      <c r="CL14" s="1004"/>
      <c r="CM14" s="1002">
        <v>746</v>
      </c>
      <c r="CN14" s="1003"/>
      <c r="CO14" s="1003"/>
      <c r="CP14" s="1003"/>
      <c r="CQ14" s="1004"/>
      <c r="CR14" s="1002">
        <v>700</v>
      </c>
      <c r="CS14" s="1003"/>
      <c r="CT14" s="1003"/>
      <c r="CU14" s="1003"/>
      <c r="CV14" s="1004"/>
      <c r="CW14" s="1002" t="s">
        <v>554</v>
      </c>
      <c r="CX14" s="1003"/>
      <c r="CY14" s="1003"/>
      <c r="CZ14" s="1003"/>
      <c r="DA14" s="1004"/>
      <c r="DB14" s="1002" t="s">
        <v>554</v>
      </c>
      <c r="DC14" s="1003"/>
      <c r="DD14" s="1003"/>
      <c r="DE14" s="1003"/>
      <c r="DF14" s="1004"/>
      <c r="DG14" s="1002" t="s">
        <v>554</v>
      </c>
      <c r="DH14" s="1003"/>
      <c r="DI14" s="1003"/>
      <c r="DJ14" s="1003"/>
      <c r="DK14" s="1004"/>
      <c r="DL14" s="1002" t="s">
        <v>554</v>
      </c>
      <c r="DM14" s="1003"/>
      <c r="DN14" s="1003"/>
      <c r="DO14" s="1003"/>
      <c r="DP14" s="1004"/>
      <c r="DQ14" s="1002" t="s">
        <v>554</v>
      </c>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380</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381</v>
      </c>
      <c r="B23" s="950" t="s">
        <v>382</v>
      </c>
      <c r="C23" s="951"/>
      <c r="D23" s="951"/>
      <c r="E23" s="951"/>
      <c r="F23" s="951"/>
      <c r="G23" s="951"/>
      <c r="H23" s="951"/>
      <c r="I23" s="951"/>
      <c r="J23" s="951"/>
      <c r="K23" s="951"/>
      <c r="L23" s="951"/>
      <c r="M23" s="951"/>
      <c r="N23" s="951"/>
      <c r="O23" s="951"/>
      <c r="P23" s="961"/>
      <c r="Q23" s="1080">
        <v>103840</v>
      </c>
      <c r="R23" s="1074"/>
      <c r="S23" s="1074"/>
      <c r="T23" s="1074"/>
      <c r="U23" s="1074"/>
      <c r="V23" s="1074">
        <v>102677</v>
      </c>
      <c r="W23" s="1074"/>
      <c r="X23" s="1074"/>
      <c r="Y23" s="1074"/>
      <c r="Z23" s="1074"/>
      <c r="AA23" s="1074">
        <v>1163</v>
      </c>
      <c r="AB23" s="1074"/>
      <c r="AC23" s="1074"/>
      <c r="AD23" s="1074"/>
      <c r="AE23" s="1081"/>
      <c r="AF23" s="1082">
        <v>669</v>
      </c>
      <c r="AG23" s="1074"/>
      <c r="AH23" s="1074"/>
      <c r="AI23" s="1074"/>
      <c r="AJ23" s="1083"/>
      <c r="AK23" s="1084"/>
      <c r="AL23" s="1085"/>
      <c r="AM23" s="1085"/>
      <c r="AN23" s="1085"/>
      <c r="AO23" s="1085"/>
      <c r="AP23" s="1074">
        <v>95964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383</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384</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385</v>
      </c>
      <c r="R26" s="1015"/>
      <c r="S26" s="1015"/>
      <c r="T26" s="1015"/>
      <c r="U26" s="1016"/>
      <c r="V26" s="1014" t="s">
        <v>386</v>
      </c>
      <c r="W26" s="1015"/>
      <c r="X26" s="1015"/>
      <c r="Y26" s="1015"/>
      <c r="Z26" s="1016"/>
      <c r="AA26" s="1014" t="s">
        <v>387</v>
      </c>
      <c r="AB26" s="1015"/>
      <c r="AC26" s="1015"/>
      <c r="AD26" s="1015"/>
      <c r="AE26" s="1015"/>
      <c r="AF26" s="1068" t="s">
        <v>388</v>
      </c>
      <c r="AG26" s="1021"/>
      <c r="AH26" s="1021"/>
      <c r="AI26" s="1021"/>
      <c r="AJ26" s="1069"/>
      <c r="AK26" s="1015" t="s">
        <v>389</v>
      </c>
      <c r="AL26" s="1015"/>
      <c r="AM26" s="1015"/>
      <c r="AN26" s="1015"/>
      <c r="AO26" s="1016"/>
      <c r="AP26" s="1014" t="s">
        <v>390</v>
      </c>
      <c r="AQ26" s="1015"/>
      <c r="AR26" s="1015"/>
      <c r="AS26" s="1015"/>
      <c r="AT26" s="1016"/>
      <c r="AU26" s="1014" t="s">
        <v>391</v>
      </c>
      <c r="AV26" s="1015"/>
      <c r="AW26" s="1015"/>
      <c r="AX26" s="1015"/>
      <c r="AY26" s="1016"/>
      <c r="AZ26" s="1014" t="s">
        <v>392</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393</v>
      </c>
      <c r="C28" s="1061"/>
      <c r="D28" s="1061"/>
      <c r="E28" s="1061"/>
      <c r="F28" s="1061"/>
      <c r="G28" s="1061"/>
      <c r="H28" s="1061"/>
      <c r="I28" s="1061"/>
      <c r="J28" s="1061"/>
      <c r="K28" s="1061"/>
      <c r="L28" s="1061"/>
      <c r="M28" s="1061"/>
      <c r="N28" s="1061"/>
      <c r="O28" s="1061"/>
      <c r="P28" s="1062"/>
      <c r="Q28" s="1063">
        <v>25701</v>
      </c>
      <c r="R28" s="1064"/>
      <c r="S28" s="1064"/>
      <c r="T28" s="1064"/>
      <c r="U28" s="1064"/>
      <c r="V28" s="1064">
        <v>25664</v>
      </c>
      <c r="W28" s="1064"/>
      <c r="X28" s="1064"/>
      <c r="Y28" s="1064"/>
      <c r="Z28" s="1064"/>
      <c r="AA28" s="1064">
        <v>37</v>
      </c>
      <c r="AB28" s="1064"/>
      <c r="AC28" s="1064"/>
      <c r="AD28" s="1064"/>
      <c r="AE28" s="1065"/>
      <c r="AF28" s="1066">
        <v>37</v>
      </c>
      <c r="AG28" s="1064"/>
      <c r="AH28" s="1064"/>
      <c r="AI28" s="1064"/>
      <c r="AJ28" s="1067"/>
      <c r="AK28" s="1055">
        <v>2481</v>
      </c>
      <c r="AL28" s="1056"/>
      <c r="AM28" s="1056"/>
      <c r="AN28" s="1056"/>
      <c r="AO28" s="1056"/>
      <c r="AP28" s="1056" t="s">
        <v>554</v>
      </c>
      <c r="AQ28" s="1056"/>
      <c r="AR28" s="1056"/>
      <c r="AS28" s="1056"/>
      <c r="AT28" s="1056"/>
      <c r="AU28" s="1056" t="s">
        <v>554</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394</v>
      </c>
      <c r="C29" s="1044"/>
      <c r="D29" s="1044"/>
      <c r="E29" s="1044"/>
      <c r="F29" s="1044"/>
      <c r="G29" s="1044"/>
      <c r="H29" s="1044"/>
      <c r="I29" s="1044"/>
      <c r="J29" s="1044"/>
      <c r="K29" s="1044"/>
      <c r="L29" s="1044"/>
      <c r="M29" s="1044"/>
      <c r="N29" s="1044"/>
      <c r="O29" s="1044"/>
      <c r="P29" s="1045"/>
      <c r="Q29" s="1051">
        <v>21297</v>
      </c>
      <c r="R29" s="1052"/>
      <c r="S29" s="1052"/>
      <c r="T29" s="1052"/>
      <c r="U29" s="1052"/>
      <c r="V29" s="1052">
        <v>21293</v>
      </c>
      <c r="W29" s="1052"/>
      <c r="X29" s="1052"/>
      <c r="Y29" s="1052"/>
      <c r="Z29" s="1052"/>
      <c r="AA29" s="1052">
        <v>4</v>
      </c>
      <c r="AB29" s="1052"/>
      <c r="AC29" s="1052"/>
      <c r="AD29" s="1052"/>
      <c r="AE29" s="1053"/>
      <c r="AF29" s="1048">
        <v>4</v>
      </c>
      <c r="AG29" s="1049"/>
      <c r="AH29" s="1049"/>
      <c r="AI29" s="1049"/>
      <c r="AJ29" s="1050"/>
      <c r="AK29" s="993">
        <v>3403</v>
      </c>
      <c r="AL29" s="984"/>
      <c r="AM29" s="984"/>
      <c r="AN29" s="984"/>
      <c r="AO29" s="984"/>
      <c r="AP29" s="984" t="s">
        <v>554</v>
      </c>
      <c r="AQ29" s="984"/>
      <c r="AR29" s="984"/>
      <c r="AS29" s="984"/>
      <c r="AT29" s="984"/>
      <c r="AU29" s="984" t="s">
        <v>554</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395</v>
      </c>
      <c r="C30" s="1044"/>
      <c r="D30" s="1044"/>
      <c r="E30" s="1044"/>
      <c r="F30" s="1044"/>
      <c r="G30" s="1044"/>
      <c r="H30" s="1044"/>
      <c r="I30" s="1044"/>
      <c r="J30" s="1044"/>
      <c r="K30" s="1044"/>
      <c r="L30" s="1044"/>
      <c r="M30" s="1044"/>
      <c r="N30" s="1044"/>
      <c r="O30" s="1044"/>
      <c r="P30" s="1045"/>
      <c r="Q30" s="1051">
        <v>4676</v>
      </c>
      <c r="R30" s="1052"/>
      <c r="S30" s="1052"/>
      <c r="T30" s="1052"/>
      <c r="U30" s="1052"/>
      <c r="V30" s="1052">
        <v>4574</v>
      </c>
      <c r="W30" s="1052"/>
      <c r="X30" s="1052"/>
      <c r="Y30" s="1052"/>
      <c r="Z30" s="1052"/>
      <c r="AA30" s="1052">
        <v>102</v>
      </c>
      <c r="AB30" s="1052"/>
      <c r="AC30" s="1052"/>
      <c r="AD30" s="1052"/>
      <c r="AE30" s="1053"/>
      <c r="AF30" s="1048">
        <v>102</v>
      </c>
      <c r="AG30" s="1049"/>
      <c r="AH30" s="1049"/>
      <c r="AI30" s="1049"/>
      <c r="AJ30" s="1050"/>
      <c r="AK30" s="993">
        <v>847</v>
      </c>
      <c r="AL30" s="984"/>
      <c r="AM30" s="984"/>
      <c r="AN30" s="984"/>
      <c r="AO30" s="984"/>
      <c r="AP30" s="984" t="s">
        <v>554</v>
      </c>
      <c r="AQ30" s="984"/>
      <c r="AR30" s="984"/>
      <c r="AS30" s="984"/>
      <c r="AT30" s="984"/>
      <c r="AU30" s="984" t="s">
        <v>554</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396</v>
      </c>
      <c r="C31" s="1044"/>
      <c r="D31" s="1044"/>
      <c r="E31" s="1044"/>
      <c r="F31" s="1044"/>
      <c r="G31" s="1044"/>
      <c r="H31" s="1044"/>
      <c r="I31" s="1044"/>
      <c r="J31" s="1044"/>
      <c r="K31" s="1044"/>
      <c r="L31" s="1044"/>
      <c r="M31" s="1044"/>
      <c r="N31" s="1044"/>
      <c r="O31" s="1044"/>
      <c r="P31" s="1045"/>
      <c r="Q31" s="1051">
        <v>5142</v>
      </c>
      <c r="R31" s="1052"/>
      <c r="S31" s="1052"/>
      <c r="T31" s="1052"/>
      <c r="U31" s="1052"/>
      <c r="V31" s="1052">
        <v>4681</v>
      </c>
      <c r="W31" s="1052"/>
      <c r="X31" s="1052"/>
      <c r="Y31" s="1052"/>
      <c r="Z31" s="1052"/>
      <c r="AA31" s="1052">
        <v>461</v>
      </c>
      <c r="AB31" s="1052"/>
      <c r="AC31" s="1052"/>
      <c r="AD31" s="1052"/>
      <c r="AE31" s="1053"/>
      <c r="AF31" s="1048">
        <v>4503</v>
      </c>
      <c r="AG31" s="1049"/>
      <c r="AH31" s="1049"/>
      <c r="AI31" s="1049"/>
      <c r="AJ31" s="1050"/>
      <c r="AK31" s="993">
        <v>54</v>
      </c>
      <c r="AL31" s="984"/>
      <c r="AM31" s="984"/>
      <c r="AN31" s="984"/>
      <c r="AO31" s="984"/>
      <c r="AP31" s="984">
        <v>13284</v>
      </c>
      <c r="AQ31" s="984"/>
      <c r="AR31" s="984"/>
      <c r="AS31" s="984"/>
      <c r="AT31" s="984"/>
      <c r="AU31" s="984">
        <v>4647</v>
      </c>
      <c r="AV31" s="984"/>
      <c r="AW31" s="984"/>
      <c r="AX31" s="984"/>
      <c r="AY31" s="984"/>
      <c r="AZ31" s="1054" t="s">
        <v>554</v>
      </c>
      <c r="BA31" s="1054"/>
      <c r="BB31" s="1054"/>
      <c r="BC31" s="1054"/>
      <c r="BD31" s="1054"/>
      <c r="BE31" s="985" t="s">
        <v>397</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398</v>
      </c>
      <c r="C32" s="1044"/>
      <c r="D32" s="1044"/>
      <c r="E32" s="1044"/>
      <c r="F32" s="1044"/>
      <c r="G32" s="1044"/>
      <c r="H32" s="1044"/>
      <c r="I32" s="1044"/>
      <c r="J32" s="1044"/>
      <c r="K32" s="1044"/>
      <c r="L32" s="1044"/>
      <c r="M32" s="1044"/>
      <c r="N32" s="1044"/>
      <c r="O32" s="1044"/>
      <c r="P32" s="1045"/>
      <c r="Q32" s="1051">
        <v>6959</v>
      </c>
      <c r="R32" s="1052"/>
      <c r="S32" s="1052"/>
      <c r="T32" s="1052"/>
      <c r="U32" s="1052"/>
      <c r="V32" s="1052">
        <v>6707</v>
      </c>
      <c r="W32" s="1052"/>
      <c r="X32" s="1052"/>
      <c r="Y32" s="1052"/>
      <c r="Z32" s="1052"/>
      <c r="AA32" s="1052">
        <v>251</v>
      </c>
      <c r="AB32" s="1052"/>
      <c r="AC32" s="1052"/>
      <c r="AD32" s="1052"/>
      <c r="AE32" s="1053"/>
      <c r="AF32" s="1048">
        <v>2596</v>
      </c>
      <c r="AG32" s="1049"/>
      <c r="AH32" s="1049"/>
      <c r="AI32" s="1049"/>
      <c r="AJ32" s="1050"/>
      <c r="AK32" s="993">
        <v>2428</v>
      </c>
      <c r="AL32" s="984"/>
      <c r="AM32" s="984"/>
      <c r="AN32" s="984"/>
      <c r="AO32" s="984"/>
      <c r="AP32" s="984">
        <v>41018</v>
      </c>
      <c r="AQ32" s="984"/>
      <c r="AR32" s="984"/>
      <c r="AS32" s="984"/>
      <c r="AT32" s="984"/>
      <c r="AU32" s="984">
        <v>4733</v>
      </c>
      <c r="AV32" s="984"/>
      <c r="AW32" s="984"/>
      <c r="AX32" s="984"/>
      <c r="AY32" s="984"/>
      <c r="AZ32" s="1054" t="s">
        <v>554</v>
      </c>
      <c r="BA32" s="1054"/>
      <c r="BB32" s="1054"/>
      <c r="BC32" s="1054"/>
      <c r="BD32" s="1054"/>
      <c r="BE32" s="985" t="s">
        <v>397</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381</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7241</v>
      </c>
      <c r="AG63" s="972"/>
      <c r="AH63" s="972"/>
      <c r="AI63" s="972"/>
      <c r="AJ63" s="1035"/>
      <c r="AK63" s="1036"/>
      <c r="AL63" s="976"/>
      <c r="AM63" s="976"/>
      <c r="AN63" s="976"/>
      <c r="AO63" s="976"/>
      <c r="AP63" s="972">
        <v>54302</v>
      </c>
      <c r="AQ63" s="972"/>
      <c r="AR63" s="972"/>
      <c r="AS63" s="972"/>
      <c r="AT63" s="972"/>
      <c r="AU63" s="972">
        <v>9380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402</v>
      </c>
      <c r="B66" s="1009"/>
      <c r="C66" s="1009"/>
      <c r="D66" s="1009"/>
      <c r="E66" s="1009"/>
      <c r="F66" s="1009"/>
      <c r="G66" s="1009"/>
      <c r="H66" s="1009"/>
      <c r="I66" s="1009"/>
      <c r="J66" s="1009"/>
      <c r="K66" s="1009"/>
      <c r="L66" s="1009"/>
      <c r="M66" s="1009"/>
      <c r="N66" s="1009"/>
      <c r="O66" s="1009"/>
      <c r="P66" s="1010"/>
      <c r="Q66" s="1014" t="s">
        <v>385</v>
      </c>
      <c r="R66" s="1015"/>
      <c r="S66" s="1015"/>
      <c r="T66" s="1015"/>
      <c r="U66" s="1016"/>
      <c r="V66" s="1014" t="s">
        <v>386</v>
      </c>
      <c r="W66" s="1015"/>
      <c r="X66" s="1015"/>
      <c r="Y66" s="1015"/>
      <c r="Z66" s="1016"/>
      <c r="AA66" s="1014" t="s">
        <v>387</v>
      </c>
      <c r="AB66" s="1015"/>
      <c r="AC66" s="1015"/>
      <c r="AD66" s="1015"/>
      <c r="AE66" s="1016"/>
      <c r="AF66" s="1020" t="s">
        <v>388</v>
      </c>
      <c r="AG66" s="1021"/>
      <c r="AH66" s="1021"/>
      <c r="AI66" s="1021"/>
      <c r="AJ66" s="1022"/>
      <c r="AK66" s="1014" t="s">
        <v>389</v>
      </c>
      <c r="AL66" s="1009"/>
      <c r="AM66" s="1009"/>
      <c r="AN66" s="1009"/>
      <c r="AO66" s="1010"/>
      <c r="AP66" s="1014" t="s">
        <v>390</v>
      </c>
      <c r="AQ66" s="1015"/>
      <c r="AR66" s="1015"/>
      <c r="AS66" s="1015"/>
      <c r="AT66" s="1016"/>
      <c r="AU66" s="1014" t="s">
        <v>403</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555</v>
      </c>
      <c r="C68" s="999"/>
      <c r="D68" s="999"/>
      <c r="E68" s="999"/>
      <c r="F68" s="999"/>
      <c r="G68" s="999"/>
      <c r="H68" s="999"/>
      <c r="I68" s="999"/>
      <c r="J68" s="999"/>
      <c r="K68" s="999"/>
      <c r="L68" s="999"/>
      <c r="M68" s="999"/>
      <c r="N68" s="999"/>
      <c r="O68" s="999"/>
      <c r="P68" s="1000"/>
      <c r="Q68" s="1001">
        <v>5</v>
      </c>
      <c r="R68" s="995"/>
      <c r="S68" s="995"/>
      <c r="T68" s="995"/>
      <c r="U68" s="995"/>
      <c r="V68" s="995">
        <v>1</v>
      </c>
      <c r="W68" s="995"/>
      <c r="X68" s="995"/>
      <c r="Y68" s="995"/>
      <c r="Z68" s="995"/>
      <c r="AA68" s="995">
        <v>4</v>
      </c>
      <c r="AB68" s="995"/>
      <c r="AC68" s="995"/>
      <c r="AD68" s="995"/>
      <c r="AE68" s="995"/>
      <c r="AF68" s="995">
        <v>4</v>
      </c>
      <c r="AG68" s="995"/>
      <c r="AH68" s="995"/>
      <c r="AI68" s="995"/>
      <c r="AJ68" s="995"/>
      <c r="AK68" s="995" t="s">
        <v>554</v>
      </c>
      <c r="AL68" s="995"/>
      <c r="AM68" s="995"/>
      <c r="AN68" s="995"/>
      <c r="AO68" s="995"/>
      <c r="AP68" s="995" t="s">
        <v>554</v>
      </c>
      <c r="AQ68" s="995"/>
      <c r="AR68" s="995"/>
      <c r="AS68" s="995"/>
      <c r="AT68" s="995"/>
      <c r="AU68" s="995" t="s">
        <v>554</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556</v>
      </c>
      <c r="C69" s="988"/>
      <c r="D69" s="988"/>
      <c r="E69" s="988"/>
      <c r="F69" s="988"/>
      <c r="G69" s="988"/>
      <c r="H69" s="988"/>
      <c r="I69" s="988"/>
      <c r="J69" s="988"/>
      <c r="K69" s="988"/>
      <c r="L69" s="988"/>
      <c r="M69" s="988"/>
      <c r="N69" s="988"/>
      <c r="O69" s="988"/>
      <c r="P69" s="989"/>
      <c r="Q69" s="990">
        <v>784</v>
      </c>
      <c r="R69" s="984"/>
      <c r="S69" s="984"/>
      <c r="T69" s="984"/>
      <c r="U69" s="984"/>
      <c r="V69" s="984">
        <v>370</v>
      </c>
      <c r="W69" s="984"/>
      <c r="X69" s="984"/>
      <c r="Y69" s="984"/>
      <c r="Z69" s="984"/>
      <c r="AA69" s="984">
        <v>414</v>
      </c>
      <c r="AB69" s="984"/>
      <c r="AC69" s="984"/>
      <c r="AD69" s="984"/>
      <c r="AE69" s="984"/>
      <c r="AF69" s="984">
        <v>414</v>
      </c>
      <c r="AG69" s="984"/>
      <c r="AH69" s="984"/>
      <c r="AI69" s="984"/>
      <c r="AJ69" s="984"/>
      <c r="AK69" s="984" t="s">
        <v>554</v>
      </c>
      <c r="AL69" s="984"/>
      <c r="AM69" s="984"/>
      <c r="AN69" s="984"/>
      <c r="AO69" s="984"/>
      <c r="AP69" s="984" t="s">
        <v>554</v>
      </c>
      <c r="AQ69" s="984"/>
      <c r="AR69" s="984"/>
      <c r="AS69" s="984"/>
      <c r="AT69" s="984"/>
      <c r="AU69" s="984" t="s">
        <v>554</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557</v>
      </c>
      <c r="C70" s="988"/>
      <c r="D70" s="988"/>
      <c r="E70" s="988"/>
      <c r="F70" s="988"/>
      <c r="G70" s="988"/>
      <c r="H70" s="988"/>
      <c r="I70" s="988"/>
      <c r="J70" s="988"/>
      <c r="K70" s="988"/>
      <c r="L70" s="988"/>
      <c r="M70" s="988"/>
      <c r="N70" s="988"/>
      <c r="O70" s="988"/>
      <c r="P70" s="989"/>
      <c r="Q70" s="990">
        <v>906481</v>
      </c>
      <c r="R70" s="984"/>
      <c r="S70" s="984"/>
      <c r="T70" s="984"/>
      <c r="U70" s="984"/>
      <c r="V70" s="984">
        <v>887687</v>
      </c>
      <c r="W70" s="984"/>
      <c r="X70" s="984"/>
      <c r="Y70" s="984"/>
      <c r="Z70" s="984"/>
      <c r="AA70" s="984">
        <v>18794</v>
      </c>
      <c r="AB70" s="984"/>
      <c r="AC70" s="984"/>
      <c r="AD70" s="984"/>
      <c r="AE70" s="984"/>
      <c r="AF70" s="984">
        <v>18794</v>
      </c>
      <c r="AG70" s="984"/>
      <c r="AH70" s="984"/>
      <c r="AI70" s="984"/>
      <c r="AJ70" s="984"/>
      <c r="AK70" s="984">
        <v>9782</v>
      </c>
      <c r="AL70" s="984"/>
      <c r="AM70" s="984"/>
      <c r="AN70" s="984"/>
      <c r="AO70" s="984"/>
      <c r="AP70" s="984" t="s">
        <v>554</v>
      </c>
      <c r="AQ70" s="984"/>
      <c r="AR70" s="984"/>
      <c r="AS70" s="984"/>
      <c r="AT70" s="984"/>
      <c r="AU70" s="984" t="s">
        <v>554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381</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19212</v>
      </c>
      <c r="AG88" s="972"/>
      <c r="AH88" s="972"/>
      <c r="AI88" s="972"/>
      <c r="AJ88" s="972"/>
      <c r="AK88" s="976"/>
      <c r="AL88" s="976"/>
      <c r="AM88" s="976"/>
      <c r="AN88" s="976"/>
      <c r="AO88" s="976"/>
      <c r="AP88" s="972" t="s">
        <v>554</v>
      </c>
      <c r="AQ88" s="972"/>
      <c r="AR88" s="972"/>
      <c r="AS88" s="972"/>
      <c r="AT88" s="972"/>
      <c r="AU88" s="972" t="s">
        <v>554</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381</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2953</v>
      </c>
      <c r="CS102" s="966"/>
      <c r="CT102" s="966"/>
      <c r="CU102" s="966"/>
      <c r="CV102" s="967"/>
      <c r="CW102" s="965">
        <v>2175</v>
      </c>
      <c r="CX102" s="966"/>
      <c r="CY102" s="966"/>
      <c r="CZ102" s="966"/>
      <c r="DA102" s="967"/>
      <c r="DB102" s="965">
        <v>19626</v>
      </c>
      <c r="DC102" s="966"/>
      <c r="DD102" s="966"/>
      <c r="DE102" s="966"/>
      <c r="DF102" s="967"/>
      <c r="DG102" s="965" t="s">
        <v>554</v>
      </c>
      <c r="DH102" s="966"/>
      <c r="DI102" s="966"/>
      <c r="DJ102" s="966"/>
      <c r="DK102" s="967"/>
      <c r="DL102" s="965">
        <v>25</v>
      </c>
      <c r="DM102" s="966"/>
      <c r="DN102" s="966"/>
      <c r="DO102" s="966"/>
      <c r="DP102" s="967"/>
      <c r="DQ102" s="965">
        <v>8</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294</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294</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294</v>
      </c>
      <c r="DR109" s="909"/>
      <c r="DS109" s="909"/>
      <c r="DT109" s="909"/>
      <c r="DU109" s="910"/>
      <c r="DV109" s="911" t="s">
        <v>415</v>
      </c>
      <c r="DW109" s="909"/>
      <c r="DX109" s="909"/>
      <c r="DY109" s="909"/>
      <c r="DZ109" s="942"/>
    </row>
    <row r="110" spans="1:131" s="212" customFormat="1" ht="26.25" customHeight="1" x14ac:dyDescent="0.15">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9819054</v>
      </c>
      <c r="AB110" s="902"/>
      <c r="AC110" s="902"/>
      <c r="AD110" s="902"/>
      <c r="AE110" s="903"/>
      <c r="AF110" s="904">
        <v>9958351</v>
      </c>
      <c r="AG110" s="902"/>
      <c r="AH110" s="902"/>
      <c r="AI110" s="902"/>
      <c r="AJ110" s="903"/>
      <c r="AK110" s="904">
        <v>10035679</v>
      </c>
      <c r="AL110" s="902"/>
      <c r="AM110" s="902"/>
      <c r="AN110" s="902"/>
      <c r="AO110" s="903"/>
      <c r="AP110" s="905">
        <v>20.9</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97451672</v>
      </c>
      <c r="BR110" s="855"/>
      <c r="BS110" s="855"/>
      <c r="BT110" s="855"/>
      <c r="BU110" s="855"/>
      <c r="BV110" s="855">
        <v>100012128</v>
      </c>
      <c r="BW110" s="855"/>
      <c r="BX110" s="855"/>
      <c r="BY110" s="855"/>
      <c r="BZ110" s="855"/>
      <c r="CA110" s="855">
        <v>95964241</v>
      </c>
      <c r="CB110" s="855"/>
      <c r="CC110" s="855"/>
      <c r="CD110" s="855"/>
      <c r="CE110" s="855"/>
      <c r="CF110" s="879">
        <v>200.1</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549371</v>
      </c>
      <c r="DH110" s="855"/>
      <c r="DI110" s="855"/>
      <c r="DJ110" s="855"/>
      <c r="DK110" s="855"/>
      <c r="DL110" s="855">
        <v>186796</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2641384</v>
      </c>
      <c r="BR111" s="830"/>
      <c r="BS111" s="830"/>
      <c r="BT111" s="830"/>
      <c r="BU111" s="830"/>
      <c r="BV111" s="830">
        <v>2410247</v>
      </c>
      <c r="BW111" s="830"/>
      <c r="BX111" s="830"/>
      <c r="BY111" s="830"/>
      <c r="BZ111" s="830"/>
      <c r="CA111" s="830">
        <v>4068977</v>
      </c>
      <c r="CB111" s="830"/>
      <c r="CC111" s="830"/>
      <c r="CD111" s="830"/>
      <c r="CE111" s="830"/>
      <c r="CF111" s="888">
        <v>8.5</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v>40333</v>
      </c>
      <c r="AB112" s="793"/>
      <c r="AC112" s="793"/>
      <c r="AD112" s="793"/>
      <c r="AE112" s="794"/>
      <c r="AF112" s="795">
        <v>33667</v>
      </c>
      <c r="AG112" s="793"/>
      <c r="AH112" s="793"/>
      <c r="AI112" s="793"/>
      <c r="AJ112" s="794"/>
      <c r="AK112" s="795">
        <v>35333</v>
      </c>
      <c r="AL112" s="793"/>
      <c r="AM112" s="793"/>
      <c r="AN112" s="793"/>
      <c r="AO112" s="794"/>
      <c r="AP112" s="837">
        <v>0.1</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23009165</v>
      </c>
      <c r="BR112" s="830"/>
      <c r="BS112" s="830"/>
      <c r="BT112" s="830"/>
      <c r="BU112" s="830"/>
      <c r="BV112" s="830">
        <v>21473732</v>
      </c>
      <c r="BW112" s="830"/>
      <c r="BX112" s="830"/>
      <c r="BY112" s="830"/>
      <c r="BZ112" s="830"/>
      <c r="CA112" s="830">
        <v>19783010</v>
      </c>
      <c r="CB112" s="830"/>
      <c r="CC112" s="830"/>
      <c r="CD112" s="830"/>
      <c r="CE112" s="830"/>
      <c r="CF112" s="888">
        <v>41.3</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2097291</v>
      </c>
      <c r="AB113" s="932"/>
      <c r="AC113" s="932"/>
      <c r="AD113" s="932"/>
      <c r="AE113" s="933"/>
      <c r="AF113" s="934">
        <v>1966059</v>
      </c>
      <c r="AG113" s="932"/>
      <c r="AH113" s="932"/>
      <c r="AI113" s="932"/>
      <c r="AJ113" s="933"/>
      <c r="AK113" s="934">
        <v>1888823</v>
      </c>
      <c r="AL113" s="932"/>
      <c r="AM113" s="932"/>
      <c r="AN113" s="932"/>
      <c r="AO113" s="933"/>
      <c r="AP113" s="935">
        <v>3.9</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12456464</v>
      </c>
      <c r="BR114" s="830"/>
      <c r="BS114" s="830"/>
      <c r="BT114" s="830"/>
      <c r="BU114" s="830"/>
      <c r="BV114" s="830">
        <v>12990868</v>
      </c>
      <c r="BW114" s="830"/>
      <c r="BX114" s="830"/>
      <c r="BY114" s="830"/>
      <c r="BZ114" s="830"/>
      <c r="CA114" s="830">
        <v>13027106</v>
      </c>
      <c r="CB114" s="830"/>
      <c r="CC114" s="830"/>
      <c r="CD114" s="830"/>
      <c r="CE114" s="830"/>
      <c r="CF114" s="888">
        <v>27.2</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182745</v>
      </c>
      <c r="AB115" s="932"/>
      <c r="AC115" s="932"/>
      <c r="AD115" s="932"/>
      <c r="AE115" s="933"/>
      <c r="AF115" s="934">
        <v>180235</v>
      </c>
      <c r="AG115" s="932"/>
      <c r="AH115" s="932"/>
      <c r="AI115" s="932"/>
      <c r="AJ115" s="933"/>
      <c r="AK115" s="934">
        <v>180322</v>
      </c>
      <c r="AL115" s="932"/>
      <c r="AM115" s="932"/>
      <c r="AN115" s="932"/>
      <c r="AO115" s="933"/>
      <c r="AP115" s="935">
        <v>0.4</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v>152954</v>
      </c>
      <c r="BR115" s="830"/>
      <c r="BS115" s="830"/>
      <c r="BT115" s="830"/>
      <c r="BU115" s="830"/>
      <c r="BV115" s="830">
        <v>145379</v>
      </c>
      <c r="BW115" s="830"/>
      <c r="BX115" s="830"/>
      <c r="BY115" s="830"/>
      <c r="BZ115" s="830"/>
      <c r="CA115" s="830">
        <v>7577</v>
      </c>
      <c r="CB115" s="830"/>
      <c r="CC115" s="830"/>
      <c r="CD115" s="830"/>
      <c r="CE115" s="830"/>
      <c r="CF115" s="888">
        <v>0</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2092013</v>
      </c>
      <c r="DH115" s="793"/>
      <c r="DI115" s="793"/>
      <c r="DJ115" s="793"/>
      <c r="DK115" s="794"/>
      <c r="DL115" s="795">
        <v>2223451</v>
      </c>
      <c r="DM115" s="793"/>
      <c r="DN115" s="793"/>
      <c r="DO115" s="793"/>
      <c r="DP115" s="794"/>
      <c r="DQ115" s="795">
        <v>4068977</v>
      </c>
      <c r="DR115" s="793"/>
      <c r="DS115" s="793"/>
      <c r="DT115" s="793"/>
      <c r="DU115" s="794"/>
      <c r="DV115" s="837">
        <v>8.5</v>
      </c>
      <c r="DW115" s="838"/>
      <c r="DX115" s="838"/>
      <c r="DY115" s="838"/>
      <c r="DZ115" s="839"/>
    </row>
    <row r="116" spans="1:130" s="212" customFormat="1" ht="26.25" customHeight="1" x14ac:dyDescent="0.15">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v>19</v>
      </c>
      <c r="AL116" s="793"/>
      <c r="AM116" s="793"/>
      <c r="AN116" s="793"/>
      <c r="AO116" s="794"/>
      <c r="AP116" s="837">
        <v>0</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12139423</v>
      </c>
      <c r="AB117" s="916"/>
      <c r="AC117" s="916"/>
      <c r="AD117" s="916"/>
      <c r="AE117" s="917"/>
      <c r="AF117" s="918">
        <v>12138312</v>
      </c>
      <c r="AG117" s="916"/>
      <c r="AH117" s="916"/>
      <c r="AI117" s="916"/>
      <c r="AJ117" s="917"/>
      <c r="AK117" s="918">
        <v>12140176</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294</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182745</v>
      </c>
      <c r="AB119" s="902"/>
      <c r="AC119" s="902"/>
      <c r="AD119" s="902"/>
      <c r="AE119" s="903"/>
      <c r="AF119" s="904">
        <v>180235</v>
      </c>
      <c r="AG119" s="902"/>
      <c r="AH119" s="902"/>
      <c r="AI119" s="902"/>
      <c r="AJ119" s="903"/>
      <c r="AK119" s="904">
        <v>180322</v>
      </c>
      <c r="AL119" s="902"/>
      <c r="AM119" s="902"/>
      <c r="AN119" s="902"/>
      <c r="AO119" s="903"/>
      <c r="AP119" s="905">
        <v>0.4</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445</v>
      </c>
      <c r="BP119" s="891"/>
      <c r="BQ119" s="892">
        <v>135711639</v>
      </c>
      <c r="BR119" s="858"/>
      <c r="BS119" s="858"/>
      <c r="BT119" s="858"/>
      <c r="BU119" s="858"/>
      <c r="BV119" s="858">
        <v>137032354</v>
      </c>
      <c r="BW119" s="858"/>
      <c r="BX119" s="858"/>
      <c r="BY119" s="858"/>
      <c r="BZ119" s="858"/>
      <c r="CA119" s="858">
        <v>132850911</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27519559</v>
      </c>
      <c r="BR120" s="855"/>
      <c r="BS120" s="855"/>
      <c r="BT120" s="855"/>
      <c r="BU120" s="855"/>
      <c r="BV120" s="855">
        <v>27643898</v>
      </c>
      <c r="BW120" s="855"/>
      <c r="BX120" s="855"/>
      <c r="BY120" s="855"/>
      <c r="BZ120" s="855"/>
      <c r="CA120" s="855">
        <v>26985830</v>
      </c>
      <c r="CB120" s="855"/>
      <c r="CC120" s="855"/>
      <c r="CD120" s="855"/>
      <c r="CE120" s="855"/>
      <c r="CF120" s="879">
        <v>56.3</v>
      </c>
      <c r="CG120" s="880"/>
      <c r="CH120" s="880"/>
      <c r="CI120" s="880"/>
      <c r="CJ120" s="880"/>
      <c r="CK120" s="881" t="s">
        <v>449</v>
      </c>
      <c r="CL120" s="865"/>
      <c r="CM120" s="865"/>
      <c r="CN120" s="865"/>
      <c r="CO120" s="866"/>
      <c r="CP120" s="885" t="s">
        <v>450</v>
      </c>
      <c r="CQ120" s="886"/>
      <c r="CR120" s="886"/>
      <c r="CS120" s="886"/>
      <c r="CT120" s="886"/>
      <c r="CU120" s="886"/>
      <c r="CV120" s="886"/>
      <c r="CW120" s="886"/>
      <c r="CX120" s="886"/>
      <c r="CY120" s="886"/>
      <c r="CZ120" s="886"/>
      <c r="DA120" s="886"/>
      <c r="DB120" s="886"/>
      <c r="DC120" s="886"/>
      <c r="DD120" s="886"/>
      <c r="DE120" s="886"/>
      <c r="DF120" s="887"/>
      <c r="DG120" s="874">
        <v>22932854</v>
      </c>
      <c r="DH120" s="855"/>
      <c r="DI120" s="855"/>
      <c r="DJ120" s="855"/>
      <c r="DK120" s="855"/>
      <c r="DL120" s="855">
        <v>21423069</v>
      </c>
      <c r="DM120" s="855"/>
      <c r="DN120" s="855"/>
      <c r="DO120" s="855"/>
      <c r="DP120" s="855"/>
      <c r="DQ120" s="855">
        <v>19729876</v>
      </c>
      <c r="DR120" s="855"/>
      <c r="DS120" s="855"/>
      <c r="DT120" s="855"/>
      <c r="DU120" s="855"/>
      <c r="DV120" s="856">
        <v>41.1</v>
      </c>
      <c r="DW120" s="856"/>
      <c r="DX120" s="856"/>
      <c r="DY120" s="856"/>
      <c r="DZ120" s="857"/>
    </row>
    <row r="121" spans="1:130" s="212" customFormat="1" ht="26.25" customHeight="1" x14ac:dyDescent="0.15">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42520050</v>
      </c>
      <c r="BR121" s="830"/>
      <c r="BS121" s="830"/>
      <c r="BT121" s="830"/>
      <c r="BU121" s="830"/>
      <c r="BV121" s="830">
        <v>46930209</v>
      </c>
      <c r="BW121" s="830"/>
      <c r="BX121" s="830"/>
      <c r="BY121" s="830"/>
      <c r="BZ121" s="830"/>
      <c r="CA121" s="830">
        <v>46385344</v>
      </c>
      <c r="CB121" s="830"/>
      <c r="CC121" s="830"/>
      <c r="CD121" s="830"/>
      <c r="CE121" s="830"/>
      <c r="CF121" s="888">
        <v>96.7</v>
      </c>
      <c r="CG121" s="889"/>
      <c r="CH121" s="889"/>
      <c r="CI121" s="889"/>
      <c r="CJ121" s="889"/>
      <c r="CK121" s="882"/>
      <c r="CL121" s="868"/>
      <c r="CM121" s="868"/>
      <c r="CN121" s="868"/>
      <c r="CO121" s="869"/>
      <c r="CP121" s="848" t="s">
        <v>453</v>
      </c>
      <c r="CQ121" s="849"/>
      <c r="CR121" s="849"/>
      <c r="CS121" s="849"/>
      <c r="CT121" s="849"/>
      <c r="CU121" s="849"/>
      <c r="CV121" s="849"/>
      <c r="CW121" s="849"/>
      <c r="CX121" s="849"/>
      <c r="CY121" s="849"/>
      <c r="CZ121" s="849"/>
      <c r="DA121" s="849"/>
      <c r="DB121" s="849"/>
      <c r="DC121" s="849"/>
      <c r="DD121" s="849"/>
      <c r="DE121" s="849"/>
      <c r="DF121" s="850"/>
      <c r="DG121" s="829">
        <v>76311</v>
      </c>
      <c r="DH121" s="830"/>
      <c r="DI121" s="830"/>
      <c r="DJ121" s="830"/>
      <c r="DK121" s="830"/>
      <c r="DL121" s="830">
        <v>50663</v>
      </c>
      <c r="DM121" s="830"/>
      <c r="DN121" s="830"/>
      <c r="DO121" s="830"/>
      <c r="DP121" s="830"/>
      <c r="DQ121" s="830">
        <v>53134</v>
      </c>
      <c r="DR121" s="830"/>
      <c r="DS121" s="830"/>
      <c r="DT121" s="830"/>
      <c r="DU121" s="830"/>
      <c r="DV121" s="807">
        <v>0.1</v>
      </c>
      <c r="DW121" s="807"/>
      <c r="DX121" s="807"/>
      <c r="DY121" s="807"/>
      <c r="DZ121" s="808"/>
    </row>
    <row r="122" spans="1:130" s="212" customFormat="1" ht="26.25" customHeight="1" x14ac:dyDescent="0.15">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454</v>
      </c>
      <c r="BA122" s="852"/>
      <c r="BB122" s="852"/>
      <c r="BC122" s="852"/>
      <c r="BD122" s="852"/>
      <c r="BE122" s="852"/>
      <c r="BF122" s="852"/>
      <c r="BG122" s="852"/>
      <c r="BH122" s="852"/>
      <c r="BI122" s="852"/>
      <c r="BJ122" s="852"/>
      <c r="BK122" s="852"/>
      <c r="BL122" s="852"/>
      <c r="BM122" s="852"/>
      <c r="BN122" s="852"/>
      <c r="BO122" s="852"/>
      <c r="BP122" s="853"/>
      <c r="BQ122" s="892">
        <v>84122594</v>
      </c>
      <c r="BR122" s="858"/>
      <c r="BS122" s="858"/>
      <c r="BT122" s="858"/>
      <c r="BU122" s="858"/>
      <c r="BV122" s="858">
        <v>83309325</v>
      </c>
      <c r="BW122" s="858"/>
      <c r="BX122" s="858"/>
      <c r="BY122" s="858"/>
      <c r="BZ122" s="858"/>
      <c r="CA122" s="858">
        <v>79726215</v>
      </c>
      <c r="CB122" s="858"/>
      <c r="CC122" s="858"/>
      <c r="CD122" s="858"/>
      <c r="CE122" s="858"/>
      <c r="CF122" s="859">
        <v>166.3</v>
      </c>
      <c r="CG122" s="860"/>
      <c r="CH122" s="860"/>
      <c r="CI122" s="860"/>
      <c r="CJ122" s="860"/>
      <c r="CK122" s="882"/>
      <c r="CL122" s="868"/>
      <c r="CM122" s="868"/>
      <c r="CN122" s="868"/>
      <c r="CO122" s="869"/>
      <c r="CP122" s="848" t="s">
        <v>455</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456</v>
      </c>
      <c r="BP123" s="891"/>
      <c r="BQ123" s="845">
        <v>154162203</v>
      </c>
      <c r="BR123" s="846"/>
      <c r="BS123" s="846"/>
      <c r="BT123" s="846"/>
      <c r="BU123" s="846"/>
      <c r="BV123" s="846">
        <v>157883432</v>
      </c>
      <c r="BW123" s="846"/>
      <c r="BX123" s="846"/>
      <c r="BY123" s="846"/>
      <c r="BZ123" s="846"/>
      <c r="CA123" s="846">
        <v>153097389</v>
      </c>
      <c r="CB123" s="846"/>
      <c r="CC123" s="846"/>
      <c r="CD123" s="846"/>
      <c r="CE123" s="846"/>
      <c r="CF123" s="761"/>
      <c r="CG123" s="762"/>
      <c r="CH123" s="762"/>
      <c r="CI123" s="762"/>
      <c r="CJ123" s="847"/>
      <c r="CK123" s="882"/>
      <c r="CL123" s="868"/>
      <c r="CM123" s="868"/>
      <c r="CN123" s="868"/>
      <c r="CO123" s="869"/>
      <c r="CP123" s="848" t="s">
        <v>457</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459</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460</v>
      </c>
      <c r="CL125" s="865"/>
      <c r="CM125" s="865"/>
      <c r="CN125" s="865"/>
      <c r="CO125" s="866"/>
      <c r="CP125" s="873" t="s">
        <v>461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462</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463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464</v>
      </c>
      <c r="AY127" s="825"/>
      <c r="AZ127" s="825"/>
      <c r="BA127" s="825"/>
      <c r="BB127" s="825"/>
      <c r="BC127" s="825"/>
      <c r="BD127" s="825"/>
      <c r="BE127" s="826"/>
      <c r="BF127" s="824" t="s">
        <v>465</v>
      </c>
      <c r="BG127" s="825"/>
      <c r="BH127" s="825"/>
      <c r="BI127" s="825"/>
      <c r="BJ127" s="825"/>
      <c r="BK127" s="825"/>
      <c r="BL127" s="826"/>
      <c r="BM127" s="824" t="s">
        <v>466</v>
      </c>
      <c r="BN127" s="825"/>
      <c r="BO127" s="825"/>
      <c r="BP127" s="825"/>
      <c r="BQ127" s="825"/>
      <c r="BR127" s="825"/>
      <c r="BS127" s="826"/>
      <c r="BT127" s="824" t="s">
        <v>467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470</v>
      </c>
      <c r="X128" s="811"/>
      <c r="Y128" s="811"/>
      <c r="Z128" s="812"/>
      <c r="AA128" s="813">
        <v>4087378</v>
      </c>
      <c r="AB128" s="814"/>
      <c r="AC128" s="814"/>
      <c r="AD128" s="814"/>
      <c r="AE128" s="815"/>
      <c r="AF128" s="816">
        <v>4335331</v>
      </c>
      <c r="AG128" s="814"/>
      <c r="AH128" s="814"/>
      <c r="AI128" s="814"/>
      <c r="AJ128" s="815"/>
      <c r="AK128" s="816">
        <v>4682334</v>
      </c>
      <c r="AL128" s="814"/>
      <c r="AM128" s="814"/>
      <c r="AN128" s="814"/>
      <c r="AO128" s="815"/>
      <c r="AP128" s="817"/>
      <c r="AQ128" s="818"/>
      <c r="AR128" s="818"/>
      <c r="AS128" s="818"/>
      <c r="AT128" s="819"/>
      <c r="AU128" s="214"/>
      <c r="AV128" s="214"/>
      <c r="AW128" s="214"/>
      <c r="AX128" s="820" t="s">
        <v>471</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472</v>
      </c>
      <c r="CQ128" s="743"/>
      <c r="CR128" s="743"/>
      <c r="CS128" s="743"/>
      <c r="CT128" s="743"/>
      <c r="CU128" s="743"/>
      <c r="CV128" s="743"/>
      <c r="CW128" s="743"/>
      <c r="CX128" s="743"/>
      <c r="CY128" s="743"/>
      <c r="CZ128" s="743"/>
      <c r="DA128" s="743"/>
      <c r="DB128" s="743"/>
      <c r="DC128" s="743"/>
      <c r="DD128" s="743"/>
      <c r="DE128" s="743"/>
      <c r="DF128" s="744"/>
      <c r="DG128" s="803">
        <v>152954</v>
      </c>
      <c r="DH128" s="804"/>
      <c r="DI128" s="804"/>
      <c r="DJ128" s="804"/>
      <c r="DK128" s="804"/>
      <c r="DL128" s="804">
        <v>145379</v>
      </c>
      <c r="DM128" s="804"/>
      <c r="DN128" s="804"/>
      <c r="DO128" s="804"/>
      <c r="DP128" s="804"/>
      <c r="DQ128" s="804">
        <v>7577</v>
      </c>
      <c r="DR128" s="804"/>
      <c r="DS128" s="804"/>
      <c r="DT128" s="804"/>
      <c r="DU128" s="804"/>
      <c r="DV128" s="805">
        <v>0</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473</v>
      </c>
      <c r="X129" s="790"/>
      <c r="Y129" s="790"/>
      <c r="Z129" s="791"/>
      <c r="AA129" s="792">
        <v>51950844</v>
      </c>
      <c r="AB129" s="793"/>
      <c r="AC129" s="793"/>
      <c r="AD129" s="793"/>
      <c r="AE129" s="794"/>
      <c r="AF129" s="795">
        <v>53073992</v>
      </c>
      <c r="AG129" s="793"/>
      <c r="AH129" s="793"/>
      <c r="AI129" s="793"/>
      <c r="AJ129" s="794"/>
      <c r="AK129" s="795">
        <v>54706821</v>
      </c>
      <c r="AL129" s="793"/>
      <c r="AM129" s="793"/>
      <c r="AN129" s="793"/>
      <c r="AO129" s="794"/>
      <c r="AP129" s="796"/>
      <c r="AQ129" s="797"/>
      <c r="AR129" s="797"/>
      <c r="AS129" s="797"/>
      <c r="AT129" s="798"/>
      <c r="AU129" s="215"/>
      <c r="AV129" s="215"/>
      <c r="AW129" s="215"/>
      <c r="AX129" s="764" t="s">
        <v>474</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476</v>
      </c>
      <c r="X130" s="790"/>
      <c r="Y130" s="790"/>
      <c r="Z130" s="791"/>
      <c r="AA130" s="792">
        <v>7028259</v>
      </c>
      <c r="AB130" s="793"/>
      <c r="AC130" s="793"/>
      <c r="AD130" s="793"/>
      <c r="AE130" s="794"/>
      <c r="AF130" s="795">
        <v>6827206</v>
      </c>
      <c r="AG130" s="793"/>
      <c r="AH130" s="793"/>
      <c r="AI130" s="793"/>
      <c r="AJ130" s="794"/>
      <c r="AK130" s="795">
        <v>6752824</v>
      </c>
      <c r="AL130" s="793"/>
      <c r="AM130" s="793"/>
      <c r="AN130" s="793"/>
      <c r="AO130" s="794"/>
      <c r="AP130" s="796"/>
      <c r="AQ130" s="797"/>
      <c r="AR130" s="797"/>
      <c r="AS130" s="797"/>
      <c r="AT130" s="798"/>
      <c r="AU130" s="215"/>
      <c r="AV130" s="215"/>
      <c r="AW130" s="215"/>
      <c r="AX130" s="764" t="s">
        <v>477</v>
      </c>
      <c r="AY130" s="765"/>
      <c r="AZ130" s="765"/>
      <c r="BA130" s="765"/>
      <c r="BB130" s="765"/>
      <c r="BC130" s="765"/>
      <c r="BD130" s="765"/>
      <c r="BE130" s="766"/>
      <c r="BF130" s="767">
        <v>1.9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478</v>
      </c>
      <c r="X131" s="774"/>
      <c r="Y131" s="774"/>
      <c r="Z131" s="775"/>
      <c r="AA131" s="776">
        <v>44922585</v>
      </c>
      <c r="AB131" s="777"/>
      <c r="AC131" s="777"/>
      <c r="AD131" s="777"/>
      <c r="AE131" s="778"/>
      <c r="AF131" s="779">
        <v>46246786</v>
      </c>
      <c r="AG131" s="777"/>
      <c r="AH131" s="777"/>
      <c r="AI131" s="777"/>
      <c r="AJ131" s="778"/>
      <c r="AK131" s="779">
        <v>47953997</v>
      </c>
      <c r="AL131" s="777"/>
      <c r="AM131" s="777"/>
      <c r="AN131" s="777"/>
      <c r="AO131" s="778"/>
      <c r="AP131" s="780"/>
      <c r="AQ131" s="781"/>
      <c r="AR131" s="781"/>
      <c r="AS131" s="781"/>
      <c r="AT131" s="782"/>
      <c r="AU131" s="215"/>
      <c r="AV131" s="215"/>
      <c r="AW131" s="215"/>
      <c r="AX131" s="742" t="s">
        <v>479</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480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481</v>
      </c>
      <c r="W132" s="755"/>
      <c r="X132" s="755"/>
      <c r="Y132" s="755"/>
      <c r="Z132" s="756"/>
      <c r="AA132" s="757">
        <v>2.2790006410000001</v>
      </c>
      <c r="AB132" s="758"/>
      <c r="AC132" s="758"/>
      <c r="AD132" s="758"/>
      <c r="AE132" s="759"/>
      <c r="AF132" s="760">
        <v>2.1099304069999998</v>
      </c>
      <c r="AG132" s="758"/>
      <c r="AH132" s="758"/>
      <c r="AI132" s="758"/>
      <c r="AJ132" s="759"/>
      <c r="AK132" s="760">
        <v>1.4701965299999999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482</v>
      </c>
      <c r="W133" s="734"/>
      <c r="X133" s="734"/>
      <c r="Y133" s="734"/>
      <c r="Z133" s="735"/>
      <c r="AA133" s="736">
        <v>1.8</v>
      </c>
      <c r="AB133" s="737"/>
      <c r="AC133" s="737"/>
      <c r="AD133" s="737"/>
      <c r="AE133" s="738"/>
      <c r="AF133" s="736">
        <v>2</v>
      </c>
      <c r="AG133" s="737"/>
      <c r="AH133" s="737"/>
      <c r="AI133" s="737"/>
      <c r="AJ133" s="738"/>
      <c r="AK133" s="736">
        <v>1.9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NScQWKRNmlQLj3fvd0aeKXJWnVt31AGWwQj+dzr5GwHJMiFNzFE8xU5LTom4aq6XOzaAb9KcLZh3CMKOEOF5w==" saltValue="bog7d6qRIZki6gjCBlCmA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sA6/RhztNy/UqxsQV5zqzABgDfG1qhFZ2tlyn8cKCZOFvJj86rTw2EIMZmUm89Qm40X75F33VIx74I0gBQsXyA==" saltValue="psB4JgrR2/wCA/9HhjZZf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vFL1sSrUOBLYZilU4u7lQG1YLRgY5nHEu3k+1b4nBP7zraSuZvyuUbM6WCcZRA/gi9wvr9Zv7gfT/99BAaFZA==" saltValue="s2A5QIGE5sWfYlIegEnSQ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485</v>
      </c>
      <c r="AL6" s="248"/>
      <c r="AM6" s="248"/>
      <c r="AN6" s="248"/>
    </row>
    <row r="7" spans="1:46" ht="13.5" customHeight="1" x14ac:dyDescent="0.15">
      <c r="A7" s="247"/>
      <c r="AK7" s="250"/>
      <c r="AL7" s="251"/>
      <c r="AM7" s="251"/>
      <c r="AN7" s="252"/>
      <c r="AO7" s="1131" t="s">
        <v>486</v>
      </c>
      <c r="AP7" s="253"/>
      <c r="AQ7" s="254" t="s">
        <v>487</v>
      </c>
      <c r="AR7" s="255"/>
    </row>
    <row r="8" spans="1:46" x14ac:dyDescent="0.15">
      <c r="A8" s="247"/>
      <c r="AK8" s="256"/>
      <c r="AL8" s="257"/>
      <c r="AM8" s="257"/>
      <c r="AN8" s="258"/>
      <c r="AO8" s="1132"/>
      <c r="AP8" s="259" t="s">
        <v>488</v>
      </c>
      <c r="AQ8" s="260" t="s">
        <v>489</v>
      </c>
      <c r="AR8" s="261" t="s">
        <v>490</v>
      </c>
    </row>
    <row r="9" spans="1:46" x14ac:dyDescent="0.15">
      <c r="A9" s="247"/>
      <c r="AK9" s="1143" t="s">
        <v>491</v>
      </c>
      <c r="AL9" s="1144"/>
      <c r="AM9" s="1144"/>
      <c r="AN9" s="1145"/>
      <c r="AO9" s="262">
        <v>17818311</v>
      </c>
      <c r="AP9" s="262">
        <v>69277</v>
      </c>
      <c r="AQ9" s="263">
        <v>70143</v>
      </c>
      <c r="AR9" s="264">
        <v>-1.2</v>
      </c>
    </row>
    <row r="10" spans="1:46" ht="13.5" customHeight="1" x14ac:dyDescent="0.15">
      <c r="A10" s="247"/>
      <c r="AK10" s="1143" t="s">
        <v>492</v>
      </c>
      <c r="AL10" s="1144"/>
      <c r="AM10" s="1144"/>
      <c r="AN10" s="1145"/>
      <c r="AO10" s="265">
        <v>16</v>
      </c>
      <c r="AP10" s="265">
        <v>0</v>
      </c>
      <c r="AQ10" s="266">
        <v>2309</v>
      </c>
      <c r="AR10" s="267">
        <v>-100</v>
      </c>
    </row>
    <row r="11" spans="1:46" ht="13.5" customHeight="1" x14ac:dyDescent="0.15">
      <c r="A11" s="247"/>
      <c r="AK11" s="1143" t="s">
        <v>493</v>
      </c>
      <c r="AL11" s="1144"/>
      <c r="AM11" s="1144"/>
      <c r="AN11" s="1145"/>
      <c r="AO11" s="265">
        <v>28841</v>
      </c>
      <c r="AP11" s="265">
        <v>112</v>
      </c>
      <c r="AQ11" s="266">
        <v>1878</v>
      </c>
      <c r="AR11" s="267">
        <v>-94</v>
      </c>
    </row>
    <row r="12" spans="1:46" ht="13.5" customHeight="1" x14ac:dyDescent="0.15">
      <c r="A12" s="247"/>
      <c r="AK12" s="1143" t="s">
        <v>494</v>
      </c>
      <c r="AL12" s="1144"/>
      <c r="AM12" s="1144"/>
      <c r="AN12" s="1145"/>
      <c r="AO12" s="265" t="s">
        <v>495</v>
      </c>
      <c r="AP12" s="265" t="s">
        <v>495</v>
      </c>
      <c r="AQ12" s="266">
        <v>30</v>
      </c>
      <c r="AR12" s="267" t="s">
        <v>495</v>
      </c>
    </row>
    <row r="13" spans="1:46" ht="13.5" customHeight="1" x14ac:dyDescent="0.15">
      <c r="A13" s="247"/>
      <c r="AK13" s="1143" t="s">
        <v>496</v>
      </c>
      <c r="AL13" s="1144"/>
      <c r="AM13" s="1144"/>
      <c r="AN13" s="1145"/>
      <c r="AO13" s="265">
        <v>437528</v>
      </c>
      <c r="AP13" s="265">
        <v>1701</v>
      </c>
      <c r="AQ13" s="266">
        <v>1863</v>
      </c>
      <c r="AR13" s="267">
        <v>-8.6999999999999993</v>
      </c>
    </row>
    <row r="14" spans="1:46" ht="13.5" customHeight="1" x14ac:dyDescent="0.15">
      <c r="A14" s="247"/>
      <c r="AK14" s="1143" t="s">
        <v>497</v>
      </c>
      <c r="AL14" s="1144"/>
      <c r="AM14" s="1144"/>
      <c r="AN14" s="1145"/>
      <c r="AO14" s="265">
        <v>149965</v>
      </c>
      <c r="AP14" s="265">
        <v>583</v>
      </c>
      <c r="AQ14" s="266">
        <v>1453</v>
      </c>
      <c r="AR14" s="267">
        <v>-59.9</v>
      </c>
    </row>
    <row r="15" spans="1:46" ht="13.5" customHeight="1" x14ac:dyDescent="0.15">
      <c r="A15" s="247"/>
      <c r="AK15" s="1146" t="s">
        <v>498</v>
      </c>
      <c r="AL15" s="1147"/>
      <c r="AM15" s="1147"/>
      <c r="AN15" s="1148"/>
      <c r="AO15" s="265">
        <v>-1088926</v>
      </c>
      <c r="AP15" s="265">
        <v>-4234</v>
      </c>
      <c r="AQ15" s="266">
        <v>-3932</v>
      </c>
      <c r="AR15" s="267">
        <v>7.7</v>
      </c>
    </row>
    <row r="16" spans="1:46" x14ac:dyDescent="0.15">
      <c r="A16" s="247"/>
      <c r="AK16" s="1146" t="s">
        <v>177</v>
      </c>
      <c r="AL16" s="1147"/>
      <c r="AM16" s="1147"/>
      <c r="AN16" s="1148"/>
      <c r="AO16" s="265">
        <v>17345735</v>
      </c>
      <c r="AP16" s="265">
        <v>67440</v>
      </c>
      <c r="AQ16" s="266">
        <v>73743</v>
      </c>
      <c r="AR16" s="267">
        <v>-8.5</v>
      </c>
    </row>
    <row r="17" spans="1:46" x14ac:dyDescent="0.15">
      <c r="A17" s="247"/>
    </row>
    <row r="18" spans="1:46" x14ac:dyDescent="0.15">
      <c r="A18" s="247"/>
      <c r="AQ18" s="268"/>
      <c r="AR18" s="268"/>
    </row>
    <row r="19" spans="1:46" x14ac:dyDescent="0.15">
      <c r="A19" s="247"/>
      <c r="AK19" s="243" t="s">
        <v>499</v>
      </c>
    </row>
    <row r="20" spans="1:46" x14ac:dyDescent="0.15">
      <c r="A20" s="247"/>
      <c r="AK20" s="269"/>
      <c r="AL20" s="270"/>
      <c r="AM20" s="270"/>
      <c r="AN20" s="271"/>
      <c r="AO20" s="272" t="s">
        <v>500</v>
      </c>
      <c r="AP20" s="273" t="s">
        <v>501</v>
      </c>
      <c r="AQ20" s="274" t="s">
        <v>502</v>
      </c>
      <c r="AR20" s="275"/>
    </row>
    <row r="21" spans="1:46" s="248" customFormat="1" x14ac:dyDescent="0.15">
      <c r="A21" s="276"/>
      <c r="AK21" s="1149" t="s">
        <v>503</v>
      </c>
      <c r="AL21" s="1150"/>
      <c r="AM21" s="1150"/>
      <c r="AN21" s="1151"/>
      <c r="AO21" s="277">
        <v>6.49</v>
      </c>
      <c r="AP21" s="278">
        <v>6.58</v>
      </c>
      <c r="AQ21" s="279">
        <v>-0.09</v>
      </c>
      <c r="AS21" s="280"/>
      <c r="AT21" s="276"/>
    </row>
    <row r="22" spans="1:46" s="248" customFormat="1" x14ac:dyDescent="0.15">
      <c r="A22" s="276"/>
      <c r="AK22" s="1149" t="s">
        <v>504</v>
      </c>
      <c r="AL22" s="1150"/>
      <c r="AM22" s="1150"/>
      <c r="AN22" s="1151"/>
      <c r="AO22" s="281">
        <v>100.4</v>
      </c>
      <c r="AP22" s="282">
        <v>99.4</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505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507</v>
      </c>
      <c r="AL29" s="248"/>
      <c r="AM29" s="248"/>
      <c r="AN29" s="248"/>
      <c r="AS29" s="290"/>
    </row>
    <row r="30" spans="1:46" ht="13.5" customHeight="1" x14ac:dyDescent="0.15">
      <c r="A30" s="247"/>
      <c r="AK30" s="250"/>
      <c r="AL30" s="251"/>
      <c r="AM30" s="251"/>
      <c r="AN30" s="252"/>
      <c r="AO30" s="1131" t="s">
        <v>486</v>
      </c>
      <c r="AP30" s="253"/>
      <c r="AQ30" s="254" t="s">
        <v>487</v>
      </c>
      <c r="AR30" s="255"/>
    </row>
    <row r="31" spans="1:46" x14ac:dyDescent="0.15">
      <c r="A31" s="247"/>
      <c r="AK31" s="256"/>
      <c r="AL31" s="257"/>
      <c r="AM31" s="257"/>
      <c r="AN31" s="258"/>
      <c r="AO31" s="1132"/>
      <c r="AP31" s="259" t="s">
        <v>488</v>
      </c>
      <c r="AQ31" s="260" t="s">
        <v>489</v>
      </c>
      <c r="AR31" s="261" t="s">
        <v>490</v>
      </c>
    </row>
    <row r="32" spans="1:46" ht="27" customHeight="1" x14ac:dyDescent="0.15">
      <c r="A32" s="247"/>
      <c r="AK32" s="1133" t="s">
        <v>508</v>
      </c>
      <c r="AL32" s="1134"/>
      <c r="AM32" s="1134"/>
      <c r="AN32" s="1135"/>
      <c r="AO32" s="291">
        <v>10035679</v>
      </c>
      <c r="AP32" s="291">
        <v>39019</v>
      </c>
      <c r="AQ32" s="292">
        <v>30085</v>
      </c>
      <c r="AR32" s="293">
        <v>29.7</v>
      </c>
    </row>
    <row r="33" spans="1:46" ht="13.5" customHeight="1" x14ac:dyDescent="0.15">
      <c r="A33" s="247"/>
      <c r="AK33" s="1133" t="s">
        <v>509</v>
      </c>
      <c r="AL33" s="1134"/>
      <c r="AM33" s="1134"/>
      <c r="AN33" s="1135"/>
      <c r="AO33" s="291" t="s">
        <v>495</v>
      </c>
      <c r="AP33" s="291" t="s">
        <v>495</v>
      </c>
      <c r="AQ33" s="292" t="s">
        <v>495</v>
      </c>
      <c r="AR33" s="293" t="s">
        <v>495</v>
      </c>
    </row>
    <row r="34" spans="1:46" ht="27" customHeight="1" x14ac:dyDescent="0.15">
      <c r="A34" s="247"/>
      <c r="AK34" s="1133" t="s">
        <v>510</v>
      </c>
      <c r="AL34" s="1134"/>
      <c r="AM34" s="1134"/>
      <c r="AN34" s="1135"/>
      <c r="AO34" s="291">
        <v>35333</v>
      </c>
      <c r="AP34" s="291">
        <v>137</v>
      </c>
      <c r="AQ34" s="292">
        <v>20</v>
      </c>
      <c r="AR34" s="293">
        <v>585</v>
      </c>
    </row>
    <row r="35" spans="1:46" ht="27" customHeight="1" x14ac:dyDescent="0.15">
      <c r="A35" s="247"/>
      <c r="AK35" s="1133" t="s">
        <v>511</v>
      </c>
      <c r="AL35" s="1134"/>
      <c r="AM35" s="1134"/>
      <c r="AN35" s="1135"/>
      <c r="AO35" s="291">
        <v>1888823</v>
      </c>
      <c r="AP35" s="291">
        <v>7344</v>
      </c>
      <c r="AQ35" s="292">
        <v>7684</v>
      </c>
      <c r="AR35" s="293">
        <v>-4.4000000000000004</v>
      </c>
    </row>
    <row r="36" spans="1:46" ht="27" customHeight="1" x14ac:dyDescent="0.15">
      <c r="A36" s="247"/>
      <c r="AK36" s="1133" t="s">
        <v>512</v>
      </c>
      <c r="AL36" s="1134"/>
      <c r="AM36" s="1134"/>
      <c r="AN36" s="1135"/>
      <c r="AO36" s="291" t="s">
        <v>495</v>
      </c>
      <c r="AP36" s="291" t="s">
        <v>495</v>
      </c>
      <c r="AQ36" s="292">
        <v>531</v>
      </c>
      <c r="AR36" s="293" t="s">
        <v>495</v>
      </c>
    </row>
    <row r="37" spans="1:46" ht="13.5" customHeight="1" x14ac:dyDescent="0.15">
      <c r="A37" s="247"/>
      <c r="AK37" s="1133" t="s">
        <v>513</v>
      </c>
      <c r="AL37" s="1134"/>
      <c r="AM37" s="1134"/>
      <c r="AN37" s="1135"/>
      <c r="AO37" s="291">
        <v>180322</v>
      </c>
      <c r="AP37" s="291">
        <v>701</v>
      </c>
      <c r="AQ37" s="292">
        <v>977</v>
      </c>
      <c r="AR37" s="293">
        <v>-28.2</v>
      </c>
    </row>
    <row r="38" spans="1:46" ht="27" customHeight="1" x14ac:dyDescent="0.15">
      <c r="A38" s="247"/>
      <c r="AK38" s="1136" t="s">
        <v>514</v>
      </c>
      <c r="AL38" s="1137"/>
      <c r="AM38" s="1137"/>
      <c r="AN38" s="1138"/>
      <c r="AO38" s="294">
        <v>19</v>
      </c>
      <c r="AP38" s="294">
        <v>0</v>
      </c>
      <c r="AQ38" s="295">
        <v>0</v>
      </c>
      <c r="AR38" s="283">
        <v>0</v>
      </c>
      <c r="AS38" s="290"/>
    </row>
    <row r="39" spans="1:46" x14ac:dyDescent="0.15">
      <c r="A39" s="247"/>
      <c r="AK39" s="1136" t="s">
        <v>515</v>
      </c>
      <c r="AL39" s="1137"/>
      <c r="AM39" s="1137"/>
      <c r="AN39" s="1138"/>
      <c r="AO39" s="291">
        <v>-4682334</v>
      </c>
      <c r="AP39" s="291">
        <v>-18205</v>
      </c>
      <c r="AQ39" s="292">
        <v>-7625</v>
      </c>
      <c r="AR39" s="293">
        <v>138.80000000000001</v>
      </c>
      <c r="AS39" s="290"/>
    </row>
    <row r="40" spans="1:46" ht="27" customHeight="1" x14ac:dyDescent="0.15">
      <c r="A40" s="247"/>
      <c r="AK40" s="1133" t="s">
        <v>516</v>
      </c>
      <c r="AL40" s="1134"/>
      <c r="AM40" s="1134"/>
      <c r="AN40" s="1135"/>
      <c r="AO40" s="291">
        <v>-6752824</v>
      </c>
      <c r="AP40" s="291">
        <v>-26255</v>
      </c>
      <c r="AQ40" s="292">
        <v>-22878</v>
      </c>
      <c r="AR40" s="293">
        <v>14.8</v>
      </c>
      <c r="AS40" s="290"/>
    </row>
    <row r="41" spans="1:46" x14ac:dyDescent="0.15">
      <c r="A41" s="247"/>
      <c r="AK41" s="1139" t="s">
        <v>287</v>
      </c>
      <c r="AL41" s="1140"/>
      <c r="AM41" s="1140"/>
      <c r="AN41" s="1141"/>
      <c r="AO41" s="291">
        <v>705018</v>
      </c>
      <c r="AP41" s="291">
        <v>2741</v>
      </c>
      <c r="AQ41" s="292">
        <v>8794</v>
      </c>
      <c r="AR41" s="293">
        <v>-68.8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517</v>
      </c>
    </row>
    <row r="48" spans="1:46" x14ac:dyDescent="0.15">
      <c r="A48" s="247"/>
      <c r="AK48" s="301" t="s">
        <v>518</v>
      </c>
      <c r="AL48" s="301"/>
      <c r="AM48" s="301"/>
      <c r="AN48" s="301"/>
      <c r="AO48" s="301"/>
      <c r="AP48" s="301"/>
      <c r="AQ48" s="302"/>
      <c r="AR48" s="301"/>
    </row>
    <row r="49" spans="1:44" ht="13.5" customHeight="1" x14ac:dyDescent="0.15">
      <c r="A49" s="247"/>
      <c r="AK49" s="303"/>
      <c r="AL49" s="304"/>
      <c r="AM49" s="1126" t="s">
        <v>486</v>
      </c>
      <c r="AN49" s="1128" t="s">
        <v>519</v>
      </c>
      <c r="AO49" s="1129"/>
      <c r="AP49" s="1129"/>
      <c r="AQ49" s="1129"/>
      <c r="AR49" s="1130"/>
    </row>
    <row r="50" spans="1:44" x14ac:dyDescent="0.15">
      <c r="A50" s="247"/>
      <c r="AK50" s="305"/>
      <c r="AL50" s="306"/>
      <c r="AM50" s="1127"/>
      <c r="AN50" s="307" t="s">
        <v>520</v>
      </c>
      <c r="AO50" s="308" t="s">
        <v>521</v>
      </c>
      <c r="AP50" s="309" t="s">
        <v>522</v>
      </c>
      <c r="AQ50" s="310" t="s">
        <v>523</v>
      </c>
      <c r="AR50" s="311" t="s">
        <v>524</v>
      </c>
    </row>
    <row r="51" spans="1:44" x14ac:dyDescent="0.15">
      <c r="A51" s="247"/>
      <c r="AK51" s="303" t="s">
        <v>525</v>
      </c>
      <c r="AL51" s="304"/>
      <c r="AM51" s="312">
        <v>13609850</v>
      </c>
      <c r="AN51" s="313">
        <v>51722</v>
      </c>
      <c r="AO51" s="314">
        <v>28.6</v>
      </c>
      <c r="AP51" s="315">
        <v>43261</v>
      </c>
      <c r="AQ51" s="316">
        <v>-6</v>
      </c>
      <c r="AR51" s="317">
        <v>34.6</v>
      </c>
    </row>
    <row r="52" spans="1:44" x14ac:dyDescent="0.15">
      <c r="A52" s="247"/>
      <c r="AK52" s="318"/>
      <c r="AL52" s="319" t="s">
        <v>526</v>
      </c>
      <c r="AM52" s="320">
        <v>10554904</v>
      </c>
      <c r="AN52" s="321">
        <v>40112</v>
      </c>
      <c r="AO52" s="322">
        <v>61.6</v>
      </c>
      <c r="AP52" s="323">
        <v>24721</v>
      </c>
      <c r="AQ52" s="324">
        <v>-1.7</v>
      </c>
      <c r="AR52" s="325">
        <v>63.3</v>
      </c>
    </row>
    <row r="53" spans="1:44" x14ac:dyDescent="0.15">
      <c r="A53" s="247"/>
      <c r="AK53" s="303" t="s">
        <v>527</v>
      </c>
      <c r="AL53" s="304"/>
      <c r="AM53" s="312">
        <v>14650013</v>
      </c>
      <c r="AN53" s="313">
        <v>55989</v>
      </c>
      <c r="AO53" s="314">
        <v>8.1999999999999993</v>
      </c>
      <c r="AP53" s="315">
        <v>40626</v>
      </c>
      <c r="AQ53" s="316">
        <v>-6.1</v>
      </c>
      <c r="AR53" s="317">
        <v>14.3</v>
      </c>
    </row>
    <row r="54" spans="1:44" x14ac:dyDescent="0.15">
      <c r="A54" s="247"/>
      <c r="AK54" s="318"/>
      <c r="AL54" s="319" t="s">
        <v>526</v>
      </c>
      <c r="AM54" s="320">
        <v>11573643</v>
      </c>
      <c r="AN54" s="321">
        <v>44231</v>
      </c>
      <c r="AO54" s="322">
        <v>10.3</v>
      </c>
      <c r="AP54" s="323">
        <v>24279</v>
      </c>
      <c r="AQ54" s="324">
        <v>-1.8</v>
      </c>
      <c r="AR54" s="325">
        <v>12.1</v>
      </c>
    </row>
    <row r="55" spans="1:44" x14ac:dyDescent="0.15">
      <c r="A55" s="247"/>
      <c r="AK55" s="303" t="s">
        <v>528</v>
      </c>
      <c r="AL55" s="304"/>
      <c r="AM55" s="312">
        <v>6852376</v>
      </c>
      <c r="AN55" s="313">
        <v>26367</v>
      </c>
      <c r="AO55" s="314">
        <v>-52.9</v>
      </c>
      <c r="AP55" s="315">
        <v>46133</v>
      </c>
      <c r="AQ55" s="316">
        <v>13.6</v>
      </c>
      <c r="AR55" s="317">
        <v>-66.5</v>
      </c>
    </row>
    <row r="56" spans="1:44" x14ac:dyDescent="0.15">
      <c r="A56" s="247"/>
      <c r="AK56" s="318"/>
      <c r="AL56" s="319" t="s">
        <v>526</v>
      </c>
      <c r="AM56" s="320">
        <v>4144404</v>
      </c>
      <c r="AN56" s="321">
        <v>15947</v>
      </c>
      <c r="AO56" s="322">
        <v>-63.9</v>
      </c>
      <c r="AP56" s="323">
        <v>27280</v>
      </c>
      <c r="AQ56" s="324">
        <v>12.4</v>
      </c>
      <c r="AR56" s="325">
        <v>-76.3</v>
      </c>
    </row>
    <row r="57" spans="1:44" x14ac:dyDescent="0.15">
      <c r="A57" s="247"/>
      <c r="AK57" s="303" t="s">
        <v>529</v>
      </c>
      <c r="AL57" s="304"/>
      <c r="AM57" s="312">
        <v>12201929</v>
      </c>
      <c r="AN57" s="313">
        <v>47168</v>
      </c>
      <c r="AO57" s="314">
        <v>78.900000000000006</v>
      </c>
      <c r="AP57" s="315">
        <v>49174</v>
      </c>
      <c r="AQ57" s="316">
        <v>6.6</v>
      </c>
      <c r="AR57" s="317">
        <v>72.3</v>
      </c>
    </row>
    <row r="58" spans="1:44" x14ac:dyDescent="0.15">
      <c r="A58" s="247"/>
      <c r="AK58" s="318"/>
      <c r="AL58" s="319" t="s">
        <v>526</v>
      </c>
      <c r="AM58" s="320">
        <v>5735809</v>
      </c>
      <c r="AN58" s="321">
        <v>22172</v>
      </c>
      <c r="AO58" s="322">
        <v>39</v>
      </c>
      <c r="AP58" s="323">
        <v>29896</v>
      </c>
      <c r="AQ58" s="324">
        <v>9.6</v>
      </c>
      <c r="AR58" s="325">
        <v>29.4</v>
      </c>
    </row>
    <row r="59" spans="1:44" x14ac:dyDescent="0.15">
      <c r="A59" s="247"/>
      <c r="AK59" s="303" t="s">
        <v>530</v>
      </c>
      <c r="AL59" s="304"/>
      <c r="AM59" s="312">
        <v>7642250</v>
      </c>
      <c r="AN59" s="313">
        <v>29713</v>
      </c>
      <c r="AO59" s="314">
        <v>-37</v>
      </c>
      <c r="AP59" s="315">
        <v>50636</v>
      </c>
      <c r="AQ59" s="316">
        <v>3</v>
      </c>
      <c r="AR59" s="317">
        <v>-40</v>
      </c>
    </row>
    <row r="60" spans="1:44" x14ac:dyDescent="0.15">
      <c r="A60" s="247"/>
      <c r="AK60" s="318"/>
      <c r="AL60" s="319" t="s">
        <v>526</v>
      </c>
      <c r="AM60" s="320">
        <v>5321172</v>
      </c>
      <c r="AN60" s="321">
        <v>20689</v>
      </c>
      <c r="AO60" s="322">
        <v>-6.7</v>
      </c>
      <c r="AP60" s="323">
        <v>31778</v>
      </c>
      <c r="AQ60" s="324">
        <v>6.3</v>
      </c>
      <c r="AR60" s="325">
        <v>-13</v>
      </c>
    </row>
    <row r="61" spans="1:44" x14ac:dyDescent="0.15">
      <c r="A61" s="247"/>
      <c r="AK61" s="303" t="s">
        <v>531</v>
      </c>
      <c r="AL61" s="326"/>
      <c r="AM61" s="312">
        <v>10991284</v>
      </c>
      <c r="AN61" s="313">
        <v>42192</v>
      </c>
      <c r="AO61" s="314">
        <v>5.2</v>
      </c>
      <c r="AP61" s="315">
        <v>45966</v>
      </c>
      <c r="AQ61" s="327">
        <v>2.2000000000000002</v>
      </c>
      <c r="AR61" s="317">
        <v>3</v>
      </c>
    </row>
    <row r="62" spans="1:44" x14ac:dyDescent="0.15">
      <c r="A62" s="247"/>
      <c r="AK62" s="318"/>
      <c r="AL62" s="319" t="s">
        <v>526</v>
      </c>
      <c r="AM62" s="320">
        <v>7465986</v>
      </c>
      <c r="AN62" s="321">
        <v>28630</v>
      </c>
      <c r="AO62" s="322">
        <v>8.1</v>
      </c>
      <c r="AP62" s="323">
        <v>27591</v>
      </c>
      <c r="AQ62" s="324">
        <v>5</v>
      </c>
      <c r="AR62" s="325">
        <v>3.1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7hjhrNDdnnfxL+OJFlEtQQ4yH3Ren/qTNS30Nk9xwZnPagvR2A+UC3aAIWCCfFKmnJUbn7FN1OuW6BDtV4ugA==" saltValue="jXR9OFlm3AFQA1+WhEvh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483</v>
      </c>
    </row>
    <row r="121" spans="125:125" ht="13.5" hidden="1" customHeight="1" x14ac:dyDescent="0.15">
      <c r="DU121" s="241"/>
    </row>
  </sheetData>
  <sheetProtection algorithmName="SHA-512" hashValue="6x/fHrGXXcVgYYOXSu6jic7IRv3n7nFw9B/z5cj5DVEwyOnyFA7eyGY0MtDBN0286UdfnFe7cc8M6+39ttmUbA==" saltValue="xC5uFSoSOXf9fPpCoOQfo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483</v>
      </c>
    </row>
  </sheetData>
  <sheetProtection algorithmName="SHA-512" hashValue="wyyrCtpjwM8DrNdIJ29d9v3tgAkCKF+unO8wPnL/3Np+xorpnMsecKM/qv1B4nm5nnnlzyziELtXBRd6wjelXw==" saltValue="arRZnvtK6VbGYyhq09p0l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52" t="s">
        <v>3</v>
      </c>
      <c r="D47" s="1152"/>
      <c r="E47" s="1153"/>
      <c r="F47" s="11">
        <v>12.82</v>
      </c>
      <c r="G47" s="12">
        <v>12.47</v>
      </c>
      <c r="H47" s="12">
        <v>12.88</v>
      </c>
      <c r="I47" s="12">
        <v>13.12</v>
      </c>
      <c r="J47" s="13">
        <v>13.16</v>
      </c>
    </row>
    <row r="48" spans="2:10" ht="57.75" customHeight="1" x14ac:dyDescent="0.15">
      <c r="B48" s="14"/>
      <c r="C48" s="1154" t="s">
        <v>4</v>
      </c>
      <c r="D48" s="1154"/>
      <c r="E48" s="1155"/>
      <c r="F48" s="15">
        <v>0.54</v>
      </c>
      <c r="G48" s="16">
        <v>0.56000000000000005</v>
      </c>
      <c r="H48" s="16">
        <v>1.49</v>
      </c>
      <c r="I48" s="16">
        <v>1.46</v>
      </c>
      <c r="J48" s="17">
        <v>1.22</v>
      </c>
    </row>
    <row r="49" spans="2:10" ht="57.75" customHeight="1" thickBot="1" x14ac:dyDescent="0.2">
      <c r="B49" s="18"/>
      <c r="C49" s="1156" t="s">
        <v>5</v>
      </c>
      <c r="D49" s="1156"/>
      <c r="E49" s="1157"/>
      <c r="F49" s="19" t="s">
        <v>538</v>
      </c>
      <c r="G49" s="20">
        <v>0.24</v>
      </c>
      <c r="H49" s="20">
        <v>1.08</v>
      </c>
      <c r="I49" s="20">
        <v>0.52</v>
      </c>
      <c r="J49" s="21">
        <v>0.72</v>
      </c>
    </row>
    <row r="50" spans="2:10" x14ac:dyDescent="0.15"/>
  </sheetData>
  <sheetProtection algorithmName="SHA-512" hashValue="/7ozJajhMNH04MKre2NSbmcgVo40ny0hxhdrz4FWNbWG7kRWLozWLhU6RpBxwPG7aKu1bXHLp9UB+wSMBlyYNQ==" saltValue="V+BlwbpbL2uzEUyI2PZ7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62" t="s">
        <v>539</v>
      </c>
      <c r="D34" s="1162"/>
      <c r="E34" s="1163"/>
      <c r="F34" s="32">
        <v>9.14</v>
      </c>
      <c r="G34" s="33">
        <v>8.82</v>
      </c>
      <c r="H34" s="33">
        <v>8.9600000000000009</v>
      </c>
      <c r="I34" s="33">
        <v>8.19</v>
      </c>
      <c r="J34" s="34">
        <v>8.23</v>
      </c>
      <c r="K34" s="22"/>
      <c r="L34" s="22"/>
      <c r="M34" s="22"/>
      <c r="N34" s="22"/>
      <c r="O34" s="22"/>
      <c r="P34" s="22"/>
    </row>
    <row r="35" spans="1:16" ht="39" customHeight="1" x14ac:dyDescent="0.15">
      <c r="A35" s="22"/>
      <c r="B35" s="35"/>
      <c r="C35" s="1158" t="s">
        <v>540</v>
      </c>
      <c r="D35" s="1158"/>
      <c r="E35" s="1159"/>
      <c r="F35" s="36">
        <v>6.32</v>
      </c>
      <c r="G35" s="37">
        <v>5.96</v>
      </c>
      <c r="H35" s="37">
        <v>5.36</v>
      </c>
      <c r="I35" s="37">
        <v>4.8499999999999996</v>
      </c>
      <c r="J35" s="38">
        <v>4.74</v>
      </c>
      <c r="K35" s="22"/>
      <c r="L35" s="22"/>
      <c r="M35" s="22"/>
      <c r="N35" s="22"/>
      <c r="O35" s="22"/>
      <c r="P35" s="22"/>
    </row>
    <row r="36" spans="1:16" ht="39" customHeight="1" x14ac:dyDescent="0.15">
      <c r="A36" s="22"/>
      <c r="B36" s="35"/>
      <c r="C36" s="1158" t="s">
        <v>541</v>
      </c>
      <c r="D36" s="1158"/>
      <c r="E36" s="1159"/>
      <c r="F36" s="36">
        <v>0.38</v>
      </c>
      <c r="G36" s="37">
        <v>0.28999999999999998</v>
      </c>
      <c r="H36" s="37">
        <v>1</v>
      </c>
      <c r="I36" s="37">
        <v>0.84</v>
      </c>
      <c r="J36" s="38">
        <v>0.94</v>
      </c>
      <c r="K36" s="22"/>
      <c r="L36" s="22"/>
      <c r="M36" s="22"/>
      <c r="N36" s="22"/>
      <c r="O36" s="22"/>
      <c r="P36" s="22"/>
    </row>
    <row r="37" spans="1:16" ht="39" customHeight="1" x14ac:dyDescent="0.15">
      <c r="A37" s="22"/>
      <c r="B37" s="35"/>
      <c r="C37" s="1158" t="s">
        <v>542</v>
      </c>
      <c r="D37" s="1158"/>
      <c r="E37" s="1159"/>
      <c r="F37" s="36">
        <v>0.14000000000000001</v>
      </c>
      <c r="G37" s="37">
        <v>0.14000000000000001</v>
      </c>
      <c r="H37" s="37">
        <v>0.14000000000000001</v>
      </c>
      <c r="I37" s="37">
        <v>0.16</v>
      </c>
      <c r="J37" s="38">
        <v>0.18</v>
      </c>
      <c r="K37" s="22"/>
      <c r="L37" s="22"/>
      <c r="M37" s="22"/>
      <c r="N37" s="22"/>
      <c r="O37" s="22"/>
      <c r="P37" s="22"/>
    </row>
    <row r="38" spans="1:16" ht="39" customHeight="1" x14ac:dyDescent="0.15">
      <c r="A38" s="22"/>
      <c r="B38" s="35"/>
      <c r="C38" s="1158" t="s">
        <v>543</v>
      </c>
      <c r="D38" s="1158"/>
      <c r="E38" s="1159"/>
      <c r="F38" s="36">
        <v>0.03</v>
      </c>
      <c r="G38" s="37">
        <v>0.09</v>
      </c>
      <c r="H38" s="37">
        <v>0.33</v>
      </c>
      <c r="I38" s="37">
        <v>0.47</v>
      </c>
      <c r="J38" s="38">
        <v>0.14000000000000001</v>
      </c>
      <c r="K38" s="22"/>
      <c r="L38" s="22"/>
      <c r="M38" s="22"/>
      <c r="N38" s="22"/>
      <c r="O38" s="22"/>
      <c r="P38" s="22"/>
    </row>
    <row r="39" spans="1:16" ht="39" customHeight="1" x14ac:dyDescent="0.15">
      <c r="A39" s="22"/>
      <c r="B39" s="35"/>
      <c r="C39" s="1158" t="s">
        <v>544</v>
      </c>
      <c r="D39" s="1158"/>
      <c r="E39" s="1159"/>
      <c r="F39" s="36">
        <v>0</v>
      </c>
      <c r="G39" s="37">
        <v>0.09</v>
      </c>
      <c r="H39" s="37">
        <v>0.09</v>
      </c>
      <c r="I39" s="37">
        <v>7.0000000000000007E-2</v>
      </c>
      <c r="J39" s="38">
        <v>7.0000000000000007E-2</v>
      </c>
      <c r="K39" s="22"/>
      <c r="L39" s="22"/>
      <c r="M39" s="22"/>
      <c r="N39" s="22"/>
      <c r="O39" s="22"/>
      <c r="P39" s="22"/>
    </row>
    <row r="40" spans="1:16" ht="39" customHeight="1" x14ac:dyDescent="0.15">
      <c r="A40" s="22"/>
      <c r="B40" s="35"/>
      <c r="C40" s="1158" t="s">
        <v>545</v>
      </c>
      <c r="D40" s="1158"/>
      <c r="E40" s="1159"/>
      <c r="F40" s="36">
        <v>0.02</v>
      </c>
      <c r="G40" s="37">
        <v>0.03</v>
      </c>
      <c r="H40" s="37">
        <v>0.06</v>
      </c>
      <c r="I40" s="37">
        <v>7.0000000000000007E-2</v>
      </c>
      <c r="J40" s="38">
        <v>0.06</v>
      </c>
      <c r="K40" s="22"/>
      <c r="L40" s="22"/>
      <c r="M40" s="22"/>
      <c r="N40" s="22"/>
      <c r="O40" s="22"/>
      <c r="P40" s="22"/>
    </row>
    <row r="41" spans="1:16" ht="39" customHeight="1" x14ac:dyDescent="0.15">
      <c r="A41" s="22"/>
      <c r="B41" s="35"/>
      <c r="C41" s="1158" t="s">
        <v>546</v>
      </c>
      <c r="D41" s="1158"/>
      <c r="E41" s="1159"/>
      <c r="F41" s="36">
        <v>0.05</v>
      </c>
      <c r="G41" s="37">
        <v>0.06</v>
      </c>
      <c r="H41" s="37">
        <v>0.05</v>
      </c>
      <c r="I41" s="37">
        <v>0.06</v>
      </c>
      <c r="J41" s="38">
        <v>0.05</v>
      </c>
      <c r="K41" s="22"/>
      <c r="L41" s="22"/>
      <c r="M41" s="22"/>
      <c r="N41" s="22"/>
      <c r="O41" s="22"/>
      <c r="P41" s="22"/>
    </row>
    <row r="42" spans="1:16" ht="39" customHeight="1" x14ac:dyDescent="0.15">
      <c r="A42" s="22"/>
      <c r="B42" s="39"/>
      <c r="C42" s="1158" t="s">
        <v>547</v>
      </c>
      <c r="D42" s="1158"/>
      <c r="E42" s="1159"/>
      <c r="F42" s="36" t="s">
        <v>495</v>
      </c>
      <c r="G42" s="37" t="s">
        <v>495</v>
      </c>
      <c r="H42" s="37" t="s">
        <v>495</v>
      </c>
      <c r="I42" s="37" t="s">
        <v>495</v>
      </c>
      <c r="J42" s="38" t="s">
        <v>495</v>
      </c>
      <c r="K42" s="22"/>
      <c r="L42" s="22"/>
      <c r="M42" s="22"/>
      <c r="N42" s="22"/>
      <c r="O42" s="22"/>
      <c r="P42" s="22"/>
    </row>
    <row r="43" spans="1:16" ht="39" customHeight="1" thickBot="1" x14ac:dyDescent="0.2">
      <c r="A43" s="22"/>
      <c r="B43" s="40"/>
      <c r="C43" s="1160" t="s">
        <v>548</v>
      </c>
      <c r="D43" s="1160"/>
      <c r="E43" s="1161"/>
      <c r="F43" s="41">
        <v>0.49</v>
      </c>
      <c r="G43" s="42">
        <v>0.01</v>
      </c>
      <c r="H43" s="42">
        <v>0.25</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vjnj3DFb2RYsKdfgiptmdEQuOhLfoK5rmlhPOpdN/qqTvccWSp78GZNHMgDxgC18xGHmdtHAKBZSLkVR5rOsA==" saltValue="LRz6JLFvPT7IYtvi9N74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9952</v>
      </c>
      <c r="L45" s="58">
        <v>9727</v>
      </c>
      <c r="M45" s="58">
        <v>9819</v>
      </c>
      <c r="N45" s="58">
        <v>9958</v>
      </c>
      <c r="O45" s="59">
        <v>10036</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495</v>
      </c>
      <c r="L46" s="62" t="s">
        <v>495</v>
      </c>
      <c r="M46" s="62" t="s">
        <v>495</v>
      </c>
      <c r="N46" s="62" t="s">
        <v>495</v>
      </c>
      <c r="O46" s="63" t="s">
        <v>495</v>
      </c>
      <c r="P46" s="46"/>
      <c r="Q46" s="46"/>
      <c r="R46" s="46"/>
      <c r="S46" s="46"/>
      <c r="T46" s="46"/>
      <c r="U46" s="46"/>
    </row>
    <row r="47" spans="1:21" ht="30.75" customHeight="1" x14ac:dyDescent="0.15">
      <c r="A47" s="46"/>
      <c r="B47" s="1189"/>
      <c r="C47" s="1190"/>
      <c r="D47" s="60"/>
      <c r="E47" s="1166" t="s">
        <v>12</v>
      </c>
      <c r="F47" s="1166"/>
      <c r="G47" s="1166"/>
      <c r="H47" s="1166"/>
      <c r="I47" s="1166"/>
      <c r="J47" s="1167"/>
      <c r="K47" s="61">
        <v>32</v>
      </c>
      <c r="L47" s="62">
        <v>32</v>
      </c>
      <c r="M47" s="62">
        <v>40</v>
      </c>
      <c r="N47" s="62">
        <v>34</v>
      </c>
      <c r="O47" s="63">
        <v>35</v>
      </c>
      <c r="P47" s="46"/>
      <c r="Q47" s="46"/>
      <c r="R47" s="46"/>
      <c r="S47" s="46"/>
      <c r="T47" s="46"/>
      <c r="U47" s="46"/>
    </row>
    <row r="48" spans="1:21" ht="30.75" customHeight="1" x14ac:dyDescent="0.15">
      <c r="A48" s="46"/>
      <c r="B48" s="1189"/>
      <c r="C48" s="1190"/>
      <c r="D48" s="60"/>
      <c r="E48" s="1166" t="s">
        <v>13</v>
      </c>
      <c r="F48" s="1166"/>
      <c r="G48" s="1166"/>
      <c r="H48" s="1166"/>
      <c r="I48" s="1166"/>
      <c r="J48" s="1167"/>
      <c r="K48" s="61">
        <v>2363</v>
      </c>
      <c r="L48" s="62">
        <v>2325</v>
      </c>
      <c r="M48" s="62">
        <v>2097</v>
      </c>
      <c r="N48" s="62">
        <v>1966</v>
      </c>
      <c r="O48" s="63">
        <v>1889</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495</v>
      </c>
      <c r="L49" s="62" t="s">
        <v>495</v>
      </c>
      <c r="M49" s="62" t="s">
        <v>495</v>
      </c>
      <c r="N49" s="62" t="s">
        <v>495</v>
      </c>
      <c r="O49" s="63" t="s">
        <v>495</v>
      </c>
      <c r="P49" s="46"/>
      <c r="Q49" s="46"/>
      <c r="R49" s="46"/>
      <c r="S49" s="46"/>
      <c r="T49" s="46"/>
      <c r="U49" s="46"/>
    </row>
    <row r="50" spans="1:21" ht="30.75" customHeight="1" x14ac:dyDescent="0.15">
      <c r="A50" s="46"/>
      <c r="B50" s="1189"/>
      <c r="C50" s="1190"/>
      <c r="D50" s="60"/>
      <c r="E50" s="1166" t="s">
        <v>15</v>
      </c>
      <c r="F50" s="1166"/>
      <c r="G50" s="1166"/>
      <c r="H50" s="1166"/>
      <c r="I50" s="1166"/>
      <c r="J50" s="1167"/>
      <c r="K50" s="61">
        <v>180</v>
      </c>
      <c r="L50" s="62">
        <v>192</v>
      </c>
      <c r="M50" s="62">
        <v>183</v>
      </c>
      <c r="N50" s="62">
        <v>180</v>
      </c>
      <c r="O50" s="63">
        <v>180</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t="s">
        <v>495</v>
      </c>
      <c r="N51" s="62" t="s">
        <v>495</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11828</v>
      </c>
      <c r="L52" s="62">
        <v>11485</v>
      </c>
      <c r="M52" s="62">
        <v>11115</v>
      </c>
      <c r="N52" s="62">
        <v>11162</v>
      </c>
      <c r="O52" s="63">
        <v>11435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699</v>
      </c>
      <c r="L53" s="67">
        <v>791</v>
      </c>
      <c r="M53" s="67">
        <v>1024</v>
      </c>
      <c r="N53" s="67">
        <v>976</v>
      </c>
      <c r="O53" s="68">
        <v>705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15">
      <c r="B58" s="1172" t="s">
        <v>24</v>
      </c>
      <c r="C58" s="1173"/>
      <c r="D58" s="1178" t="s">
        <v>25</v>
      </c>
      <c r="E58" s="1179"/>
      <c r="F58" s="1179"/>
      <c r="G58" s="1179"/>
      <c r="H58" s="1179"/>
      <c r="I58" s="1179"/>
      <c r="J58" s="1180"/>
      <c r="K58" s="81">
        <v>10</v>
      </c>
      <c r="L58" s="82">
        <v>21</v>
      </c>
      <c r="M58" s="82">
        <v>193</v>
      </c>
      <c r="N58" s="82">
        <v>21</v>
      </c>
      <c r="O58" s="83">
        <v>193</v>
      </c>
    </row>
    <row r="59" spans="1:21" ht="31.5" customHeight="1" x14ac:dyDescent="0.15">
      <c r="B59" s="1174"/>
      <c r="C59" s="1175"/>
      <c r="D59" s="1181" t="s">
        <v>26</v>
      </c>
      <c r="E59" s="1182"/>
      <c r="F59" s="1182"/>
      <c r="G59" s="1182"/>
      <c r="H59" s="1182"/>
      <c r="I59" s="1182"/>
      <c r="J59" s="1183"/>
      <c r="K59" s="84">
        <v>512</v>
      </c>
      <c r="L59" s="85">
        <v>601</v>
      </c>
      <c r="M59" s="85">
        <v>574</v>
      </c>
      <c r="N59" s="85">
        <v>601</v>
      </c>
      <c r="O59" s="86">
        <v>574</v>
      </c>
    </row>
    <row r="60" spans="1:21" ht="31.5" customHeight="1" thickBot="1" x14ac:dyDescent="0.2">
      <c r="B60" s="1176"/>
      <c r="C60" s="1177"/>
      <c r="D60" s="1184" t="s">
        <v>27</v>
      </c>
      <c r="E60" s="1185"/>
      <c r="F60" s="1185"/>
      <c r="G60" s="1185"/>
      <c r="H60" s="1185"/>
      <c r="I60" s="1185"/>
      <c r="J60" s="1186"/>
      <c r="K60" s="87">
        <v>211</v>
      </c>
      <c r="L60" s="88">
        <v>233</v>
      </c>
      <c r="M60" s="88">
        <v>244</v>
      </c>
      <c r="N60" s="88">
        <v>233</v>
      </c>
      <c r="O60" s="89">
        <v>244</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FAqyVPBlGbAJWfCwWun5i8oEY8+AeU8xnPct05VUJ13+6FKtsInuX4uv8I1DKiJM/b6ReialysGrClgvTH8Bw==" saltValue="DL+Ib5/2KESZ56+m5O7/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533</v>
      </c>
      <c r="J40" s="101" t="s">
        <v>534</v>
      </c>
      <c r="K40" s="101" t="s">
        <v>535</v>
      </c>
      <c r="L40" s="101" t="s">
        <v>536</v>
      </c>
      <c r="M40" s="102" t="s">
        <v>537</v>
      </c>
    </row>
    <row r="41" spans="2:13" ht="27.75" customHeight="1" x14ac:dyDescent="0.15">
      <c r="B41" s="1207" t="s">
        <v>30</v>
      </c>
      <c r="C41" s="1208"/>
      <c r="D41" s="103"/>
      <c r="E41" s="1209" t="s">
        <v>31</v>
      </c>
      <c r="F41" s="1209"/>
      <c r="G41" s="1209"/>
      <c r="H41" s="1210"/>
      <c r="I41" s="330">
        <v>95346</v>
      </c>
      <c r="J41" s="331">
        <v>101084</v>
      </c>
      <c r="K41" s="331">
        <v>97452</v>
      </c>
      <c r="L41" s="331">
        <v>100012</v>
      </c>
      <c r="M41" s="332">
        <v>95964</v>
      </c>
    </row>
    <row r="42" spans="2:13" ht="27.75" customHeight="1" x14ac:dyDescent="0.15">
      <c r="B42" s="1197"/>
      <c r="C42" s="1198"/>
      <c r="D42" s="104"/>
      <c r="E42" s="1201" t="s">
        <v>32</v>
      </c>
      <c r="F42" s="1201"/>
      <c r="G42" s="1201"/>
      <c r="H42" s="1202"/>
      <c r="I42" s="333">
        <v>3670</v>
      </c>
      <c r="J42" s="334">
        <v>2672</v>
      </c>
      <c r="K42" s="334">
        <v>2641</v>
      </c>
      <c r="L42" s="334">
        <v>2410</v>
      </c>
      <c r="M42" s="335">
        <v>4069</v>
      </c>
    </row>
    <row r="43" spans="2:13" ht="27.75" customHeight="1" x14ac:dyDescent="0.15">
      <c r="B43" s="1197"/>
      <c r="C43" s="1198"/>
      <c r="D43" s="104"/>
      <c r="E43" s="1201" t="s">
        <v>33</v>
      </c>
      <c r="F43" s="1201"/>
      <c r="G43" s="1201"/>
      <c r="H43" s="1202"/>
      <c r="I43" s="333">
        <v>29088</v>
      </c>
      <c r="J43" s="334">
        <v>26384</v>
      </c>
      <c r="K43" s="334">
        <v>23009</v>
      </c>
      <c r="L43" s="334">
        <v>21474</v>
      </c>
      <c r="M43" s="335">
        <v>19783</v>
      </c>
    </row>
    <row r="44" spans="2:13" ht="27.75" customHeight="1" x14ac:dyDescent="0.15">
      <c r="B44" s="1197"/>
      <c r="C44" s="1198"/>
      <c r="D44" s="104"/>
      <c r="E44" s="1201" t="s">
        <v>34</v>
      </c>
      <c r="F44" s="1201"/>
      <c r="G44" s="1201"/>
      <c r="H44" s="1202"/>
      <c r="I44" s="333" t="s">
        <v>495</v>
      </c>
      <c r="J44" s="334" t="s">
        <v>495</v>
      </c>
      <c r="K44" s="334" t="s">
        <v>495</v>
      </c>
      <c r="L44" s="334" t="s">
        <v>495</v>
      </c>
      <c r="M44" s="335" t="s">
        <v>495</v>
      </c>
    </row>
    <row r="45" spans="2:13" ht="27.75" customHeight="1" x14ac:dyDescent="0.15">
      <c r="B45" s="1197"/>
      <c r="C45" s="1198"/>
      <c r="D45" s="104"/>
      <c r="E45" s="1201" t="s">
        <v>35</v>
      </c>
      <c r="F45" s="1201"/>
      <c r="G45" s="1201"/>
      <c r="H45" s="1202"/>
      <c r="I45" s="333">
        <v>12254</v>
      </c>
      <c r="J45" s="334">
        <v>12468</v>
      </c>
      <c r="K45" s="334">
        <v>12456</v>
      </c>
      <c r="L45" s="334">
        <v>12991</v>
      </c>
      <c r="M45" s="335">
        <v>13027</v>
      </c>
    </row>
    <row r="46" spans="2:13" ht="27.75" customHeight="1" x14ac:dyDescent="0.15">
      <c r="B46" s="1197"/>
      <c r="C46" s="1198"/>
      <c r="D46" s="105"/>
      <c r="E46" s="1201" t="s">
        <v>36</v>
      </c>
      <c r="F46" s="1201"/>
      <c r="G46" s="1201"/>
      <c r="H46" s="1202"/>
      <c r="I46" s="333">
        <v>168</v>
      </c>
      <c r="J46" s="334">
        <v>160</v>
      </c>
      <c r="K46" s="334">
        <v>153</v>
      </c>
      <c r="L46" s="334">
        <v>145</v>
      </c>
      <c r="M46" s="335">
        <v>8</v>
      </c>
    </row>
    <row r="47" spans="2:13" ht="27.75" customHeight="1" x14ac:dyDescent="0.15">
      <c r="B47" s="1197"/>
      <c r="C47" s="1198"/>
      <c r="D47" s="106"/>
      <c r="E47" s="1211" t="s">
        <v>37</v>
      </c>
      <c r="F47" s="1212"/>
      <c r="G47" s="1212"/>
      <c r="H47" s="1213"/>
      <c r="I47" s="333" t="s">
        <v>495</v>
      </c>
      <c r="J47" s="334" t="s">
        <v>495</v>
      </c>
      <c r="K47" s="334" t="s">
        <v>495</v>
      </c>
      <c r="L47" s="334" t="s">
        <v>495</v>
      </c>
      <c r="M47" s="335" t="s">
        <v>495</v>
      </c>
    </row>
    <row r="48" spans="2:13" ht="27.75" customHeight="1" x14ac:dyDescent="0.15">
      <c r="B48" s="1197"/>
      <c r="C48" s="1198"/>
      <c r="D48" s="104"/>
      <c r="E48" s="1201" t="s">
        <v>38</v>
      </c>
      <c r="F48" s="1201"/>
      <c r="G48" s="1201"/>
      <c r="H48" s="1202"/>
      <c r="I48" s="333" t="s">
        <v>495</v>
      </c>
      <c r="J48" s="334" t="s">
        <v>495</v>
      </c>
      <c r="K48" s="334" t="s">
        <v>495</v>
      </c>
      <c r="L48" s="334" t="s">
        <v>495</v>
      </c>
      <c r="M48" s="335" t="s">
        <v>495</v>
      </c>
    </row>
    <row r="49" spans="2:13" ht="27.75" customHeight="1" x14ac:dyDescent="0.15">
      <c r="B49" s="1199"/>
      <c r="C49" s="1200"/>
      <c r="D49" s="104"/>
      <c r="E49" s="1201" t="s">
        <v>39</v>
      </c>
      <c r="F49" s="1201"/>
      <c r="G49" s="1201"/>
      <c r="H49" s="1202"/>
      <c r="I49" s="333" t="s">
        <v>495</v>
      </c>
      <c r="J49" s="334" t="s">
        <v>495</v>
      </c>
      <c r="K49" s="334" t="s">
        <v>495</v>
      </c>
      <c r="L49" s="334" t="s">
        <v>495</v>
      </c>
      <c r="M49" s="335" t="s">
        <v>495</v>
      </c>
    </row>
    <row r="50" spans="2:13" ht="27.75" customHeight="1" x14ac:dyDescent="0.15">
      <c r="B50" s="1195" t="s">
        <v>40</v>
      </c>
      <c r="C50" s="1196"/>
      <c r="D50" s="107"/>
      <c r="E50" s="1201" t="s">
        <v>41</v>
      </c>
      <c r="F50" s="1201"/>
      <c r="G50" s="1201"/>
      <c r="H50" s="1202"/>
      <c r="I50" s="333">
        <v>25349</v>
      </c>
      <c r="J50" s="334">
        <v>26790</v>
      </c>
      <c r="K50" s="334">
        <v>27520</v>
      </c>
      <c r="L50" s="334">
        <v>27644</v>
      </c>
      <c r="M50" s="335">
        <v>26986</v>
      </c>
    </row>
    <row r="51" spans="2:13" ht="27.75" customHeight="1" x14ac:dyDescent="0.15">
      <c r="B51" s="1197"/>
      <c r="C51" s="1198"/>
      <c r="D51" s="104"/>
      <c r="E51" s="1201" t="s">
        <v>42</v>
      </c>
      <c r="F51" s="1201"/>
      <c r="G51" s="1201"/>
      <c r="H51" s="1202"/>
      <c r="I51" s="333">
        <v>41999</v>
      </c>
      <c r="J51" s="334">
        <v>42799</v>
      </c>
      <c r="K51" s="334">
        <v>42520</v>
      </c>
      <c r="L51" s="334">
        <v>46930</v>
      </c>
      <c r="M51" s="335">
        <v>46385</v>
      </c>
    </row>
    <row r="52" spans="2:13" ht="27.75" customHeight="1" x14ac:dyDescent="0.15">
      <c r="B52" s="1199"/>
      <c r="C52" s="1200"/>
      <c r="D52" s="104"/>
      <c r="E52" s="1201" t="s">
        <v>43</v>
      </c>
      <c r="F52" s="1201"/>
      <c r="G52" s="1201"/>
      <c r="H52" s="1202"/>
      <c r="I52" s="333">
        <v>85123</v>
      </c>
      <c r="J52" s="334">
        <v>85752</v>
      </c>
      <c r="K52" s="334">
        <v>84123</v>
      </c>
      <c r="L52" s="334">
        <v>83309</v>
      </c>
      <c r="M52" s="335">
        <v>79726</v>
      </c>
    </row>
    <row r="53" spans="2:13" ht="27.75" customHeight="1" thickBot="1" x14ac:dyDescent="0.2">
      <c r="B53" s="1203" t="s">
        <v>19</v>
      </c>
      <c r="C53" s="1204"/>
      <c r="D53" s="108"/>
      <c r="E53" s="1205" t="s">
        <v>44</v>
      </c>
      <c r="F53" s="1205"/>
      <c r="G53" s="1205"/>
      <c r="H53" s="1206"/>
      <c r="I53" s="336">
        <v>-11946</v>
      </c>
      <c r="J53" s="337">
        <v>-12573</v>
      </c>
      <c r="K53" s="337">
        <v>-18451</v>
      </c>
      <c r="L53" s="337">
        <v>-20851</v>
      </c>
      <c r="M53" s="338">
        <v>-20246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q+YwnGIQ4JFGNaRmoBuXxVD2LQ+Z0Q4M/CLhLKcnMiYbPPEtxYDrw8Tu/mVaWS6NezyaPFw5HvvX6OB2pq6jQ==" saltValue="UbWc00UG3wUA7aA+HQ7E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535</v>
      </c>
      <c r="G54" s="117" t="s">
        <v>536</v>
      </c>
      <c r="H54" s="118" t="s">
        <v>537</v>
      </c>
    </row>
    <row r="55" spans="2:8" ht="52.5" customHeight="1" x14ac:dyDescent="0.15">
      <c r="B55" s="119"/>
      <c r="C55" s="1222" t="s">
        <v>46</v>
      </c>
      <c r="D55" s="1222"/>
      <c r="E55" s="1223"/>
      <c r="F55" s="339">
        <v>6693</v>
      </c>
      <c r="G55" s="339">
        <v>6963</v>
      </c>
      <c r="H55" s="340">
        <v>7201</v>
      </c>
    </row>
    <row r="56" spans="2:8" ht="52.5" customHeight="1" x14ac:dyDescent="0.15">
      <c r="B56" s="120"/>
      <c r="C56" s="1224" t="s">
        <v>47</v>
      </c>
      <c r="D56" s="1224"/>
      <c r="E56" s="1225"/>
      <c r="F56" s="341">
        <v>4190</v>
      </c>
      <c r="G56" s="341">
        <v>4453</v>
      </c>
      <c r="H56" s="342">
        <v>4380</v>
      </c>
    </row>
    <row r="57" spans="2:8" ht="53.25" customHeight="1" x14ac:dyDescent="0.15">
      <c r="B57" s="120"/>
      <c r="C57" s="1226" t="s">
        <v>48</v>
      </c>
      <c r="D57" s="1226"/>
      <c r="E57" s="1227"/>
      <c r="F57" s="343">
        <v>13223</v>
      </c>
      <c r="G57" s="343">
        <v>13566</v>
      </c>
      <c r="H57" s="344">
        <v>13076</v>
      </c>
    </row>
    <row r="58" spans="2:8" ht="45.75" customHeight="1" x14ac:dyDescent="0.15">
      <c r="B58" s="121"/>
      <c r="C58" s="1214" t="s">
        <v>558</v>
      </c>
      <c r="D58" s="1215"/>
      <c r="E58" s="1216"/>
      <c r="F58" s="345">
        <v>7682</v>
      </c>
      <c r="G58" s="345">
        <v>7382</v>
      </c>
      <c r="H58" s="346">
        <v>7406</v>
      </c>
    </row>
    <row r="59" spans="2:8" ht="45.75" customHeight="1" x14ac:dyDescent="0.15">
      <c r="B59" s="121"/>
      <c r="C59" s="1214" t="s">
        <v>559</v>
      </c>
      <c r="D59" s="1215"/>
      <c r="E59" s="1216"/>
      <c r="F59" s="345">
        <v>4808</v>
      </c>
      <c r="G59" s="345">
        <v>4460</v>
      </c>
      <c r="H59" s="346">
        <v>4045</v>
      </c>
    </row>
    <row r="60" spans="2:8" ht="45.75" customHeight="1" x14ac:dyDescent="0.15">
      <c r="B60" s="121"/>
      <c r="C60" s="1214" t="s">
        <v>560</v>
      </c>
      <c r="D60" s="1215"/>
      <c r="E60" s="1216"/>
      <c r="F60" s="345">
        <v>0</v>
      </c>
      <c r="G60" s="345">
        <v>1000</v>
      </c>
      <c r="H60" s="346">
        <v>908</v>
      </c>
    </row>
    <row r="61" spans="2:8" ht="45.75" customHeight="1" x14ac:dyDescent="0.15">
      <c r="B61" s="121"/>
      <c r="C61" s="1214" t="s">
        <v>561</v>
      </c>
      <c r="D61" s="1215"/>
      <c r="E61" s="1216"/>
      <c r="F61" s="345">
        <v>693</v>
      </c>
      <c r="G61" s="345">
        <v>667</v>
      </c>
      <c r="H61" s="346">
        <v>644</v>
      </c>
    </row>
    <row r="62" spans="2:8" ht="45.75" customHeight="1" thickBot="1" x14ac:dyDescent="0.2">
      <c r="B62" s="122"/>
      <c r="C62" s="1217" t="s">
        <v>562</v>
      </c>
      <c r="D62" s="1218"/>
      <c r="E62" s="1219"/>
      <c r="F62" s="347">
        <v>40</v>
      </c>
      <c r="G62" s="347">
        <v>57</v>
      </c>
      <c r="H62" s="348">
        <v>73</v>
      </c>
    </row>
    <row r="63" spans="2:8" ht="52.5" customHeight="1" thickBot="1" x14ac:dyDescent="0.2">
      <c r="B63" s="123"/>
      <c r="C63" s="1220" t="s">
        <v>49</v>
      </c>
      <c r="D63" s="1220"/>
      <c r="E63" s="1221"/>
      <c r="F63" s="349">
        <v>24107</v>
      </c>
      <c r="G63" s="349">
        <v>24982</v>
      </c>
      <c r="H63" s="350">
        <v>24657</v>
      </c>
    </row>
    <row r="64" spans="2:8" x14ac:dyDescent="0.15"/>
  </sheetData>
  <sheetProtection algorithmName="SHA-512" hashValue="ywAqgd4cOsf/+4P/A/xRLJRLAEdVYLHNdoUF92QryyrV19ihs4I3MK9UgX7+T/BiqnczmDxSPPXP5ZjKrA2trQ==" saltValue="WhwnBUGDFzjeuUsVXHbn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79D66-9E65-4015-8960-1B4C9FCD3228}">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574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575</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533</v>
      </c>
      <c r="BQ50" s="1233"/>
      <c r="BR50" s="1233"/>
      <c r="BS50" s="1233"/>
      <c r="BT50" s="1233"/>
      <c r="BU50" s="1233"/>
      <c r="BV50" s="1233"/>
      <c r="BW50" s="1233"/>
      <c r="BX50" s="1233" t="s">
        <v>534</v>
      </c>
      <c r="BY50" s="1233"/>
      <c r="BZ50" s="1233"/>
      <c r="CA50" s="1233"/>
      <c r="CB50" s="1233"/>
      <c r="CC50" s="1233"/>
      <c r="CD50" s="1233"/>
      <c r="CE50" s="1233"/>
      <c r="CF50" s="1233" t="s">
        <v>535</v>
      </c>
      <c r="CG50" s="1233"/>
      <c r="CH50" s="1233"/>
      <c r="CI50" s="1233"/>
      <c r="CJ50" s="1233"/>
      <c r="CK50" s="1233"/>
      <c r="CL50" s="1233"/>
      <c r="CM50" s="1233"/>
      <c r="CN50" s="1233" t="s">
        <v>536</v>
      </c>
      <c r="CO50" s="1233"/>
      <c r="CP50" s="1233"/>
      <c r="CQ50" s="1233"/>
      <c r="CR50" s="1233"/>
      <c r="CS50" s="1233"/>
      <c r="CT50" s="1233"/>
      <c r="CU50" s="1233"/>
      <c r="CV50" s="1233" t="s">
        <v>537</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576</v>
      </c>
      <c r="AO51" s="1231"/>
      <c r="AP51" s="1231"/>
      <c r="AQ51" s="1231"/>
      <c r="AR51" s="1231"/>
      <c r="AS51" s="1231"/>
      <c r="AT51" s="1231"/>
      <c r="AU51" s="1231"/>
      <c r="AV51" s="1231"/>
      <c r="AW51" s="1231"/>
      <c r="AX51" s="1231"/>
      <c r="AY51" s="1231"/>
      <c r="AZ51" s="1231"/>
      <c r="BA51" s="1231"/>
      <c r="BB51" s="1231" t="s">
        <v>577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578</v>
      </c>
      <c r="BC53" s="1231"/>
      <c r="BD53" s="1231"/>
      <c r="BE53" s="1231"/>
      <c r="BF53" s="1231"/>
      <c r="BG53" s="1231"/>
      <c r="BH53" s="1231"/>
      <c r="BI53" s="1231"/>
      <c r="BJ53" s="1231"/>
      <c r="BK53" s="1231"/>
      <c r="BL53" s="1231"/>
      <c r="BM53" s="1231"/>
      <c r="BN53" s="1231"/>
      <c r="BO53" s="1231"/>
      <c r="BP53" s="1228">
        <v>60.5</v>
      </c>
      <c r="BQ53" s="1228"/>
      <c r="BR53" s="1228"/>
      <c r="BS53" s="1228"/>
      <c r="BT53" s="1228"/>
      <c r="BU53" s="1228"/>
      <c r="BV53" s="1228"/>
      <c r="BW53" s="1228"/>
      <c r="BX53" s="1228">
        <v>61.1</v>
      </c>
      <c r="BY53" s="1228"/>
      <c r="BZ53" s="1228"/>
      <c r="CA53" s="1228"/>
      <c r="CB53" s="1228"/>
      <c r="CC53" s="1228"/>
      <c r="CD53" s="1228"/>
      <c r="CE53" s="1228"/>
      <c r="CF53" s="1228">
        <v>63</v>
      </c>
      <c r="CG53" s="1228"/>
      <c r="CH53" s="1228"/>
      <c r="CI53" s="1228"/>
      <c r="CJ53" s="1228"/>
      <c r="CK53" s="1228"/>
      <c r="CL53" s="1228"/>
      <c r="CM53" s="1228"/>
      <c r="CN53" s="1228">
        <v>64.599999999999994</v>
      </c>
      <c r="CO53" s="1228"/>
      <c r="CP53" s="1228"/>
      <c r="CQ53" s="1228"/>
      <c r="CR53" s="1228"/>
      <c r="CS53" s="1228"/>
      <c r="CT53" s="1228"/>
      <c r="CU53" s="1228"/>
      <c r="CV53" s="1228">
        <v>64.8</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579</v>
      </c>
      <c r="AO55" s="1233"/>
      <c r="AP55" s="1233"/>
      <c r="AQ55" s="1233"/>
      <c r="AR55" s="1233"/>
      <c r="AS55" s="1233"/>
      <c r="AT55" s="1233"/>
      <c r="AU55" s="1233"/>
      <c r="AV55" s="1233"/>
      <c r="AW55" s="1233"/>
      <c r="AX55" s="1233"/>
      <c r="AY55" s="1233"/>
      <c r="AZ55" s="1233"/>
      <c r="BA55" s="1233"/>
      <c r="BB55" s="1231" t="s">
        <v>577</v>
      </c>
      <c r="BC55" s="1231"/>
      <c r="BD55" s="1231"/>
      <c r="BE55" s="1231"/>
      <c r="BF55" s="1231"/>
      <c r="BG55" s="1231"/>
      <c r="BH55" s="1231"/>
      <c r="BI55" s="1231"/>
      <c r="BJ55" s="1231"/>
      <c r="BK55" s="1231"/>
      <c r="BL55" s="1231"/>
      <c r="BM55" s="1231"/>
      <c r="BN55" s="1231"/>
      <c r="BO55" s="1231"/>
      <c r="BP55" s="1228">
        <v>18</v>
      </c>
      <c r="BQ55" s="1228"/>
      <c r="BR55" s="1228"/>
      <c r="BS55" s="1228"/>
      <c r="BT55" s="1228"/>
      <c r="BU55" s="1228"/>
      <c r="BV55" s="1228"/>
      <c r="BW55" s="1228"/>
      <c r="BX55" s="1228">
        <v>13.1</v>
      </c>
      <c r="BY55" s="1228"/>
      <c r="BZ55" s="1228"/>
      <c r="CA55" s="1228"/>
      <c r="CB55" s="1228"/>
      <c r="CC55" s="1228"/>
      <c r="CD55" s="1228"/>
      <c r="CE55" s="1228"/>
      <c r="CF55" s="1228">
        <v>10.9</v>
      </c>
      <c r="CG55" s="1228"/>
      <c r="CH55" s="1228"/>
      <c r="CI55" s="1228"/>
      <c r="CJ55" s="1228"/>
      <c r="CK55" s="1228"/>
      <c r="CL55" s="1228"/>
      <c r="CM55" s="1228"/>
      <c r="CN55" s="1228">
        <v>13.6</v>
      </c>
      <c r="CO55" s="1228"/>
      <c r="CP55" s="1228"/>
      <c r="CQ55" s="1228"/>
      <c r="CR55" s="1228"/>
      <c r="CS55" s="1228"/>
      <c r="CT55" s="1228"/>
      <c r="CU55" s="1228"/>
      <c r="CV55" s="1228">
        <v>15.3</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578</v>
      </c>
      <c r="BC57" s="1231"/>
      <c r="BD57" s="1231"/>
      <c r="BE57" s="1231"/>
      <c r="BF57" s="1231"/>
      <c r="BG57" s="1231"/>
      <c r="BH57" s="1231"/>
      <c r="BI57" s="1231"/>
      <c r="BJ57" s="1231"/>
      <c r="BK57" s="1231"/>
      <c r="BL57" s="1231"/>
      <c r="BM57" s="1231"/>
      <c r="BN57" s="1231"/>
      <c r="BO57" s="1231"/>
      <c r="BP57" s="1228">
        <v>61.9</v>
      </c>
      <c r="BQ57" s="1228"/>
      <c r="BR57" s="1228"/>
      <c r="BS57" s="1228"/>
      <c r="BT57" s="1228"/>
      <c r="BU57" s="1228"/>
      <c r="BV57" s="1228"/>
      <c r="BW57" s="1228"/>
      <c r="BX57" s="1228">
        <v>62.5</v>
      </c>
      <c r="BY57" s="1228"/>
      <c r="BZ57" s="1228"/>
      <c r="CA57" s="1228"/>
      <c r="CB57" s="1228"/>
      <c r="CC57" s="1228"/>
      <c r="CD57" s="1228"/>
      <c r="CE57" s="1228"/>
      <c r="CF57" s="1228">
        <v>63.5</v>
      </c>
      <c r="CG57" s="1228"/>
      <c r="CH57" s="1228"/>
      <c r="CI57" s="1228"/>
      <c r="CJ57" s="1228"/>
      <c r="CK57" s="1228"/>
      <c r="CL57" s="1228"/>
      <c r="CM57" s="1228"/>
      <c r="CN57" s="1228">
        <v>63.8</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580</v>
      </c>
    </row>
    <row r="64" spans="1:109" x14ac:dyDescent="0.15">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581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575</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533</v>
      </c>
      <c r="BQ72" s="1233"/>
      <c r="BR72" s="1233"/>
      <c r="BS72" s="1233"/>
      <c r="BT72" s="1233"/>
      <c r="BU72" s="1233"/>
      <c r="BV72" s="1233"/>
      <c r="BW72" s="1233"/>
      <c r="BX72" s="1233" t="s">
        <v>534</v>
      </c>
      <c r="BY72" s="1233"/>
      <c r="BZ72" s="1233"/>
      <c r="CA72" s="1233"/>
      <c r="CB72" s="1233"/>
      <c r="CC72" s="1233"/>
      <c r="CD72" s="1233"/>
      <c r="CE72" s="1233"/>
      <c r="CF72" s="1233" t="s">
        <v>535</v>
      </c>
      <c r="CG72" s="1233"/>
      <c r="CH72" s="1233"/>
      <c r="CI72" s="1233"/>
      <c r="CJ72" s="1233"/>
      <c r="CK72" s="1233"/>
      <c r="CL72" s="1233"/>
      <c r="CM72" s="1233"/>
      <c r="CN72" s="1233" t="s">
        <v>536</v>
      </c>
      <c r="CO72" s="1233"/>
      <c r="CP72" s="1233"/>
      <c r="CQ72" s="1233"/>
      <c r="CR72" s="1233"/>
      <c r="CS72" s="1233"/>
      <c r="CT72" s="1233"/>
      <c r="CU72" s="1233"/>
      <c r="CV72" s="1233" t="s">
        <v>537</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576</v>
      </c>
      <c r="AO73" s="1231"/>
      <c r="AP73" s="1231"/>
      <c r="AQ73" s="1231"/>
      <c r="AR73" s="1231"/>
      <c r="AS73" s="1231"/>
      <c r="AT73" s="1231"/>
      <c r="AU73" s="1231"/>
      <c r="AV73" s="1231"/>
      <c r="AW73" s="1231"/>
      <c r="AX73" s="1231"/>
      <c r="AY73" s="1231"/>
      <c r="AZ73" s="1231"/>
      <c r="BA73" s="1231"/>
      <c r="BB73" s="1231" t="s">
        <v>577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582</v>
      </c>
      <c r="BC75" s="1231"/>
      <c r="BD75" s="1231"/>
      <c r="BE75" s="1231"/>
      <c r="BF75" s="1231"/>
      <c r="BG75" s="1231"/>
      <c r="BH75" s="1231"/>
      <c r="BI75" s="1231"/>
      <c r="BJ75" s="1231"/>
      <c r="BK75" s="1231"/>
      <c r="BL75" s="1231"/>
      <c r="BM75" s="1231"/>
      <c r="BN75" s="1231"/>
      <c r="BO75" s="1231"/>
      <c r="BP75" s="1228">
        <v>2</v>
      </c>
      <c r="BQ75" s="1228"/>
      <c r="BR75" s="1228"/>
      <c r="BS75" s="1228"/>
      <c r="BT75" s="1228"/>
      <c r="BU75" s="1228"/>
      <c r="BV75" s="1228"/>
      <c r="BW75" s="1228"/>
      <c r="BX75" s="1228">
        <v>1.8</v>
      </c>
      <c r="BY75" s="1228"/>
      <c r="BZ75" s="1228"/>
      <c r="CA75" s="1228"/>
      <c r="CB75" s="1228"/>
      <c r="CC75" s="1228"/>
      <c r="CD75" s="1228"/>
      <c r="CE75" s="1228"/>
      <c r="CF75" s="1228">
        <v>1.8</v>
      </c>
      <c r="CG75" s="1228"/>
      <c r="CH75" s="1228"/>
      <c r="CI75" s="1228"/>
      <c r="CJ75" s="1228"/>
      <c r="CK75" s="1228"/>
      <c r="CL75" s="1228"/>
      <c r="CM75" s="1228"/>
      <c r="CN75" s="1228">
        <v>2</v>
      </c>
      <c r="CO75" s="1228"/>
      <c r="CP75" s="1228"/>
      <c r="CQ75" s="1228"/>
      <c r="CR75" s="1228"/>
      <c r="CS75" s="1228"/>
      <c r="CT75" s="1228"/>
      <c r="CU75" s="1228"/>
      <c r="CV75" s="1228">
        <v>1.9</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579</v>
      </c>
      <c r="AO77" s="1233"/>
      <c r="AP77" s="1233"/>
      <c r="AQ77" s="1233"/>
      <c r="AR77" s="1233"/>
      <c r="AS77" s="1233"/>
      <c r="AT77" s="1233"/>
      <c r="AU77" s="1233"/>
      <c r="AV77" s="1233"/>
      <c r="AW77" s="1233"/>
      <c r="AX77" s="1233"/>
      <c r="AY77" s="1233"/>
      <c r="AZ77" s="1233"/>
      <c r="BA77" s="1233"/>
      <c r="BB77" s="1231" t="s">
        <v>577</v>
      </c>
      <c r="BC77" s="1231"/>
      <c r="BD77" s="1231"/>
      <c r="BE77" s="1231"/>
      <c r="BF77" s="1231"/>
      <c r="BG77" s="1231"/>
      <c r="BH77" s="1231"/>
      <c r="BI77" s="1231"/>
      <c r="BJ77" s="1231"/>
      <c r="BK77" s="1231"/>
      <c r="BL77" s="1231"/>
      <c r="BM77" s="1231"/>
      <c r="BN77" s="1231"/>
      <c r="BO77" s="1231"/>
      <c r="BP77" s="1228">
        <v>18</v>
      </c>
      <c r="BQ77" s="1228"/>
      <c r="BR77" s="1228"/>
      <c r="BS77" s="1228"/>
      <c r="BT77" s="1228"/>
      <c r="BU77" s="1228"/>
      <c r="BV77" s="1228"/>
      <c r="BW77" s="1228"/>
      <c r="BX77" s="1228">
        <v>13.1</v>
      </c>
      <c r="BY77" s="1228"/>
      <c r="BZ77" s="1228"/>
      <c r="CA77" s="1228"/>
      <c r="CB77" s="1228"/>
      <c r="CC77" s="1228"/>
      <c r="CD77" s="1228"/>
      <c r="CE77" s="1228"/>
      <c r="CF77" s="1228">
        <v>10.9</v>
      </c>
      <c r="CG77" s="1228"/>
      <c r="CH77" s="1228"/>
      <c r="CI77" s="1228"/>
      <c r="CJ77" s="1228"/>
      <c r="CK77" s="1228"/>
      <c r="CL77" s="1228"/>
      <c r="CM77" s="1228"/>
      <c r="CN77" s="1228">
        <v>13.6</v>
      </c>
      <c r="CO77" s="1228"/>
      <c r="CP77" s="1228"/>
      <c r="CQ77" s="1228"/>
      <c r="CR77" s="1228"/>
      <c r="CS77" s="1228"/>
      <c r="CT77" s="1228"/>
      <c r="CU77" s="1228"/>
      <c r="CV77" s="1228">
        <v>15.3</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582</v>
      </c>
      <c r="BC79" s="1231"/>
      <c r="BD79" s="1231"/>
      <c r="BE79" s="1231"/>
      <c r="BF79" s="1231"/>
      <c r="BG79" s="1231"/>
      <c r="BH79" s="1231"/>
      <c r="BI79" s="1231"/>
      <c r="BJ79" s="1231"/>
      <c r="BK79" s="1231"/>
      <c r="BL79" s="1231"/>
      <c r="BM79" s="1231"/>
      <c r="BN79" s="1231"/>
      <c r="BO79" s="1231"/>
      <c r="BP79" s="1228">
        <v>3.5</v>
      </c>
      <c r="BQ79" s="1228"/>
      <c r="BR79" s="1228"/>
      <c r="BS79" s="1228"/>
      <c r="BT79" s="1228"/>
      <c r="BU79" s="1228"/>
      <c r="BV79" s="1228"/>
      <c r="BW79" s="1228"/>
      <c r="BX79" s="1228">
        <v>3.6</v>
      </c>
      <c r="BY79" s="1228"/>
      <c r="BZ79" s="1228"/>
      <c r="CA79" s="1228"/>
      <c r="CB79" s="1228"/>
      <c r="CC79" s="1228"/>
      <c r="CD79" s="1228"/>
      <c r="CE79" s="1228"/>
      <c r="CF79" s="1228">
        <v>4</v>
      </c>
      <c r="CG79" s="1228"/>
      <c r="CH79" s="1228"/>
      <c r="CI79" s="1228"/>
      <c r="CJ79" s="1228"/>
      <c r="CK79" s="1228"/>
      <c r="CL79" s="1228"/>
      <c r="CM79" s="1228"/>
      <c r="CN79" s="1228">
        <v>4.3</v>
      </c>
      <c r="CO79" s="1228"/>
      <c r="CP79" s="1228"/>
      <c r="CQ79" s="1228"/>
      <c r="CR79" s="1228"/>
      <c r="CS79" s="1228"/>
      <c r="CT79" s="1228"/>
      <c r="CU79" s="1228"/>
      <c r="CV79" s="1228">
        <v>4.5</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n4uPVQ9WPao+lzL6i2RtX/vSWe3AuyEmo530dZcUNzwIz2o+3m6rfB46M3Oup1jR1f3BsxAFVM3H/prnXnjQ==" saltValue="SnPmvsTqIJcSFXB89jboO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D0981-A387-436C-81FF-76519DFCE57F}">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sBUcbseAun+PTtzk3HTgWEs4qhedLSuJ2Ix34xkfzYrrO92rxirNaOPal//nd1BsmlORJ98E1Eq7od+e5lwyBw==" saltValue="9/28tCUw/ubh/1Qi59e5q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9A53-EE6C-4DF1-B583-C534AC9319AD}">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vhVaXIGopYAVyvgbqcXaN0v4gbzZc2RuvRh2TmNbR7HVDB+eoaUt1RCchUQnsnh9+0ExZDVN+CW2zM0/x0SF3Q==" saltValue="vmsWHIv59jpy7zjZ2mc+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532</v>
      </c>
      <c r="G2" s="137"/>
      <c r="H2" s="138"/>
    </row>
    <row r="3" spans="1:8" x14ac:dyDescent="0.15">
      <c r="A3" s="134" t="s">
        <v>525</v>
      </c>
      <c r="B3" s="139"/>
      <c r="C3" s="140"/>
      <c r="D3" s="141">
        <v>51722</v>
      </c>
      <c r="E3" s="142"/>
      <c r="F3" s="143">
        <v>43261</v>
      </c>
      <c r="G3" s="144"/>
      <c r="H3" s="145"/>
    </row>
    <row r="4" spans="1:8" x14ac:dyDescent="0.15">
      <c r="A4" s="146"/>
      <c r="B4" s="147"/>
      <c r="C4" s="148"/>
      <c r="D4" s="149">
        <v>40112</v>
      </c>
      <c r="E4" s="150"/>
      <c r="F4" s="151">
        <v>24721</v>
      </c>
      <c r="G4" s="152"/>
      <c r="H4" s="153"/>
    </row>
    <row r="5" spans="1:8" x14ac:dyDescent="0.15">
      <c r="A5" s="134" t="s">
        <v>527</v>
      </c>
      <c r="B5" s="139"/>
      <c r="C5" s="140"/>
      <c r="D5" s="141">
        <v>55989</v>
      </c>
      <c r="E5" s="142"/>
      <c r="F5" s="143">
        <v>40626</v>
      </c>
      <c r="G5" s="144"/>
      <c r="H5" s="145"/>
    </row>
    <row r="6" spans="1:8" x14ac:dyDescent="0.15">
      <c r="A6" s="146"/>
      <c r="B6" s="147"/>
      <c r="C6" s="148"/>
      <c r="D6" s="149">
        <v>44231</v>
      </c>
      <c r="E6" s="150"/>
      <c r="F6" s="151">
        <v>24279</v>
      </c>
      <c r="G6" s="152"/>
      <c r="H6" s="153"/>
    </row>
    <row r="7" spans="1:8" x14ac:dyDescent="0.15">
      <c r="A7" s="134" t="s">
        <v>528</v>
      </c>
      <c r="B7" s="139"/>
      <c r="C7" s="140"/>
      <c r="D7" s="141">
        <v>26367</v>
      </c>
      <c r="E7" s="142"/>
      <c r="F7" s="143">
        <v>46133</v>
      </c>
      <c r="G7" s="144"/>
      <c r="H7" s="145"/>
    </row>
    <row r="8" spans="1:8" x14ac:dyDescent="0.15">
      <c r="A8" s="146"/>
      <c r="B8" s="147"/>
      <c r="C8" s="148"/>
      <c r="D8" s="149">
        <v>15947</v>
      </c>
      <c r="E8" s="150"/>
      <c r="F8" s="151">
        <v>27280</v>
      </c>
      <c r="G8" s="152"/>
      <c r="H8" s="153"/>
    </row>
    <row r="9" spans="1:8" x14ac:dyDescent="0.15">
      <c r="A9" s="134" t="s">
        <v>529</v>
      </c>
      <c r="B9" s="139"/>
      <c r="C9" s="140"/>
      <c r="D9" s="141">
        <v>47168</v>
      </c>
      <c r="E9" s="142"/>
      <c r="F9" s="143">
        <v>49174</v>
      </c>
      <c r="G9" s="144"/>
      <c r="H9" s="145"/>
    </row>
    <row r="10" spans="1:8" x14ac:dyDescent="0.15">
      <c r="A10" s="146"/>
      <c r="B10" s="147"/>
      <c r="C10" s="148"/>
      <c r="D10" s="149">
        <v>22172</v>
      </c>
      <c r="E10" s="150"/>
      <c r="F10" s="151">
        <v>29896</v>
      </c>
      <c r="G10" s="152"/>
      <c r="H10" s="153"/>
    </row>
    <row r="11" spans="1:8" x14ac:dyDescent="0.15">
      <c r="A11" s="134" t="s">
        <v>530</v>
      </c>
      <c r="B11" s="139"/>
      <c r="C11" s="140"/>
      <c r="D11" s="141">
        <v>29713</v>
      </c>
      <c r="E11" s="142"/>
      <c r="F11" s="143">
        <v>50636</v>
      </c>
      <c r="G11" s="144"/>
      <c r="H11" s="145"/>
    </row>
    <row r="12" spans="1:8" x14ac:dyDescent="0.15">
      <c r="A12" s="146"/>
      <c r="B12" s="147"/>
      <c r="C12" s="154"/>
      <c r="D12" s="149">
        <v>20689</v>
      </c>
      <c r="E12" s="150"/>
      <c r="F12" s="151">
        <v>31778</v>
      </c>
      <c r="G12" s="152"/>
      <c r="H12" s="153"/>
    </row>
    <row r="13" spans="1:8" x14ac:dyDescent="0.15">
      <c r="A13" s="134"/>
      <c r="B13" s="139"/>
      <c r="C13" s="140"/>
      <c r="D13" s="141">
        <v>42192</v>
      </c>
      <c r="E13" s="142"/>
      <c r="F13" s="143">
        <v>45966</v>
      </c>
      <c r="G13" s="155"/>
      <c r="H13" s="145"/>
    </row>
    <row r="14" spans="1:8" x14ac:dyDescent="0.15">
      <c r="A14" s="146"/>
      <c r="B14" s="147"/>
      <c r="C14" s="148"/>
      <c r="D14" s="149">
        <v>28630</v>
      </c>
      <c r="E14" s="150"/>
      <c r="F14" s="151">
        <v>27591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0.54</v>
      </c>
      <c r="C19" s="156">
        <f>ROUND(VALUE(SUBSTITUTE(実質収支比率等に係る経年分析!G$48,"▲","-")),2)</f>
        <v>0.56000000000000005</v>
      </c>
      <c r="D19" s="156">
        <f>ROUND(VALUE(SUBSTITUTE(実質収支比率等に係る経年分析!H$48,"▲","-")),2)</f>
        <v>1.49</v>
      </c>
      <c r="E19" s="156">
        <f>ROUND(VALUE(SUBSTITUTE(実質収支比率等に係る経年分析!I$48,"▲","-")),2)</f>
        <v>1.46</v>
      </c>
      <c r="F19" s="156">
        <f>ROUND(VALUE(SUBSTITUTE(実質収支比率等に係る経年分析!J$48,"▲","-")),2)</f>
        <v>1.22</v>
      </c>
    </row>
    <row r="20" spans="1:11" x14ac:dyDescent="0.15">
      <c r="A20" s="156" t="s">
        <v>53</v>
      </c>
      <c r="B20" s="156">
        <f>ROUND(VALUE(SUBSTITUTE(実質収支比率等に係る経年分析!F$47,"▲","-")),2)</f>
        <v>12.82</v>
      </c>
      <c r="C20" s="156">
        <f>ROUND(VALUE(SUBSTITUTE(実質収支比率等に係る経年分析!G$47,"▲","-")),2)</f>
        <v>12.47</v>
      </c>
      <c r="D20" s="156">
        <f>ROUND(VALUE(SUBSTITUTE(実質収支比率等に係る経年分析!H$47,"▲","-")),2)</f>
        <v>12.88</v>
      </c>
      <c r="E20" s="156">
        <f>ROUND(VALUE(SUBSTITUTE(実質収支比率等に係る経年分析!I$47,"▲","-")),2)</f>
        <v>13.12</v>
      </c>
      <c r="F20" s="156">
        <f>ROUND(VALUE(SUBSTITUTE(実質収支比率等に係る経年分析!J$47,"▲","-")),2)</f>
        <v>13.16</v>
      </c>
    </row>
    <row r="21" spans="1:11" x14ac:dyDescent="0.15">
      <c r="A21" s="156" t="s">
        <v>54</v>
      </c>
      <c r="B21" s="156">
        <f>IF(ISNUMBER(VALUE(SUBSTITUTE(実質収支比率等に係る経年分析!F$49,"▲","-"))),ROUND(VALUE(SUBSTITUTE(実質収支比率等に係る経年分析!F$49,"▲","-")),2),NA())</f>
        <v>-0.44</v>
      </c>
      <c r="C21" s="156">
        <f>IF(ISNUMBER(VALUE(SUBSTITUTE(実質収支比率等に係る経年分析!G$49,"▲","-"))),ROUND(VALUE(SUBSTITUTE(実質収支比率等に係る経年分析!G$49,"▲","-")),2),NA())</f>
        <v>0.24</v>
      </c>
      <c r="D21" s="156">
        <f>IF(ISNUMBER(VALUE(SUBSTITUTE(実質収支比率等に係る経年分析!H$49,"▲","-"))),ROUND(VALUE(SUBSTITUTE(実質収支比率等に係る経年分析!H$49,"▲","-")),2),NA())</f>
        <v>1.08</v>
      </c>
      <c r="E21" s="156">
        <f>IF(ISNUMBER(VALUE(SUBSTITUTE(実質収支比率等に係る経年分析!I$49,"▲","-"))),ROUND(VALUE(SUBSTITUTE(実質収支比率等に係る経年分析!I$49,"▲","-")),2),NA())</f>
        <v>0.52</v>
      </c>
      <c r="F21" s="156">
        <f>IF(ISNUMBER(VALUE(SUBSTITUTE(実質収支比率等に係る経年分析!J$49,"▲","-"))),ROUND(VALUE(SUBSTITUTE(実質収支比率等に係る経年分析!J$49,"▲","-")),2),NA())</f>
        <v>0.72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歯科保健センター事業</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15">
      <c r="A30" s="157" t="str">
        <f>IF(連結実質赤字比率に係る赤字・黒字の構成分析!C$40="",NA(),連結実質赤字比率に係る赤字・黒字の構成分析!C$40)</f>
        <v>国民健康保険事業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15">
      <c r="A31" s="157" t="str">
        <f>IF(連結実質赤字比率に係る赤字・黒字の構成分析!C$39="",NA(),連結実質赤字比率に係る赤字・黒字の構成分析!C$39)</f>
        <v>学校給食費管理事業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15">
      <c r="A32" s="157" t="str">
        <f>IF(連結実質赤字比率に係る赤字・黒字の構成分析!C$38="",NA(),連結実質赤字比率に係る赤字・黒字の構成分析!C$38)</f>
        <v>夜間休日応急診療事業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15">
      <c r="A33" s="157" t="str">
        <f>IF(連結実質赤字比率に係る赤字・黒字の構成分析!C$37="",NA(),連結実質赤字比率に係る赤字・黒字の構成分析!C$37)</f>
        <v>後期高齢者医療事業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0.14000000000000001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0.14000000000000001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0.18</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0.28999999999999998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0.94</v>
      </c>
    </row>
    <row r="35" spans="1:16" x14ac:dyDescent="0.15">
      <c r="A35" s="157" t="str">
        <f>IF(連結実質赤字比率に係る赤字・黒字の構成分析!C$35="",NA(),連結実質赤字比率に係る赤字・黒字の構成分析!C$35)</f>
        <v>下水道事業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4.8499999999999996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4.74</v>
      </c>
    </row>
    <row r="36" spans="1:16" x14ac:dyDescent="0.15">
      <c r="A36" s="157" t="str">
        <f>IF(連結実質赤字比率に係る赤字・黒字の構成分析!C$34="",NA(),連結実質赤字比率に係る赤字・黒字の構成分析!C$34)</f>
        <v>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8.9600000000000009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11828</v>
      </c>
      <c r="E42" s="158"/>
      <c r="F42" s="158"/>
      <c r="G42" s="158">
        <f>'実質公債費比率（分子）の構造'!L$52</f>
        <v>11485</v>
      </c>
      <c r="H42" s="158"/>
      <c r="I42" s="158"/>
      <c r="J42" s="158">
        <f>'実質公債費比率（分子）の構造'!M$52</f>
        <v>11115</v>
      </c>
      <c r="K42" s="158"/>
      <c r="L42" s="158"/>
      <c r="M42" s="158">
        <f>'実質公債費比率（分子）の構造'!N$52</f>
        <v>11162</v>
      </c>
      <c r="N42" s="158"/>
      <c r="O42" s="158"/>
      <c r="P42" s="158">
        <f>'実質公債費比率（分子）の構造'!O$52</f>
        <v>11435</v>
      </c>
    </row>
    <row r="43" spans="1:16" x14ac:dyDescent="0.15">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15">
      <c r="A44" s="158" t="s">
        <v>62</v>
      </c>
      <c r="B44" s="158">
        <f>'実質公債費比率（分子）の構造'!K$50</f>
        <v>180</v>
      </c>
      <c r="C44" s="158"/>
      <c r="D44" s="158"/>
      <c r="E44" s="158">
        <f>'実質公債費比率（分子）の構造'!L$50</f>
        <v>192</v>
      </c>
      <c r="F44" s="158"/>
      <c r="G44" s="158"/>
      <c r="H44" s="158">
        <f>'実質公債費比率（分子）の構造'!M$50</f>
        <v>183</v>
      </c>
      <c r="I44" s="158"/>
      <c r="J44" s="158"/>
      <c r="K44" s="158">
        <f>'実質公債費比率（分子）の構造'!N$50</f>
        <v>180</v>
      </c>
      <c r="L44" s="158"/>
      <c r="M44" s="158"/>
      <c r="N44" s="158">
        <f>'実質公債費比率（分子）の構造'!O$50</f>
        <v>180</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2363</v>
      </c>
      <c r="C46" s="158"/>
      <c r="D46" s="158"/>
      <c r="E46" s="158">
        <f>'実質公債費比率（分子）の構造'!L$48</f>
        <v>2325</v>
      </c>
      <c r="F46" s="158"/>
      <c r="G46" s="158"/>
      <c r="H46" s="158">
        <f>'実質公債費比率（分子）の構造'!M$48</f>
        <v>2097</v>
      </c>
      <c r="I46" s="158"/>
      <c r="J46" s="158"/>
      <c r="K46" s="158">
        <f>'実質公債費比率（分子）の構造'!N$48</f>
        <v>1966</v>
      </c>
      <c r="L46" s="158"/>
      <c r="M46" s="158"/>
      <c r="N46" s="158">
        <f>'実質公債費比率（分子）の構造'!O$48</f>
        <v>1889</v>
      </c>
      <c r="O46" s="158"/>
      <c r="P46" s="158"/>
    </row>
    <row r="47" spans="1:16" x14ac:dyDescent="0.15">
      <c r="A47" s="158" t="s">
        <v>12</v>
      </c>
      <c r="B47" s="158">
        <f>'実質公債費比率（分子）の構造'!K$47</f>
        <v>32</v>
      </c>
      <c r="C47" s="158"/>
      <c r="D47" s="158"/>
      <c r="E47" s="158">
        <f>'実質公債費比率（分子）の構造'!L$47</f>
        <v>32</v>
      </c>
      <c r="F47" s="158"/>
      <c r="G47" s="158"/>
      <c r="H47" s="158">
        <f>'実質公債費比率（分子）の構造'!M$47</f>
        <v>40</v>
      </c>
      <c r="I47" s="158"/>
      <c r="J47" s="158"/>
      <c r="K47" s="158">
        <f>'実質公債費比率（分子）の構造'!N$47</f>
        <v>34</v>
      </c>
      <c r="L47" s="158"/>
      <c r="M47" s="158"/>
      <c r="N47" s="158">
        <f>'実質公債費比率（分子）の構造'!O$47</f>
        <v>35</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9952</v>
      </c>
      <c r="C49" s="158"/>
      <c r="D49" s="158"/>
      <c r="E49" s="158">
        <f>'実質公債費比率（分子）の構造'!L$45</f>
        <v>9727</v>
      </c>
      <c r="F49" s="158"/>
      <c r="G49" s="158"/>
      <c r="H49" s="158">
        <f>'実質公債費比率（分子）の構造'!M$45</f>
        <v>9819</v>
      </c>
      <c r="I49" s="158"/>
      <c r="J49" s="158"/>
      <c r="K49" s="158">
        <f>'実質公債費比率（分子）の構造'!N$45</f>
        <v>9958</v>
      </c>
      <c r="L49" s="158"/>
      <c r="M49" s="158"/>
      <c r="N49" s="158">
        <f>'実質公債費比率（分子）の構造'!O$45</f>
        <v>10036</v>
      </c>
      <c r="O49" s="158"/>
      <c r="P49" s="158"/>
    </row>
    <row r="50" spans="1:16" x14ac:dyDescent="0.15">
      <c r="A50" s="158" t="s">
        <v>67</v>
      </c>
      <c r="B50" s="158" t="e">
        <f>NA()</f>
        <v>#N/A</v>
      </c>
      <c r="C50" s="158">
        <f>IF(ISNUMBER('実質公債費比率（分子）の構造'!K$53),'実質公債費比率（分子）の構造'!K$53,NA())</f>
        <v>699</v>
      </c>
      <c r="D50" s="158" t="e">
        <f>NA()</f>
        <v>#N/A</v>
      </c>
      <c r="E50" s="158" t="e">
        <f>NA()</f>
        <v>#N/A</v>
      </c>
      <c r="F50" s="158">
        <f>IF(ISNUMBER('実質公債費比率（分子）の構造'!L$53),'実質公債費比率（分子）の構造'!L$53,NA())</f>
        <v>791</v>
      </c>
      <c r="G50" s="158" t="e">
        <f>NA()</f>
        <v>#N/A</v>
      </c>
      <c r="H50" s="158" t="e">
        <f>NA()</f>
        <v>#N/A</v>
      </c>
      <c r="I50" s="158">
        <f>IF(ISNUMBER('実質公債費比率（分子）の構造'!M$53),'実質公債費比率（分子）の構造'!M$53,NA())</f>
        <v>1024</v>
      </c>
      <c r="J50" s="158" t="e">
        <f>NA()</f>
        <v>#N/A</v>
      </c>
      <c r="K50" s="158" t="e">
        <f>NA()</f>
        <v>#N/A</v>
      </c>
      <c r="L50" s="158">
        <f>IF(ISNUMBER('実質公債費比率（分子）の構造'!N$53),'実質公債費比率（分子）の構造'!N$53,NA())</f>
        <v>976</v>
      </c>
      <c r="M50" s="158" t="e">
        <f>NA()</f>
        <v>#N/A</v>
      </c>
      <c r="N50" s="158" t="e">
        <f>NA()</f>
        <v>#N/A</v>
      </c>
      <c r="O50" s="158">
        <f>IF(ISNUMBER('実質公債費比率（分子）の構造'!O$53),'実質公債費比率（分子）の構造'!O$53,NA())</f>
        <v>705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85123</v>
      </c>
      <c r="E56" s="157"/>
      <c r="F56" s="157"/>
      <c r="G56" s="157">
        <f>'将来負担比率（分子）の構造'!J$52</f>
        <v>85752</v>
      </c>
      <c r="H56" s="157"/>
      <c r="I56" s="157"/>
      <c r="J56" s="157">
        <f>'将来負担比率（分子）の構造'!K$52</f>
        <v>84123</v>
      </c>
      <c r="K56" s="157"/>
      <c r="L56" s="157"/>
      <c r="M56" s="157">
        <f>'将来負担比率（分子）の構造'!L$52</f>
        <v>83309</v>
      </c>
      <c r="N56" s="157"/>
      <c r="O56" s="157"/>
      <c r="P56" s="157">
        <f>'将来負担比率（分子）の構造'!M$52</f>
        <v>79726</v>
      </c>
    </row>
    <row r="57" spans="1:16" x14ac:dyDescent="0.15">
      <c r="A57" s="157" t="s">
        <v>42</v>
      </c>
      <c r="B57" s="157"/>
      <c r="C57" s="157"/>
      <c r="D57" s="157">
        <f>'将来負担比率（分子）の構造'!I$51</f>
        <v>41999</v>
      </c>
      <c r="E57" s="157"/>
      <c r="F57" s="157"/>
      <c r="G57" s="157">
        <f>'将来負担比率（分子）の構造'!J$51</f>
        <v>42799</v>
      </c>
      <c r="H57" s="157"/>
      <c r="I57" s="157"/>
      <c r="J57" s="157">
        <f>'将来負担比率（分子）の構造'!K$51</f>
        <v>42520</v>
      </c>
      <c r="K57" s="157"/>
      <c r="L57" s="157"/>
      <c r="M57" s="157">
        <f>'将来負担比率（分子）の構造'!L$51</f>
        <v>46930</v>
      </c>
      <c r="N57" s="157"/>
      <c r="O57" s="157"/>
      <c r="P57" s="157">
        <f>'将来負担比率（分子）の構造'!M$51</f>
        <v>46385</v>
      </c>
    </row>
    <row r="58" spans="1:16" x14ac:dyDescent="0.15">
      <c r="A58" s="157" t="s">
        <v>41</v>
      </c>
      <c r="B58" s="157"/>
      <c r="C58" s="157"/>
      <c r="D58" s="157">
        <f>'将来負担比率（分子）の構造'!I$50</f>
        <v>25349</v>
      </c>
      <c r="E58" s="157"/>
      <c r="F58" s="157"/>
      <c r="G58" s="157">
        <f>'将来負担比率（分子）の構造'!J$50</f>
        <v>26790</v>
      </c>
      <c r="H58" s="157"/>
      <c r="I58" s="157"/>
      <c r="J58" s="157">
        <f>'将来負担比率（分子）の構造'!K$50</f>
        <v>27520</v>
      </c>
      <c r="K58" s="157"/>
      <c r="L58" s="157"/>
      <c r="M58" s="157">
        <f>'将来負担比率（分子）の構造'!L$50</f>
        <v>27644</v>
      </c>
      <c r="N58" s="157"/>
      <c r="O58" s="157"/>
      <c r="P58" s="157">
        <f>'将来負担比率（分子）の構造'!M$50</f>
        <v>26986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168</v>
      </c>
      <c r="C61" s="157"/>
      <c r="D61" s="157"/>
      <c r="E61" s="157">
        <f>'将来負担比率（分子）の構造'!J$46</f>
        <v>160</v>
      </c>
      <c r="F61" s="157"/>
      <c r="G61" s="157"/>
      <c r="H61" s="157">
        <f>'将来負担比率（分子）の構造'!K$46</f>
        <v>153</v>
      </c>
      <c r="I61" s="157"/>
      <c r="J61" s="157"/>
      <c r="K61" s="157">
        <f>'将来負担比率（分子）の構造'!L$46</f>
        <v>145</v>
      </c>
      <c r="L61" s="157"/>
      <c r="M61" s="157"/>
      <c r="N61" s="157">
        <f>'将来負担比率（分子）の構造'!M$46</f>
        <v>8</v>
      </c>
      <c r="O61" s="157"/>
      <c r="P61" s="157"/>
    </row>
    <row r="62" spans="1:16" x14ac:dyDescent="0.15">
      <c r="A62" s="157" t="s">
        <v>35</v>
      </c>
      <c r="B62" s="157">
        <f>'将来負担比率（分子）の構造'!I$45</f>
        <v>12254</v>
      </c>
      <c r="C62" s="157"/>
      <c r="D62" s="157"/>
      <c r="E62" s="157">
        <f>'将来負担比率（分子）の構造'!J$45</f>
        <v>12468</v>
      </c>
      <c r="F62" s="157"/>
      <c r="G62" s="157"/>
      <c r="H62" s="157">
        <f>'将来負担比率（分子）の構造'!K$45</f>
        <v>12456</v>
      </c>
      <c r="I62" s="157"/>
      <c r="J62" s="157"/>
      <c r="K62" s="157">
        <f>'将来負担比率（分子）の構造'!L$45</f>
        <v>12991</v>
      </c>
      <c r="L62" s="157"/>
      <c r="M62" s="157"/>
      <c r="N62" s="157">
        <f>'将来負担比率（分子）の構造'!M$45</f>
        <v>13027</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29088</v>
      </c>
      <c r="C64" s="157"/>
      <c r="D64" s="157"/>
      <c r="E64" s="157">
        <f>'将来負担比率（分子）の構造'!J$43</f>
        <v>26384</v>
      </c>
      <c r="F64" s="157"/>
      <c r="G64" s="157"/>
      <c r="H64" s="157">
        <f>'将来負担比率（分子）の構造'!K$43</f>
        <v>23009</v>
      </c>
      <c r="I64" s="157"/>
      <c r="J64" s="157"/>
      <c r="K64" s="157">
        <f>'将来負担比率（分子）の構造'!L$43</f>
        <v>21474</v>
      </c>
      <c r="L64" s="157"/>
      <c r="M64" s="157"/>
      <c r="N64" s="157">
        <f>'将来負担比率（分子）の構造'!M$43</f>
        <v>19783</v>
      </c>
      <c r="O64" s="157"/>
      <c r="P64" s="157"/>
    </row>
    <row r="65" spans="1:16" x14ac:dyDescent="0.15">
      <c r="A65" s="157" t="s">
        <v>32</v>
      </c>
      <c r="B65" s="157">
        <f>'将来負担比率（分子）の構造'!I$42</f>
        <v>3670</v>
      </c>
      <c r="C65" s="157"/>
      <c r="D65" s="157"/>
      <c r="E65" s="157">
        <f>'将来負担比率（分子）の構造'!J$42</f>
        <v>2672</v>
      </c>
      <c r="F65" s="157"/>
      <c r="G65" s="157"/>
      <c r="H65" s="157">
        <f>'将来負担比率（分子）の構造'!K$42</f>
        <v>2641</v>
      </c>
      <c r="I65" s="157"/>
      <c r="J65" s="157"/>
      <c r="K65" s="157">
        <f>'将来負担比率（分子）の構造'!L$42</f>
        <v>2410</v>
      </c>
      <c r="L65" s="157"/>
      <c r="M65" s="157"/>
      <c r="N65" s="157">
        <f>'将来負担比率（分子）の構造'!M$42</f>
        <v>4069</v>
      </c>
      <c r="O65" s="157"/>
      <c r="P65" s="157"/>
    </row>
    <row r="66" spans="1:16" x14ac:dyDescent="0.15">
      <c r="A66" s="157" t="s">
        <v>31</v>
      </c>
      <c r="B66" s="157">
        <f>'将来負担比率（分子）の構造'!I$41</f>
        <v>95346</v>
      </c>
      <c r="C66" s="157"/>
      <c r="D66" s="157"/>
      <c r="E66" s="157">
        <f>'将来負担比率（分子）の構造'!J$41</f>
        <v>101084</v>
      </c>
      <c r="F66" s="157"/>
      <c r="G66" s="157"/>
      <c r="H66" s="157">
        <f>'将来負担比率（分子）の構造'!K$41</f>
        <v>97452</v>
      </c>
      <c r="I66" s="157"/>
      <c r="J66" s="157"/>
      <c r="K66" s="157">
        <f>'将来負担比率（分子）の構造'!L$41</f>
        <v>100012</v>
      </c>
      <c r="L66" s="157"/>
      <c r="M66" s="157"/>
      <c r="N66" s="157">
        <f>'将来負担比率（分子）の構造'!M$41</f>
        <v>95964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6693</v>
      </c>
      <c r="C72" s="161">
        <f>基金残高に係る経年分析!G55</f>
        <v>6963</v>
      </c>
      <c r="D72" s="161">
        <f>基金残高に係る経年分析!H55</f>
        <v>7201</v>
      </c>
    </row>
    <row r="73" spans="1:16" x14ac:dyDescent="0.15">
      <c r="A73" s="160" t="s">
        <v>74</v>
      </c>
      <c r="B73" s="161">
        <f>基金残高に係る経年分析!F56</f>
        <v>4190</v>
      </c>
      <c r="C73" s="161">
        <f>基金残高に係る経年分析!G56</f>
        <v>4453</v>
      </c>
      <c r="D73" s="161">
        <f>基金残高に係る経年分析!H56</f>
        <v>4380</v>
      </c>
    </row>
    <row r="74" spans="1:16" x14ac:dyDescent="0.15">
      <c r="A74" s="160" t="s">
        <v>75</v>
      </c>
      <c r="B74" s="161">
        <f>基金残高に係る経年分析!F57</f>
        <v>13223</v>
      </c>
      <c r="C74" s="161">
        <f>基金残高に係る経年分析!G57</f>
        <v>13566</v>
      </c>
      <c r="D74" s="161">
        <f>基金残高に係る経年分析!H57</f>
        <v>13076</v>
      </c>
    </row>
  </sheetData>
  <sheetProtection algorithmName="SHA-512" hashValue="v9fd/lzN9budkC+XLAGInT6aDnPhwHWjfsU2hlA1ao/2CCPdNQP6wxJFeC58QuU4kevBiWx78iqgO5wKAMFwEQ==" saltValue="hsp2vFt/+539wB/ZRPCD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石谷 翠里</cp:lastModifiedBy>
  <cp:lastPrinted>2026-03-09T07:39:39Z</cp:lastPrinted>
  <dcterms:created xsi:type="dcterms:W3CDTF">2026-02-23T07:48:24Z</dcterms:created>
  <dcterms:modified xsi:type="dcterms:W3CDTF">2026-09-11T07:20:38Z</dcterms:modified>
  <cp:category/>
</cp:coreProperties>
</file>