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0 豊岡市\"/>
    </mc:Choice>
  </mc:AlternateContent>
  <xr:revisionPtr revIDLastSave="0" documentId="13_ncr:1_{BFC847A2-9C0F-4E3F-8746-68FEFD8AD227}" xr6:coauthVersionLast="47" xr6:coauthVersionMax="47" xr10:uidLastSave="{00000000-0000-0000-0000-000000000000}"/>
  <bookViews>
    <workbookView xWindow="-28920" yWindow="-120" windowWidth="29040" windowHeight="15720" tabRatio="88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8" i="12" l="1"/>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AM36" i="10"/>
  <c r="BW35" i="10"/>
  <c r="BW36" i="10" s="1"/>
  <c r="BW37" i="10" s="1"/>
  <c r="BW38" i="10" s="1"/>
  <c r="BW39" i="10" s="1"/>
  <c r="BE35" i="10"/>
  <c r="CO34" i="10"/>
  <c r="CO35" i="10" s="1"/>
  <c r="CO36" i="10" s="1"/>
  <c r="CO37" i="10" s="1"/>
  <c r="CO38" i="10" s="1"/>
  <c r="CO39" i="10" s="1"/>
  <c r="CO40" i="10" s="1"/>
  <c r="CO41" i="10" s="1"/>
  <c r="CO42" i="10" s="1"/>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 r="U37" i="10" s="1"/>
  <c r="BE34" i="10"/>
</calcChain>
</file>

<file path=xl/sharedStrings.xml><?xml version="1.0" encoding="utf-8"?>
<sst xmlns="http://schemas.openxmlformats.org/spreadsheetml/2006/main" count="1155" uniqueCount="584">
  <si>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</si>
  <si>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</si>
  <si>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</si>
  <si>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</si>
  <si>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</si>
  <si>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</si>
  <si>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</si>
  <si>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</si>
  <si>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</si>
  <si>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</si>
  <si>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</si>
  <si>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</si>
  <si>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</si>
  <si>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</si>
  <si>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</si>
  <si>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</si>
  <si>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</si>
  <si>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</si>
  <si>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</si>
  <si>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</si>
  <si>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</si>
  <si>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</si>
  <si>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</si>
  <si>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</si>
  <si>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</si>
  <si>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</si>
  <si>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</si>
  <si>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</si>
  <si>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</si>
  <si>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</si>
  <si>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</si>
  <si>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</si>
  <si>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</si>
  <si>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</si>
  <si>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</si>
  <si>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</si>
  <si>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</si>
  <si>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</si>
  <si>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</si>
  <si>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</si>
  <si>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</si>
  <si>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</si>
  <si>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</si>
  <si>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</si>
  <si>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</si>
  <si>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</si>
  <si>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</si>
  <si>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</si>
  <si>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</si>
  <si>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</si>
  <si>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</si>
  <si>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</si>
  <si>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</si>
  <si>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</si>
  <si>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</si>
  <si>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</si>
  <si>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</si>
  <si>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</si>
  <si>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</si>
  <si>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</si>
  <si>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</si>
  <si>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</si>
  <si>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</si>
  <si>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</si>
  <si>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</si>
  <si>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</si>
  <si>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</si>
  <si>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</si>
  <si>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</si>
  <si>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</si>
  <si>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</si>
  <si>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</si>
  <si>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</si>
  <si>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</si>
  <si>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</si>
  <si>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</si>
  <si>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</si>
  <si>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</si>
  <si>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</si>
  <si>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</si>
  <si>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</si>
  <si>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</si>
  <si>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</si>
  <si>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</si>
  <si>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</si>
  <si>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</si>
  <si>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</si>
  <si>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</si>
  <si>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</si>
  <si>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</si>
  <si>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</si>
  <si>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</si>
  <si>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</si>
  <si>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</si>
  <si>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豊岡市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</si>
  <si>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</si>
  <si>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</si>
  <si>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</si>
  <si>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</si>
  <si>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</si>
  <si>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</si>
  <si>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</si>
  <si>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</si>
  <si>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</si>
  <si>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</si>
  <si>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</si>
  <si>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</si>
  <si>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</si>
  <si>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</si>
  <si>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</si>
  <si>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</si>
  <si>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</si>
  <si>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</si>
  <si>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</si>
  <si>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</si>
  <si>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</si>
  <si>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</si>
  <si>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</si>
  <si>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</si>
  <si>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</si>
  <si>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</si>
  <si>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</si>
  <si>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</si>
  <si>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</si>
  <si>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</si>
  <si>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</si>
  <si>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</si>
  <si>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</si>
  <si>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</si>
  <si>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</si>
  <si>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</si>
  <si>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</si>
  <si>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</si>
  <si>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</si>
  <si>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</si>
  <si>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</si>
  <si>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</si>
  <si>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</si>
  <si>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</si>
  <si>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</si>
  <si>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</si>
  <si>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</si>
  <si>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</si>
  <si>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</si>
  <si>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</si>
  <si>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</si>
  <si>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</si>
  <si>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</si>
  <si>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</si>
  <si>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</si>
  <si>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</si>
  <si>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</si>
  <si>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</si>
  <si>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</si>
  <si>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</si>
  <si>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</si>
  <si>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</si>
  <si>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</si>
  <si>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</si>
  <si>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</si>
  <si>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</si>
  <si>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</si>
  <si>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</si>
  <si>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</si>
  <si>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</si>
  <si>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</si>
  <si>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</si>
  <si>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</si>
  <si>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</si>
  <si>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</si>
  <si>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</si>
  <si>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</si>
  <si>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</si>
  <si>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</si>
  <si>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</si>
  <si>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</si>
  <si>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</si>
  <si>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</si>
  <si>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</si>
  <si>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</si>
  <si>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</si>
  <si>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</si>
  <si>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</si>
  <si>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</si>
  <si>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</si>
  <si>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</si>
  <si>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</si>
  <si>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</si>
  <si>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</si>
  <si>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</si>
  <si>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</si>
  <si>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</si>
  <si>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</si>
  <si>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</si>
  <si>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</si>
  <si>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</si>
  <si>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</si>
  <si>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</si>
  <si>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</si>
  <si>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</si>
  <si>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</si>
  <si>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</si>
  <si>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</si>
  <si>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兵庫県豊岡市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</si>
  <si>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</si>
  <si>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</si>
  <si>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</si>
  <si>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</si>
  <si>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</si>
  <si>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</si>
  <si>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</si>
  <si>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</si>
  <si>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</si>
  <si>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</si>
  <si>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</si>
  <si>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</si>
  <si>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</si>
  <si>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</si>
  <si>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</si>
  <si>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</si>
  <si>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</si>
  <si>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</si>
  <si>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</si>
  <si>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</si>
  <si>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</si>
  <si>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</si>
  <si>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</si>
  <si>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</si>
  <si>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</si>
  <si>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</si>
  <si>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</si>
  <si>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</si>
  <si>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</si>
  <si>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</si>
  <si>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</si>
  <si>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</si>
  <si>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</si>
  <si>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</si>
  <si>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</si>
  <si>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</si>
  <si>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</si>
  <si>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</si>
  <si>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</si>
  <si>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</si>
  <si>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</si>
  <si>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</si>
  <si>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</si>
  <si>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</si>
  <si>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</si>
  <si>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</si>
  <si>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</si>
  <si>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</si>
  <si>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</si>
  <si>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</si>
  <si>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</si>
  <si>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</si>
  <si>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</si>
  <si>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</si>
  <si>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</si>
  <si>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</si>
  <si>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</si>
  <si>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</si>
  <si>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</si>
  <si>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</si>
  <si>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</si>
  <si>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</si>
  <si>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</si>
  <si>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</si>
  <si>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</si>
  <si>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</si>
  <si>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</si>
  <si>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</si>
  <si>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</si>
  <si>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</si>
  <si>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</si>
  <si>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</si>
  <si>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</si>
  <si>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</si>
  <si>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</si>
  <si>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</si>
  <si>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</si>
  <si>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</si>
  <si>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</si>
  <si>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</si>
  <si>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</si>
  <si>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</si>
  <si>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</si>
  <si>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</si>
  <si>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</si>
  <si>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</si>
  <si>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</si>
  <si>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</si>
  <si>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</si>
  <si>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</si>
  <si>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</si>
  <si>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</si>
  <si>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</si>
  <si>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</si>
  <si>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</si>
  <si>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</si>
  <si>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</si>
  <si>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</si>
  <si>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</si>
  <si>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</si>
  <si>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</si>
  <si>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</si>
  <si>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</si>
  <si>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</si>
  <si>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</si>
  <si>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</si>
  <si>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</si>
  <si>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</si>
  <si>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</si>
  <si>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</si>
  <si>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</si>
  <si>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</si>
  <si>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</si>
  <si>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</si>
  <si>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</si>
  <si>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</si>
  <si>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</si>
  <si>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</si>
  <si>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</si>
  <si>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</si>
  <si>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</si>
  <si>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</si>
  <si>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</si>
  <si>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</si>
  <si>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</si>
  <si>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</si>
  <si>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</si>
  <si>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</si>
  <si>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</si>
  <si>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</si>
  <si>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</si>
  <si>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</si>
  <si>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</si>
  <si>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</si>
  <si>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</si>
  <si>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</si>
  <si>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</si>
  <si>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</si>
  <si>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</si>
  <si>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</si>
  <si>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</si>
  <si>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</si>
  <si>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</si>
  <si>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</si>
  <si>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</si>
  <si>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</si>
  <si>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</si>
  <si>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</si>
  <si>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</si>
  <si>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兵庫県豊岡市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</si>
  <si>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</si>
  <si>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</si>
  <si>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</si>
  <si>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</si>
  <si>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</si>
  <si>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</si>
  <si>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</si>
  <si>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</si>
  <si>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</si>
  <si>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</si>
  <si>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</si>
  <si>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</si>
  <si>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</si>
  <si>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</si>
  <si>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</si>
  <si>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</si>
  <si>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</si>
  <si>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</si>
  <si>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</si>
  <si>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</si>
  <si>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</si>
  <si>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霊苑事業特別会計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</si>
  <si>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</si>
  <si>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</si>
  <si>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</si>
  <si>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</si>
  <si>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</si>
  <si>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</si>
  <si>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</si>
  <si>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</si>
  <si>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</si>
  <si>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</si>
  <si>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</si>
  <si>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</si>
  <si>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</si>
  <si>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</si>
  <si>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</si>
  <si>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</si>
  <si>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</si>
  <si>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</si>
  <si>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</si>
  <si>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</si>
  <si>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</si>
  <si>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</si>
  <si>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</si>
  <si>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</si>
  <si>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</si>
  <si>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</si>
  <si>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</si>
  <si>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</si>
  <si>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</si>
  <si>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</si>
  <si>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</si>
  <si>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</si>
  <si>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</si>
  <si>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</si>
  <si>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</si>
  <si>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</si>
  <si>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</si>
  <si>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</si>
  <si>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</si>
  <si>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</si>
  <si>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</si>
  <si>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</si>
  <si>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</si>
  <si>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</si>
  <si>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</si>
  <si>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</si>
  <si>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</si>
  <si>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</si>
  <si>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</si>
  <si>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</si>
  <si>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</si>
  <si>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</si>
  <si>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</si>
  <si>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</si>
  <si>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</si>
  <si>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</si>
  <si>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</si>
  <si>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</si>
  <si>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</si>
  <si>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</si>
  <si>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</si>
  <si>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</si>
  <si>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</si>
  <si>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</si>
  <si>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</si>
  <si>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</si>
  <si>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</si>
  <si>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</si>
  <si>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</si>
  <si>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</si>
  <si>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</si>
  <si>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</si>
  <si>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</si>
  <si>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</si>
  <si>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</si>
  <si>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</si>
  <si>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</si>
  <si>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</si>
  <si>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</si>
  <si>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</si>
  <si>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</si>
  <si>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</si>
  <si>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</si>
  <si>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</si>
  <si>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</si>
  <si>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</si>
  <si>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</si>
  <si>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</si>
  <si>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</si>
  <si>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</si>
  <si>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</si>
  <si>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</si>
  <si>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</si>
  <si>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</si>
  <si>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</si>
  <si>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</si>
  <si>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</si>
  <si>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</si>
  <si>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</si>
  <si>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</si>
  <si>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</si>
  <si>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</si>
  <si>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</si>
  <si>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</si>
  <si>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</si>
  <si>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</si>
  <si>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</si>
  <si>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</si>
  <si>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</si>
  <si>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</si>
  <si>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</si>
  <si>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</si>
  <si>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</si>
  <si>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</si>
  <si>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</si>
  <si>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</si>
  <si>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</si>
  <si>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</si>
  <si>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</si>
  <si>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</si>
  <si>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</si>
  <si>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</si>
  <si>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</si>
  <si>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</si>
  <si>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</si>
  <si>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</si>
  <si>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</si>
  <si>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</si>
  <si>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</si>
  <si>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</si>
  <si>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</si>
  <si>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</si>
  <si>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</si>
  <si>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</si>
  <si>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</si>
  <si>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</si>
  <si>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</si>
  <si>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</si>
  <si>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</si>
  <si>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</si>
  <si>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</si>
  <si>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</si>
  <si>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</si>
  <si>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</si>
  <si>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</si>
  <si>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</si>
  <si>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</si>
  <si>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</si>
  <si>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</si>
  <si>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</si>
  <si>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</si>
  <si>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</si>
  <si>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</si>
  <si>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</si>
  <si>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</si>
  <si>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</si>
  <si>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</si>
  <si>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0.71</t>
  </si>
  <si>
    <t>▲ 0.13</t>
  </si>
  <si>
    <t>水道事業会計</t>
  </si>
  <si>
    <t>下水道事業会計</t>
  </si>
  <si>
    <t>一般会計</t>
  </si>
  <si>
    <t>介護保険事業特別会計</t>
  </si>
  <si>
    <t>国民健康保険事業特別会計（事業勘定）</t>
  </si>
  <si>
    <t>後期高齢者医療事業特別会計</t>
  </si>
  <si>
    <t>診療所事業特別会計</t>
  </si>
  <si>
    <t>太陽光発電事業特別会計</t>
  </si>
  <si>
    <t>その他会計（赤字）</t>
  </si>
  <si>
    <t>その他会計（黒字）</t>
  </si>
  <si>
    <t>R02</t>
    <phoneticPr fontId="5"/>
  </si>
  <si>
    <t>R03</t>
    <phoneticPr fontId="5"/>
  </si>
  <si>
    <t>R04</t>
    <phoneticPr fontId="5"/>
  </si>
  <si>
    <t>R05</t>
    <phoneticPr fontId="5"/>
  </si>
  <si>
    <t>R06</t>
    <phoneticPr fontId="5"/>
  </si>
  <si>
    <t>-</t>
    <phoneticPr fontId="2"/>
  </si>
  <si>
    <t>公立豊岡病院組合</t>
    <rPh sb="0" eb="2">
      <t>コウリツ</t>
    </rPh>
    <rPh sb="2" eb="6">
      <t>トヨオカビョウイン</t>
    </rPh>
    <rPh sb="6" eb="8">
      <t>クミアイ</t>
    </rPh>
    <phoneticPr fontId="2"/>
  </si>
  <si>
    <t>北但行政事務組合</t>
    <rPh sb="0" eb="4">
      <t>ホクタンギョウセイ</t>
    </rPh>
    <rPh sb="4" eb="8">
      <t>ジムクミアイ</t>
    </rPh>
    <phoneticPr fontId="2"/>
  </si>
  <si>
    <t>但馬広域行政事務組合</t>
    <rPh sb="0" eb="10">
      <t>タジマコウイキギョウセイジムクミアイ</t>
    </rPh>
    <phoneticPr fontId="2"/>
  </si>
  <si>
    <t>兵庫県市町村職員退職手当組合</t>
    <rPh sb="0" eb="8">
      <t>ヒョウゴケンシチョウソンショクイン</t>
    </rPh>
    <rPh sb="8" eb="12">
      <t>タイショクテアテ</t>
    </rPh>
    <rPh sb="12" eb="14">
      <t>クミアイ</t>
    </rPh>
    <phoneticPr fontId="2"/>
  </si>
  <si>
    <t>兵庫県後期高齢者医療広域連合（一般会計）</t>
    <rPh sb="0" eb="3">
      <t>ヒョウゴケン</t>
    </rPh>
    <rPh sb="3" eb="8">
      <t>コウキコウレイシャ</t>
    </rPh>
    <rPh sb="8" eb="10">
      <t>イリョウ</t>
    </rPh>
    <rPh sb="10" eb="14">
      <t>コウイキレンゴウ</t>
    </rPh>
    <rPh sb="15" eb="19">
      <t>イッパンカイケイ</t>
    </rPh>
    <phoneticPr fontId="2"/>
  </si>
  <si>
    <t>兵庫県後期高齢者医療広域連合（特別会計）</t>
    <rPh sb="0" eb="3">
      <t>ヒョウゴケン</t>
    </rPh>
    <rPh sb="3" eb="8">
      <t>コウキコウレイシャ</t>
    </rPh>
    <rPh sb="8" eb="10">
      <t>イリョウ</t>
    </rPh>
    <rPh sb="10" eb="14">
      <t>コウイキレンゴウ</t>
    </rPh>
    <rPh sb="15" eb="19">
      <t>トクベツカイケイ</t>
    </rPh>
    <phoneticPr fontId="2"/>
  </si>
  <si>
    <t>-</t>
    <phoneticPr fontId="2"/>
  </si>
  <si>
    <t>(株)北前館</t>
    <rPh sb="0" eb="3">
      <t>カブシキガイシャ</t>
    </rPh>
    <rPh sb="3" eb="6">
      <t>キタマエカン</t>
    </rPh>
    <phoneticPr fontId="2"/>
  </si>
  <si>
    <t>(株)日高振興公社</t>
    <rPh sb="0" eb="3">
      <t>カブシキガイシャ</t>
    </rPh>
    <rPh sb="3" eb="9">
      <t>ヒダカシンコウコウシャ</t>
    </rPh>
    <phoneticPr fontId="2"/>
  </si>
  <si>
    <t>(株)シルク温泉やまびこ</t>
    <rPh sb="0" eb="3">
      <t>カブシキガイシャ</t>
    </rPh>
    <rPh sb="6" eb="8">
      <t>オンセン</t>
    </rPh>
    <phoneticPr fontId="2"/>
  </si>
  <si>
    <t>アイティ豊岡都市開発(株)</t>
    <rPh sb="4" eb="10">
      <t>トヨオカトシカイハツ</t>
    </rPh>
    <rPh sb="10" eb="13">
      <t>カブシキガイシャ</t>
    </rPh>
    <phoneticPr fontId="2"/>
  </si>
  <si>
    <t>豊岡まちづくり(株)</t>
    <rPh sb="0" eb="2">
      <t>トヨオカ</t>
    </rPh>
    <rPh sb="7" eb="10">
      <t>カブシキガイシャ</t>
    </rPh>
    <phoneticPr fontId="2"/>
  </si>
  <si>
    <t>(有)あした</t>
    <rPh sb="0" eb="3">
      <t>ユウゲンガイシャ</t>
    </rPh>
    <phoneticPr fontId="2"/>
  </si>
  <si>
    <t>（一財）但馬地域地場産業振興センター</t>
    <rPh sb="1" eb="2">
      <t>イチ</t>
    </rPh>
    <rPh sb="2" eb="3">
      <t>ザイ</t>
    </rPh>
    <rPh sb="4" eb="8">
      <t>タジマチイキ</t>
    </rPh>
    <rPh sb="8" eb="12">
      <t>ジバサンギョウ</t>
    </rPh>
    <rPh sb="12" eb="14">
      <t>シンコウ</t>
    </rPh>
    <phoneticPr fontId="2"/>
  </si>
  <si>
    <t>（一社）豊岡観光イノベーション</t>
    <rPh sb="1" eb="2">
      <t>イチ</t>
    </rPh>
    <rPh sb="2" eb="3">
      <t>シャ</t>
    </rPh>
    <rPh sb="4" eb="6">
      <t>トヨオカ</t>
    </rPh>
    <rPh sb="6" eb="8">
      <t>カンコウ</t>
    </rPh>
    <phoneticPr fontId="2"/>
  </si>
  <si>
    <t>兵庫県信用保証協会</t>
    <rPh sb="0" eb="3">
      <t>ヒョウゴケン</t>
    </rPh>
    <rPh sb="3" eb="9">
      <t>シンヨウホショウキョウカイ</t>
    </rPh>
    <phoneticPr fontId="2"/>
  </si>
  <si>
    <t>○</t>
  </si>
  <si>
    <t>公共施設整備基金</t>
    <rPh sb="0" eb="4">
      <t>コウキョウシセツ</t>
    </rPh>
    <rPh sb="4" eb="8">
      <t>セイビキキン</t>
    </rPh>
    <phoneticPr fontId="5"/>
  </si>
  <si>
    <t>地域振興基金</t>
    <rPh sb="0" eb="6">
      <t>チイキシンコウキキン</t>
    </rPh>
    <phoneticPr fontId="2"/>
  </si>
  <si>
    <t>福祉基金</t>
    <rPh sb="0" eb="4">
      <t>フクシキキン</t>
    </rPh>
    <phoneticPr fontId="2"/>
  </si>
  <si>
    <t>被災者生活再建支援基金</t>
    <rPh sb="0" eb="3">
      <t>ヒサイシャ</t>
    </rPh>
    <rPh sb="3" eb="11">
      <t>セイカツサイケンシエンキキン</t>
    </rPh>
    <phoneticPr fontId="2"/>
  </si>
  <si>
    <t>森林環境基金</t>
    <rPh sb="0" eb="6">
      <t>シンリンカンキョウキキン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</si>
  <si>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</si>
  <si>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</si>
  <si>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将来負担比率は、地方債の計画に基づく発行などの縮減に努めた成果が表れて順調に減少してきているものの、類似団体内平均値と比較すると依然として高い状況にある。
　有形固定資産減価償却率は年々上昇しており、類似団体内平均値を上回っている。合併前に旧市町ごとに整備した公共施設があり、保有する施設数が非合併団体より多いことから、施設の更新や除却による改善効果が表れにくく、資産の老朽化が進行している。今後も公共施設等総合管理計画等に基づき、施設の集約化・複合化や計画的な修繕・更新を進め、公共施設の適正管理に取り組んでいく。</t>
    <rPh sb="92" eb="94">
      <t>ネンネン</t>
    </rPh>
    <rPh sb="94" eb="96">
      <t>ジョウショウ</t>
    </rPh>
    <rPh sb="105" eb="106">
      <t>ナイ</t>
    </rPh>
    <rPh sb="106" eb="108">
      <t>ヘイキン</t>
    </rPh>
    <rPh sb="108" eb="109">
      <t>チ</t>
    </rPh>
    <rPh sb="110" eb="112">
      <t>ウワマワ</t>
    </rPh>
    <rPh sb="171" eb="175">
      <t>カイゼンコウカ</t>
    </rPh>
    <rPh sb="182" eb="184">
      <t>シサン</t>
    </rPh>
    <rPh sb="185" eb="188">
      <t>ロウキュウカ</t>
    </rPh>
    <rPh sb="189" eb="191">
      <t>シンコウ</t>
    </rPh>
    <rPh sb="197" eb="199">
      <t>コンゴ</t>
    </rPh>
    <rPh sb="228" eb="231">
      <t>ケイカクテキ</t>
    </rPh>
    <rPh sb="232" eb="234">
      <t>シュウゼン</t>
    </rPh>
    <rPh sb="235" eb="237">
      <t>コウシン</t>
    </rPh>
    <rPh sb="238" eb="239">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</si>
  <si>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</si>
  <si>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</si>
  <si>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</si>
  <si>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</si>
  <si>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</si>
  <si>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</si>
  <si>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将来負担比率は、地方債の計画に基づく発行などの縮減に努めた成果が表れて順調に減少してきているものの、類似団体内平均値と比較すると依然として高い状況にある。
　実質公債費比率は、上昇傾向も終わり減少に転じたが、類似団体内平均値の２倍以上となっており、依然として高い水準にある。今後も引き続き、地方債の発行抑制や交付税算入率の高い地方債の活用、繰上償還等に努め、公債費負担の適正化を図っていく。</t>
    <rPh sb="125" eb="127">
      <t>イゼン</t>
    </rPh>
    <rPh sb="130" eb="131">
      <t>タカ</t>
    </rPh>
    <rPh sb="132" eb="134">
      <t>スイジュン</t>
    </rPh>
    <rPh sb="190" eb="191">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</si>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</sst>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DB99210-3838-4E47-8ED4-5653616BACF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3BD6-4110-B442-F2B4771DAC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70363</c:v>
                </c:pt>
                <c:pt idx="1">
                  <c:v>65971</c:v>
                </c:pt>
                <c:pt idx="2">
                  <c:v>58288</c:v>
                </c:pt>
                <c:pt idx="3">
                  <c:v>55143</c:v>
                </c:pt>
                <c:pt idx="4">
                  <c:v>55022</c:v>
                </c:pt>
              </c:numCache>
            </c:numRef>
          </c:val>
          <c:smooth val="0"/>
          <c:extLst>
            <c:ext xmlns:c16="http://schemas.microsoft.com/office/drawing/2014/chart" uri="{C3380CC4-5D6E-409C-BE32-E72D297353CC}">
              <c16:uniqueId val="{00000001-3BD6-4110-B442-F2B4771DAC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4.3600000000000003</c:v>
                </c:pt>
                <c:pt idx="1">
                  <c:v>5.98</c:v>
                </c:pt>
                <c:pt idx="2">
                  <c:v>3.84</c:v>
                </c:pt>
                <c:pt idx="3">
                  <c:v>4.24</c:v>
                </c:pt>
                <c:pt idx="4">
                  <c:v>4.76</c:v>
                </c:pt>
              </c:numCache>
            </c:numRef>
          </c:val>
          <c:extLst>
            <c:ext xmlns:c16="http://schemas.microsoft.com/office/drawing/2014/chart" uri="{C3380CC4-5D6E-409C-BE32-E72D297353CC}">
              <c16:uniqueId val="{00000000-E4B3-4AB8-A0AE-82F404B45BD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19.22</c:v>
                </c:pt>
                <c:pt idx="1">
                  <c:v>19.72</c:v>
                </c:pt>
                <c:pt idx="2">
                  <c:v>21.96</c:v>
                </c:pt>
                <c:pt idx="3">
                  <c:v>21.32</c:v>
                </c:pt>
                <c:pt idx="4">
                  <c:v>22.34</c:v>
                </c:pt>
              </c:numCache>
            </c:numRef>
          </c:val>
          <c:extLst>
            <c:ext xmlns:c16="http://schemas.microsoft.com/office/drawing/2014/chart" uri="{C3380CC4-5D6E-409C-BE32-E72D297353CC}">
              <c16:uniqueId val="{00000001-E4B3-4AB8-A0AE-82F404B45BD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1.01</c:v>
                </c:pt>
                <c:pt idx="1">
                  <c:v>2.64</c:v>
                </c:pt>
                <c:pt idx="2">
                  <c:v>-0.71</c:v>
                </c:pt>
                <c:pt idx="3">
                  <c:v>-0.13</c:v>
                </c:pt>
                <c:pt idx="4">
                  <c:v>1.37</c:v>
                </c:pt>
              </c:numCache>
            </c:numRef>
          </c:val>
          <c:smooth val="0"/>
          <c:extLst>
            <c:ext xmlns:c16="http://schemas.microsoft.com/office/drawing/2014/chart" uri="{C3380CC4-5D6E-409C-BE32-E72D297353CC}">
              <c16:uniqueId val="{00000002-E4B3-4AB8-A0AE-82F404B45BD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0.05</c:v>
                </c:pt>
                <c:pt idx="4">
                  <c:v>#N/A</c:v>
                </c:pt>
                <c:pt idx="5">
                  <c:v>0.03</c:v>
                </c:pt>
                <c:pt idx="6">
                  <c:v>#N/A</c:v>
                </c:pt>
                <c:pt idx="7">
                  <c:v>0.03</c:v>
                </c:pt>
                <c:pt idx="8">
                  <c:v>#N/A</c:v>
                </c:pt>
                <c:pt idx="9">
                  <c:v>0.04</c:v>
                </c:pt>
              </c:numCache>
            </c:numRef>
          </c:val>
          <c:extLst>
            <c:ext xmlns:c16="http://schemas.microsoft.com/office/drawing/2014/chart" uri="{C3380CC4-5D6E-409C-BE32-E72D297353CC}">
              <c16:uniqueId val="{00000000-59F5-430A-B5FA-4326B2D3D4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9F5-430A-B5FA-4326B2D3D478}"/>
            </c:ext>
          </c:extLst>
        </c:ser>
        <c:ser>
          <c:idx val="2"/>
          <c:order val="2"/>
          <c:tx>
            <c:strRef>
              <c:f>データシート!$A$29</c:f>
              <c:strCache>
                <c:ptCount val="1"/>
                <c:pt idx="0">
                  <c:v>太陽光発電事業特別会計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0.02</c:v>
                </c:pt>
                <c:pt idx="4">
                  <c:v>#N/A</c:v>
                </c:pt>
                <c:pt idx="5">
                  <c:v>0.02</c:v>
                </c:pt>
                <c:pt idx="6">
                  <c:v>#N/A</c:v>
                </c:pt>
                <c:pt idx="7">
                  <c:v>0.01</c:v>
                </c:pt>
                <c:pt idx="8">
                  <c:v>#N/A</c:v>
                </c:pt>
                <c:pt idx="9">
                  <c:v>0.03</c:v>
                </c:pt>
              </c:numCache>
            </c:numRef>
          </c:val>
          <c:extLst>
            <c:ext xmlns:c16="http://schemas.microsoft.com/office/drawing/2014/chart" uri="{C3380CC4-5D6E-409C-BE32-E72D297353CC}">
              <c16:uniqueId val="{00000002-59F5-430A-B5FA-4326B2D3D478}"/>
            </c:ext>
          </c:extLst>
        </c:ser>
        <c:ser>
          <c:idx val="3"/>
          <c:order val="3"/>
          <c:tx>
            <c:strRef>
              <c:f>データシート!$A$30</c:f>
              <c:strCache>
                <c:ptCount val="1"/>
                <c:pt idx="0">
                  <c:v>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0.06</c:v>
                </c:pt>
                <c:pt idx="4">
                  <c:v>#N/A</c:v>
                </c:pt>
                <c:pt idx="5">
                  <c:v>0.1</c:v>
                </c:pt>
                <c:pt idx="6">
                  <c:v>#N/A</c:v>
                </c:pt>
                <c:pt idx="7">
                  <c:v>0.14000000000000001</c:v>
                </c:pt>
                <c:pt idx="8">
                  <c:v>#N/A</c:v>
                </c:pt>
                <c:pt idx="9">
                  <c:v>0.08</c:v>
                </c:pt>
              </c:numCache>
            </c:numRef>
          </c:val>
          <c:extLst>
            <c:ext xmlns:c16="http://schemas.microsoft.com/office/drawing/2014/chart" uri="{C3380CC4-5D6E-409C-BE32-E72D297353CC}">
              <c16:uniqueId val="{00000003-59F5-430A-B5FA-4326B2D3D478}"/>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0.1</c:v>
                </c:pt>
                <c:pt idx="4">
                  <c:v>#N/A</c:v>
                </c:pt>
                <c:pt idx="5">
                  <c:v>0.11</c:v>
                </c:pt>
                <c:pt idx="6">
                  <c:v>#N/A</c:v>
                </c:pt>
                <c:pt idx="7">
                  <c:v>0.11</c:v>
                </c:pt>
                <c:pt idx="8">
                  <c:v>#N/A</c:v>
                </c:pt>
                <c:pt idx="9">
                  <c:v>0.14000000000000001</c:v>
                </c:pt>
              </c:numCache>
            </c:numRef>
          </c:val>
          <c:extLst>
            <c:ext xmlns:c16="http://schemas.microsoft.com/office/drawing/2014/chart" uri="{C3380CC4-5D6E-409C-BE32-E72D297353CC}">
              <c16:uniqueId val="{00000004-59F5-430A-B5FA-4326B2D3D478}"/>
            </c:ext>
          </c:extLst>
        </c:ser>
        <c:ser>
          <c:idx val="5"/>
          <c:order val="5"/>
          <c:tx>
            <c:strRef>
              <c:f>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0.46</c:v>
                </c:pt>
                <c:pt idx="4">
                  <c:v>#N/A</c:v>
                </c:pt>
                <c:pt idx="5">
                  <c:v>0.32</c:v>
                </c:pt>
                <c:pt idx="6">
                  <c:v>#N/A</c:v>
                </c:pt>
                <c:pt idx="7">
                  <c:v>0.33</c:v>
                </c:pt>
                <c:pt idx="8">
                  <c:v>#N/A</c:v>
                </c:pt>
                <c:pt idx="9">
                  <c:v>0.24</c:v>
                </c:pt>
              </c:numCache>
            </c:numRef>
          </c:val>
          <c:extLst>
            <c:ext xmlns:c16="http://schemas.microsoft.com/office/drawing/2014/chart" uri="{C3380CC4-5D6E-409C-BE32-E72D297353CC}">
              <c16:uniqueId val="{00000005-59F5-430A-B5FA-4326B2D3D478}"/>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1.76</c:v>
                </c:pt>
                <c:pt idx="2">
                  <c:v>#N/A</c:v>
                </c:pt>
                <c:pt idx="3">
                  <c:v>1.3</c:v>
                </c:pt>
                <c:pt idx="4">
                  <c:v>#N/A</c:v>
                </c:pt>
                <c:pt idx="5">
                  <c:v>1.99</c:v>
                </c:pt>
                <c:pt idx="6">
                  <c:v>#N/A</c:v>
                </c:pt>
                <c:pt idx="7">
                  <c:v>1.78</c:v>
                </c:pt>
                <c:pt idx="8">
                  <c:v>#N/A</c:v>
                </c:pt>
                <c:pt idx="9">
                  <c:v>1.72</c:v>
                </c:pt>
              </c:numCache>
            </c:numRef>
          </c:val>
          <c:extLst>
            <c:ext xmlns:c16="http://schemas.microsoft.com/office/drawing/2014/chart" uri="{C3380CC4-5D6E-409C-BE32-E72D297353CC}">
              <c16:uniqueId val="{00000006-59F5-430A-B5FA-4326B2D3D478}"/>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4.21</c:v>
                </c:pt>
                <c:pt idx="2">
                  <c:v>#N/A</c:v>
                </c:pt>
                <c:pt idx="3">
                  <c:v>5.88</c:v>
                </c:pt>
                <c:pt idx="4">
                  <c:v>#N/A</c:v>
                </c:pt>
                <c:pt idx="5">
                  <c:v>3.71</c:v>
                </c:pt>
                <c:pt idx="6">
                  <c:v>#N/A</c:v>
                </c:pt>
                <c:pt idx="7">
                  <c:v>4.08</c:v>
                </c:pt>
                <c:pt idx="8">
                  <c:v>#N/A</c:v>
                </c:pt>
                <c:pt idx="9">
                  <c:v>4.66</c:v>
                </c:pt>
              </c:numCache>
            </c:numRef>
          </c:val>
          <c:extLst>
            <c:ext xmlns:c16="http://schemas.microsoft.com/office/drawing/2014/chart" uri="{C3380CC4-5D6E-409C-BE32-E72D297353CC}">
              <c16:uniqueId val="{00000007-59F5-430A-B5FA-4326B2D3D47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6.87</c:v>
                </c:pt>
                <c:pt idx="2">
                  <c:v>#N/A</c:v>
                </c:pt>
                <c:pt idx="3">
                  <c:v>7.36</c:v>
                </c:pt>
                <c:pt idx="4">
                  <c:v>#N/A</c:v>
                </c:pt>
                <c:pt idx="5">
                  <c:v>8.0500000000000007</c:v>
                </c:pt>
                <c:pt idx="6">
                  <c:v>#N/A</c:v>
                </c:pt>
                <c:pt idx="7">
                  <c:v>8.35</c:v>
                </c:pt>
                <c:pt idx="8">
                  <c:v>#N/A</c:v>
                </c:pt>
                <c:pt idx="9">
                  <c:v>7.12</c:v>
                </c:pt>
              </c:numCache>
            </c:numRef>
          </c:val>
          <c:extLst>
            <c:ext xmlns:c16="http://schemas.microsoft.com/office/drawing/2014/chart" uri="{C3380CC4-5D6E-409C-BE32-E72D297353CC}">
              <c16:uniqueId val="{00000008-59F5-430A-B5FA-4326B2D3D47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12.05</c:v>
                </c:pt>
                <c:pt idx="2">
                  <c:v>#N/A</c:v>
                </c:pt>
                <c:pt idx="3">
                  <c:v>11.73</c:v>
                </c:pt>
                <c:pt idx="4">
                  <c:v>#N/A</c:v>
                </c:pt>
                <c:pt idx="5">
                  <c:v>11.11</c:v>
                </c:pt>
                <c:pt idx="6">
                  <c:v>#N/A</c:v>
                </c:pt>
                <c:pt idx="7">
                  <c:v>10.3</c:v>
                </c:pt>
                <c:pt idx="8">
                  <c:v>#N/A</c:v>
                </c:pt>
                <c:pt idx="9">
                  <c:v>8.4</c:v>
                </c:pt>
              </c:numCache>
            </c:numRef>
          </c:val>
          <c:extLst>
            <c:ext xmlns:c16="http://schemas.microsoft.com/office/drawing/2014/chart" uri="{C3380CC4-5D6E-409C-BE32-E72D297353CC}">
              <c16:uniqueId val="{00000009-59F5-430A-B5FA-4326B2D3D4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7287</c:v>
                </c:pt>
                <c:pt idx="5">
                  <c:v>7229</c:v>
                </c:pt>
                <c:pt idx="8">
                  <c:v>6861</c:v>
                </c:pt>
                <c:pt idx="11">
                  <c:v>6720</c:v>
                </c:pt>
                <c:pt idx="14">
                  <c:v>6135</c:v>
                </c:pt>
              </c:numCache>
            </c:numRef>
          </c:val>
          <c:extLst>
            <c:ext xmlns:c16="http://schemas.microsoft.com/office/drawing/2014/chart" uri="{C3380CC4-5D6E-409C-BE32-E72D297353CC}">
              <c16:uniqueId val="{00000000-8658-4A0F-B516-C23D28AF4E6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658-4A0F-B516-C23D28AF4E6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658-4A0F-B516-C23D28AF4E6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908</c:v>
                </c:pt>
                <c:pt idx="3">
                  <c:v>872</c:v>
                </c:pt>
                <c:pt idx="6">
                  <c:v>853</c:v>
                </c:pt>
                <c:pt idx="9">
                  <c:v>852</c:v>
                </c:pt>
                <c:pt idx="12">
                  <c:v>812</c:v>
                </c:pt>
              </c:numCache>
            </c:numRef>
          </c:val>
          <c:extLst>
            <c:ext xmlns:c16="http://schemas.microsoft.com/office/drawing/2014/chart" uri="{C3380CC4-5D6E-409C-BE32-E72D297353CC}">
              <c16:uniqueId val="{00000003-8658-4A0F-B516-C23D28AF4E6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2808</c:v>
                </c:pt>
                <c:pt idx="3">
                  <c:v>2710</c:v>
                </c:pt>
                <c:pt idx="6">
                  <c:v>2687</c:v>
                </c:pt>
                <c:pt idx="9">
                  <c:v>2690</c:v>
                </c:pt>
                <c:pt idx="12">
                  <c:v>2345</c:v>
                </c:pt>
              </c:numCache>
            </c:numRef>
          </c:val>
          <c:extLst>
            <c:ext xmlns:c16="http://schemas.microsoft.com/office/drawing/2014/chart" uri="{C3380CC4-5D6E-409C-BE32-E72D297353CC}">
              <c16:uniqueId val="{00000004-8658-4A0F-B516-C23D28AF4E6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20</c:v>
                </c:pt>
                <c:pt idx="3">
                  <c:v>10</c:v>
                </c:pt>
                <c:pt idx="6">
                  <c:v>0</c:v>
                </c:pt>
                <c:pt idx="9">
                  <c:v>0</c:v>
                </c:pt>
                <c:pt idx="12">
                  <c:v>2</c:v>
                </c:pt>
              </c:numCache>
            </c:numRef>
          </c:val>
          <c:extLst>
            <c:ext xmlns:c16="http://schemas.microsoft.com/office/drawing/2014/chart" uri="{C3380CC4-5D6E-409C-BE32-E72D297353CC}">
              <c16:uniqueId val="{00000005-8658-4A0F-B516-C23D28AF4E6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58-4A0F-B516-C23D28AF4E6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6539</c:v>
                </c:pt>
                <c:pt idx="3">
                  <c:v>6624</c:v>
                </c:pt>
                <c:pt idx="6">
                  <c:v>6350</c:v>
                </c:pt>
                <c:pt idx="9">
                  <c:v>6066</c:v>
                </c:pt>
                <c:pt idx="12">
                  <c:v>5666</c:v>
                </c:pt>
              </c:numCache>
            </c:numRef>
          </c:val>
          <c:extLst>
            <c:ext xmlns:c16="http://schemas.microsoft.com/office/drawing/2014/chart" uri="{C3380CC4-5D6E-409C-BE32-E72D297353CC}">
              <c16:uniqueId val="{00000007-8658-4A0F-B516-C23D28AF4E6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2988</c:v>
                </c:pt>
                <c:pt idx="2">
                  <c:v>#N/A</c:v>
                </c:pt>
                <c:pt idx="3">
                  <c:v>#N/A</c:v>
                </c:pt>
                <c:pt idx="4">
                  <c:v>2987</c:v>
                </c:pt>
                <c:pt idx="5">
                  <c:v>#N/A</c:v>
                </c:pt>
                <c:pt idx="6">
                  <c:v>#N/A</c:v>
                </c:pt>
                <c:pt idx="7">
                  <c:v>3029</c:v>
                </c:pt>
                <c:pt idx="8">
                  <c:v>#N/A</c:v>
                </c:pt>
                <c:pt idx="9">
                  <c:v>#N/A</c:v>
                </c:pt>
                <c:pt idx="10">
                  <c:v>2888</c:v>
                </c:pt>
                <c:pt idx="11">
                  <c:v>#N/A</c:v>
                </c:pt>
                <c:pt idx="12">
                  <c:v>#N/A</c:v>
                </c:pt>
                <c:pt idx="13">
                  <c:v>2690</c:v>
                </c:pt>
                <c:pt idx="14">
                  <c:v>#N/A</c:v>
                </c:pt>
              </c:numCache>
            </c:numRef>
          </c:val>
          <c:smooth val="0"/>
          <c:extLst>
            <c:ext xmlns:c16="http://schemas.microsoft.com/office/drawing/2014/chart" uri="{C3380CC4-5D6E-409C-BE32-E72D297353CC}">
              <c16:uniqueId val="{00000008-8658-4A0F-B516-C23D28AF4E6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70516</c:v>
                </c:pt>
                <c:pt idx="5">
                  <c:v>67569</c:v>
                </c:pt>
                <c:pt idx="8">
                  <c:v>63968</c:v>
                </c:pt>
                <c:pt idx="11">
                  <c:v>60566</c:v>
                </c:pt>
                <c:pt idx="14">
                  <c:v>56345</c:v>
                </c:pt>
              </c:numCache>
            </c:numRef>
          </c:val>
          <c:extLst>
            <c:ext xmlns:c16="http://schemas.microsoft.com/office/drawing/2014/chart" uri="{C3380CC4-5D6E-409C-BE32-E72D297353CC}">
              <c16:uniqueId val="{00000000-1B11-4F5A-B8FA-583854AD17B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777</c:v>
                </c:pt>
                <c:pt idx="5">
                  <c:v>664</c:v>
                </c:pt>
                <c:pt idx="8">
                  <c:v>557</c:v>
                </c:pt>
                <c:pt idx="11">
                  <c:v>456</c:v>
                </c:pt>
                <c:pt idx="14">
                  <c:v>392</c:v>
                </c:pt>
              </c:numCache>
            </c:numRef>
          </c:val>
          <c:extLst>
            <c:ext xmlns:c16="http://schemas.microsoft.com/office/drawing/2014/chart" uri="{C3380CC4-5D6E-409C-BE32-E72D297353CC}">
              <c16:uniqueId val="{00000001-1B11-4F5A-B8FA-583854AD17B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18547</c:v>
                </c:pt>
                <c:pt idx="5">
                  <c:v>19226</c:v>
                </c:pt>
                <c:pt idx="8">
                  <c:v>20398</c:v>
                </c:pt>
                <c:pt idx="11">
                  <c:v>20853</c:v>
                </c:pt>
                <c:pt idx="14">
                  <c:v>21535</c:v>
                </c:pt>
              </c:numCache>
            </c:numRef>
          </c:val>
          <c:extLst>
            <c:ext xmlns:c16="http://schemas.microsoft.com/office/drawing/2014/chart" uri="{C3380CC4-5D6E-409C-BE32-E72D297353CC}">
              <c16:uniqueId val="{00000002-1B11-4F5A-B8FA-583854AD17B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11-4F5A-B8FA-583854AD17B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11-4F5A-B8FA-583854AD17B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11-4F5A-B8FA-583854AD17B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6099</c:v>
                </c:pt>
                <c:pt idx="3">
                  <c:v>5722</c:v>
                </c:pt>
                <c:pt idx="6">
                  <c:v>5806</c:v>
                </c:pt>
                <c:pt idx="9">
                  <c:v>5485</c:v>
                </c:pt>
                <c:pt idx="12">
                  <c:v>5429</c:v>
                </c:pt>
              </c:numCache>
            </c:numRef>
          </c:val>
          <c:extLst>
            <c:ext xmlns:c16="http://schemas.microsoft.com/office/drawing/2014/chart" uri="{C3380CC4-5D6E-409C-BE32-E72D297353CC}">
              <c16:uniqueId val="{00000006-1B11-4F5A-B8FA-583854AD17B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10371</c:v>
                </c:pt>
                <c:pt idx="3">
                  <c:v>9515</c:v>
                </c:pt>
                <c:pt idx="6">
                  <c:v>9343</c:v>
                </c:pt>
                <c:pt idx="9">
                  <c:v>9820</c:v>
                </c:pt>
                <c:pt idx="12">
                  <c:v>9169</c:v>
                </c:pt>
              </c:numCache>
            </c:numRef>
          </c:val>
          <c:extLst>
            <c:ext xmlns:c16="http://schemas.microsoft.com/office/drawing/2014/chart" uri="{C3380CC4-5D6E-409C-BE32-E72D297353CC}">
              <c16:uniqueId val="{00000007-1B11-4F5A-B8FA-583854AD17B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38596</c:v>
                </c:pt>
                <c:pt idx="3">
                  <c:v>37932</c:v>
                </c:pt>
                <c:pt idx="6">
                  <c:v>36035</c:v>
                </c:pt>
                <c:pt idx="9">
                  <c:v>33142</c:v>
                </c:pt>
                <c:pt idx="12">
                  <c:v>30678</c:v>
                </c:pt>
              </c:numCache>
            </c:numRef>
          </c:val>
          <c:extLst>
            <c:ext xmlns:c16="http://schemas.microsoft.com/office/drawing/2014/chart" uri="{C3380CC4-5D6E-409C-BE32-E72D297353CC}">
              <c16:uniqueId val="{00000008-1B11-4F5A-B8FA-583854AD17B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B11-4F5A-B8FA-583854AD17B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49041</c:v>
                </c:pt>
                <c:pt idx="3">
                  <c:v>46256</c:v>
                </c:pt>
                <c:pt idx="6">
                  <c:v>43018</c:v>
                </c:pt>
                <c:pt idx="9">
                  <c:v>39127</c:v>
                </c:pt>
                <c:pt idx="12">
                  <c:v>35966</c:v>
                </c:pt>
              </c:numCache>
            </c:numRef>
          </c:val>
          <c:extLst>
            <c:ext xmlns:c16="http://schemas.microsoft.com/office/drawing/2014/chart" uri="{C3380CC4-5D6E-409C-BE32-E72D297353CC}">
              <c16:uniqueId val="{0000000A-1B11-4F5A-B8FA-583854AD17B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14266</c:v>
                </c:pt>
                <c:pt idx="2">
                  <c:v>#N/A</c:v>
                </c:pt>
                <c:pt idx="3">
                  <c:v>#N/A</c:v>
                </c:pt>
                <c:pt idx="4">
                  <c:v>11965</c:v>
                </c:pt>
                <c:pt idx="5">
                  <c:v>#N/A</c:v>
                </c:pt>
                <c:pt idx="6">
                  <c:v>#N/A</c:v>
                </c:pt>
                <c:pt idx="7">
                  <c:v>9279</c:v>
                </c:pt>
                <c:pt idx="8">
                  <c:v>#N/A</c:v>
                </c:pt>
                <c:pt idx="9">
                  <c:v>#N/A</c:v>
                </c:pt>
                <c:pt idx="10">
                  <c:v>5699</c:v>
                </c:pt>
                <c:pt idx="11">
                  <c:v>#N/A</c:v>
                </c:pt>
                <c:pt idx="12">
                  <c:v>#N/A</c:v>
                </c:pt>
                <c:pt idx="13">
                  <c:v>2969</c:v>
                </c:pt>
                <c:pt idx="14">
                  <c:v>#N/A</c:v>
                </c:pt>
              </c:numCache>
            </c:numRef>
          </c:val>
          <c:smooth val="0"/>
          <c:extLst>
            <c:ext xmlns:c16="http://schemas.microsoft.com/office/drawing/2014/chart" uri="{C3380CC4-5D6E-409C-BE32-E72D297353CC}">
              <c16:uniqueId val="{0000000B-1B11-4F5A-B8FA-583854AD17B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6038</c:v>
                </c:pt>
                <c:pt idx="1">
                  <c:v>5867</c:v>
                </c:pt>
                <c:pt idx="2">
                  <c:v>6102</c:v>
                </c:pt>
              </c:numCache>
            </c:numRef>
          </c:val>
          <c:extLst>
            <c:ext xmlns:c16="http://schemas.microsoft.com/office/drawing/2014/chart" uri="{C3380CC4-5D6E-409C-BE32-E72D297353CC}">
              <c16:uniqueId val="{00000000-E3D3-46BD-BDEF-529141A069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2911</c:v>
                </c:pt>
                <c:pt idx="1">
                  <c:v>3435</c:v>
                </c:pt>
                <c:pt idx="2">
                  <c:v>3984</c:v>
                </c:pt>
              </c:numCache>
            </c:numRef>
          </c:val>
          <c:extLst>
            <c:ext xmlns:c16="http://schemas.microsoft.com/office/drawing/2014/chart" uri="{C3380CC4-5D6E-409C-BE32-E72D297353CC}">
              <c16:uniqueId val="{00000001-E3D3-46BD-BDEF-529141A069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13371</c:v>
                </c:pt>
                <c:pt idx="1">
                  <c:v>13459</c:v>
                </c:pt>
                <c:pt idx="2">
                  <c:v>13586</c:v>
                </c:pt>
              </c:numCache>
            </c:numRef>
          </c:val>
          <c:extLst>
            <c:ext xmlns:c16="http://schemas.microsoft.com/office/drawing/2014/chart" uri="{C3380CC4-5D6E-409C-BE32-E72D297353CC}">
              <c16:uniqueId val="{00000002-E3D3-46BD-BDEF-529141A069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{B706CE3B-6F05-477E-890F-D02ADFD6239E}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22B-4091-887A-A4FD30CA32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{4D8F4242-B816-423F-90C0-EECDCB61ACD6}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2B-4091-887A-A4FD30CA32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{140E8986-6BA5-4467-AA47-8FCDDBB4A1AC}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2B-4091-887A-A4FD30CA32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{37CEE6BE-9B4E-4C9D-9D7C-136F6F29092E}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2B-4091-887A-A4FD30CA32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{217ACFE7-2A1E-4128-9657-583622BBE27E}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2B-4091-887A-A4FD30CA32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{DF1F724C-F695-43A4-AADA-7D8FD1FD1A05}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22B-4091-887A-A4FD30CA32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{898948F9-687F-46A2-BC87-D19B5776079C}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22B-4091-887A-A4FD30CA32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{D77BC54B-9439-4AEF-AFD2-4A23EBF0881E}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22B-4091-887A-A4FD30CA32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{B94CD459-E199-44F9-AC6D-245ACCEBFF89}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22B-4091-887A-A4FD30CA32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67.8</c:v>
                </c:pt>
                <c:pt idx="16">
                  <c:v>69.2</c:v>
                </c:pt>
                <c:pt idx="24">
                  <c:v>70.599999999999994</c:v>
                </c:pt>
                <c:pt idx="32">
                  <c:v>71.900000000000006</c:v>
                </c:pt>
              </c:numCache>
            </c:numRef>
          </c:xVal>
          <c:yVal>
            <c:numRef>
              <c:f>公会計指標分析・財政指標組合せ分析表!$BP$51:$DC$51</c:f>
              <c:numCache>
                <c:formatCode>#,##0.0;"▲ "#,##0.0</c:formatCode>
                <c:ptCount val="40"/>
                <c:pt idx="0">
                  <c:v>69.3</c:v>
                </c:pt>
                <c:pt idx="8">
                  <c:v>56.2</c:v>
                </c:pt>
                <c:pt idx="16">
                  <c:v>44.7</c:v>
                </c:pt>
                <c:pt idx="24">
                  <c:v>27.2</c:v>
                </c:pt>
                <c:pt idx="32">
                  <c:v>13.9</c:v>
                </c:pt>
              </c:numCache>
            </c:numRef>
          </c:yVal>
          <c:smooth val="0"/>
          <c:extLst>
            <c:ext xmlns:c16="http://schemas.microsoft.com/office/drawing/2014/chart" uri="{C3380CC4-5D6E-409C-BE32-E72D297353CC}">
              <c16:uniqueId val="{00000009-722B-4091-887A-A4FD30CA32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{7EF767ED-0C2F-4EA7-AA7D-FCDB7F8F7FE0}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22B-4091-887A-A4FD30CA32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{8268DE15-695F-4784-8590-932B021BE747}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2B-4091-887A-A4FD30CA32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{6276EACF-4E60-4993-A7BC-0F85A9E9DD12}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2B-4091-887A-A4FD30CA32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{6348C275-F5A8-4CA9-8B30-AF27EB118281}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2B-4091-887A-A4FD30CA32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{6092648F-9E9F-41AC-968F-08B91EEB991F}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2B-4091-887A-A4FD30CA32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{03B8BCB1-9617-4BB3-8A1F-D4FB48255E4C}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22B-4091-887A-A4FD30CA32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{76F82046-27FA-4E2B-831C-E7408F470D82}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22B-4091-887A-A4FD30CA32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{153549BB-7E66-4127-96B1-25B7C13BBF25}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22B-4091-887A-A4FD30CA32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{0FDFEA70-B4BB-4B5C-9053-CA8821BC6545}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22B-4091-887A-A4FD30CA32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22B-4091-887A-A4FD30CA32BF}"/>
            </c:ext>
          </c:extLst>
        </c:ser>
        <c:dLbls>
          <c:showLegendKey val="0"/>
          <c:showVal val="1"/>
          <c:showCatName val="0"/>
          <c:showSerName val="0"/>
          <c:showPercent val="0"/>
          <c:showBubbleSize val="0"/>
        </c:dLbls>
        <c:axId val="46179840"/>
        <c:axId val="46181760"/>
      </c:scatterChart>
      <c:valAx>
        <c:axId val="46179840"/>
        <c:scaling>
          <c:orientation val="maxMin"/>
          <c:max val="73"/>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{0A8E32C6-5F2D-455E-A3FB-3C742CA4C1B9}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E5E-473C-9194-5F9F9B209F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{E7C9A04D-3231-49C8-885B-B90F862AFBD6}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5E-473C-9194-5F9F9B209F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{07E0308E-BF9C-44E6-8617-6F7DE3429300}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5E-473C-9194-5F9F9B209F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{87BA7EA9-E399-42B0-9E1B-47231A8E4E44}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5E-473C-9194-5F9F9B209F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{19C459FB-9BD7-45BD-8CFE-5FAC56042571}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5E-473C-9194-5F9F9B209F3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{37B28625-C9C7-4269-A19F-026291E021D6}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E5E-473C-9194-5F9F9B209F3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{38A18BC1-4690-4D9B-A335-20C138ED86FF}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E5E-473C-9194-5F9F9B209F3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{C0061A75-AFD7-4FF8-B5B9-3632398BD8B2}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E5E-473C-9194-5F9F9B209F3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{C2D92879-5820-4390-990D-97C8B9DB0485}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E5E-473C-9194-5F9F9B209F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14.1</c:v>
                </c:pt>
                <c:pt idx="16">
                  <c:v>14.3</c:v>
                </c:pt>
                <c:pt idx="24">
                  <c:v>14.1</c:v>
                </c:pt>
                <c:pt idx="32">
                  <c:v>13.6</c:v>
                </c:pt>
              </c:numCache>
            </c:numRef>
          </c:xVal>
          <c:yVal>
            <c:numRef>
              <c:f>公会計指標分析・財政指標組合せ分析表!$BP$73:$DC$73</c:f>
              <c:numCache>
                <c:formatCode>#,##0.0;"▲ "#,##0.0</c:formatCode>
                <c:ptCount val="40"/>
                <c:pt idx="0">
                  <c:v>69.3</c:v>
                </c:pt>
                <c:pt idx="8">
                  <c:v>56.2</c:v>
                </c:pt>
                <c:pt idx="16">
                  <c:v>44.7</c:v>
                </c:pt>
                <c:pt idx="24">
                  <c:v>27.2</c:v>
                </c:pt>
                <c:pt idx="32">
                  <c:v>13.9</c:v>
                </c:pt>
              </c:numCache>
            </c:numRef>
          </c:yVal>
          <c:smooth val="0"/>
          <c:extLst>
            <c:ext xmlns:c16="http://schemas.microsoft.com/office/drawing/2014/chart" uri="{C3380CC4-5D6E-409C-BE32-E72D297353CC}">
              <c16:uniqueId val="{00000009-1E5E-473C-9194-5F9F9B209F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{5C612F2A-0CC3-4BA4-A44C-BB90DA3ADF43}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E5E-473C-9194-5F9F9B209F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{1469C97C-0768-4830-A63D-BDDF8F3B063B}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5E-473C-9194-5F9F9B209F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{6820279B-7855-42B0-991E-D8C2CE2A8811}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5E-473C-9194-5F9F9B209F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{84BFB9EF-5F34-4D17-86DA-3282E53FB915}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5E-473C-9194-5F9F9B209F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{3858D6EB-CB77-4F1C-A4BD-9D926DB194E1}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5E-473C-9194-5F9F9B209F31}"/>
                </c:ext>
              </c:extLst>
            </c:dLbl>
            <c:dLbl>
              <c:idx val="8"/>
              <c:layout>
                <c:manualLayout>
                  <c:x val="0"/>
                  <c:y val="8.999545861482957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{08F6A210-E187-4D37-A8F5-62E969B8BF8E}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E5E-473C-9194-5F9F9B209F31}"/>
                </c:ext>
              </c:extLst>
            </c:dLbl>
            <c:dLbl>
              <c:idx val="16"/>
              <c:layout>
                <c:manualLayout>
                  <c:x val="0"/>
                  <c:y val="3.066685069665396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{B5B83FB9-4B6D-4EFD-9BCD-D15EA46633F7}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E5E-473C-9194-5F9F9B209F31}"/>
                </c:ext>
              </c:extLst>
            </c:dLbl>
            <c:dLbl>
              <c:idx val="24"/>
              <c:layout>
                <c:manualLayout>
                  <c:x val="0"/>
                  <c:y val="-4.10909736031130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{DFA9DAFB-7165-416A-8B22-17DB5DFE00BC}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E5E-473C-9194-5F9F9B209F31}"/>
                </c:ext>
              </c:extLst>
            </c:dLbl>
            <c:dLbl>
              <c:idx val="32"/>
              <c:layout>
                <c:manualLayout>
                  <c:x val="0"/>
                  <c:y val="1.42509077633027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{ED28A932-A4F3-41A8-865C-9484AFE47251}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E5E-473C-9194-5F9F9B209F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E5E-473C-9194-5F9F9B209F31}"/>
            </c:ext>
          </c:extLst>
        </c:ser>
        <c:dLbls>
          <c:showLegendKey val="0"/>
          <c:showVal val="1"/>
          <c:showCatName val="0"/>
          <c:showSerName val="0"/>
          <c:showPercent val="0"/>
          <c:showBubbleSize val="0"/>
        </c:dLbls>
        <c:axId val="84219776"/>
        <c:axId val="84234240"/>
      </c:scatterChart>
      <c:valAx>
        <c:axId val="84219776"/>
        <c:scaling>
          <c:orientation val="maxMin"/>
          <c:max val="1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ポイント改善したものの、類似団体平均を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低い水準となっている。財産収入（産業用地売却等）やふるさと納税等により前年度より若干増収となったものの、依然として自主財源が乏しく、地方交付税等への依存度が高い状況にあり、脆弱な財政構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ため、税等の滞納整理強化による徴収率の向上、ふるさと納税の更なる推進や市有財産の売却、貸付等の推進により歳入の確保を図る。また、効果的、効率的に歳出を実行し、行政サービスを持続的に提供していける財務体質の確立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94192</xdr:rowOff>
    </xdr:from>
    <xdr:to>
      <xdr:col>23</xdr:col>
      <xdr:colOff>133350</xdr:colOff>
      <xdr:row>45</xdr:row>
      <xdr:rowOff>114300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8094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114300</xdr:rowOff>
    </xdr:from>
    <xdr:to>
      <xdr:col>19</xdr:col>
      <xdr:colOff>133350</xdr:colOff>
      <xdr:row>45</xdr:row>
      <xdr:rowOff>114300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114300</xdr:rowOff>
    </xdr:from>
    <xdr:to>
      <xdr:col>15</xdr:col>
      <xdr:colOff>82550</xdr:colOff>
      <xdr:row>45</xdr:row>
      <xdr:rowOff>114300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94192</xdr:rowOff>
    </xdr:from>
    <xdr:to>
      <xdr:col>11</xdr:col>
      <xdr:colOff>31750</xdr:colOff>
      <xdr:row>45</xdr:row>
      <xdr:rowOff>114300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8094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43392</xdr:rowOff>
    </xdr:from>
    <xdr:to>
      <xdr:col>23</xdr:col>
      <xdr:colOff>184150</xdr:colOff>
      <xdr:row>45</xdr:row>
      <xdr:rowOff>144992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7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110719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5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63500</xdr:rowOff>
    </xdr:from>
    <xdr:to>
      <xdr:col>19</xdr:col>
      <xdr:colOff>184150</xdr:colOff>
      <xdr:row>45</xdr:row>
      <xdr:rowOff>165100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149877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8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63500</xdr:rowOff>
    </xdr:from>
    <xdr:to>
      <xdr:col>15</xdr:col>
      <xdr:colOff>133350</xdr:colOff>
      <xdr:row>45</xdr:row>
      <xdr:rowOff>165100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63500</xdr:rowOff>
    </xdr:from>
    <xdr:to>
      <xdr:col>11</xdr:col>
      <xdr:colOff>82550</xdr:colOff>
      <xdr:row>45</xdr:row>
      <xdr:rowOff>165100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149877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43392</xdr:rowOff>
    </xdr:from>
    <xdr:to>
      <xdr:col>7</xdr:col>
      <xdr:colOff>31750</xdr:colOff>
      <xdr:row>45</xdr:row>
      <xdr:rowOff>144992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7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129769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84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令和３年度には数値の改善が見られたが、前年度に引き続き悪化となった。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昨年度は兵庫県平均</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若干下回っていたが、今年度は兵庫県平均を上回ることとなった。類似団体平均、全国平均よりも上回っており、依然として財政の硬直化が進んでいるといえる。人件費・物件費の増嵩によるものと考えられ、この傾向は今後も厳しい状況が続いていくと考え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自主財源の安定確保や地方債発行の抑制、一層の経常的経費の削減に努めるとともに、企業会計の経営健全化に向けた取り組みを進め、負担金の抑制をとりながら、経常収支比率の動向に注意し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51435</xdr:rowOff>
    </xdr:from>
    <xdr:to>
      <xdr:col>23</xdr:col>
      <xdr:colOff>133350</xdr:colOff>
      <xdr:row>65</xdr:row>
      <xdr:rowOff>18732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24235"/>
          <a:ext cx="8382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9207</xdr:rowOff>
    </xdr:from>
    <xdr:to>
      <xdr:col>19</xdr:col>
      <xdr:colOff>133350</xdr:colOff>
      <xdr:row>64</xdr:row>
      <xdr:rowOff>51435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82007"/>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9207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15650"/>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64</xdr:row>
      <xdr:rowOff>117793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15650"/>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139382</xdr:rowOff>
    </xdr:from>
    <xdr:to>
      <xdr:col>23</xdr:col>
      <xdr:colOff>184150</xdr:colOff>
      <xdr:row>65</xdr:row>
      <xdr:rowOff>69532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111459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8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129857</xdr:rowOff>
    </xdr:from>
    <xdr:to>
      <xdr:col>15</xdr:col>
      <xdr:colOff>133350</xdr:colOff>
      <xdr:row>64</xdr:row>
      <xdr:rowOff>60007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44784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66993</xdr:rowOff>
    </xdr:from>
    <xdr:to>
      <xdr:col>7</xdr:col>
      <xdr:colOff>31750</xdr:colOff>
      <xdr:row>64</xdr:row>
      <xdr:rowOff>168593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153370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2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[209,167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人口１人当たり人件費は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114,002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72,348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41,654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円高くなっている。これは、人口</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人当たり職員数が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6.71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3.76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人上回っていることが要因となっている。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物件費は１人あたり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85,244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円で、類似団体平均</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72,732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円上回っている。ふるさと納税の増額に伴うふるさと応援寄附金業務等の増額により、前年度比より増加している。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今後も税等の徴収率向上、ふるさと納税の獲得等、歳入確保を図るとともに、歳出を削減する行財政改革を進めていく。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163116</xdr:rowOff>
    </xdr:from>
    <xdr:to>
      <xdr:col>23</xdr:col>
      <xdr:colOff>133350</xdr:colOff>
      <xdr:row>82</xdr:row>
      <xdr:rowOff>60629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50566"/>
          <a:ext cx="838200" cy="6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163116</xdr:rowOff>
    </xdr:from>
    <xdr:to>
      <xdr:col>19</xdr:col>
      <xdr:colOff>133350</xdr:colOff>
      <xdr:row>82</xdr:row>
      <xdr:rowOff>65619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50566"/>
          <a:ext cx="889000" cy="7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5389</xdr:rowOff>
    </xdr:from>
    <xdr:to>
      <xdr:col>15</xdr:col>
      <xdr:colOff>82550</xdr:colOff>
      <xdr:row>82</xdr:row>
      <xdr:rowOff>65619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64289"/>
          <a:ext cx="889000" cy="6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140030</xdr:rowOff>
    </xdr:from>
    <xdr:to>
      <xdr:col>11</xdr:col>
      <xdr:colOff>31750</xdr:colOff>
      <xdr:row>82</xdr:row>
      <xdr:rowOff>5389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27480"/>
          <a:ext cx="889000" cy="3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9829</xdr:rowOff>
    </xdr:from>
    <xdr:to>
      <xdr:col>23</xdr:col>
      <xdr:colOff>184150</xdr:colOff>
      <xdr:row>82</xdr:row>
      <xdr:rowOff>111429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6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153356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4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112316</xdr:rowOff>
    </xdr:from>
    <xdr:to>
      <xdr:col>19</xdr:col>
      <xdr:colOff>184150</xdr:colOff>
      <xdr:row>82</xdr:row>
      <xdr:rowOff>42466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27243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86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14819</xdr:rowOff>
    </xdr:from>
    <xdr:to>
      <xdr:col>15</xdr:col>
      <xdr:colOff>133350</xdr:colOff>
      <xdr:row>82</xdr:row>
      <xdr:rowOff>116419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101196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16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126039</xdr:rowOff>
    </xdr:from>
    <xdr:to>
      <xdr:col>11</xdr:col>
      <xdr:colOff>82550</xdr:colOff>
      <xdr:row>82</xdr:row>
      <xdr:rowOff>56189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1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40966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09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89230</xdr:rowOff>
    </xdr:from>
    <xdr:to>
      <xdr:col>7</xdr:col>
      <xdr:colOff>31750</xdr:colOff>
      <xdr:row>82</xdr:row>
      <xdr:rowOff>19380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4157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06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であり、類似団体平均に比べ</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ポイント下回っている状況である。</a:t>
          </a:r>
        </a:p>
        <a:p>
          <a:r>
            <a:rPr kumimoji="1" lang="ja-JP" altLang="en-US" sz="1300">
              <a:latin typeface="ＭＳ Ｐゴシック" panose="020B0600070205080204" pitchFamily="50" charset="-128"/>
              <a:ea typeface="ＭＳ Ｐゴシック" panose="020B0600070205080204" pitchFamily="50" charset="-128"/>
            </a:rPr>
            <a:t>　昇任速度や年齢構成の違いが要因と考えられるが、今後も職員の年齢及び経験年数階層を考慮しながら、給与の適正化に努める。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131536</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1898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131536</xdr:rowOff>
    </xdr:from>
    <xdr:to>
      <xdr:col>77</xdr:col>
      <xdr:colOff>44450</xdr:colOff>
      <xdr:row>81</xdr:row>
      <xdr:rowOff>166007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0189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81</xdr:row>
      <xdr:rowOff>166007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53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166007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017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80736</xdr:rowOff>
    </xdr:from>
    <xdr:to>
      <xdr:col>77</xdr:col>
      <xdr:colOff>95250</xdr:colOff>
      <xdr:row>82</xdr:row>
      <xdr:rowOff>10886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21063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3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115207</xdr:rowOff>
    </xdr:from>
    <xdr:to>
      <xdr:col>68</xdr:col>
      <xdr:colOff>203200</xdr:colOff>
      <xdr:row>82</xdr:row>
      <xdr:rowOff>45357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55534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a:t>
          </a:r>
          <a:r>
            <a:rPr kumimoji="1" lang="en-US" altLang="ja-JP" sz="1200">
              <a:latin typeface="ＭＳ Ｐゴシック" panose="020B0600070205080204" pitchFamily="50" charset="-128"/>
              <a:ea typeface="ＭＳ Ｐゴシック" panose="020B0600070205080204" pitchFamily="50" charset="-128"/>
            </a:rPr>
            <a:t>10.47</a:t>
          </a:r>
          <a:r>
            <a:rPr kumimoji="1" lang="ja-JP" altLang="en-US" sz="1200">
              <a:latin typeface="ＭＳ Ｐゴシック" panose="020B0600070205080204" pitchFamily="50" charset="-128"/>
              <a:ea typeface="ＭＳ Ｐゴシック" panose="020B0600070205080204" pitchFamily="50" charset="-128"/>
            </a:rPr>
            <a:t>人となり、類似団体平均と比べて</a:t>
          </a:r>
          <a:r>
            <a:rPr kumimoji="1" lang="en-US" altLang="ja-JP" sz="1200">
              <a:latin typeface="ＭＳ Ｐゴシック" panose="020B0600070205080204" pitchFamily="50" charset="-128"/>
              <a:ea typeface="ＭＳ Ｐゴシック" panose="020B0600070205080204" pitchFamily="50" charset="-128"/>
            </a:rPr>
            <a:t>3.76</a:t>
          </a:r>
          <a:r>
            <a:rPr kumimoji="1" lang="ja-JP" altLang="en-US" sz="1200">
              <a:latin typeface="ＭＳ Ｐゴシック" panose="020B0600070205080204" pitchFamily="50" charset="-128"/>
              <a:ea typeface="ＭＳ Ｐゴシック" panose="020B0600070205080204" pitchFamily="50" charset="-128"/>
            </a:rPr>
            <a:t>人多い状況である。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これは、県内最大の市域面積を有し、防災・救急消防体制確保や市民サービス提供のため振興局や消防分署等の機能を維持するため、平成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日時点の職員数を維持してきたこと、職員の年齢構成の偏りを是正するために計画的な新規採用を行ってきていること、人口減少が主な要因となっている。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今後は、人口、地域の労働供給、税収等の減少に対応するため、第５次行財政改革大綱（</a:t>
          </a:r>
          <a:r>
            <a:rPr kumimoji="1" lang="en-US" altLang="ja-JP" sz="1200">
              <a:latin typeface="ＭＳ Ｐゴシック" panose="020B0600070205080204" pitchFamily="50" charset="-128"/>
              <a:ea typeface="ＭＳ Ｐゴシック" panose="020B0600070205080204" pitchFamily="50" charset="-128"/>
            </a:rPr>
            <a:t>2024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2028</a:t>
          </a:r>
          <a:r>
            <a:rPr kumimoji="1" lang="ja-JP" altLang="en-US" sz="1200">
              <a:latin typeface="ＭＳ Ｐゴシック" panose="020B0600070205080204" pitchFamily="50" charset="-128"/>
              <a:ea typeface="ＭＳ Ｐゴシック" panose="020B0600070205080204" pitchFamily="50" charset="-128"/>
            </a:rPr>
            <a:t>年度）に基づき、定年退職者の不補充により５年間で</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人の削減を目指す等、定員の適正管理に努める。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119274</xdr:rowOff>
    </xdr:from>
    <xdr:to>
      <xdr:col>81</xdr:col>
      <xdr:colOff>44450</xdr:colOff>
      <xdr:row>65</xdr:row>
      <xdr:rowOff>147426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63524"/>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109220</xdr:rowOff>
    </xdr:from>
    <xdr:to>
      <xdr:col>77</xdr:col>
      <xdr:colOff>44450</xdr:colOff>
      <xdr:row>65</xdr:row>
      <xdr:rowOff>119274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25347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89112</xdr:rowOff>
    </xdr:from>
    <xdr:to>
      <xdr:col>72</xdr:col>
      <xdr:colOff>203200</xdr:colOff>
      <xdr:row>65</xdr:row>
      <xdr:rowOff>109220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23336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62971</xdr:rowOff>
    </xdr:from>
    <xdr:to>
      <xdr:col>68</xdr:col>
      <xdr:colOff>152400</xdr:colOff>
      <xdr:row>65</xdr:row>
      <xdr:rowOff>89112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207221"/>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96626</xdr:rowOff>
    </xdr:from>
    <xdr:to>
      <xdr:col>81</xdr:col>
      <xdr:colOff>95250</xdr:colOff>
      <xdr:row>66</xdr:row>
      <xdr:rowOff>26776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24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68703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21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68474</xdr:rowOff>
    </xdr:from>
    <xdr:to>
      <xdr:col>77</xdr:col>
      <xdr:colOff>95250</xdr:colOff>
      <xdr:row>65</xdr:row>
      <xdr:rowOff>170074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2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154851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58420</xdr:rowOff>
    </xdr:from>
    <xdr:to>
      <xdr:col>73</xdr:col>
      <xdr:colOff>44450</xdr:colOff>
      <xdr:row>65</xdr:row>
      <xdr:rowOff>160020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144797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38312</xdr:rowOff>
    </xdr:from>
    <xdr:to>
      <xdr:col>68</xdr:col>
      <xdr:colOff>203200</xdr:colOff>
      <xdr:row>65</xdr:row>
      <xdr:rowOff>139912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124689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26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12171</xdr:rowOff>
    </xdr:from>
    <xdr:to>
      <xdr:col>64</xdr:col>
      <xdr:colOff>152400</xdr:colOff>
      <xdr:row>65</xdr:row>
      <xdr:rowOff>113771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15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98548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24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積極的な繰上償還、計画的な地方債発行、交付税措置率の高い地方債の発行等に努め、前年度からは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ポント減少（改善）したものの、前年度に引き続き、類似団体の中で下位に位置している。改善の要因としては、元利償還金の減少等によるものと考えられる。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地方債発行の許可団体判断数値である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％は下回っているものの、今後も引き続き、地方債の計画的な発行、抑制に努め、実質公債比率の改善を図っていく。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132927</xdr:rowOff>
    </xdr:from>
    <xdr:to>
      <xdr:col>81</xdr:col>
      <xdr:colOff>44450</xdr:colOff>
      <xdr:row>45</xdr:row>
      <xdr:rowOff>1694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67672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1694</xdr:rowOff>
    </xdr:from>
    <xdr:to>
      <xdr:col>77</xdr:col>
      <xdr:colOff>44450</xdr:colOff>
      <xdr:row>45</xdr:row>
      <xdr:rowOff>17780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7169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1694</xdr:rowOff>
    </xdr:from>
    <xdr:to>
      <xdr:col>72</xdr:col>
      <xdr:colOff>203200</xdr:colOff>
      <xdr:row>45</xdr:row>
      <xdr:rowOff>17780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7169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149013</xdr:rowOff>
    </xdr:from>
    <xdr:to>
      <xdr:col>68</xdr:col>
      <xdr:colOff>152400</xdr:colOff>
      <xdr:row>45</xdr:row>
      <xdr:rowOff>1694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6928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82127</xdr:rowOff>
    </xdr:from>
    <xdr:to>
      <xdr:col>81</xdr:col>
      <xdr:colOff>95250</xdr:colOff>
      <xdr:row>45</xdr:row>
      <xdr:rowOff>12277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6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149454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52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122344</xdr:rowOff>
    </xdr:from>
    <xdr:to>
      <xdr:col>77</xdr:col>
      <xdr:colOff>95250</xdr:colOff>
      <xdr:row>45</xdr:row>
      <xdr:rowOff>52494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6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37271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75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138430</xdr:rowOff>
    </xdr:from>
    <xdr:to>
      <xdr:col>73</xdr:col>
      <xdr:colOff>44450</xdr:colOff>
      <xdr:row>45</xdr:row>
      <xdr:rowOff>68580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68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53357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76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122344</xdr:rowOff>
    </xdr:from>
    <xdr:to>
      <xdr:col>68</xdr:col>
      <xdr:colOff>203200</xdr:colOff>
      <xdr:row>45</xdr:row>
      <xdr:rowOff>52494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6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37271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75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98213</xdr:rowOff>
    </xdr:from>
    <xdr:to>
      <xdr:col>64</xdr:col>
      <xdr:colOff>152400</xdr:colOff>
      <xdr:row>45</xdr:row>
      <xdr:rowOff>28363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13140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着実な定期償還及び新発債の発行抑制による地方債残高の減少、組合負担等見込額の減少等により、将来負担比率は年々低下しており、令和６年度は前年度から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ポイント減少（改善）した。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県平均からは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ポイント下回っており地方債残高減少が寄与している。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一方、類似団体平均との比較では、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ポイント上回っており、依然として高い水準にあるといえる。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今後も引き続き、地方債発行の抑制など、将来負担の軽減に努めていく。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72632</xdr:rowOff>
    </xdr:from>
    <xdr:to>
      <xdr:col>81</xdr:col>
      <xdr:colOff>44450</xdr:colOff>
      <xdr:row>15</xdr:row>
      <xdr:rowOff>54005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472932"/>
          <a:ext cx="8382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54005</xdr:rowOff>
    </xdr:from>
    <xdr:to>
      <xdr:col>77</xdr:col>
      <xdr:colOff>44450</xdr:colOff>
      <xdr:row>16</xdr:row>
      <xdr:rowOff>83638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25755"/>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83638</xdr:rowOff>
    </xdr:from>
    <xdr:to>
      <xdr:col>72</xdr:col>
      <xdr:colOff>203200</xdr:colOff>
      <xdr:row>17</xdr:row>
      <xdr:rowOff>44329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826838"/>
          <a:ext cx="889000" cy="13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44329</xdr:rowOff>
    </xdr:from>
    <xdr:to>
      <xdr:col>68</xdr:col>
      <xdr:colOff>152400</xdr:colOff>
      <xdr:row>18</xdr:row>
      <xdr:rowOff>23404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58979"/>
          <a:ext cx="889000" cy="1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21832</xdr:rowOff>
    </xdr:from>
    <xdr:to>
      <xdr:col>81</xdr:col>
      <xdr:colOff>95250</xdr:colOff>
      <xdr:row>14</xdr:row>
      <xdr:rowOff>123432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2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165359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9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3205</xdr:rowOff>
    </xdr:from>
    <xdr:to>
      <xdr:col>77</xdr:col>
      <xdr:colOff>95250</xdr:colOff>
      <xdr:row>15</xdr:row>
      <xdr:rowOff>104805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89582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61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32838</xdr:rowOff>
    </xdr:from>
    <xdr:to>
      <xdr:col>73</xdr:col>
      <xdr:colOff>44450</xdr:colOff>
      <xdr:row>16</xdr:row>
      <xdr:rowOff>134438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7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119215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6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164979</xdr:rowOff>
    </xdr:from>
    <xdr:to>
      <xdr:col>68</xdr:col>
      <xdr:colOff>203200</xdr:colOff>
      <xdr:row>17</xdr:row>
      <xdr:rowOff>95129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0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79906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94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144054</xdr:rowOff>
    </xdr:from>
    <xdr:to>
      <xdr:col>64</xdr:col>
      <xdr:colOff>152400</xdr:colOff>
      <xdr:row>18</xdr:row>
      <xdr:rowOff>74204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0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58981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14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ポイント増加している。類似団体平均からは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ポイント、全国平均からは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ポイント上回っている。一方、県平均からは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経常収支比率における人件費は、前年度はやや低い水準にある分析していたが、全国平均を超え水準が高くなりつつある。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第５次行財政改革大綱（</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年度）に記載している職員数の減（目標：正規職員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人削減）への取り組みを進める。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807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60706</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4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06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06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ポイント減少した。類似団体平均からは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ポイント下回っており、全国平均、県平均からも下回っている状況である。しかし、人口１人当たりの決算額では類似団体平均が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72,732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円に対して本市は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85,244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12,512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円多い状況である。前年度から数値が若干減少したが、今後も物価高騰の継続が見込まれることから、引き続き行財政改革の推進等により経費の縮減に努めていく。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117475</xdr:rowOff>
    </xdr:from>
    <xdr:to>
      <xdr:col>82</xdr:col>
      <xdr:colOff>107950</xdr:colOff>
      <xdr:row>13</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3463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14</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374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69850</xdr:rowOff>
    </xdr:from>
    <xdr:to>
      <xdr:col>73</xdr:col>
      <xdr:colOff>180975</xdr:colOff>
      <xdr:row>14</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2987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60325</xdr:rowOff>
    </xdr:from>
    <xdr:to>
      <xdr:col>69</xdr:col>
      <xdr:colOff>92075</xdr:colOff>
      <xdr:row>13</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2891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66675</xdr:rowOff>
    </xdr:from>
    <xdr:to>
      <xdr:col>82</xdr:col>
      <xdr:colOff>158750</xdr:colOff>
      <xdr:row>13</xdr:row>
      <xdr:rowOff>168275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2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83202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14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95250</xdr:rowOff>
    </xdr:from>
    <xdr:to>
      <xdr:col>78</xdr:col>
      <xdr:colOff>120650</xdr:colOff>
      <xdr:row>14</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35577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152400</xdr:rowOff>
    </xdr:from>
    <xdr:to>
      <xdr:col>74</xdr:col>
      <xdr:colOff>31750</xdr:colOff>
      <xdr:row>14</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xdr:rowOff>
    </xdr:from>
    <xdr:to>
      <xdr:col>65</xdr:col>
      <xdr:colOff>53975</xdr:colOff>
      <xdr:row>13</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2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7.6</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％で、前々年度、前年度と同値であり、類似団体平均、全国平均、県平均からいずれも下回っている。主な要因としては、金額の大きい児童福祉費の人口１人当たり決算額が類似団体平均と比較すると△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％と低値であることが考えられる。金額は大きくないものの、教育費も人口１人当たり決算額は類似団体平均と比較すると△</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％である一方、老人福祉費は人口１人当たり決算額が類似団体平均の約３倍となっている。ここからも少子高齢化の影響が強く出ていることがわかる。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137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37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xdr:rowOff>
    </xdr:from>
    <xdr:to>
      <xdr:col>15</xdr:col>
      <xdr:colOff>98425</xdr:colOff>
      <xdr:row>53</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0900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xdr:rowOff>
    </xdr:from>
    <xdr:to>
      <xdr:col>11</xdr:col>
      <xdr:colOff>9525</xdr:colOff>
      <xdr:row>53</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0900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0</xdr:rowOff>
    </xdr:from>
    <xdr:to>
      <xdr:col>24</xdr:col>
      <xdr:colOff>76200</xdr:colOff>
      <xdr:row>53</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80027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899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123825</xdr:rowOff>
    </xdr:from>
    <xdr:to>
      <xdr:col>11</xdr:col>
      <xdr:colOff>60325</xdr:colOff>
      <xdr:row>53</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03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64152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80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133350</xdr:rowOff>
    </xdr:from>
    <xdr:to>
      <xdr:col>6</xdr:col>
      <xdr:colOff>171450</xdr:colOff>
      <xdr:row>53</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「その他」は繰出金と維持補修費を合わせた</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％で、前年度から</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前年度は類似団体平均、全国平均、県平均との比較ではいずれも下回っていたが、令和６年度は全国平均、県平均より上回っている状況である。このうち繰出金では、県後期高齢広域連合への負担金が減少した一方で、介護保険事業及び後期高齢者医療事業特別会計等への繰出金が増加したため繰出金全体としては増加し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高齢化の影響による繰出金の増額は今後も続いていくとみられるため、事業の適正化により、一般会計の負担軽減を図る。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140716</xdr:rowOff>
    </xdr:from>
    <xdr:to>
      <xdr:col>82</xdr:col>
      <xdr:colOff>107950</xdr:colOff>
      <xdr:row>57</xdr:row>
      <xdr:rowOff>88138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4191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30988</xdr:rowOff>
    </xdr:from>
    <xdr:to>
      <xdr:col>78</xdr:col>
      <xdr:colOff>69850</xdr:colOff>
      <xdr:row>56</xdr:row>
      <xdr:rowOff>140716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3218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30988</xdr:rowOff>
    </xdr:from>
    <xdr:to>
      <xdr:col>73</xdr:col>
      <xdr:colOff>180975</xdr:colOff>
      <xdr:row>56</xdr:row>
      <xdr:rowOff>30988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30988</xdr:rowOff>
    </xdr:from>
    <xdr:to>
      <xdr:col>69</xdr:col>
      <xdr:colOff>92075</xdr:colOff>
      <xdr:row>56</xdr:row>
      <xdr:rowOff>40132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32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37338</xdr:rowOff>
    </xdr:from>
    <xdr:to>
      <xdr:col>82</xdr:col>
      <xdr:colOff>158750</xdr:colOff>
      <xdr:row>57</xdr:row>
      <xdr:rowOff>138938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53865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5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89916</xdr:rowOff>
    </xdr:from>
    <xdr:to>
      <xdr:col>78</xdr:col>
      <xdr:colOff>120650</xdr:colOff>
      <xdr:row>57</xdr:row>
      <xdr:rowOff>20066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30243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5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151638</xdr:rowOff>
    </xdr:from>
    <xdr:to>
      <xdr:col>74</xdr:col>
      <xdr:colOff>31750</xdr:colOff>
      <xdr:row>56</xdr:row>
      <xdr:rowOff>81788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91965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151638</xdr:rowOff>
    </xdr:from>
    <xdr:to>
      <xdr:col>69</xdr:col>
      <xdr:colOff>142875</xdr:colOff>
      <xdr:row>56</xdr:row>
      <xdr:rowOff>81788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91965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160782</xdr:rowOff>
    </xdr:from>
    <xdr:to>
      <xdr:col>65</xdr:col>
      <xdr:colOff>53975</xdr:colOff>
      <xdr:row>56</xdr:row>
      <xdr:rowOff>90932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101109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類似団体平均を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が、本市は下水道事業が地方公営企業法を適用していることから下水道事業会計への負担金が補助費等に計上されている。一方、公営企業を法適化していない団体は繰出金に計上されているため、類似団体との単純比較はできない。</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9579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37</xdr:row>
      <xdr:rowOff>152146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77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133858</xdr:rowOff>
    </xdr:from>
    <xdr:to>
      <xdr:col>73</xdr:col>
      <xdr:colOff>180975</xdr:colOff>
      <xdr:row>37</xdr:row>
      <xdr:rowOff>147574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775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38</xdr:row>
      <xdr:rowOff>44704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12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ポイント減少している。類似団体との比較では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ポイント上回っており、全国平均、県平均からも上回っている。前年度からみると類似団体平均との差は若干縮まっている。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地方債残高は着実に減少しているが、今後とも引き続き地方債の計画的な発行、発行抑制及び償還期間の適正化に努めるなど、公債費負担の減少に努める。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92711</xdr:rowOff>
    </xdr:from>
    <xdr:to>
      <xdr:col>24</xdr:col>
      <xdr:colOff>25400</xdr:colOff>
      <xdr:row>80</xdr:row>
      <xdr:rowOff>35561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372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751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81280</xdr:rowOff>
    </xdr:from>
    <xdr:to>
      <xdr:col>15</xdr:col>
      <xdr:colOff>98425</xdr:colOff>
      <xdr:row>80</xdr:row>
      <xdr:rowOff>142239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7972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142239</xdr:rowOff>
    </xdr:from>
    <xdr:to>
      <xdr:col>11</xdr:col>
      <xdr:colOff>9525</xdr:colOff>
      <xdr:row>81</xdr:row>
      <xdr:rowOff>24130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8582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156211</xdr:rowOff>
    </xdr:from>
    <xdr:to>
      <xdr:col>20</xdr:col>
      <xdr:colOff>38100</xdr:colOff>
      <xdr:row>80</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71138</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30480</xdr:rowOff>
    </xdr:from>
    <xdr:to>
      <xdr:col>15</xdr:col>
      <xdr:colOff>149225</xdr:colOff>
      <xdr:row>80</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116857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91439</xdr:rowOff>
    </xdr:from>
    <xdr:to>
      <xdr:col>11</xdr:col>
      <xdr:colOff>60325</xdr:colOff>
      <xdr:row>81</xdr:row>
      <xdr:rowOff>21589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8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6366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89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144780</xdr:rowOff>
    </xdr:from>
    <xdr:to>
      <xdr:col>6</xdr:col>
      <xdr:colOff>171450</xdr:colOff>
      <xdr:row>81</xdr:row>
      <xdr:rowOff>74930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59707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公債費を除く経常収支比率は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76.3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ている。類似団体平均、全国平均、県平均との比較ではいずれも下回っている状況である。これは、公債費の比率が類似団体等の平均を上回っていることが要因であるため、今後も公債費負担の減少に努めるとともに、経常経費の削減を図り、弾力性のある財政構造を目指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xdr:rowOff>
    </xdr:from>
    <xdr:to>
      <xdr:col>82</xdr:col>
      <xdr:colOff>107950</xdr:colOff>
      <xdr:row>75</xdr:row>
      <xdr:rowOff>14986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00000"/>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124714</xdr:rowOff>
    </xdr:from>
    <xdr:to>
      <xdr:col>78</xdr:col>
      <xdr:colOff>69850</xdr:colOff>
      <xdr:row>74</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6405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37846</xdr:rowOff>
    </xdr:from>
    <xdr:to>
      <xdr:col>73</xdr:col>
      <xdr:colOff>180975</xdr:colOff>
      <xdr:row>73</xdr:row>
      <xdr:rowOff>124714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536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37846</xdr:rowOff>
    </xdr:from>
    <xdr:to>
      <xdr:col>69</xdr:col>
      <xdr:colOff>92075</xdr:colOff>
      <xdr:row>73</xdr:row>
      <xdr:rowOff>138430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536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152163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6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133350</xdr:rowOff>
    </xdr:from>
    <xdr:to>
      <xdr:col>78</xdr:col>
      <xdr:colOff>120650</xdr:colOff>
      <xdr:row>74</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73677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73914</xdr:rowOff>
    </xdr:from>
    <xdr:to>
      <xdr:col>74</xdr:col>
      <xdr:colOff>31750</xdr:colOff>
      <xdr:row>74</xdr:row>
      <xdr:rowOff>4064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158496</xdr:rowOff>
    </xdr:from>
    <xdr:to>
      <xdr:col>69</xdr:col>
      <xdr:colOff>142875</xdr:colOff>
      <xdr:row>73</xdr:row>
      <xdr:rowOff>88646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0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98823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7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87630</xdr:rowOff>
    </xdr:from>
    <xdr:to>
      <xdr:col>65</xdr:col>
      <xdr:colOff>53975</xdr:colOff>
      <xdr:row>74</xdr:row>
      <xdr:rowOff>17780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27957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129438</xdr:rowOff>
    </xdr:from>
    <xdr:to>
      <xdr:col>29</xdr:col>
      <xdr:colOff>127000</xdr:colOff>
      <xdr:row>17</xdr:row>
      <xdr:rowOff>80658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77363"/>
          <a:ext cx="647700" cy="46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80658</xdr:rowOff>
    </xdr:from>
    <xdr:to>
      <xdr:col>26</xdr:col>
      <xdr:colOff>50800</xdr:colOff>
      <xdr:row>17</xdr:row>
      <xdr:rowOff>104699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2933"/>
          <a:ext cx="698500" cy="24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98603</xdr:rowOff>
    </xdr:from>
    <xdr:to>
      <xdr:col>22</xdr:col>
      <xdr:colOff>114300</xdr:colOff>
      <xdr:row>17</xdr:row>
      <xdr:rowOff>104699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60878"/>
          <a:ext cx="698500" cy="6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98603</xdr:rowOff>
    </xdr:from>
    <xdr:to>
      <xdr:col>18</xdr:col>
      <xdr:colOff>177800</xdr:colOff>
      <xdr:row>17</xdr:row>
      <xdr:rowOff>144691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60878"/>
          <a:ext cx="698500" cy="46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78638</xdr:rowOff>
    </xdr:from>
    <xdr:to>
      <xdr:col>29</xdr:col>
      <xdr:colOff>177800</xdr:colOff>
      <xdr:row>15</xdr:row>
      <xdr:rowOff>8788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26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95165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71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29858</xdr:rowOff>
    </xdr:from>
    <xdr:to>
      <xdr:col>26</xdr:col>
      <xdr:colOff>101600</xdr:colOff>
      <xdr:row>17</xdr:row>
      <xdr:rowOff>131458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141635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53899</xdr:rowOff>
    </xdr:from>
    <xdr:to>
      <xdr:col>22</xdr:col>
      <xdr:colOff>165100</xdr:colOff>
      <xdr:row>17</xdr:row>
      <xdr:rowOff>155499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6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165676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47803</xdr:rowOff>
    </xdr:from>
    <xdr:to>
      <xdr:col>19</xdr:col>
      <xdr:colOff>38100</xdr:colOff>
      <xdr:row>17</xdr:row>
      <xdr:rowOff>149403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0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159580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93891</xdr:rowOff>
    </xdr:from>
    <xdr:to>
      <xdr:col>15</xdr:col>
      <xdr:colOff>101600</xdr:colOff>
      <xdr:row>18</xdr:row>
      <xdr:rowOff>24041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6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34218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25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127980</xdr:rowOff>
    </xdr:from>
    <xdr:to>
      <xdr:col>29</xdr:col>
      <xdr:colOff>127000</xdr:colOff>
      <xdr:row>33</xdr:row>
      <xdr:rowOff>192053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052530"/>
          <a:ext cx="647700" cy="64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88007</xdr:rowOff>
    </xdr:from>
    <xdr:to>
      <xdr:col>26</xdr:col>
      <xdr:colOff>50800</xdr:colOff>
      <xdr:row>33</xdr:row>
      <xdr:rowOff>127980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012557"/>
          <a:ext cx="698500" cy="39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88007</xdr:rowOff>
    </xdr:from>
    <xdr:to>
      <xdr:col>22</xdr:col>
      <xdr:colOff>114300</xdr:colOff>
      <xdr:row>33</xdr:row>
      <xdr:rowOff>122983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012557"/>
          <a:ext cx="698500" cy="34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122983</xdr:rowOff>
    </xdr:from>
    <xdr:to>
      <xdr:col>18</xdr:col>
      <xdr:colOff>177800</xdr:colOff>
      <xdr:row>33</xdr:row>
      <xdr:rowOff>138528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047533"/>
          <a:ext cx="698500" cy="15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141253</xdr:rowOff>
    </xdr:from>
    <xdr:to>
      <xdr:col>29</xdr:col>
      <xdr:colOff>177800</xdr:colOff>
      <xdr:row>33</xdr:row>
      <xdr:rowOff>242853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065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32</xdr:row>
      <xdr:rowOff>157780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91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77180</xdr:rowOff>
    </xdr:from>
    <xdr:to>
      <xdr:col>26</xdr:col>
      <xdr:colOff>101600</xdr:colOff>
      <xdr:row>33</xdr:row>
      <xdr:rowOff>178780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001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17507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77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37207</xdr:rowOff>
    </xdr:from>
    <xdr:to>
      <xdr:col>22</xdr:col>
      <xdr:colOff>165100</xdr:colOff>
      <xdr:row>33</xdr:row>
      <xdr:rowOff>138807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5961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31</xdr:row>
      <xdr:rowOff>320434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7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72183</xdr:rowOff>
    </xdr:from>
    <xdr:to>
      <xdr:col>19</xdr:col>
      <xdr:colOff>38100</xdr:colOff>
      <xdr:row>33</xdr:row>
      <xdr:rowOff>173783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5996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12510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576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87728</xdr:rowOff>
    </xdr:from>
    <xdr:to>
      <xdr:col>15</xdr:col>
      <xdr:colOff>101600</xdr:colOff>
      <xdr:row>33</xdr:row>
      <xdr:rowOff>189328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012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28055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578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90682</xdr:rowOff>
    </xdr:from>
    <xdr:to>
      <xdr:col>24</xdr:col>
      <xdr:colOff>63500</xdr:colOff>
      <xdr:row>33</xdr:row>
      <xdr:rowOff>89784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77082"/>
          <a:ext cx="838200" cy="17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89784</xdr:rowOff>
    </xdr:from>
    <xdr:to>
      <xdr:col>19</xdr:col>
      <xdr:colOff>177800</xdr:colOff>
      <xdr:row>33</xdr:row>
      <xdr:rowOff>111321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47634"/>
          <a:ext cx="889000" cy="2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109198</xdr:rowOff>
    </xdr:from>
    <xdr:to>
      <xdr:col>15</xdr:col>
      <xdr:colOff>50800</xdr:colOff>
      <xdr:row>33</xdr:row>
      <xdr:rowOff>111321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767048"/>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109198</xdr:rowOff>
    </xdr:from>
    <xdr:to>
      <xdr:col>10</xdr:col>
      <xdr:colOff>114300</xdr:colOff>
      <xdr:row>33</xdr:row>
      <xdr:rowOff>168814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67048"/>
          <a:ext cx="889000" cy="5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39882</xdr:rowOff>
    </xdr:from>
    <xdr:to>
      <xdr:col>24</xdr:col>
      <xdr:colOff>114300</xdr:colOff>
      <xdr:row>32</xdr:row>
      <xdr:rowOff>141482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62759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38984</xdr:rowOff>
    </xdr:from>
    <xdr:to>
      <xdr:col>20</xdr:col>
      <xdr:colOff>38100</xdr:colOff>
      <xdr:row>33</xdr:row>
      <xdr:rowOff>140584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9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157111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7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60521</xdr:rowOff>
    </xdr:from>
    <xdr:to>
      <xdr:col>15</xdr:col>
      <xdr:colOff>101600</xdr:colOff>
      <xdr:row>33</xdr:row>
      <xdr:rowOff>162121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1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7198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9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58398</xdr:rowOff>
    </xdr:from>
    <xdr:to>
      <xdr:col>10</xdr:col>
      <xdr:colOff>165100</xdr:colOff>
      <xdr:row>33</xdr:row>
      <xdr:rowOff>159998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1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5075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91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118014</xdr:rowOff>
    </xdr:from>
    <xdr:to>
      <xdr:col>6</xdr:col>
      <xdr:colOff>38100</xdr:colOff>
      <xdr:row>34</xdr:row>
      <xdr:rowOff>48164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7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64691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55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163396</xdr:rowOff>
    </xdr:from>
    <xdr:to>
      <xdr:col>24</xdr:col>
      <xdr:colOff>63500</xdr:colOff>
      <xdr:row>58</xdr:row>
      <xdr:rowOff>4888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36046"/>
          <a:ext cx="838200" cy="1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85196</xdr:rowOff>
    </xdr:from>
    <xdr:to>
      <xdr:col>19</xdr:col>
      <xdr:colOff>177800</xdr:colOff>
      <xdr:row>58</xdr:row>
      <xdr:rowOff>4888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857846"/>
          <a:ext cx="889000" cy="9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85196</xdr:rowOff>
    </xdr:from>
    <xdr:to>
      <xdr:col>15</xdr:col>
      <xdr:colOff>50800</xdr:colOff>
      <xdr:row>57</xdr:row>
      <xdr:rowOff>142839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857846"/>
          <a:ext cx="889000" cy="5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142839</xdr:rowOff>
    </xdr:from>
    <xdr:to>
      <xdr:col>10</xdr:col>
      <xdr:colOff>114300</xdr:colOff>
      <xdr:row>57</xdr:row>
      <xdr:rowOff>167099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15489"/>
          <a:ext cx="889000" cy="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112596</xdr:rowOff>
    </xdr:from>
    <xdr:to>
      <xdr:col>24</xdr:col>
      <xdr:colOff>114300</xdr:colOff>
      <xdr:row>58</xdr:row>
      <xdr:rowOff>42746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8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135473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3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125538</xdr:rowOff>
    </xdr:from>
    <xdr:to>
      <xdr:col>20</xdr:col>
      <xdr:colOff>38100</xdr:colOff>
      <xdr:row>58</xdr:row>
      <xdr:rowOff>55688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72215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7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34396</xdr:rowOff>
    </xdr:from>
    <xdr:to>
      <xdr:col>15</xdr:col>
      <xdr:colOff>101600</xdr:colOff>
      <xdr:row>57</xdr:row>
      <xdr:rowOff>135996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0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152523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58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92039</xdr:rowOff>
    </xdr:from>
    <xdr:to>
      <xdr:col>10</xdr:col>
      <xdr:colOff>165100</xdr:colOff>
      <xdr:row>58</xdr:row>
      <xdr:rowOff>22189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6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38716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3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116299</xdr:rowOff>
    </xdr:from>
    <xdr:to>
      <xdr:col>6</xdr:col>
      <xdr:colOff>38100</xdr:colOff>
      <xdr:row>58</xdr:row>
      <xdr:rowOff>46449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8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62976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66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21286</xdr:rowOff>
    </xdr:from>
    <xdr:to>
      <xdr:col>24</xdr:col>
      <xdr:colOff>63500</xdr:colOff>
      <xdr:row>77</xdr:row>
      <xdr:rowOff>97943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051486"/>
          <a:ext cx="838200" cy="24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97943</xdr:rowOff>
    </xdr:from>
    <xdr:to>
      <xdr:col>19</xdr:col>
      <xdr:colOff>177800</xdr:colOff>
      <xdr:row>78</xdr:row>
      <xdr:rowOff>100304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299593"/>
          <a:ext cx="889000" cy="17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100304</xdr:rowOff>
    </xdr:from>
    <xdr:to>
      <xdr:col>15</xdr:col>
      <xdr:colOff>50800</xdr:colOff>
      <xdr:row>78</xdr:row>
      <xdr:rowOff>111697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73404"/>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97180</xdr:rowOff>
    </xdr:from>
    <xdr:to>
      <xdr:col>10</xdr:col>
      <xdr:colOff>114300</xdr:colOff>
      <xdr:row>78</xdr:row>
      <xdr:rowOff>111697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70280"/>
          <a:ext cx="889000" cy="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141936</xdr:rowOff>
    </xdr:from>
    <xdr:to>
      <xdr:col>24</xdr:col>
      <xdr:colOff>114300</xdr:colOff>
      <xdr:row>76</xdr:row>
      <xdr:rowOff>72086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0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164813</xdr:rowOff>
    </xdr:from>
    <xdr:ext cx="534377"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285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47143</xdr:rowOff>
    </xdr:from>
    <xdr:to>
      <xdr:col>20</xdr:col>
      <xdr:colOff>38100</xdr:colOff>
      <xdr:row>77</xdr:row>
      <xdr:rowOff>148743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24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165270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2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49504</xdr:rowOff>
    </xdr:from>
    <xdr:to>
      <xdr:col>15</xdr:col>
      <xdr:colOff>101600</xdr:colOff>
      <xdr:row>78</xdr:row>
      <xdr:rowOff>151104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2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142231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60897</xdr:rowOff>
    </xdr:from>
    <xdr:to>
      <xdr:col>10</xdr:col>
      <xdr:colOff>165100</xdr:colOff>
      <xdr:row>78</xdr:row>
      <xdr:rowOff>162497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153624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6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46380</xdr:rowOff>
    </xdr:from>
    <xdr:to>
      <xdr:col>6</xdr:col>
      <xdr:colOff>38100</xdr:colOff>
      <xdr:row>78</xdr:row>
      <xdr:rowOff>147980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139107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1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121248</xdr:rowOff>
    </xdr:from>
    <xdr:to>
      <xdr:col>24</xdr:col>
      <xdr:colOff>63500</xdr:colOff>
      <xdr:row>98</xdr:row>
      <xdr:rowOff>84956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51898"/>
          <a:ext cx="838200" cy="1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84956</xdr:rowOff>
    </xdr:from>
    <xdr:to>
      <xdr:col>19</xdr:col>
      <xdr:colOff>177800</xdr:colOff>
      <xdr:row>98</xdr:row>
      <xdr:rowOff>117080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887056"/>
          <a:ext cx="889000" cy="3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11423</xdr:rowOff>
    </xdr:from>
    <xdr:to>
      <xdr:col>15</xdr:col>
      <xdr:colOff>50800</xdr:colOff>
      <xdr:row>98</xdr:row>
      <xdr:rowOff>117080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813523"/>
          <a:ext cx="889000" cy="10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11423</xdr:rowOff>
    </xdr:from>
    <xdr:to>
      <xdr:col>10</xdr:col>
      <xdr:colOff>114300</xdr:colOff>
      <xdr:row>99</xdr:row>
      <xdr:rowOff>93501</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813523"/>
          <a:ext cx="889000" cy="25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70448</xdr:rowOff>
    </xdr:from>
    <xdr:to>
      <xdr:col>24</xdr:col>
      <xdr:colOff>114300</xdr:colOff>
      <xdr:row>98</xdr:row>
      <xdr:rowOff>598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70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48875</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79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34156</xdr:rowOff>
    </xdr:from>
    <xdr:to>
      <xdr:col>20</xdr:col>
      <xdr:colOff>38100</xdr:colOff>
      <xdr:row>98</xdr:row>
      <xdr:rowOff>135756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83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126883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92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66280</xdr:rowOff>
    </xdr:from>
    <xdr:to>
      <xdr:col>15</xdr:col>
      <xdr:colOff>101600</xdr:colOff>
      <xdr:row>98</xdr:row>
      <xdr:rowOff>167880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6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159007</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6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132073</xdr:rowOff>
    </xdr:from>
    <xdr:to>
      <xdr:col>10</xdr:col>
      <xdr:colOff>165100</xdr:colOff>
      <xdr:row>98</xdr:row>
      <xdr:rowOff>62223</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6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53350</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42701</xdr:rowOff>
    </xdr:from>
    <xdr:to>
      <xdr:col>6</xdr:col>
      <xdr:colOff>38100</xdr:colOff>
      <xdr:row>99</xdr:row>
      <xdr:rowOff>144301</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1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135428</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0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32446</xdr:rowOff>
    </xdr:from>
    <xdr:to>
      <xdr:col>54</xdr:col>
      <xdr:colOff>189865</xdr:colOff>
      <xdr:row>37</xdr:row>
      <xdr:rowOff>93237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47396"/>
          <a:ext cx="1270" cy="108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97064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4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93237</xdr:rowOff>
    </xdr:from>
    <xdr:to>
      <xdr:col>55</xdr:col>
      <xdr:colOff>88900</xdr:colOff>
      <xdr:row>37</xdr:row>
      <xdr:rowOff>93237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3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150573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2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32446</xdr:rowOff>
    </xdr:from>
    <xdr:to>
      <xdr:col>55</xdr:col>
      <xdr:colOff>88900</xdr:colOff>
      <xdr:row>31</xdr:row>
      <xdr:rowOff>32446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43608</xdr:rowOff>
    </xdr:from>
    <xdr:to>
      <xdr:col>55</xdr:col>
      <xdr:colOff>0</xdr:colOff>
      <xdr:row>34</xdr:row>
      <xdr:rowOff>100895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872908"/>
          <a:ext cx="838200" cy="5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150692</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51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815</xdr:rowOff>
    </xdr:from>
    <xdr:to>
      <xdr:col>55</xdr:col>
      <xdr:colOff>50800</xdr:colOff>
      <xdr:row>36</xdr:row>
      <xdr:rowOff>102415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7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33252</xdr:rowOff>
    </xdr:from>
    <xdr:to>
      <xdr:col>50</xdr:col>
      <xdr:colOff>114300</xdr:colOff>
      <xdr:row>34</xdr:row>
      <xdr:rowOff>43608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62552"/>
          <a:ext cx="889000" cy="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171213</xdr:rowOff>
    </xdr:from>
    <xdr:to>
      <xdr:col>50</xdr:col>
      <xdr:colOff>165100</xdr:colOff>
      <xdr:row>36</xdr:row>
      <xdr:rowOff>101363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7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92490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2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2797</xdr:rowOff>
    </xdr:from>
    <xdr:to>
      <xdr:col>45</xdr:col>
      <xdr:colOff>177800</xdr:colOff>
      <xdr:row>34</xdr:row>
      <xdr:rowOff>33252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832097"/>
          <a:ext cx="889000" cy="3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163172</xdr:rowOff>
    </xdr:from>
    <xdr:to>
      <xdr:col>46</xdr:col>
      <xdr:colOff>38100</xdr:colOff>
      <xdr:row>36</xdr:row>
      <xdr:rowOff>93322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6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84449</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5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147524</xdr:rowOff>
    </xdr:from>
    <xdr:to>
      <xdr:col>41</xdr:col>
      <xdr:colOff>50800</xdr:colOff>
      <xdr:row>34</xdr:row>
      <xdr:rowOff>2797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91024"/>
          <a:ext cx="889000" cy="54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21543</xdr:rowOff>
    </xdr:from>
    <xdr:to>
      <xdr:col>41</xdr:col>
      <xdr:colOff>101600</xdr:colOff>
      <xdr:row>36</xdr:row>
      <xdr:rowOff>123143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9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114270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8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119990</xdr:rowOff>
    </xdr:from>
    <xdr:to>
      <xdr:col>36</xdr:col>
      <xdr:colOff>165100</xdr:colOff>
      <xdr:row>33</xdr:row>
      <xdr:rowOff>50140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41267</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99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50095</xdr:rowOff>
    </xdr:from>
    <xdr:to>
      <xdr:col>55</xdr:col>
      <xdr:colOff>50800</xdr:colOff>
      <xdr:row>34</xdr:row>
      <xdr:rowOff>151695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7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72972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3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164258</xdr:rowOff>
    </xdr:from>
    <xdr:to>
      <xdr:col>50</xdr:col>
      <xdr:colOff>165100</xdr:colOff>
      <xdr:row>34</xdr:row>
      <xdr:rowOff>94408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82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110935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59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153902</xdr:rowOff>
    </xdr:from>
    <xdr:to>
      <xdr:col>46</xdr:col>
      <xdr:colOff>38100</xdr:colOff>
      <xdr:row>34</xdr:row>
      <xdr:rowOff>84052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1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100579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123447</xdr:rowOff>
    </xdr:from>
    <xdr:to>
      <xdr:col>41</xdr:col>
      <xdr:colOff>101600</xdr:colOff>
      <xdr:row>34</xdr:row>
      <xdr:rowOff>53597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78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70124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55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96724</xdr:rowOff>
    </xdr:from>
    <xdr:to>
      <xdr:col>36</xdr:col>
      <xdr:colOff>165100</xdr:colOff>
      <xdr:row>31</xdr:row>
      <xdr:rowOff>26874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4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43401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01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12957</xdr:rowOff>
    </xdr:from>
    <xdr:to>
      <xdr:col>55</xdr:col>
      <xdr:colOff>0</xdr:colOff>
      <xdr:row>56</xdr:row>
      <xdr:rowOff>14275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614157"/>
          <a:ext cx="8382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150172</xdr:rowOff>
    </xdr:from>
    <xdr:to>
      <xdr:col>50</xdr:col>
      <xdr:colOff>114300</xdr:colOff>
      <xdr:row>56</xdr:row>
      <xdr:rowOff>12957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579922"/>
          <a:ext cx="889000" cy="3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66537</xdr:rowOff>
    </xdr:from>
    <xdr:to>
      <xdr:col>45</xdr:col>
      <xdr:colOff>177800</xdr:colOff>
      <xdr:row>55</xdr:row>
      <xdr:rowOff>150172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496287"/>
          <a:ext cx="889000" cy="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18727</xdr:rowOff>
    </xdr:from>
    <xdr:to>
      <xdr:col>41</xdr:col>
      <xdr:colOff>50800</xdr:colOff>
      <xdr:row>55</xdr:row>
      <xdr:rowOff>66537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448477"/>
          <a:ext cx="889000" cy="4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134925</xdr:rowOff>
    </xdr:from>
    <xdr:to>
      <xdr:col>55</xdr:col>
      <xdr:colOff>50800</xdr:colOff>
      <xdr:row>56</xdr:row>
      <xdr:rowOff>65075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6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157802</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41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133607</xdr:rowOff>
    </xdr:from>
    <xdr:to>
      <xdr:col>50</xdr:col>
      <xdr:colOff>165100</xdr:colOff>
      <xdr:row>56</xdr:row>
      <xdr:rowOff>63757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5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80284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33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99372</xdr:rowOff>
    </xdr:from>
    <xdr:to>
      <xdr:col>46</xdr:col>
      <xdr:colOff>38100</xdr:colOff>
      <xdr:row>56</xdr:row>
      <xdr:rowOff>29522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46049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0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15737</xdr:rowOff>
    </xdr:from>
    <xdr:to>
      <xdr:col>41</xdr:col>
      <xdr:colOff>101600</xdr:colOff>
      <xdr:row>55</xdr:row>
      <xdr:rowOff>117337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44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133864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22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139377</xdr:rowOff>
    </xdr:from>
    <xdr:to>
      <xdr:col>36</xdr:col>
      <xdr:colOff>165100</xdr:colOff>
      <xdr:row>55</xdr:row>
      <xdr:rowOff>69527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39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86054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17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73501</xdr:rowOff>
    </xdr:from>
    <xdr:to>
      <xdr:col>55</xdr:col>
      <xdr:colOff>0</xdr:colOff>
      <xdr:row>78</xdr:row>
      <xdr:rowOff>151206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446601"/>
          <a:ext cx="838200" cy="7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111277</xdr:rowOff>
    </xdr:from>
    <xdr:to>
      <xdr:col>50</xdr:col>
      <xdr:colOff>114300</xdr:colOff>
      <xdr:row>78</xdr:row>
      <xdr:rowOff>151206</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484377"/>
          <a:ext cx="889000" cy="3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46393</xdr:rowOff>
    </xdr:from>
    <xdr:to>
      <xdr:col>45</xdr:col>
      <xdr:colOff>177800</xdr:colOff>
      <xdr:row>78</xdr:row>
      <xdr:rowOff>111277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3248043"/>
          <a:ext cx="889000" cy="23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40906</xdr:rowOff>
    </xdr:from>
    <xdr:to>
      <xdr:col>41</xdr:col>
      <xdr:colOff>50800</xdr:colOff>
      <xdr:row>77</xdr:row>
      <xdr:rowOff>46393</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972300" y="1324255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22701</xdr:rowOff>
    </xdr:from>
    <xdr:to>
      <xdr:col>55</xdr:col>
      <xdr:colOff>50800</xdr:colOff>
      <xdr:row>78</xdr:row>
      <xdr:rowOff>124301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39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1128</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100406</xdr:rowOff>
    </xdr:from>
    <xdr:to>
      <xdr:col>50</xdr:col>
      <xdr:colOff>165100</xdr:colOff>
      <xdr:row>79</xdr:row>
      <xdr:rowOff>30556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47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21683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5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60477</xdr:rowOff>
    </xdr:from>
    <xdr:to>
      <xdr:col>46</xdr:col>
      <xdr:colOff>38100</xdr:colOff>
      <xdr:row>78</xdr:row>
      <xdr:rowOff>162077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3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153204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52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167043</xdr:rowOff>
    </xdr:from>
    <xdr:to>
      <xdr:col>41</xdr:col>
      <xdr:colOff>101600</xdr:colOff>
      <xdr:row>77</xdr:row>
      <xdr:rowOff>97193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19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113720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97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161556</xdr:rowOff>
    </xdr:from>
    <xdr:to>
      <xdr:col>36</xdr:col>
      <xdr:colOff>165100</xdr:colOff>
      <xdr:row>77</xdr:row>
      <xdr:rowOff>91706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19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108234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9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24651</xdr:rowOff>
    </xdr:from>
    <xdr:to>
      <xdr:col>55</xdr:col>
      <xdr:colOff>0</xdr:colOff>
      <xdr:row>96</xdr:row>
      <xdr:rowOff>36488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83851"/>
          <a:ext cx="838200" cy="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14288</xdr:rowOff>
    </xdr:from>
    <xdr:to>
      <xdr:col>50</xdr:col>
      <xdr:colOff>114300</xdr:colOff>
      <xdr:row>96</xdr:row>
      <xdr:rowOff>36488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473488"/>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14288</xdr:rowOff>
    </xdr:from>
    <xdr:to>
      <xdr:col>45</xdr:col>
      <xdr:colOff>177800</xdr:colOff>
      <xdr:row>96</xdr:row>
      <xdr:rowOff>25361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473488"/>
          <a:ext cx="889000" cy="1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25361</xdr:rowOff>
    </xdr:from>
    <xdr:to>
      <xdr:col>41</xdr:col>
      <xdr:colOff>50800</xdr:colOff>
      <xdr:row>96</xdr:row>
      <xdr:rowOff>33604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484561"/>
          <a:ext cx="889000" cy="8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145301</xdr:rowOff>
    </xdr:from>
    <xdr:to>
      <xdr:col>55</xdr:col>
      <xdr:colOff>50800</xdr:colOff>
      <xdr:row>96</xdr:row>
      <xdr:rowOff>75451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43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168178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28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157138</xdr:rowOff>
    </xdr:from>
    <xdr:to>
      <xdr:col>50</xdr:col>
      <xdr:colOff>165100</xdr:colOff>
      <xdr:row>96</xdr:row>
      <xdr:rowOff>87288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4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103815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22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134938</xdr:rowOff>
    </xdr:from>
    <xdr:to>
      <xdr:col>46</xdr:col>
      <xdr:colOff>38100</xdr:colOff>
      <xdr:row>96</xdr:row>
      <xdr:rowOff>65088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42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81615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19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146011</xdr:rowOff>
    </xdr:from>
    <xdr:to>
      <xdr:col>41</xdr:col>
      <xdr:colOff>101600</xdr:colOff>
      <xdr:row>96</xdr:row>
      <xdr:rowOff>76161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3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92688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20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154254</xdr:rowOff>
    </xdr:from>
    <xdr:to>
      <xdr:col>36</xdr:col>
      <xdr:colOff>165100</xdr:colOff>
      <xdr:row>96</xdr:row>
      <xdr:rowOff>84404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44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100931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1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79382</xdr:rowOff>
    </xdr:from>
    <xdr:to>
      <xdr:col>85</xdr:col>
      <xdr:colOff>127000</xdr:colOff>
      <xdr:row>39</xdr:row>
      <xdr:rowOff>84477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65932"/>
          <a:ext cx="8382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84477</xdr:rowOff>
    </xdr:from>
    <xdr:to>
      <xdr:col>81</xdr:col>
      <xdr:colOff>50800</xdr:colOff>
      <xdr:row>39</xdr:row>
      <xdr:rowOff>98247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71027"/>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98051</xdr:rowOff>
    </xdr:from>
    <xdr:to>
      <xdr:col>76</xdr:col>
      <xdr:colOff>114300</xdr:colOff>
      <xdr:row>39</xdr:row>
      <xdr:rowOff>98247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4601"/>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96016</xdr:rowOff>
    </xdr:from>
    <xdr:to>
      <xdr:col>71</xdr:col>
      <xdr:colOff>177800</xdr:colOff>
      <xdr:row>39</xdr:row>
      <xdr:rowOff>98051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2566"/>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28582</xdr:rowOff>
    </xdr:from>
    <xdr:to>
      <xdr:col>85</xdr:col>
      <xdr:colOff>177800</xdr:colOff>
      <xdr:row>39</xdr:row>
      <xdr:rowOff>130182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1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159409</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33677</xdr:rowOff>
    </xdr:from>
    <xdr:to>
      <xdr:col>81</xdr:col>
      <xdr:colOff>101600</xdr:colOff>
      <xdr:row>39</xdr:row>
      <xdr:rowOff>135277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151804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49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47447</xdr:rowOff>
    </xdr:from>
    <xdr:to>
      <xdr:col>76</xdr:col>
      <xdr:colOff>165100</xdr:colOff>
      <xdr:row>39</xdr:row>
      <xdr:rowOff>149047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140174</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8267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47251</xdr:rowOff>
    </xdr:from>
    <xdr:to>
      <xdr:col>72</xdr:col>
      <xdr:colOff>38100</xdr:colOff>
      <xdr:row>39</xdr:row>
      <xdr:rowOff>148851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139978</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46333" y="68265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45216</xdr:rowOff>
    </xdr:from>
    <xdr:to>
      <xdr:col>67</xdr:col>
      <xdr:colOff>101600</xdr:colOff>
      <xdr:row>39</xdr:row>
      <xdr:rowOff>146816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137943</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24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61354</xdr:rowOff>
    </xdr:from>
    <xdr:to>
      <xdr:col>85</xdr:col>
      <xdr:colOff>127000</xdr:colOff>
      <xdr:row>73</xdr:row>
      <xdr:rowOff>111684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2577204"/>
          <a:ext cx="8382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36068</xdr:rowOff>
    </xdr:from>
    <xdr:to>
      <xdr:col>81</xdr:col>
      <xdr:colOff>50800</xdr:colOff>
      <xdr:row>73</xdr:row>
      <xdr:rowOff>61354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551918"/>
          <a:ext cx="889000" cy="2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154280</xdr:rowOff>
    </xdr:from>
    <xdr:to>
      <xdr:col>76</xdr:col>
      <xdr:colOff>114300</xdr:colOff>
      <xdr:row>73</xdr:row>
      <xdr:rowOff>36068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2498680"/>
          <a:ext cx="889000" cy="5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154280</xdr:rowOff>
    </xdr:from>
    <xdr:to>
      <xdr:col>71</xdr:col>
      <xdr:colOff>177800</xdr:colOff>
      <xdr:row>73</xdr:row>
      <xdr:rowOff>4280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498680"/>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60884</xdr:rowOff>
    </xdr:from>
    <xdr:to>
      <xdr:col>85</xdr:col>
      <xdr:colOff>177800</xdr:colOff>
      <xdr:row>73</xdr:row>
      <xdr:rowOff>162484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57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83761</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42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10554</xdr:rowOff>
    </xdr:from>
    <xdr:to>
      <xdr:col>81</xdr:col>
      <xdr:colOff>101600</xdr:colOff>
      <xdr:row>73</xdr:row>
      <xdr:rowOff>112154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5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128681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3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156718</xdr:rowOff>
    </xdr:from>
    <xdr:to>
      <xdr:col>76</xdr:col>
      <xdr:colOff>165100</xdr:colOff>
      <xdr:row>73</xdr:row>
      <xdr:rowOff>86868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50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103395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27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103480</xdr:rowOff>
    </xdr:from>
    <xdr:to>
      <xdr:col>72</xdr:col>
      <xdr:colOff>38100</xdr:colOff>
      <xdr:row>73</xdr:row>
      <xdr:rowOff>33630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44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50157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22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124930</xdr:rowOff>
    </xdr:from>
    <xdr:to>
      <xdr:col>67</xdr:col>
      <xdr:colOff>101600</xdr:colOff>
      <xdr:row>73</xdr:row>
      <xdr:rowOff>55080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4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71607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2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52192</xdr:rowOff>
    </xdr:from>
    <xdr:to>
      <xdr:col>85</xdr:col>
      <xdr:colOff>127000</xdr:colOff>
      <xdr:row>97</xdr:row>
      <xdr:rowOff>133885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82842"/>
          <a:ext cx="838200" cy="8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71413</xdr:rowOff>
    </xdr:from>
    <xdr:to>
      <xdr:col>81</xdr:col>
      <xdr:colOff>50800</xdr:colOff>
      <xdr:row>97</xdr:row>
      <xdr:rowOff>133885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02063"/>
          <a:ext cx="889000" cy="6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35843</xdr:rowOff>
    </xdr:from>
    <xdr:to>
      <xdr:col>76</xdr:col>
      <xdr:colOff>114300</xdr:colOff>
      <xdr:row>97</xdr:row>
      <xdr:rowOff>71413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66493"/>
          <a:ext cx="8890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35843</xdr:rowOff>
    </xdr:from>
    <xdr:to>
      <xdr:col>71</xdr:col>
      <xdr:colOff>177800</xdr:colOff>
      <xdr:row>97</xdr:row>
      <xdr:rowOff>137523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66493"/>
          <a:ext cx="889000" cy="10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1392</xdr:rowOff>
    </xdr:from>
    <xdr:to>
      <xdr:col>85</xdr:col>
      <xdr:colOff>177800</xdr:colOff>
      <xdr:row>97</xdr:row>
      <xdr:rowOff>102992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24269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4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83085</xdr:rowOff>
    </xdr:from>
    <xdr:to>
      <xdr:col>81</xdr:col>
      <xdr:colOff>101600</xdr:colOff>
      <xdr:row>98</xdr:row>
      <xdr:rowOff>13235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29762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48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20613</xdr:rowOff>
    </xdr:from>
    <xdr:to>
      <xdr:col>76</xdr:col>
      <xdr:colOff>165100</xdr:colOff>
      <xdr:row>97</xdr:row>
      <xdr:rowOff>122213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138740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42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156493</xdr:rowOff>
    </xdr:from>
    <xdr:to>
      <xdr:col>72</xdr:col>
      <xdr:colOff>38100</xdr:colOff>
      <xdr:row>97</xdr:row>
      <xdr:rowOff>86643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61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103170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39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86723</xdr:rowOff>
    </xdr:from>
    <xdr:to>
      <xdr:col>67</xdr:col>
      <xdr:colOff>101600</xdr:colOff>
      <xdr:row>98</xdr:row>
      <xdr:rowOff>16873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71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33400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9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2159</xdr:rowOff>
    </xdr:from>
    <xdr:to>
      <xdr:col>116</xdr:col>
      <xdr:colOff>63500</xdr:colOff>
      <xdr:row>39</xdr:row>
      <xdr:rowOff>38608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88709"/>
          <a:ext cx="838200" cy="3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143891</xdr:rowOff>
    </xdr:from>
    <xdr:to>
      <xdr:col>111</xdr:col>
      <xdr:colOff>177800</xdr:colOff>
      <xdr:row>39</xdr:row>
      <xdr:rowOff>38608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8991"/>
          <a:ext cx="889000" cy="6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143891</xdr:rowOff>
    </xdr:from>
    <xdr:to>
      <xdr:col>107</xdr:col>
      <xdr:colOff>50800</xdr:colOff>
      <xdr:row>39</xdr:row>
      <xdr:rowOff>38227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58991"/>
          <a:ext cx="889000" cy="6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33909</xdr:rowOff>
    </xdr:from>
    <xdr:to>
      <xdr:col>102</xdr:col>
      <xdr:colOff>114300</xdr:colOff>
      <xdr:row>39</xdr:row>
      <xdr:rowOff>38227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20459"/>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122809</xdr:rowOff>
    </xdr:from>
    <xdr:to>
      <xdr:col>116</xdr:col>
      <xdr:colOff>114300</xdr:colOff>
      <xdr:row>39</xdr:row>
      <xdr:rowOff>52959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37736</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52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159258</xdr:rowOff>
    </xdr:from>
    <xdr:to>
      <xdr:col>112</xdr:col>
      <xdr:colOff>38100</xdr:colOff>
      <xdr:row>39</xdr:row>
      <xdr:rowOff>89408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7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80535</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66333" y="67670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93091</xdr:rowOff>
    </xdr:from>
    <xdr:to>
      <xdr:col>107</xdr:col>
      <xdr:colOff>101600</xdr:colOff>
      <xdr:row>39</xdr:row>
      <xdr:rowOff>23241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14368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70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158877</xdr:rowOff>
    </xdr:from>
    <xdr:to>
      <xdr:col>102</xdr:col>
      <xdr:colOff>165100</xdr:colOff>
      <xdr:row>39</xdr:row>
      <xdr:rowOff>89027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80154</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766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154559</xdr:rowOff>
    </xdr:from>
    <xdr:to>
      <xdr:col>98</xdr:col>
      <xdr:colOff>38100</xdr:colOff>
      <xdr:row>39</xdr:row>
      <xdr:rowOff>84709</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75836</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7623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136568</xdr:rowOff>
    </xdr:from>
    <xdr:to>
      <xdr:col>116</xdr:col>
      <xdr:colOff>63500</xdr:colOff>
      <xdr:row>57</xdr:row>
      <xdr:rowOff>140340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909218"/>
          <a:ext cx="8382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140340</xdr:rowOff>
    </xdr:from>
    <xdr:to>
      <xdr:col>111</xdr:col>
      <xdr:colOff>177800</xdr:colOff>
      <xdr:row>57</xdr:row>
      <xdr:rowOff>141963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912990"/>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141071</xdr:rowOff>
    </xdr:from>
    <xdr:to>
      <xdr:col>107</xdr:col>
      <xdr:colOff>50800</xdr:colOff>
      <xdr:row>57</xdr:row>
      <xdr:rowOff>141963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913721"/>
          <a:ext cx="8890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140866</xdr:rowOff>
    </xdr:from>
    <xdr:to>
      <xdr:col>102</xdr:col>
      <xdr:colOff>114300</xdr:colOff>
      <xdr:row>57</xdr:row>
      <xdr:rowOff>141071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913516"/>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85768</xdr:rowOff>
    </xdr:from>
    <xdr:to>
      <xdr:col>116</xdr:col>
      <xdr:colOff>114300</xdr:colOff>
      <xdr:row>58</xdr:row>
      <xdr:rowOff>15918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85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108645</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70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89540</xdr:rowOff>
    </xdr:from>
    <xdr:to>
      <xdr:col>112</xdr:col>
      <xdr:colOff>38100</xdr:colOff>
      <xdr:row>58</xdr:row>
      <xdr:rowOff>19690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8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36217</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963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91163</xdr:rowOff>
    </xdr:from>
    <xdr:to>
      <xdr:col>107</xdr:col>
      <xdr:colOff>101600</xdr:colOff>
      <xdr:row>58</xdr:row>
      <xdr:rowOff>21313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8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37840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963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90271</xdr:rowOff>
    </xdr:from>
    <xdr:to>
      <xdr:col>102</xdr:col>
      <xdr:colOff>165100</xdr:colOff>
      <xdr:row>58</xdr:row>
      <xdr:rowOff>20421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36948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63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90066</xdr:rowOff>
    </xdr:from>
    <xdr:to>
      <xdr:col>98</xdr:col>
      <xdr:colOff>38100</xdr:colOff>
      <xdr:row>58</xdr:row>
      <xdr:rowOff>20216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8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36743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6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123012</xdr:rowOff>
    </xdr:from>
    <xdr:to>
      <xdr:col>116</xdr:col>
      <xdr:colOff>63500</xdr:colOff>
      <xdr:row>72</xdr:row>
      <xdr:rowOff>166827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467412"/>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166827</xdr:rowOff>
    </xdr:from>
    <xdr:to>
      <xdr:col>111</xdr:col>
      <xdr:colOff>177800</xdr:colOff>
      <xdr:row>73</xdr:row>
      <xdr:rowOff>35039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11227"/>
          <a:ext cx="889000" cy="3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35039</xdr:rowOff>
    </xdr:from>
    <xdr:to>
      <xdr:col>107</xdr:col>
      <xdr:colOff>50800</xdr:colOff>
      <xdr:row>73</xdr:row>
      <xdr:rowOff>57176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550889"/>
          <a:ext cx="8890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57176</xdr:rowOff>
    </xdr:from>
    <xdr:to>
      <xdr:col>102</xdr:col>
      <xdr:colOff>114300</xdr:colOff>
      <xdr:row>73</xdr:row>
      <xdr:rowOff>132270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573026"/>
          <a:ext cx="889000" cy="7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72212</xdr:rowOff>
    </xdr:from>
    <xdr:to>
      <xdr:col>116</xdr:col>
      <xdr:colOff>114300</xdr:colOff>
      <xdr:row>73</xdr:row>
      <xdr:rowOff>2362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95089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26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116027</xdr:rowOff>
    </xdr:from>
    <xdr:to>
      <xdr:col>112</xdr:col>
      <xdr:colOff>38100</xdr:colOff>
      <xdr:row>73</xdr:row>
      <xdr:rowOff>46177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4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62704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3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155689</xdr:rowOff>
    </xdr:from>
    <xdr:to>
      <xdr:col>107</xdr:col>
      <xdr:colOff>101600</xdr:colOff>
      <xdr:row>73</xdr:row>
      <xdr:rowOff>85839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102366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27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6376</xdr:rowOff>
    </xdr:from>
    <xdr:to>
      <xdr:col>102</xdr:col>
      <xdr:colOff>165100</xdr:colOff>
      <xdr:row>73</xdr:row>
      <xdr:rowOff>107976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2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124503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29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81470</xdr:rowOff>
    </xdr:from>
    <xdr:to>
      <xdr:col>98</xdr:col>
      <xdr:colOff>38100</xdr:colOff>
      <xdr:row>74</xdr:row>
      <xdr:rowOff>11620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5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28147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7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歳出決算総額は、住民１人当たり</a:t>
          </a:r>
          <a:r>
            <a:rPr kumimoji="1" lang="en-US" altLang="ja-JP" sz="1300">
              <a:latin typeface="ＭＳ Ｐゴシック" panose="020B0600070205080204" pitchFamily="50" charset="-128"/>
              <a:ea typeface="ＭＳ Ｐゴシック" panose="020B0600070205080204" pitchFamily="50" charset="-128"/>
            </a:rPr>
            <a:t>657,836</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30,232</a:t>
          </a:r>
          <a:r>
            <a:rPr kumimoji="1" lang="ja-JP" altLang="en-US" sz="1300">
              <a:latin typeface="ＭＳ Ｐゴシック" panose="020B0600070205080204" pitchFamily="50" charset="-128"/>
              <a:ea typeface="ＭＳ Ｐゴシック" panose="020B0600070205080204" pitchFamily="50" charset="-128"/>
            </a:rPr>
            <a:t>円増額となった。</a:t>
          </a:r>
        </a:p>
        <a:p>
          <a:r>
            <a:rPr kumimoji="1" lang="ja-JP" altLang="en-US" sz="1300">
              <a:latin typeface="ＭＳ Ｐゴシック" panose="020B0600070205080204" pitchFamily="50" charset="-128"/>
              <a:ea typeface="ＭＳ Ｐゴシック" panose="020B0600070205080204" pitchFamily="50" charset="-128"/>
            </a:rPr>
            <a:t>人件費は</a:t>
          </a:r>
          <a:r>
            <a:rPr kumimoji="1" lang="en-US" altLang="ja-JP" sz="1300">
              <a:latin typeface="ＭＳ Ｐゴシック" panose="020B0600070205080204" pitchFamily="50" charset="-128"/>
              <a:ea typeface="ＭＳ Ｐゴシック" panose="020B0600070205080204" pitchFamily="50" charset="-128"/>
            </a:rPr>
            <a:t>114,002</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10,445</a:t>
          </a:r>
          <a:r>
            <a:rPr kumimoji="1" lang="ja-JP" altLang="en-US" sz="1300">
              <a:latin typeface="ＭＳ Ｐゴシック" panose="020B0600070205080204" pitchFamily="50" charset="-128"/>
              <a:ea typeface="ＭＳ Ｐゴシック" panose="020B0600070205080204" pitchFamily="50" charset="-128"/>
            </a:rPr>
            <a:t>円増額となり、類似団体平均</a:t>
          </a:r>
          <a:r>
            <a:rPr kumimoji="1" lang="en-US" altLang="ja-JP" sz="1300">
              <a:latin typeface="ＭＳ Ｐゴシック" panose="020B0600070205080204" pitchFamily="50" charset="-128"/>
              <a:ea typeface="ＭＳ Ｐゴシック" panose="020B0600070205080204" pitchFamily="50" charset="-128"/>
            </a:rPr>
            <a:t>72,348</a:t>
          </a:r>
          <a:r>
            <a:rPr kumimoji="1" lang="ja-JP" altLang="en-US" sz="1300">
              <a:latin typeface="ＭＳ Ｐゴシック" panose="020B0600070205080204" pitchFamily="50" charset="-128"/>
              <a:ea typeface="ＭＳ Ｐゴシック" panose="020B0600070205080204" pitchFamily="50" charset="-128"/>
            </a:rPr>
            <a:t>円と比較しても高い水準にある。人口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人当たり職員数が類似団体平均と比較して</a:t>
          </a:r>
          <a:r>
            <a:rPr kumimoji="1" lang="en-US" altLang="ja-JP" sz="1300">
              <a:latin typeface="ＭＳ Ｐゴシック" panose="020B0600070205080204" pitchFamily="50" charset="-128"/>
              <a:ea typeface="ＭＳ Ｐゴシック" panose="020B0600070205080204" pitchFamily="50" charset="-128"/>
            </a:rPr>
            <a:t>3.76</a:t>
          </a:r>
          <a:r>
            <a:rPr kumimoji="1" lang="ja-JP" altLang="en-US" sz="1300">
              <a:latin typeface="ＭＳ Ｐゴシック" panose="020B0600070205080204" pitchFamily="50" charset="-128"/>
              <a:ea typeface="ＭＳ Ｐゴシック" panose="020B0600070205080204" pitchFamily="50" charset="-128"/>
            </a:rPr>
            <a:t>人多いことも影響していると考えられる。</a:t>
          </a:r>
        </a:p>
        <a:p>
          <a:r>
            <a:rPr kumimoji="1" lang="ja-JP" altLang="en-US" sz="1300">
              <a:latin typeface="ＭＳ Ｐゴシック" panose="020B0600070205080204" pitchFamily="50" charset="-128"/>
              <a:ea typeface="ＭＳ Ｐゴシック" panose="020B0600070205080204" pitchFamily="50" charset="-128"/>
            </a:rPr>
            <a:t>維持補修費は</a:t>
          </a:r>
          <a:r>
            <a:rPr kumimoji="1" lang="en-US" altLang="ja-JP" sz="1300">
              <a:latin typeface="ＭＳ Ｐゴシック" panose="020B0600070205080204" pitchFamily="50" charset="-128"/>
              <a:ea typeface="ＭＳ Ｐゴシック" panose="020B0600070205080204" pitchFamily="50" charset="-128"/>
            </a:rPr>
            <a:t>14,108</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6,512</a:t>
          </a:r>
          <a:r>
            <a:rPr kumimoji="1" lang="ja-JP" altLang="en-US" sz="1300">
              <a:latin typeface="ＭＳ Ｐゴシック" panose="020B0600070205080204" pitchFamily="50" charset="-128"/>
              <a:ea typeface="ＭＳ Ｐゴシック" panose="020B0600070205080204" pitchFamily="50" charset="-128"/>
            </a:rPr>
            <a:t>円増額となった。大雪に伴う除雪業務委託料等の増額によるものである。類似団体平均、全国平均、県平均と比較して２～３倍程度上回っている。</a:t>
          </a:r>
        </a:p>
        <a:p>
          <a:r>
            <a:rPr kumimoji="1" lang="ja-JP" altLang="en-US" sz="1300">
              <a:latin typeface="ＭＳ Ｐゴシック" panose="020B0600070205080204" pitchFamily="50" charset="-128"/>
              <a:ea typeface="ＭＳ Ｐゴシック" panose="020B0600070205080204" pitchFamily="50" charset="-128"/>
            </a:rPr>
            <a:t>扶助費は、</a:t>
          </a:r>
          <a:r>
            <a:rPr kumimoji="1" lang="en-US" altLang="ja-JP" sz="1300">
              <a:latin typeface="ＭＳ Ｐゴシック" panose="020B0600070205080204" pitchFamily="50" charset="-128"/>
              <a:ea typeface="ＭＳ Ｐゴシック" panose="020B0600070205080204" pitchFamily="50" charset="-128"/>
            </a:rPr>
            <a:t>119,445</a:t>
          </a:r>
          <a:r>
            <a:rPr kumimoji="1" lang="ja-JP" altLang="en-US" sz="1300">
              <a:latin typeface="ＭＳ Ｐゴシック" panose="020B0600070205080204" pitchFamily="50" charset="-128"/>
              <a:ea typeface="ＭＳ Ｐゴシック" panose="020B0600070205080204" pitchFamily="50" charset="-128"/>
            </a:rPr>
            <a:t>円で、</a:t>
          </a:r>
          <a:r>
            <a:rPr kumimoji="1" lang="en-US" altLang="ja-JP" sz="1300">
              <a:latin typeface="ＭＳ Ｐゴシック" panose="020B0600070205080204" pitchFamily="50" charset="-128"/>
              <a:ea typeface="ＭＳ Ｐゴシック" panose="020B0600070205080204" pitchFamily="50" charset="-128"/>
            </a:rPr>
            <a:t>12,416</a:t>
          </a:r>
          <a:r>
            <a:rPr kumimoji="1" lang="ja-JP" altLang="en-US" sz="1300">
              <a:latin typeface="ＭＳ Ｐゴシック" panose="020B0600070205080204" pitchFamily="50" charset="-128"/>
              <a:ea typeface="ＭＳ Ｐゴシック" panose="020B0600070205080204" pitchFamily="50" charset="-128"/>
            </a:rPr>
            <a:t>円増額となった、国の経済対策である定額減税補足給付金支給事業費、低所得世帯生活支援給付金事業費等の増額によるものである。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普通建設事業費は新規整備については令和６年度も類似団体平均を下回ったものの</a:t>
          </a:r>
          <a:r>
            <a:rPr kumimoji="1" lang="en-US" altLang="ja-JP" sz="1300">
              <a:latin typeface="ＭＳ Ｐゴシック" panose="020B0600070205080204" pitchFamily="50" charset="-128"/>
              <a:ea typeface="ＭＳ Ｐゴシック" panose="020B0600070205080204" pitchFamily="50" charset="-128"/>
            </a:rPr>
            <a:t>7,475</a:t>
          </a:r>
          <a:r>
            <a:rPr kumimoji="1" lang="ja-JP" altLang="en-US" sz="1300">
              <a:latin typeface="ＭＳ Ｐゴシック" panose="020B0600070205080204" pitchFamily="50" charset="-128"/>
              <a:ea typeface="ＭＳ Ｐゴシック" panose="020B0600070205080204" pitchFamily="50" charset="-128"/>
            </a:rPr>
            <a:t>円と前年度から</a:t>
          </a:r>
          <a:r>
            <a:rPr kumimoji="1" lang="en-US" altLang="ja-JP" sz="1300">
              <a:latin typeface="ＭＳ Ｐゴシック" panose="020B0600070205080204" pitchFamily="50" charset="-128"/>
              <a:ea typeface="ＭＳ Ｐゴシック" panose="020B0600070205080204" pitchFamily="50" charset="-128"/>
            </a:rPr>
            <a:t>4,079</a:t>
          </a:r>
          <a:r>
            <a:rPr kumimoji="1" lang="ja-JP" altLang="en-US" sz="1300">
              <a:latin typeface="ＭＳ Ｐゴシック" panose="020B0600070205080204" pitchFamily="50" charset="-128"/>
              <a:ea typeface="ＭＳ Ｐゴシック" panose="020B0600070205080204" pitchFamily="50" charset="-128"/>
            </a:rPr>
            <a:t>円増額となっている。これは、小中一貫校の整備工事（～令和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年度）によるものと考えられる。新規整備は抑制の一方で、更新整備については</a:t>
          </a:r>
          <a:r>
            <a:rPr kumimoji="1" lang="en-US" altLang="ja-JP" sz="1300">
              <a:latin typeface="ＭＳ Ｐゴシック" panose="020B0600070205080204" pitchFamily="50" charset="-128"/>
              <a:ea typeface="ＭＳ Ｐゴシック" panose="020B0600070205080204" pitchFamily="50" charset="-128"/>
            </a:rPr>
            <a:t>42,059</a:t>
          </a:r>
          <a:r>
            <a:rPr kumimoji="1" lang="ja-JP" altLang="en-US" sz="1300">
              <a:latin typeface="ＭＳ Ｐゴシック" panose="020B0600070205080204" pitchFamily="50" charset="-128"/>
              <a:ea typeface="ＭＳ Ｐゴシック" panose="020B0600070205080204" pitchFamily="50" charset="-128"/>
            </a:rPr>
            <a:t>円で前年度からは増額となった。また、類似団体平均、全国平均を上回り、更新整備事業に経費がかかっていることがわかる。今後も学校施設の長寿命化を予定しており、事業費精査による経費節減を進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34544</xdr:rowOff>
    </xdr:from>
    <xdr:to>
      <xdr:col>24</xdr:col>
      <xdr:colOff>63500</xdr:colOff>
      <xdr:row>35</xdr:row>
      <xdr:rowOff>56490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5294"/>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5740</xdr:rowOff>
    </xdr:from>
    <xdr:to>
      <xdr:col>19</xdr:col>
      <xdr:colOff>177800</xdr:colOff>
      <xdr:row>35</xdr:row>
      <xdr:rowOff>56490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06490"/>
          <a:ext cx="889000" cy="5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5740</xdr:rowOff>
    </xdr:from>
    <xdr:to>
      <xdr:col>15</xdr:col>
      <xdr:colOff>50800</xdr:colOff>
      <xdr:row>35</xdr:row>
      <xdr:rowOff>110439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06490"/>
          <a:ext cx="889000" cy="10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104038</xdr:rowOff>
    </xdr:from>
    <xdr:to>
      <xdr:col>10</xdr:col>
      <xdr:colOff>114300</xdr:colOff>
      <xdr:row>35</xdr:row>
      <xdr:rowOff>110439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0478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155194</xdr:rowOff>
    </xdr:from>
    <xdr:to>
      <xdr:col>24</xdr:col>
      <xdr:colOff>114300</xdr:colOff>
      <xdr:row>35</xdr:row>
      <xdr:rowOff>85344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8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6621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3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5690</xdr:rowOff>
    </xdr:from>
    <xdr:to>
      <xdr:col>20</xdr:col>
      <xdr:colOff>38100</xdr:colOff>
      <xdr:row>35</xdr:row>
      <xdr:rowOff>107290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98417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126390</xdr:rowOff>
    </xdr:from>
    <xdr:to>
      <xdr:col>15</xdr:col>
      <xdr:colOff>101600</xdr:colOff>
      <xdr:row>35</xdr:row>
      <xdr:rowOff>56540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73067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59639</xdr:rowOff>
    </xdr:from>
    <xdr:to>
      <xdr:col>10</xdr:col>
      <xdr:colOff>165100</xdr:colOff>
      <xdr:row>35</xdr:row>
      <xdr:rowOff>161239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152366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53238</xdr:rowOff>
    </xdr:from>
    <xdr:to>
      <xdr:col>6</xdr:col>
      <xdr:colOff>38100</xdr:colOff>
      <xdr:row>35</xdr:row>
      <xdr:rowOff>154838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5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145965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69638</xdr:rowOff>
    </xdr:from>
    <xdr:to>
      <xdr:col>24</xdr:col>
      <xdr:colOff>63500</xdr:colOff>
      <xdr:row>56</xdr:row>
      <xdr:rowOff>2037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99388"/>
          <a:ext cx="838200" cy="10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122268</xdr:rowOff>
    </xdr:from>
    <xdr:to>
      <xdr:col>19</xdr:col>
      <xdr:colOff>177800</xdr:colOff>
      <xdr:row>56</xdr:row>
      <xdr:rowOff>2037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52018"/>
          <a:ext cx="889000" cy="5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25080</xdr:rowOff>
    </xdr:from>
    <xdr:to>
      <xdr:col>15</xdr:col>
      <xdr:colOff>50800</xdr:colOff>
      <xdr:row>55</xdr:row>
      <xdr:rowOff>122268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54830"/>
          <a:ext cx="889000" cy="9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75842</xdr:rowOff>
    </xdr:from>
    <xdr:to>
      <xdr:col>10</xdr:col>
      <xdr:colOff>114300</xdr:colOff>
      <xdr:row>55</xdr:row>
      <xdr:rowOff>25080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91242"/>
          <a:ext cx="889000" cy="46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18838</xdr:rowOff>
    </xdr:from>
    <xdr:to>
      <xdr:col>24</xdr:col>
      <xdr:colOff>114300</xdr:colOff>
      <xdr:row>55</xdr:row>
      <xdr:rowOff>120438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41715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00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122687</xdr:rowOff>
    </xdr:from>
    <xdr:to>
      <xdr:col>20</xdr:col>
      <xdr:colOff>38100</xdr:colOff>
      <xdr:row>56</xdr:row>
      <xdr:rowOff>52837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5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69364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2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71468</xdr:rowOff>
    </xdr:from>
    <xdr:to>
      <xdr:col>15</xdr:col>
      <xdr:colOff>101600</xdr:colOff>
      <xdr:row>56</xdr:row>
      <xdr:rowOff>1618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0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18145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145730</xdr:rowOff>
    </xdr:from>
    <xdr:to>
      <xdr:col>10</xdr:col>
      <xdr:colOff>165100</xdr:colOff>
      <xdr:row>55</xdr:row>
      <xdr:rowOff>75880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92407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79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25042</xdr:rowOff>
    </xdr:from>
    <xdr:to>
      <xdr:col>6</xdr:col>
      <xdr:colOff>38100</xdr:colOff>
      <xdr:row>52</xdr:row>
      <xdr:rowOff>126642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143169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15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14610</xdr:rowOff>
    </xdr:from>
    <xdr:to>
      <xdr:col>24</xdr:col>
      <xdr:colOff>63500</xdr:colOff>
      <xdr:row>76</xdr:row>
      <xdr:rowOff>104477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44810"/>
          <a:ext cx="838200" cy="8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104477</xdr:rowOff>
    </xdr:from>
    <xdr:to>
      <xdr:col>19</xdr:col>
      <xdr:colOff>177800</xdr:colOff>
      <xdr:row>76</xdr:row>
      <xdr:rowOff>134195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34677"/>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134195</xdr:rowOff>
    </xdr:from>
    <xdr:to>
      <xdr:col>15</xdr:col>
      <xdr:colOff>50800</xdr:colOff>
      <xdr:row>76</xdr:row>
      <xdr:rowOff>164663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164395"/>
          <a:ext cx="889000" cy="3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164663</xdr:rowOff>
    </xdr:from>
    <xdr:to>
      <xdr:col>10</xdr:col>
      <xdr:colOff>114300</xdr:colOff>
      <xdr:row>78</xdr:row>
      <xdr:rowOff>47482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4863"/>
          <a:ext cx="889000" cy="22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135260</xdr:rowOff>
    </xdr:from>
    <xdr:to>
      <xdr:col>24</xdr:col>
      <xdr:colOff>114300</xdr:colOff>
      <xdr:row>76</xdr:row>
      <xdr:rowOff>65410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113687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7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53677</xdr:rowOff>
    </xdr:from>
    <xdr:to>
      <xdr:col>20</xdr:col>
      <xdr:colOff>38100</xdr:colOff>
      <xdr:row>76</xdr:row>
      <xdr:rowOff>155277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354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5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83395</xdr:rowOff>
    </xdr:from>
    <xdr:to>
      <xdr:col>15</xdr:col>
      <xdr:colOff>101600</xdr:colOff>
      <xdr:row>77</xdr:row>
      <xdr:rowOff>13545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30073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8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113863</xdr:rowOff>
    </xdr:from>
    <xdr:to>
      <xdr:col>10</xdr:col>
      <xdr:colOff>165100</xdr:colOff>
      <xdr:row>77</xdr:row>
      <xdr:rowOff>44013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35140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3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168132</xdr:rowOff>
    </xdr:from>
    <xdr:to>
      <xdr:col>6</xdr:col>
      <xdr:colOff>38100</xdr:colOff>
      <xdr:row>78</xdr:row>
      <xdr:rowOff>98282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89409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123899</xdr:rowOff>
    </xdr:from>
    <xdr:to>
      <xdr:col>24</xdr:col>
      <xdr:colOff>63500</xdr:colOff>
      <xdr:row>97</xdr:row>
      <xdr:rowOff>123965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54549"/>
          <a:ext cx="8382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115968</xdr:rowOff>
    </xdr:from>
    <xdr:to>
      <xdr:col>19</xdr:col>
      <xdr:colOff>177800</xdr:colOff>
      <xdr:row>97</xdr:row>
      <xdr:rowOff>123899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46618"/>
          <a:ext cx="889000" cy="7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115968</xdr:rowOff>
    </xdr:from>
    <xdr:to>
      <xdr:col>15</xdr:col>
      <xdr:colOff>50800</xdr:colOff>
      <xdr:row>97</xdr:row>
      <xdr:rowOff>129718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46618"/>
          <a:ext cx="889000" cy="1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129718</xdr:rowOff>
    </xdr:from>
    <xdr:to>
      <xdr:col>10</xdr:col>
      <xdr:colOff>114300</xdr:colOff>
      <xdr:row>97</xdr:row>
      <xdr:rowOff>149180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60368"/>
          <a:ext cx="889000" cy="1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73165</xdr:rowOff>
    </xdr:from>
    <xdr:to>
      <xdr:col>24</xdr:col>
      <xdr:colOff>114300</xdr:colOff>
      <xdr:row>98</xdr:row>
      <xdr:rowOff>3315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96042</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5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73099</xdr:rowOff>
    </xdr:from>
    <xdr:to>
      <xdr:col>20</xdr:col>
      <xdr:colOff>38100</xdr:colOff>
      <xdr:row>98</xdr:row>
      <xdr:rowOff>3249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19776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47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65168</xdr:rowOff>
    </xdr:from>
    <xdr:to>
      <xdr:col>15</xdr:col>
      <xdr:colOff>101600</xdr:colOff>
      <xdr:row>97</xdr:row>
      <xdr:rowOff>166768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9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11845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47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78918</xdr:rowOff>
    </xdr:from>
    <xdr:to>
      <xdr:col>10</xdr:col>
      <xdr:colOff>165100</xdr:colOff>
      <xdr:row>98</xdr:row>
      <xdr:rowOff>9068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0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25595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48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98380</xdr:rowOff>
    </xdr:from>
    <xdr:to>
      <xdr:col>6</xdr:col>
      <xdr:colOff>38100</xdr:colOff>
      <xdr:row>98</xdr:row>
      <xdr:rowOff>28530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45057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14986</xdr:rowOff>
    </xdr:from>
    <xdr:to>
      <xdr:col>55</xdr:col>
      <xdr:colOff>0</xdr:colOff>
      <xdr:row>39</xdr:row>
      <xdr:rowOff>15240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1536"/>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xdr:rowOff>
    </xdr:from>
    <xdr:to>
      <xdr:col>50</xdr:col>
      <xdr:colOff>114300</xdr:colOff>
      <xdr:row>39</xdr:row>
      <xdr:rowOff>15494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179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15494</xdr:rowOff>
    </xdr:from>
    <xdr:to>
      <xdr:col>45</xdr:col>
      <xdr:colOff>177800</xdr:colOff>
      <xdr:row>39</xdr:row>
      <xdr:rowOff>16256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0204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16256</xdr:rowOff>
    </xdr:from>
    <xdr:to>
      <xdr:col>41</xdr:col>
      <xdr:colOff>50800</xdr:colOff>
      <xdr:row>39</xdr:row>
      <xdr:rowOff>16637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70280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135636</xdr:rowOff>
    </xdr:from>
    <xdr:to>
      <xdr:col>55</xdr:col>
      <xdr:colOff>50800</xdr:colOff>
      <xdr:row>39</xdr:row>
      <xdr:rowOff>65786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135890</xdr:rowOff>
    </xdr:from>
    <xdr:to>
      <xdr:col>50</xdr:col>
      <xdr:colOff>165100</xdr:colOff>
      <xdr:row>39</xdr:row>
      <xdr:rowOff>66040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57167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3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136144</xdr:rowOff>
    </xdr:from>
    <xdr:to>
      <xdr:col>46</xdr:col>
      <xdr:colOff>38100</xdr:colOff>
      <xdr:row>39</xdr:row>
      <xdr:rowOff>66294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57421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43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136906</xdr:rowOff>
    </xdr:from>
    <xdr:to>
      <xdr:col>41</xdr:col>
      <xdr:colOff>101600</xdr:colOff>
      <xdr:row>39</xdr:row>
      <xdr:rowOff>67056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58183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44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137287</xdr:rowOff>
    </xdr:from>
    <xdr:to>
      <xdr:col>36</xdr:col>
      <xdr:colOff>165100</xdr:colOff>
      <xdr:row>39</xdr:row>
      <xdr:rowOff>67437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58564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111392</xdr:rowOff>
    </xdr:from>
    <xdr:to>
      <xdr:col>55</xdr:col>
      <xdr:colOff>0</xdr:colOff>
      <xdr:row>54</xdr:row>
      <xdr:rowOff>44336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198242"/>
          <a:ext cx="8382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99276</xdr:rowOff>
    </xdr:from>
    <xdr:to>
      <xdr:col>50</xdr:col>
      <xdr:colOff>114300</xdr:colOff>
      <xdr:row>53</xdr:row>
      <xdr:rowOff>111392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186126"/>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99276</xdr:rowOff>
    </xdr:from>
    <xdr:to>
      <xdr:col>45</xdr:col>
      <xdr:colOff>177800</xdr:colOff>
      <xdr:row>54</xdr:row>
      <xdr:rowOff>84074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186126"/>
          <a:ext cx="889000" cy="15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62090</xdr:rowOff>
    </xdr:from>
    <xdr:to>
      <xdr:col>41</xdr:col>
      <xdr:colOff>50800</xdr:colOff>
      <xdr:row>54</xdr:row>
      <xdr:rowOff>84074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320390"/>
          <a:ext cx="889000" cy="2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164986</xdr:rowOff>
    </xdr:from>
    <xdr:to>
      <xdr:col>55</xdr:col>
      <xdr:colOff>50800</xdr:colOff>
      <xdr:row>54</xdr:row>
      <xdr:rowOff>95136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5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16413</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0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60592</xdr:rowOff>
    </xdr:from>
    <xdr:to>
      <xdr:col>50</xdr:col>
      <xdr:colOff>165100</xdr:colOff>
      <xdr:row>53</xdr:row>
      <xdr:rowOff>162192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4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7269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2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48476</xdr:rowOff>
    </xdr:from>
    <xdr:to>
      <xdr:col>46</xdr:col>
      <xdr:colOff>38100</xdr:colOff>
      <xdr:row>53</xdr:row>
      <xdr:rowOff>150076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13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166603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91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33274</xdr:rowOff>
    </xdr:from>
    <xdr:to>
      <xdr:col>41</xdr:col>
      <xdr:colOff>101600</xdr:colOff>
      <xdr:row>54</xdr:row>
      <xdr:rowOff>134874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29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151401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06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11290</xdr:rowOff>
    </xdr:from>
    <xdr:to>
      <xdr:col>36</xdr:col>
      <xdr:colOff>165100</xdr:colOff>
      <xdr:row>54</xdr:row>
      <xdr:rowOff>112890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6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129417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04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34582</xdr:rowOff>
    </xdr:from>
    <xdr:to>
      <xdr:col>55</xdr:col>
      <xdr:colOff>0</xdr:colOff>
      <xdr:row>75</xdr:row>
      <xdr:rowOff>56604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893332"/>
          <a:ext cx="8382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128003</xdr:rowOff>
    </xdr:from>
    <xdr:to>
      <xdr:col>50</xdr:col>
      <xdr:colOff>114300</xdr:colOff>
      <xdr:row>75</xdr:row>
      <xdr:rowOff>56604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129503"/>
          <a:ext cx="889000" cy="78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128003</xdr:rowOff>
    </xdr:from>
    <xdr:to>
      <xdr:col>45</xdr:col>
      <xdr:colOff>177800</xdr:colOff>
      <xdr:row>72</xdr:row>
      <xdr:rowOff>89713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129503"/>
          <a:ext cx="889000" cy="30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89713</xdr:rowOff>
    </xdr:from>
    <xdr:to>
      <xdr:col>41</xdr:col>
      <xdr:colOff>50800</xdr:colOff>
      <xdr:row>72</xdr:row>
      <xdr:rowOff>100495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434113"/>
          <a:ext cx="8890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155232</xdr:rowOff>
    </xdr:from>
    <xdr:to>
      <xdr:col>55</xdr:col>
      <xdr:colOff>50800</xdr:colOff>
      <xdr:row>75</xdr:row>
      <xdr:rowOff>85382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84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6659</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5804</xdr:rowOff>
    </xdr:from>
    <xdr:to>
      <xdr:col>50</xdr:col>
      <xdr:colOff>165100</xdr:colOff>
      <xdr:row>75</xdr:row>
      <xdr:rowOff>107404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8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123931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63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77203</xdr:rowOff>
    </xdr:from>
    <xdr:to>
      <xdr:col>46</xdr:col>
      <xdr:colOff>38100</xdr:colOff>
      <xdr:row>71</xdr:row>
      <xdr:rowOff>7353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07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23880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18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38913</xdr:rowOff>
    </xdr:from>
    <xdr:to>
      <xdr:col>41</xdr:col>
      <xdr:colOff>101600</xdr:colOff>
      <xdr:row>72</xdr:row>
      <xdr:rowOff>140513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38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157040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1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49695</xdr:rowOff>
    </xdr:from>
    <xdr:to>
      <xdr:col>36</xdr:col>
      <xdr:colOff>165100</xdr:colOff>
      <xdr:row>72</xdr:row>
      <xdr:rowOff>151295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3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167822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16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101943</xdr:rowOff>
    </xdr:from>
    <xdr:to>
      <xdr:col>55</xdr:col>
      <xdr:colOff>0</xdr:colOff>
      <xdr:row>93</xdr:row>
      <xdr:rowOff>128384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46793"/>
          <a:ext cx="83820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48355</xdr:rowOff>
    </xdr:from>
    <xdr:to>
      <xdr:col>50</xdr:col>
      <xdr:colOff>114300</xdr:colOff>
      <xdr:row>93</xdr:row>
      <xdr:rowOff>128384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993205"/>
          <a:ext cx="889000" cy="8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8731</xdr:rowOff>
    </xdr:from>
    <xdr:to>
      <xdr:col>45</xdr:col>
      <xdr:colOff>177800</xdr:colOff>
      <xdr:row>93</xdr:row>
      <xdr:rowOff>48355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953581"/>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167836</xdr:rowOff>
    </xdr:from>
    <xdr:to>
      <xdr:col>41</xdr:col>
      <xdr:colOff>50800</xdr:colOff>
      <xdr:row>93</xdr:row>
      <xdr:rowOff>8731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94123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51143</xdr:rowOff>
    </xdr:from>
    <xdr:to>
      <xdr:col>55</xdr:col>
      <xdr:colOff>50800</xdr:colOff>
      <xdr:row>93</xdr:row>
      <xdr:rowOff>152743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9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74020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4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77584</xdr:rowOff>
    </xdr:from>
    <xdr:to>
      <xdr:col>50</xdr:col>
      <xdr:colOff>165100</xdr:colOff>
      <xdr:row>94</xdr:row>
      <xdr:rowOff>7734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0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24261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7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169005</xdr:rowOff>
    </xdr:from>
    <xdr:to>
      <xdr:col>46</xdr:col>
      <xdr:colOff>38100</xdr:colOff>
      <xdr:row>93</xdr:row>
      <xdr:rowOff>99155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9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115682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71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129381</xdr:rowOff>
    </xdr:from>
    <xdr:to>
      <xdr:col>41</xdr:col>
      <xdr:colOff>101600</xdr:colOff>
      <xdr:row>93</xdr:row>
      <xdr:rowOff>59531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90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76058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67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117036</xdr:rowOff>
    </xdr:from>
    <xdr:to>
      <xdr:col>36</xdr:col>
      <xdr:colOff>165100</xdr:colOff>
      <xdr:row>93</xdr:row>
      <xdr:rowOff>47186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89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63713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66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152044</xdr:rowOff>
    </xdr:from>
    <xdr:to>
      <xdr:col>85</xdr:col>
      <xdr:colOff>127000</xdr:colOff>
      <xdr:row>37</xdr:row>
      <xdr:rowOff>21761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24244"/>
          <a:ext cx="838200" cy="4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15780</xdr:rowOff>
    </xdr:from>
    <xdr:to>
      <xdr:col>81</xdr:col>
      <xdr:colOff>50800</xdr:colOff>
      <xdr:row>37</xdr:row>
      <xdr:rowOff>21761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59430"/>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44964</xdr:rowOff>
    </xdr:from>
    <xdr:to>
      <xdr:col>76</xdr:col>
      <xdr:colOff>114300</xdr:colOff>
      <xdr:row>37</xdr:row>
      <xdr:rowOff>15780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17164"/>
          <a:ext cx="889000" cy="14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44964</xdr:rowOff>
    </xdr:from>
    <xdr:to>
      <xdr:col>71</xdr:col>
      <xdr:colOff>177800</xdr:colOff>
      <xdr:row>36</xdr:row>
      <xdr:rowOff>88265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17164"/>
          <a:ext cx="889000" cy="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101244</xdr:rowOff>
    </xdr:from>
    <xdr:to>
      <xdr:col>85</xdr:col>
      <xdr:colOff>177800</xdr:colOff>
      <xdr:row>37</xdr:row>
      <xdr:rowOff>31394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124121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142411</xdr:rowOff>
    </xdr:from>
    <xdr:to>
      <xdr:col>81</xdr:col>
      <xdr:colOff>101600</xdr:colOff>
      <xdr:row>37</xdr:row>
      <xdr:rowOff>72561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1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89088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136430</xdr:rowOff>
    </xdr:from>
    <xdr:to>
      <xdr:col>76</xdr:col>
      <xdr:colOff>165100</xdr:colOff>
      <xdr:row>37</xdr:row>
      <xdr:rowOff>66580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0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83107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0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165614</xdr:rowOff>
    </xdr:from>
    <xdr:to>
      <xdr:col>72</xdr:col>
      <xdr:colOff>38100</xdr:colOff>
      <xdr:row>36</xdr:row>
      <xdr:rowOff>95764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6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112291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37465</xdr:rowOff>
    </xdr:from>
    <xdr:to>
      <xdr:col>67</xdr:col>
      <xdr:colOff>101600</xdr:colOff>
      <xdr:row>36</xdr:row>
      <xdr:rowOff>139065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155592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131229</xdr:rowOff>
    </xdr:from>
    <xdr:to>
      <xdr:col>85</xdr:col>
      <xdr:colOff>127000</xdr:colOff>
      <xdr:row>57</xdr:row>
      <xdr:rowOff>44780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32429"/>
          <a:ext cx="838200" cy="8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44780</xdr:rowOff>
    </xdr:from>
    <xdr:to>
      <xdr:col>81</xdr:col>
      <xdr:colOff>50800</xdr:colOff>
      <xdr:row>57</xdr:row>
      <xdr:rowOff>71336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7430"/>
          <a:ext cx="889000" cy="2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45656</xdr:rowOff>
    </xdr:from>
    <xdr:to>
      <xdr:col>76</xdr:col>
      <xdr:colOff>114300</xdr:colOff>
      <xdr:row>57</xdr:row>
      <xdr:rowOff>71336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18306"/>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54711</xdr:rowOff>
    </xdr:from>
    <xdr:to>
      <xdr:col>71</xdr:col>
      <xdr:colOff>177800</xdr:colOff>
      <xdr:row>57</xdr:row>
      <xdr:rowOff>45656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55911"/>
          <a:ext cx="889000" cy="16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80429</xdr:rowOff>
    </xdr:from>
    <xdr:to>
      <xdr:col>85</xdr:col>
      <xdr:colOff>177800</xdr:colOff>
      <xdr:row>57</xdr:row>
      <xdr:rowOff>10579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103306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3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165430</xdr:rowOff>
    </xdr:from>
    <xdr:to>
      <xdr:col>81</xdr:col>
      <xdr:colOff>101600</xdr:colOff>
      <xdr:row>57</xdr:row>
      <xdr:rowOff>95580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112107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20536</xdr:rowOff>
    </xdr:from>
    <xdr:to>
      <xdr:col>76</xdr:col>
      <xdr:colOff>165100</xdr:colOff>
      <xdr:row>57</xdr:row>
      <xdr:rowOff>122136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9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138663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6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166306</xdr:rowOff>
    </xdr:from>
    <xdr:to>
      <xdr:col>72</xdr:col>
      <xdr:colOff>38100</xdr:colOff>
      <xdr:row>57</xdr:row>
      <xdr:rowOff>96456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6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112983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4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3911</xdr:rowOff>
    </xdr:from>
    <xdr:to>
      <xdr:col>67</xdr:col>
      <xdr:colOff>101600</xdr:colOff>
      <xdr:row>56</xdr:row>
      <xdr:rowOff>105511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122038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38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79383</xdr:rowOff>
    </xdr:from>
    <xdr:to>
      <xdr:col>85</xdr:col>
      <xdr:colOff>127000</xdr:colOff>
      <xdr:row>79</xdr:row>
      <xdr:rowOff>84477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23933"/>
          <a:ext cx="8382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84477</xdr:rowOff>
    </xdr:from>
    <xdr:to>
      <xdr:col>81</xdr:col>
      <xdr:colOff>50800</xdr:colOff>
      <xdr:row>79</xdr:row>
      <xdr:rowOff>98247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29027"/>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98051</xdr:rowOff>
    </xdr:from>
    <xdr:to>
      <xdr:col>76</xdr:col>
      <xdr:colOff>114300</xdr:colOff>
      <xdr:row>79</xdr:row>
      <xdr:rowOff>98247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2601"/>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96016</xdr:rowOff>
    </xdr:from>
    <xdr:to>
      <xdr:col>71</xdr:col>
      <xdr:colOff>177800</xdr:colOff>
      <xdr:row>79</xdr:row>
      <xdr:rowOff>98051</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0566"/>
          <a:ext cx="88900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28583</xdr:rowOff>
    </xdr:from>
    <xdr:to>
      <xdr:col>85</xdr:col>
      <xdr:colOff>177800</xdr:colOff>
      <xdr:row>79</xdr:row>
      <xdr:rowOff>130183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159410</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6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33677</xdr:rowOff>
    </xdr:from>
    <xdr:to>
      <xdr:col>81</xdr:col>
      <xdr:colOff>101600</xdr:colOff>
      <xdr:row>79</xdr:row>
      <xdr:rowOff>135277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7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151804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5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47447</xdr:rowOff>
    </xdr:from>
    <xdr:to>
      <xdr:col>76</xdr:col>
      <xdr:colOff>165100</xdr:colOff>
      <xdr:row>79</xdr:row>
      <xdr:rowOff>149047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140174</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47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47251</xdr:rowOff>
    </xdr:from>
    <xdr:to>
      <xdr:col>72</xdr:col>
      <xdr:colOff>38100</xdr:colOff>
      <xdr:row>79</xdr:row>
      <xdr:rowOff>148851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139978</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6845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45216</xdr:rowOff>
    </xdr:from>
    <xdr:to>
      <xdr:col>67</xdr:col>
      <xdr:colOff>101600</xdr:colOff>
      <xdr:row>79</xdr:row>
      <xdr:rowOff>146816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137943</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61303</xdr:rowOff>
    </xdr:from>
    <xdr:to>
      <xdr:col>85</xdr:col>
      <xdr:colOff>127000</xdr:colOff>
      <xdr:row>93</xdr:row>
      <xdr:rowOff>111646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006153"/>
          <a:ext cx="838200" cy="5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36068</xdr:rowOff>
    </xdr:from>
    <xdr:to>
      <xdr:col>81</xdr:col>
      <xdr:colOff>50800</xdr:colOff>
      <xdr:row>93</xdr:row>
      <xdr:rowOff>61303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5980918"/>
          <a:ext cx="889000" cy="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154229</xdr:rowOff>
    </xdr:from>
    <xdr:to>
      <xdr:col>76</xdr:col>
      <xdr:colOff>114300</xdr:colOff>
      <xdr:row>93</xdr:row>
      <xdr:rowOff>36068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5927629"/>
          <a:ext cx="889000" cy="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154229</xdr:rowOff>
    </xdr:from>
    <xdr:to>
      <xdr:col>71</xdr:col>
      <xdr:colOff>177800</xdr:colOff>
      <xdr:row>93</xdr:row>
      <xdr:rowOff>4229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5927629"/>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60846</xdr:rowOff>
    </xdr:from>
    <xdr:to>
      <xdr:col>85</xdr:col>
      <xdr:colOff>177800</xdr:colOff>
      <xdr:row>93</xdr:row>
      <xdr:rowOff>162446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00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83723</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85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10503</xdr:rowOff>
    </xdr:from>
    <xdr:to>
      <xdr:col>81</xdr:col>
      <xdr:colOff>101600</xdr:colOff>
      <xdr:row>93</xdr:row>
      <xdr:rowOff>112103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5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128630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3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156718</xdr:rowOff>
    </xdr:from>
    <xdr:to>
      <xdr:col>76</xdr:col>
      <xdr:colOff>165100</xdr:colOff>
      <xdr:row>93</xdr:row>
      <xdr:rowOff>86868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93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103395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7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103429</xdr:rowOff>
    </xdr:from>
    <xdr:to>
      <xdr:col>72</xdr:col>
      <xdr:colOff>38100</xdr:colOff>
      <xdr:row>93</xdr:row>
      <xdr:rowOff>33579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8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50106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65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124879</xdr:rowOff>
    </xdr:from>
    <xdr:to>
      <xdr:col>67</xdr:col>
      <xdr:colOff>101600</xdr:colOff>
      <xdr:row>93</xdr:row>
      <xdr:rowOff>55029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89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71556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67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125435</xdr:rowOff>
    </xdr:from>
    <xdr:to>
      <xdr:col>116</xdr:col>
      <xdr:colOff>63500</xdr:colOff>
      <xdr:row>38</xdr:row>
      <xdr:rowOff>130556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40535"/>
          <a:ext cx="8382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119538</xdr:rowOff>
    </xdr:from>
    <xdr:to>
      <xdr:col>111</xdr:col>
      <xdr:colOff>177800</xdr:colOff>
      <xdr:row>38</xdr:row>
      <xdr:rowOff>125435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34638"/>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94574</xdr:rowOff>
    </xdr:from>
    <xdr:to>
      <xdr:col>107</xdr:col>
      <xdr:colOff>50800</xdr:colOff>
      <xdr:row>38</xdr:row>
      <xdr:rowOff>119538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09674"/>
          <a:ext cx="889000" cy="2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94574</xdr:rowOff>
    </xdr:from>
    <xdr:to>
      <xdr:col>102</xdr:col>
      <xdr:colOff>114300</xdr:colOff>
      <xdr:row>38</xdr:row>
      <xdr:rowOff>123012</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8656300" y="6609674"/>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689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4691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691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79756</xdr:rowOff>
    </xdr:from>
    <xdr:to>
      <xdr:col>116</xdr:col>
      <xdr:colOff>114300</xdr:colOff>
      <xdr:row>39</xdr:row>
      <xdr:rowOff>9906</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378565"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74635</xdr:rowOff>
    </xdr:from>
    <xdr:to>
      <xdr:col>112</xdr:col>
      <xdr:colOff>38100</xdr:colOff>
      <xdr:row>39</xdr:row>
      <xdr:rowOff>4785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58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21312</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364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68738</xdr:rowOff>
    </xdr:from>
    <xdr:to>
      <xdr:col>107</xdr:col>
      <xdr:colOff>101600</xdr:colOff>
      <xdr:row>38</xdr:row>
      <xdr:rowOff>170338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58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15415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6359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43774</xdr:rowOff>
    </xdr:from>
    <xdr:to>
      <xdr:col>102</xdr:col>
      <xdr:colOff>165100</xdr:colOff>
      <xdr:row>38</xdr:row>
      <xdr:rowOff>145374</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55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161901</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6017" y="6334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5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18889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362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令和６年度の歳出決算総額は前年度と比較して約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億円増加、歳入決算総額は約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億円増加した。</a:t>
          </a:r>
        </a:p>
        <a:p>
          <a:r>
            <a:rPr kumimoji="1" lang="ja-JP" altLang="en-US" sz="1300">
              <a:latin typeface="ＭＳ Ｐゴシック" panose="020B0600070205080204" pitchFamily="50" charset="-128"/>
              <a:ea typeface="ＭＳ Ｐゴシック" panose="020B0600070205080204" pitchFamily="50" charset="-128"/>
            </a:rPr>
            <a:t>なお、県下で最大の面積を有する本市は、人口密度も低く、必然的に行政コストが高くなっている。</a:t>
          </a:r>
        </a:p>
        <a:p>
          <a:r>
            <a:rPr kumimoji="1" lang="ja-JP" altLang="en-US" sz="1300">
              <a:latin typeface="ＭＳ Ｐゴシック" panose="020B0600070205080204" pitchFamily="50" charset="-128"/>
              <a:ea typeface="ＭＳ Ｐゴシック" panose="020B0600070205080204" pitchFamily="50" charset="-128"/>
            </a:rPr>
            <a:t>農林水産業費は</a:t>
          </a:r>
          <a:r>
            <a:rPr kumimoji="1" lang="en-US" altLang="ja-JP" sz="1300">
              <a:latin typeface="ＭＳ Ｐゴシック" panose="020B0600070205080204" pitchFamily="50" charset="-128"/>
              <a:ea typeface="ＭＳ Ｐゴシック" panose="020B0600070205080204" pitchFamily="50" charset="-128"/>
            </a:rPr>
            <a:t>22,503</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2,740</a:t>
          </a:r>
          <a:r>
            <a:rPr kumimoji="1" lang="ja-JP" altLang="en-US" sz="1300">
              <a:latin typeface="ＭＳ Ｐゴシック" panose="020B0600070205080204" pitchFamily="50" charset="-128"/>
              <a:ea typeface="ＭＳ Ｐゴシック" panose="020B0600070205080204" pitchFamily="50" charset="-128"/>
            </a:rPr>
            <a:t>円減少したものの依然として県平均を大きく上回り、類似団体内順位も上位である。農業用施設や基盤整備等の建設事業費によるものと考えられる。</a:t>
          </a:r>
        </a:p>
        <a:p>
          <a:r>
            <a:rPr kumimoji="1" lang="ja-JP" altLang="en-US" sz="1300">
              <a:latin typeface="ＭＳ Ｐゴシック" panose="020B0600070205080204" pitchFamily="50" charset="-128"/>
              <a:ea typeface="ＭＳ Ｐゴシック" panose="020B0600070205080204" pitchFamily="50" charset="-128"/>
            </a:rPr>
            <a:t>土木費は</a:t>
          </a:r>
          <a:r>
            <a:rPr kumimoji="1" lang="en-US" altLang="ja-JP" sz="1300">
              <a:latin typeface="ＭＳ Ｐゴシック" panose="020B0600070205080204" pitchFamily="50" charset="-128"/>
              <a:ea typeface="ＭＳ Ｐゴシック" panose="020B0600070205080204" pitchFamily="50" charset="-128"/>
            </a:rPr>
            <a:t>70,982</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1,388</a:t>
          </a:r>
          <a:r>
            <a:rPr kumimoji="1" lang="ja-JP" altLang="en-US" sz="1300">
              <a:latin typeface="ＭＳ Ｐゴシック" panose="020B0600070205080204" pitchFamily="50" charset="-128"/>
              <a:ea typeface="ＭＳ Ｐゴシック" panose="020B0600070205080204" pitchFamily="50" charset="-128"/>
            </a:rPr>
            <a:t>円増加したものの県平均を大きく上回り、類似団体内順位も上位である。道路維持事業、橋りょう長寿命化事業等の建設事業費によるものと考えられる。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実質収支額は、各年度歳入予算に対する決算の増収や歳出不用額の状況により増減はあるものの、赤字を示すマイナスとなることはなく、</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％前後で概ね適正に推移している。</a:t>
          </a:r>
        </a:p>
        <a:p>
          <a:r>
            <a:rPr kumimoji="1" lang="ja-JP" altLang="en-US" sz="1200">
              <a:latin typeface="ＭＳ ゴシック" pitchFamily="49" charset="-128"/>
              <a:ea typeface="ＭＳ ゴシック" pitchFamily="49" charset="-128"/>
            </a:rPr>
            <a:t>　実質単年度収支については、従前は大幅な黒字で推移してきたが、平成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年度からの普通交付税の合併算定替えの段階的縮減により急激に悪化した。ふるさと納税が好調であり、この歳入増加により収支バランスを図っている状況である。</a:t>
          </a:r>
        </a:p>
        <a:p>
          <a:r>
            <a:rPr kumimoji="1" lang="ja-JP" altLang="en-US" sz="1200">
              <a:latin typeface="ＭＳ ゴシック" pitchFamily="49" charset="-128"/>
              <a:ea typeface="ＭＳ ゴシック" pitchFamily="49" charset="-128"/>
            </a:rPr>
            <a:t>　財政調整基金残高については、近年は標準財政規模の約</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％前後で推移しており、今後も</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％を下回ることのないよう、適正に管理していく。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平成</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年度以降は実質収支が赤字となったり、公営企業会計に資金不足が生じたりしたことはない。</a:t>
          </a:r>
        </a:p>
        <a:p>
          <a:r>
            <a:rPr kumimoji="1" lang="ja-JP" altLang="en-US" sz="1400">
              <a:solidFill>
                <a:sysClr val="windowText" lastClr="000000"/>
              </a:solidFill>
              <a:latin typeface="ＭＳ ゴシック" pitchFamily="49" charset="-128"/>
              <a:ea typeface="ＭＳ ゴシック" pitchFamily="49" charset="-128"/>
            </a:rPr>
            <a:t>　令和元年度から令和６年度の実質収支額について、主な会計別にみると、一般会計は、令和２年度：</a:t>
          </a:r>
          <a:r>
            <a:rPr kumimoji="1" lang="en-US" altLang="ja-JP" sz="1400">
              <a:solidFill>
                <a:sysClr val="windowText" lastClr="000000"/>
              </a:solidFill>
              <a:latin typeface="ＭＳ ゴシック" pitchFamily="49" charset="-128"/>
              <a:ea typeface="ＭＳ ゴシック" pitchFamily="49" charset="-128"/>
            </a:rPr>
            <a:t>1,169</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1,668</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1,023</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1,124</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1,274</a:t>
          </a:r>
          <a:r>
            <a:rPr kumimoji="1" lang="ja-JP" altLang="en-US" sz="1400">
              <a:solidFill>
                <a:sysClr val="windowText" lastClr="000000"/>
              </a:solidFill>
              <a:latin typeface="ＭＳ ゴシック" pitchFamily="49" charset="-128"/>
              <a:ea typeface="ＭＳ ゴシック" pitchFamily="49" charset="-128"/>
            </a:rPr>
            <a:t>百万円、となっている。</a:t>
          </a:r>
        </a:p>
        <a:p>
          <a:r>
            <a:rPr kumimoji="1" lang="ja-JP" altLang="en-US" sz="1400">
              <a:solidFill>
                <a:sysClr val="windowText" lastClr="000000"/>
              </a:solidFill>
              <a:latin typeface="ＭＳ ゴシック" pitchFamily="49" charset="-128"/>
              <a:ea typeface="ＭＳ ゴシック" pitchFamily="49" charset="-128"/>
            </a:rPr>
            <a:t>　国民健康保険事業特別会計（事業勘定）は、令和２年度：</a:t>
          </a:r>
          <a:r>
            <a:rPr kumimoji="1" lang="en-US" altLang="ja-JP" sz="1400">
              <a:solidFill>
                <a:sysClr val="windowText" lastClr="000000"/>
              </a:solidFill>
              <a:latin typeface="ＭＳ ゴシック" pitchFamily="49" charset="-128"/>
              <a:ea typeface="ＭＳ ゴシック" pitchFamily="49" charset="-128"/>
            </a:rPr>
            <a:t>117</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131</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89</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91</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68</a:t>
          </a:r>
          <a:r>
            <a:rPr kumimoji="1" lang="ja-JP" altLang="en-US" sz="1400">
              <a:solidFill>
                <a:sysClr val="windowText" lastClr="000000"/>
              </a:solidFill>
              <a:latin typeface="ＭＳ ゴシック" pitchFamily="49" charset="-128"/>
              <a:ea typeface="ＭＳ ゴシック" pitchFamily="49" charset="-128"/>
            </a:rPr>
            <a:t>百万円となっている。</a:t>
          </a:r>
        </a:p>
        <a:p>
          <a:r>
            <a:rPr kumimoji="1" lang="ja-JP" altLang="en-US" sz="1400">
              <a:solidFill>
                <a:sysClr val="windowText" lastClr="000000"/>
              </a:solidFill>
              <a:latin typeface="ＭＳ ゴシック" pitchFamily="49" charset="-128"/>
              <a:ea typeface="ＭＳ ゴシック" pitchFamily="49" charset="-128"/>
            </a:rPr>
            <a:t>　介護保険事業特別会計は、令和２年度：</a:t>
          </a:r>
          <a:r>
            <a:rPr kumimoji="1" lang="en-US" altLang="ja-JP" sz="1400">
              <a:solidFill>
                <a:sysClr val="windowText" lastClr="000000"/>
              </a:solidFill>
              <a:latin typeface="ＭＳ ゴシック" pitchFamily="49" charset="-128"/>
              <a:ea typeface="ＭＳ ゴシック" pitchFamily="49" charset="-128"/>
            </a:rPr>
            <a:t>489</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371</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549</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492</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472</a:t>
          </a:r>
          <a:r>
            <a:rPr kumimoji="1" lang="ja-JP" altLang="en-US" sz="1400">
              <a:solidFill>
                <a:sysClr val="windowText" lastClr="000000"/>
              </a:solidFill>
              <a:latin typeface="ＭＳ ゴシック" pitchFamily="49" charset="-128"/>
              <a:ea typeface="ＭＳ ゴシック" pitchFamily="49" charset="-128"/>
            </a:rPr>
            <a:t>百万円となっており、いずれも黒字となっている。</a:t>
          </a:r>
        </a:p>
        <a:p>
          <a:r>
            <a:rPr kumimoji="1" lang="ja-JP" altLang="en-US" sz="1400">
              <a:solidFill>
                <a:sysClr val="windowText" lastClr="000000"/>
              </a:solidFill>
              <a:latin typeface="ＭＳ ゴシック" pitchFamily="49" charset="-128"/>
              <a:ea typeface="ＭＳ ゴシック" pitchFamily="49" charset="-128"/>
            </a:rPr>
            <a:t>　公営企業会計では、水道事業会計で令和２年度：</a:t>
          </a:r>
          <a:r>
            <a:rPr kumimoji="1" lang="en-US" altLang="ja-JP" sz="1400">
              <a:solidFill>
                <a:sysClr val="windowText" lastClr="000000"/>
              </a:solidFill>
              <a:latin typeface="ＭＳ ゴシック" pitchFamily="49" charset="-128"/>
              <a:ea typeface="ＭＳ ゴシック" pitchFamily="49" charset="-128"/>
            </a:rPr>
            <a:t>3,345</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3,328</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3,056</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2,834</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2,296</a:t>
          </a:r>
          <a:r>
            <a:rPr kumimoji="1" lang="ja-JP" altLang="en-US" sz="1400">
              <a:solidFill>
                <a:sysClr val="windowText" lastClr="000000"/>
              </a:solidFill>
              <a:latin typeface="ＭＳ ゴシック" pitchFamily="49" charset="-128"/>
              <a:ea typeface="ＭＳ ゴシック" pitchFamily="49" charset="-128"/>
            </a:rPr>
            <a:t>百万円の剰余額が発生し、下水道事業会計で令和２年度：</a:t>
          </a:r>
          <a:r>
            <a:rPr kumimoji="1" lang="en-US" altLang="ja-JP" sz="1400">
              <a:solidFill>
                <a:sysClr val="windowText" lastClr="000000"/>
              </a:solidFill>
              <a:latin typeface="ＭＳ ゴシック" pitchFamily="49" charset="-128"/>
              <a:ea typeface="ＭＳ ゴシック" pitchFamily="49" charset="-128"/>
            </a:rPr>
            <a:t>1,907</a:t>
          </a:r>
          <a:r>
            <a:rPr kumimoji="1" lang="ja-JP" altLang="en-US" sz="1400">
              <a:solidFill>
                <a:sysClr val="windowText" lastClr="000000"/>
              </a:solidFill>
              <a:latin typeface="ＭＳ ゴシック" pitchFamily="49" charset="-128"/>
              <a:ea typeface="ＭＳ ゴシック" pitchFamily="49" charset="-128"/>
            </a:rPr>
            <a:t>百万円、令和３年度：</a:t>
          </a:r>
          <a:r>
            <a:rPr kumimoji="1" lang="en-US" altLang="ja-JP" sz="1400">
              <a:solidFill>
                <a:sysClr val="windowText" lastClr="000000"/>
              </a:solidFill>
              <a:latin typeface="ＭＳ ゴシック" pitchFamily="49" charset="-128"/>
              <a:ea typeface="ＭＳ ゴシック" pitchFamily="49" charset="-128"/>
            </a:rPr>
            <a:t>2,089</a:t>
          </a:r>
          <a:r>
            <a:rPr kumimoji="1" lang="ja-JP" altLang="en-US" sz="1400">
              <a:solidFill>
                <a:sysClr val="windowText" lastClr="000000"/>
              </a:solidFill>
              <a:latin typeface="ＭＳ ゴシック" pitchFamily="49" charset="-128"/>
              <a:ea typeface="ＭＳ ゴシック" pitchFamily="49" charset="-128"/>
            </a:rPr>
            <a:t>百万円、令和４年度：</a:t>
          </a:r>
          <a:r>
            <a:rPr kumimoji="1" lang="en-US" altLang="ja-JP" sz="1400">
              <a:solidFill>
                <a:sysClr val="windowText" lastClr="000000"/>
              </a:solidFill>
              <a:latin typeface="ＭＳ ゴシック" pitchFamily="49" charset="-128"/>
              <a:ea typeface="ＭＳ ゴシック" pitchFamily="49" charset="-128"/>
            </a:rPr>
            <a:t>2,216</a:t>
          </a:r>
          <a:r>
            <a:rPr kumimoji="1" lang="ja-JP" altLang="en-US" sz="1400">
              <a:solidFill>
                <a:sysClr val="windowText" lastClr="000000"/>
              </a:solidFill>
              <a:latin typeface="ＭＳ ゴシック" pitchFamily="49" charset="-128"/>
              <a:ea typeface="ＭＳ ゴシック" pitchFamily="49" charset="-128"/>
            </a:rPr>
            <a:t>百万円、令和５年度：</a:t>
          </a:r>
          <a:r>
            <a:rPr kumimoji="1" lang="en-US" altLang="ja-JP" sz="1400">
              <a:solidFill>
                <a:sysClr val="windowText" lastClr="000000"/>
              </a:solidFill>
              <a:latin typeface="ＭＳ ゴシック" pitchFamily="49" charset="-128"/>
              <a:ea typeface="ＭＳ ゴシック" pitchFamily="49" charset="-128"/>
            </a:rPr>
            <a:t>2,299</a:t>
          </a:r>
          <a:r>
            <a:rPr kumimoji="1" lang="ja-JP" altLang="en-US" sz="1400">
              <a:solidFill>
                <a:sysClr val="windowText" lastClr="000000"/>
              </a:solidFill>
              <a:latin typeface="ＭＳ ゴシック" pitchFamily="49" charset="-128"/>
              <a:ea typeface="ＭＳ ゴシック" pitchFamily="49" charset="-128"/>
            </a:rPr>
            <a:t>百万円、令和６年度：</a:t>
          </a:r>
          <a:r>
            <a:rPr kumimoji="1" lang="en-US" altLang="ja-JP" sz="1400">
              <a:solidFill>
                <a:sysClr val="windowText" lastClr="000000"/>
              </a:solidFill>
              <a:latin typeface="ＭＳ ゴシック" pitchFamily="49" charset="-128"/>
              <a:ea typeface="ＭＳ ゴシック" pitchFamily="49" charset="-128"/>
            </a:rPr>
            <a:t>1,948</a:t>
          </a:r>
          <a:r>
            <a:rPr kumimoji="1" lang="ja-JP" altLang="en-US" sz="1400">
              <a:solidFill>
                <a:sysClr val="windowText" lastClr="000000"/>
              </a:solidFill>
              <a:latin typeface="ＭＳ ゴシック" pitchFamily="49" charset="-128"/>
              <a:ea typeface="ＭＳ ゴシック" pitchFamily="49" charset="-128"/>
            </a:rPr>
            <a:t>百万円の剰余額が発生している。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令和６年度の元利償還金等の構成比は、一般会計等の元利償還金が全体の</a:t>
          </a:r>
          <a:r>
            <a:rPr kumimoji="1" lang="en-US" altLang="ja-JP" sz="1200">
              <a:latin typeface="ＭＳ ゴシック" pitchFamily="49" charset="-128"/>
              <a:ea typeface="ＭＳ ゴシック" pitchFamily="49" charset="-128"/>
            </a:rPr>
            <a:t>64.2</a:t>
          </a:r>
          <a:r>
            <a:rPr kumimoji="1" lang="ja-JP" altLang="en-US" sz="1200">
              <a:latin typeface="ＭＳ ゴシック" pitchFamily="49" charset="-128"/>
              <a:ea typeface="ＭＳ ゴシック" pitchFamily="49" charset="-128"/>
            </a:rPr>
            <a:t>％を占めており、準元利償還金では、公営企業債の元利償還金に対する繰入金が</a:t>
          </a:r>
          <a:r>
            <a:rPr kumimoji="1" lang="en-US" altLang="ja-JP" sz="1200">
              <a:latin typeface="ＭＳ ゴシック" pitchFamily="49" charset="-128"/>
              <a:ea typeface="ＭＳ ゴシック" pitchFamily="49" charset="-128"/>
            </a:rPr>
            <a:t>26.6</a:t>
          </a:r>
          <a:r>
            <a:rPr kumimoji="1" lang="ja-JP" altLang="en-US" sz="1200">
              <a:latin typeface="ＭＳ ゴシック" pitchFamily="49" charset="-128"/>
              <a:ea typeface="ＭＳ ゴシック" pitchFamily="49" charset="-128"/>
            </a:rPr>
            <a:t>％、組合等が起こした地方債の元利償還金に対する負担率等が</a:t>
          </a:r>
          <a:r>
            <a:rPr kumimoji="1" lang="en-US" altLang="ja-JP" sz="1200">
              <a:latin typeface="ＭＳ ゴシック" pitchFamily="49" charset="-128"/>
              <a:ea typeface="ＭＳ ゴシック" pitchFamily="49" charset="-128"/>
            </a:rPr>
            <a:t>9.2</a:t>
          </a:r>
          <a:r>
            <a:rPr kumimoji="1" lang="ja-JP" altLang="en-US" sz="1200">
              <a:latin typeface="ＭＳ ゴシック" pitchFamily="49" charset="-128"/>
              <a:ea typeface="ＭＳ ゴシック" pitchFamily="49" charset="-128"/>
            </a:rPr>
            <a:t>％となっている。前年度との比較では、元利償還金等が</a:t>
          </a:r>
          <a:r>
            <a:rPr kumimoji="1" lang="en-US" altLang="ja-JP" sz="1200">
              <a:latin typeface="ＭＳ ゴシック" pitchFamily="49" charset="-128"/>
              <a:ea typeface="ＭＳ ゴシック" pitchFamily="49" charset="-128"/>
            </a:rPr>
            <a:t>783</a:t>
          </a:r>
          <a:r>
            <a:rPr kumimoji="1" lang="ja-JP" altLang="en-US" sz="1200">
              <a:latin typeface="ＭＳ ゴシック" pitchFamily="49" charset="-128"/>
              <a:ea typeface="ＭＳ ゴシック" pitchFamily="49" charset="-128"/>
            </a:rPr>
            <a:t>百万円減額、算入公債費等が</a:t>
          </a:r>
          <a:r>
            <a:rPr kumimoji="1" lang="en-US" altLang="ja-JP" sz="1200">
              <a:latin typeface="ＭＳ ゴシック" pitchFamily="49" charset="-128"/>
              <a:ea typeface="ＭＳ ゴシック" pitchFamily="49" charset="-128"/>
            </a:rPr>
            <a:t>585</a:t>
          </a:r>
          <a:r>
            <a:rPr kumimoji="1" lang="ja-JP" altLang="en-US" sz="1200">
              <a:latin typeface="ＭＳ ゴシック" pitchFamily="49" charset="-128"/>
              <a:ea typeface="ＭＳ ゴシック" pitchFamily="49" charset="-128"/>
            </a:rPr>
            <a:t>百万円減額、実質公債費比率の分子が</a:t>
          </a:r>
          <a:r>
            <a:rPr kumimoji="1" lang="en-US" altLang="ja-JP" sz="1200">
              <a:latin typeface="ＭＳ ゴシック" pitchFamily="49" charset="-128"/>
              <a:ea typeface="ＭＳ ゴシック" pitchFamily="49" charset="-128"/>
            </a:rPr>
            <a:t>198</a:t>
          </a:r>
          <a:r>
            <a:rPr kumimoji="1" lang="ja-JP" altLang="en-US" sz="1200">
              <a:latin typeface="ＭＳ ゴシック" pitchFamily="49" charset="-128"/>
              <a:ea typeface="ＭＳ ゴシック" pitchFamily="49" charset="-128"/>
            </a:rPr>
            <a:t>百万円減額している。令和２年度と比較すると、元利償還金等、算入公債費等ともに減額している。実質公債費比率の分子（令和２～６年度）は、令和４年度を除いて改善傾向となっている。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今後も引き続き、地方債の計画的な発行、発行抑制、償還期間の適正化並びに積極的な繰上償還に努めるとともに、交付税算入率が有利な起債の活用など、公債費負担の軽減に努める。</a:t>
          </a: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兵庫グリーン県民債（グリーンボンド：５年満期一括償還）のための積み立てが令和５年度から開始し、令和６年度も積み立てを行った。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兵庫県豊岡市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令和６年度の将来負担額の構成比は、一般会計等に係る地方債の現在高が</a:t>
          </a:r>
          <a:r>
            <a:rPr kumimoji="1" lang="en-US" altLang="ja-JP" sz="1400">
              <a:latin typeface="ＭＳ ゴシック" pitchFamily="49" charset="-128"/>
              <a:ea typeface="ＭＳ ゴシック" pitchFamily="49" charset="-128"/>
            </a:rPr>
            <a:t>44.2</a:t>
          </a:r>
          <a:r>
            <a:rPr kumimoji="1" lang="ja-JP" altLang="en-US" sz="1400">
              <a:latin typeface="ＭＳ ゴシック" pitchFamily="49" charset="-128"/>
              <a:ea typeface="ＭＳ ゴシック" pitchFamily="49" charset="-128"/>
            </a:rPr>
            <a:t>％、公営企業債等繰入見込額が</a:t>
          </a:r>
          <a:r>
            <a:rPr kumimoji="1" lang="en-US" altLang="ja-JP" sz="1400">
              <a:latin typeface="ＭＳ ゴシック" pitchFamily="49" charset="-128"/>
              <a:ea typeface="ＭＳ ゴシック" pitchFamily="49" charset="-128"/>
            </a:rPr>
            <a:t>37.8</a:t>
          </a:r>
          <a:r>
            <a:rPr kumimoji="1" lang="ja-JP" altLang="en-US" sz="1400">
              <a:latin typeface="ＭＳ ゴシック" pitchFamily="49" charset="-128"/>
              <a:ea typeface="ＭＳ ゴシック" pitchFamily="49" charset="-128"/>
            </a:rPr>
            <a:t>％、組合等（豊岡病院組合）負担等見込額が</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％となっている。これらを合わせると全体の</a:t>
          </a:r>
          <a:r>
            <a:rPr kumimoji="1" lang="en-US" altLang="ja-JP" sz="1400">
              <a:latin typeface="ＭＳ ゴシック" pitchFamily="49" charset="-128"/>
              <a:ea typeface="ＭＳ ゴシック" pitchFamily="49" charset="-128"/>
            </a:rPr>
            <a:t>93.3</a:t>
          </a:r>
          <a:r>
            <a:rPr kumimoji="1" lang="ja-JP" altLang="en-US" sz="1400">
              <a:latin typeface="ＭＳ ゴシック" pitchFamily="49" charset="-128"/>
              <a:ea typeface="ＭＳ ゴシック" pitchFamily="49" charset="-128"/>
            </a:rPr>
            <a:t>％を占めている。</a:t>
          </a:r>
        </a:p>
        <a:p>
          <a:r>
            <a:rPr kumimoji="1" lang="ja-JP" altLang="en-US" sz="1400">
              <a:latin typeface="ＭＳ ゴシック" pitchFamily="49" charset="-128"/>
              <a:ea typeface="ＭＳ ゴシック" pitchFamily="49" charset="-128"/>
            </a:rPr>
            <a:t>　前年度との比較では、将来負担額は</a:t>
          </a:r>
          <a:r>
            <a:rPr kumimoji="1" lang="en-US" altLang="ja-JP" sz="1400">
              <a:latin typeface="ＭＳ ゴシック" pitchFamily="49" charset="-128"/>
              <a:ea typeface="ＭＳ ゴシック" pitchFamily="49" charset="-128"/>
            </a:rPr>
            <a:t>6,332</a:t>
          </a:r>
          <a:r>
            <a:rPr kumimoji="1" lang="ja-JP" altLang="en-US" sz="1400">
              <a:latin typeface="ＭＳ ゴシック" pitchFamily="49" charset="-128"/>
              <a:ea typeface="ＭＳ ゴシック" pitchFamily="49" charset="-128"/>
            </a:rPr>
            <a:t>百万円の減額で、充当可能財源等も</a:t>
          </a:r>
          <a:r>
            <a:rPr kumimoji="1" lang="en-US" altLang="ja-JP" sz="1400">
              <a:latin typeface="ＭＳ ゴシック" pitchFamily="49" charset="-128"/>
              <a:ea typeface="ＭＳ ゴシック" pitchFamily="49" charset="-128"/>
            </a:rPr>
            <a:t>3,603</a:t>
          </a:r>
          <a:r>
            <a:rPr kumimoji="1" lang="ja-JP" altLang="en-US" sz="1400">
              <a:latin typeface="ＭＳ ゴシック" pitchFamily="49" charset="-128"/>
              <a:ea typeface="ＭＳ ゴシック" pitchFamily="49" charset="-128"/>
            </a:rPr>
            <a:t>百万円減額した結果、将来負担比率の分子は</a:t>
          </a:r>
          <a:r>
            <a:rPr kumimoji="1" lang="en-US" altLang="ja-JP" sz="1400">
              <a:latin typeface="ＭＳ ゴシック" pitchFamily="49" charset="-128"/>
              <a:ea typeface="ＭＳ ゴシック" pitchFamily="49" charset="-128"/>
            </a:rPr>
            <a:t>2,730</a:t>
          </a:r>
          <a:r>
            <a:rPr kumimoji="1" lang="ja-JP" altLang="en-US" sz="1400">
              <a:latin typeface="ＭＳ ゴシック" pitchFamily="49" charset="-128"/>
              <a:ea typeface="ＭＳ ゴシック" pitchFamily="49" charset="-128"/>
            </a:rPr>
            <a:t>百万円の減少となった。</a:t>
          </a:r>
        </a:p>
        <a:p>
          <a:r>
            <a:rPr kumimoji="1" lang="ja-JP" altLang="en-US" sz="1400">
              <a:latin typeface="ＭＳ ゴシック" pitchFamily="49" charset="-128"/>
              <a:ea typeface="ＭＳ ゴシック" pitchFamily="49" charset="-128"/>
            </a:rPr>
            <a:t>　将来負担額については、一般会計等に係る地方債の現在高の減少が将来負担比率の分子及び比率を押し下げる要因となっており、地方債の現在高が年々減少していることから、将来負担比率の分子も減少傾向である。</a:t>
          </a:r>
        </a:p>
        <a:p>
          <a:r>
            <a:rPr kumimoji="1" lang="ja-JP" altLang="en-US" sz="1400">
              <a:latin typeface="ＭＳ ゴシック" pitchFamily="49" charset="-128"/>
              <a:ea typeface="ＭＳ ゴシック" pitchFamily="49" charset="-128"/>
            </a:rPr>
            <a:t>　今後とも引き続き、地方債の計画的な発行、発行抑制、償還期間の適正化並びに積極的な繰上償還に努めるとともに、交付税算入率が有利な起債の活用など、将来負担の軽減に努める。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兵庫県豊岡市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百万円の増額となった。増額理由は、経費節減等と考えられる。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地方財政法第７条第１項の規定に基づく積み立てについて、それぞれの条例において財政調整基金、市債管理基金、公共施設整備基金に、市長が定める額を積み立てると定めている。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決算時のそれぞれの基金残高を勘案し、適切な積み立てを行うこととする。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財政調整基金は、「純財政調整基金」分として、標準財政規模の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公共施設整備基金：公共施設再編計画等に基づき、公共施設の整備、除却等に要する資金に充てるもので、平成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年度に創設したもの。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地域振興基金：市民の利便性向上及び連携の強化並びに均衡のとれた地域振興を図る。合併特例債を原資に創設したもの。ふるさと納税を積み立てる。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被災者生活再建支援基金：自然災害又は感染症により被害を受けた者の生活再建、事業再建等を支援する施策の経費に活用する。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森林環境基金：森林整備の推進及び森林環境の保全に必要な費用の財源として活用する。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公共施設整備基金：基金利子等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百万円を積み立てる一方、公共施設の整備工事等で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地域振興基金：ふるさと納税として前年度歳入した額とほぼ同額を地域振興基金から繰入れ、地域振興に資する事業の財源として活用。令和６年度ふるさと納税分から返礼品等の事務費を除いた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百万円を基金に積み立てる一方、令和５年度ふるさと納税分等の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百万円を取り崩し地域振興の財源として活用した。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森林環境基金：森林等の環境保全事業推進を目的として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公共施設整備基金：当該基金は、地方財政法第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の規定に基づく積み立てを行うこととしているので、財政調整基金の残高を勘案しながら、可能な限り積み立てを行うこととする。また、今後、公共施設の除却のうち起債充当外への経費につい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地域振興基金：今後も引き続き、地域振興に資する事業の財源として活用していく。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森林環境基金：森林等の環境保全事業への活用を推進する。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令和６年度は、前年度の決算剰余金や基金利子の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百万円を基金に積み立て、一方で収支不足等のため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百万円を取り崩した。その結果前年度より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百万円の増額となった。増額理由は、経費節減等と考えられる。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収支不足を補うため、財政調整基金を取り崩して財政運営を行っている状況である。一般的には財政調整基金の残高は標準財政規模の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％以上が望ましいとされている。本市の標準財政規模は令和６年度で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億円であり、その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億円となる。特定目的化分を除く純財政調整基金分として、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億円程度を確保し、健全な財政運営を行う。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令和６年度は、通常の市債繰上償還財源と、高校生通学定期補助分等に係る財源として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百万円を積み立てた。一方、庁舎建設事業の償還財源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百万円を含む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百万円を取り崩し、結果として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必要に応じて地方財政法第７条第１項の規定に基づく積み立てを行う。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また、今後の償還予定を勘案し、健全な財政運営の観点から地方債償還の平準化を図る。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4FB6B6-17B9-4CE3-8B30-EB694432A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73A68C1-1357-4D7D-B272-519CFA9B3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84F67F3-0C56-412B-B488-4ED4A201E37E}"/>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3777CEC-54F9-49E9-9F7B-4A2750C5DDA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F81B273-4444-4F6F-9B68-FDAA0927E88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09F4FB9-DA88-4144-9436-CB6B6855AFA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98DCFA8-9853-4B5B-901C-1D2B86ACA19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733C11F-466B-4E41-A5A1-D8CB4F90557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9D62BA4-B587-4C50-A227-719C864FC64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22941F9-EDC9-4C2B-A0C5-4E3E044157B0}"/>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D6DB088-0F41-4773-BAA0-8DB2F2C48D26}"/>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C18D7CF-2CF7-465D-9866-6BA7CEAD440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A1CEE56-FD9E-4C70-BB7C-E554CF745EFA}"/>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2EF9DD7-6EAF-4DFE-AB6A-642FA44BC0B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5071DB5-0EA3-4FDD-A083-9584F0FFD341}"/>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2B12AC1-7E79-4526-9EA2-6A49C7AE725E}"/>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17EE177-CF4C-4572-BB08-27339DAFCEB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A411599-EA45-4823-A253-FEA39D4D677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3D93D84-C2C2-4BD5-8531-98FEC487BD1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AA97CA0-8B90-4D49-8879-573C6D0AABB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02DAD42-9D27-4283-9651-3CDD2C7F001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A91686B-4B6A-4611-9921-5485E99D2CE7}"/>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383AF21-2CC1-4004-9817-D8093ED493F3}"/>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3C77BBC-1E2D-4623-B7CE-B36F6B61D1A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EB42D9-DD88-4699-9C62-F8A7D52890C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3EB0398-F70F-4D63-9D12-909AFCC6207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4D62CCB-381C-4A96-8772-8E190F61951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393F4F9-8F65-4B1F-BB01-F914BFEC890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D792D21-7B69-43DC-A4D9-7AC4B359472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6C8823D-5369-42B3-AF7E-3B9ACADACE4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EACF1B2-8D80-4CE5-8AB3-D2B1E1AA669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0368469-6AE4-451C-8674-9BEB0C237CE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5CA39FE-7597-4ABA-819D-438E1BDB28F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A1F0A50-3DC6-490A-BF39-1F2F76D06B7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F5279D1-D28E-4C82-B3DC-5DC0F099A898}"/>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DECFB17-2F73-4EE5-A424-E9A94A614726}"/>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89BE88E-C2DC-4AF0-A43D-9DC218BF24E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7EB0567-EEBB-4C3D-9F9C-43EC7A1EBCF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913037A-F428-4979-B5EB-3F137002E6D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5C9BF38-2B64-4B0D-A1A6-885E9867E49A}"/>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8ADA604-3BAC-406A-B35B-D479FF99D52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2DC92C8-FA36-4E30-A092-466D1A7789C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12D5179-72CF-40CD-B1B2-EFCCDE30F64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8A15F37-0884-4642-B1AA-C44AEE19C15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6D6D623-A11E-43FD-AACD-54D7576BE412}"/>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63E8E26-6B00-4068-BC5F-B1D7994A8AF5}"/>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8D220F4-C425-48E8-B812-A1BBF955D0AE}"/>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有形固定資産減価償却率は上昇傾向にあり、兵庫県平均、類似団体内平均、全国平均いずれをも上回っている。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2014</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年度に策定した公共施設等総合管理計画において、公共施設等の延べ床面積を</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％削減するという目標を掲げ、</a:t>
          </a:r>
          <a:r>
            <a:rPr kumimoji="1" lang="en-US" altLang="ja-JP" sz="1100">
              <a:latin typeface="ＭＳ Ｐゴシック" panose="020B0600070205080204" pitchFamily="50" charset="-128"/>
              <a:ea typeface="ＭＳ Ｐゴシック" panose="020B0600070205080204" pitchFamily="50" charset="-128"/>
            </a:rPr>
            <a:t>2020</a:t>
          </a:r>
          <a:r>
            <a:rPr kumimoji="1" lang="ja-JP" altLang="en-US" sz="1100">
              <a:latin typeface="ＭＳ Ｐゴシック" panose="020B0600070205080204" pitchFamily="50" charset="-128"/>
              <a:ea typeface="ＭＳ Ｐゴシック" panose="020B0600070205080204" pitchFamily="50" charset="-128"/>
            </a:rPr>
            <a:t>年度に実施した地域デザイン懇談会の結果も踏まえ、公共施設等の集約化・複合化を進めるなど、施設保有量の適正化に取り組んでいく。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701BDB7-758A-4E3A-BA61-A90849E70C0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92CE0BB-39C6-443A-9F92-B300177B13A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99EE84F3-EB31-4745-A152-EE103BC0E2C4}"/>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811811CE-39EA-4801-AC39-B18A2851A14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DC0554A-A598-4C7E-A1C3-E718CB534A34}"/>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5366E3C-2B16-46A8-9F7B-C9352FCE225C}"/>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2C3F575-1F0D-43DA-8729-28A8F02E6045}"/>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B4F182B-5AF5-4F91-A1ED-D1F9DF08A93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CC5AE9BE-E8DC-4328-9296-B7CFD653334E}"/>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BEF47A6-3246-43A3-8C79-E116D5E1A53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CEAFFB8A-BB07-4851-A50B-63791529506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DD79C2CB-1A5A-4AE9-AEED-715F775F1121}"/>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9F96C75-FE4F-453F-9F98-252589DA96B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ECA55C0-C697-4D8B-8DAD-A07D1F9FF64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88336AB-611B-4779-8A21-AA0D368CCBC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9708306-4EB9-4BE1-824F-E645842D6FA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235E99AB-AB0B-456C-BBA7-156D82D8BED2}"/>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C11A9C29-36B5-4DF6-BB23-B8987AFCEB7F}"/>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2BB91426-9F49-49EF-B252-CD459B63EA8A}"/>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F15A72CE-1990-4C93-B5E5-6B523166671E}"/>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1E6B6A85-9392-44BF-BCCB-A7D36D6119A1}"/>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13D54285-F7AF-4504-92D8-BFA4255747FE}"/>
            </a:ext>
          </a:extLst>
        </xdr:cNvPr>
        <xdr:cNvSpPr txBox="1"/>
      </xdr:nvSpPr>
      <xdr:spPr>
        <a:xfrm>
          <a:off x="4342765" y="6029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1FDBC24C-D291-44E4-A408-1E74D18EB9B3}"/>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F6E07974-094B-4082-9D31-D9AC16705476}"/>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FF8D745-1CCD-42D2-8379-5A5A518EFFB1}"/>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868FBB99-7E12-4AA5-AF7F-81F11353D425}"/>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FD85B681-B48D-49EF-B009-77DA4053E5F5}"/>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92D72A5-A718-4EF2-8E39-6C0D8160E48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0AA3EE4-2560-4806-9F18-5412EDAEF96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D5640C9-BB9E-4BAA-9F59-C5AE25F608E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F373460-F409-4FC8-BBD7-09195187929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E723946-C4BB-431C-AF83-7C0DB2915B27}"/>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151977</xdr:rowOff>
    </xdr:from>
    <xdr:to>
      <xdr:col>23</xdr:col>
      <xdr:colOff>136525</xdr:colOff>
      <xdr:row>33</xdr:row>
      <xdr:rowOff>82127</xdr:rowOff>
    </xdr:to>
    <xdr:sp macro="" textlink="">
      <xdr:nvSpPr>
        <xdr:cNvPr id="81" name="楕円 80">
          <a:extLst>
            <a:ext uri="{FF2B5EF4-FFF2-40B4-BE49-F238E27FC236}">
              <a16:creationId xmlns:a16="http://schemas.microsoft.com/office/drawing/2014/main" id="{5733EDE2-F11E-46AC-8CC9-D04B1C58606F}"/>
            </a:ext>
          </a:extLst>
        </xdr:cNvPr>
        <xdr:cNvSpPr/>
      </xdr:nvSpPr>
      <xdr:spPr>
        <a:xfrm>
          <a:off x="4244975" y="63908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130404</xdr:rowOff>
    </xdr:from>
    <xdr:ext cx="405111" cy="259045"/>
    <xdr:sp macro="" textlink="">
      <xdr:nvSpPr>
        <xdr:cNvPr id="82" name="有形固定資産減価償却率該当値テキスト">
          <a:extLst>
            <a:ext uri="{FF2B5EF4-FFF2-40B4-BE49-F238E27FC236}">
              <a16:creationId xmlns:a16="http://schemas.microsoft.com/office/drawing/2014/main" id="{412FDAD8-0992-43C3-97C1-CE9ED3959B05}"/>
            </a:ext>
          </a:extLst>
        </xdr:cNvPr>
        <xdr:cNvSpPr txBox="1"/>
      </xdr:nvSpPr>
      <xdr:spPr>
        <a:xfrm>
          <a:off x="4342765" y="637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105198</xdr:rowOff>
    </xdr:from>
    <xdr:to>
      <xdr:col>19</xdr:col>
      <xdr:colOff>187325</xdr:colOff>
      <xdr:row>33</xdr:row>
      <xdr:rowOff>35348</xdr:rowOff>
    </xdr:to>
    <xdr:sp macro="" textlink="">
      <xdr:nvSpPr>
        <xdr:cNvPr id="83" name="楕円 82">
          <a:extLst>
            <a:ext uri="{FF2B5EF4-FFF2-40B4-BE49-F238E27FC236}">
              <a16:creationId xmlns:a16="http://schemas.microsoft.com/office/drawing/2014/main" id="{E7043249-BEE5-453F-9840-E2DA2FCE68C0}"/>
            </a:ext>
          </a:extLst>
        </xdr:cNvPr>
        <xdr:cNvSpPr/>
      </xdr:nvSpPr>
      <xdr:spPr>
        <a:xfrm>
          <a:off x="3611880" y="634216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155998</xdr:rowOff>
    </xdr:from>
    <xdr:to>
      <xdr:col>23</xdr:col>
      <xdr:colOff>85725</xdr:colOff>
      <xdr:row>33</xdr:row>
      <xdr:rowOff>31327</xdr:rowOff>
    </xdr:to>
    <xdr:cxnSp macro="">
      <xdr:nvCxnSpPr>
        <xdr:cNvPr id="84" name="直線コネクタ 83">
          <a:extLst>
            <a:ext uri="{FF2B5EF4-FFF2-40B4-BE49-F238E27FC236}">
              <a16:creationId xmlns:a16="http://schemas.microsoft.com/office/drawing/2014/main" id="{86D9DEE4-F07E-47A1-BD8E-0E5F42A15B54}"/>
            </a:ext>
          </a:extLst>
        </xdr:cNvPr>
        <xdr:cNvCxnSpPr/>
      </xdr:nvCxnSpPr>
      <xdr:spPr>
        <a:xfrm>
          <a:off x="3656965" y="6394873"/>
          <a:ext cx="640715" cy="4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54822</xdr:rowOff>
    </xdr:from>
    <xdr:to>
      <xdr:col>15</xdr:col>
      <xdr:colOff>187325</xdr:colOff>
      <xdr:row>32</xdr:row>
      <xdr:rowOff>156422</xdr:rowOff>
    </xdr:to>
    <xdr:sp macro="" textlink="">
      <xdr:nvSpPr>
        <xdr:cNvPr id="85" name="楕円 84">
          <a:extLst>
            <a:ext uri="{FF2B5EF4-FFF2-40B4-BE49-F238E27FC236}">
              <a16:creationId xmlns:a16="http://schemas.microsoft.com/office/drawing/2014/main" id="{B6B43E0D-BD50-469B-B7D7-987CBF0B0B96}"/>
            </a:ext>
          </a:extLst>
        </xdr:cNvPr>
        <xdr:cNvSpPr/>
      </xdr:nvSpPr>
      <xdr:spPr>
        <a:xfrm>
          <a:off x="2926080" y="6297507"/>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105622</xdr:rowOff>
    </xdr:from>
    <xdr:to>
      <xdr:col>19</xdr:col>
      <xdr:colOff>136525</xdr:colOff>
      <xdr:row>32</xdr:row>
      <xdr:rowOff>155998</xdr:rowOff>
    </xdr:to>
    <xdr:cxnSp macro="">
      <xdr:nvCxnSpPr>
        <xdr:cNvPr id="86" name="直線コネクタ 85">
          <a:extLst>
            <a:ext uri="{FF2B5EF4-FFF2-40B4-BE49-F238E27FC236}">
              <a16:creationId xmlns:a16="http://schemas.microsoft.com/office/drawing/2014/main" id="{4EF19040-C380-40C1-9F17-FA49ABACA728}"/>
            </a:ext>
          </a:extLst>
        </xdr:cNvPr>
        <xdr:cNvCxnSpPr/>
      </xdr:nvCxnSpPr>
      <xdr:spPr>
        <a:xfrm>
          <a:off x="2971165" y="6342592"/>
          <a:ext cx="6858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4445</xdr:rowOff>
    </xdr:from>
    <xdr:to>
      <xdr:col>11</xdr:col>
      <xdr:colOff>187325</xdr:colOff>
      <xdr:row>32</xdr:row>
      <xdr:rowOff>106045</xdr:rowOff>
    </xdr:to>
    <xdr:sp macro="" textlink="">
      <xdr:nvSpPr>
        <xdr:cNvPr id="87" name="楕円 86">
          <a:extLst>
            <a:ext uri="{FF2B5EF4-FFF2-40B4-BE49-F238E27FC236}">
              <a16:creationId xmlns:a16="http://schemas.microsoft.com/office/drawing/2014/main" id="{91D0E40D-32A2-4890-ABD2-D28BD15D0DCF}"/>
            </a:ext>
          </a:extLst>
        </xdr:cNvPr>
        <xdr:cNvSpPr/>
      </xdr:nvSpPr>
      <xdr:spPr>
        <a:xfrm>
          <a:off x="2240280" y="6245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55245</xdr:rowOff>
    </xdr:from>
    <xdr:to>
      <xdr:col>15</xdr:col>
      <xdr:colOff>136525</xdr:colOff>
      <xdr:row>32</xdr:row>
      <xdr:rowOff>105622</xdr:rowOff>
    </xdr:to>
    <xdr:cxnSp macro="">
      <xdr:nvCxnSpPr>
        <xdr:cNvPr id="88" name="直線コネクタ 87">
          <a:extLst>
            <a:ext uri="{FF2B5EF4-FFF2-40B4-BE49-F238E27FC236}">
              <a16:creationId xmlns:a16="http://schemas.microsoft.com/office/drawing/2014/main" id="{2B6C6A1D-14F2-4D76-B8C2-530743512AC5}"/>
            </a:ext>
          </a:extLst>
        </xdr:cNvPr>
        <xdr:cNvCxnSpPr/>
      </xdr:nvCxnSpPr>
      <xdr:spPr>
        <a:xfrm>
          <a:off x="2285365" y="6297930"/>
          <a:ext cx="685800" cy="4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125518</xdr:rowOff>
    </xdr:from>
    <xdr:to>
      <xdr:col>7</xdr:col>
      <xdr:colOff>187325</xdr:colOff>
      <xdr:row>32</xdr:row>
      <xdr:rowOff>55668</xdr:rowOff>
    </xdr:to>
    <xdr:sp macro="" textlink="">
      <xdr:nvSpPr>
        <xdr:cNvPr id="89" name="楕円 88">
          <a:extLst>
            <a:ext uri="{FF2B5EF4-FFF2-40B4-BE49-F238E27FC236}">
              <a16:creationId xmlns:a16="http://schemas.microsoft.com/office/drawing/2014/main" id="{F5EBA202-A0C1-4705-80DE-0F6BCFA84197}"/>
            </a:ext>
          </a:extLst>
        </xdr:cNvPr>
        <xdr:cNvSpPr/>
      </xdr:nvSpPr>
      <xdr:spPr>
        <a:xfrm>
          <a:off x="1554480" y="619484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4868</xdr:rowOff>
    </xdr:from>
    <xdr:to>
      <xdr:col>11</xdr:col>
      <xdr:colOff>136525</xdr:colOff>
      <xdr:row>32</xdr:row>
      <xdr:rowOff>55245</xdr:rowOff>
    </xdr:to>
    <xdr:cxnSp macro="">
      <xdr:nvCxnSpPr>
        <xdr:cNvPr id="90" name="直線コネクタ 89">
          <a:extLst>
            <a:ext uri="{FF2B5EF4-FFF2-40B4-BE49-F238E27FC236}">
              <a16:creationId xmlns:a16="http://schemas.microsoft.com/office/drawing/2014/main" id="{D6AE6AA2-721A-4780-8802-33A13502F7FB}"/>
            </a:ext>
          </a:extLst>
        </xdr:cNvPr>
        <xdr:cNvCxnSpPr/>
      </xdr:nvCxnSpPr>
      <xdr:spPr>
        <a:xfrm>
          <a:off x="1599565" y="6245648"/>
          <a:ext cx="6858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3CB74975-9987-45A5-9900-0FAEFEB58013}"/>
            </a:ext>
          </a:extLst>
        </xdr:cNvPr>
        <xdr:cNvSpPr txBox="1"/>
      </xdr:nvSpPr>
      <xdr:spPr>
        <a:xfrm>
          <a:off x="3464569" y="59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F7E2414C-706D-4D72-9A51-6B5496B8C590}"/>
            </a:ext>
          </a:extLst>
        </xdr:cNvPr>
        <xdr:cNvSpPr txBox="1"/>
      </xdr:nvSpPr>
      <xdr:spPr>
        <a:xfrm>
          <a:off x="279337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17AC6C76-CAB6-40D4-850B-3C42B6587227}"/>
            </a:ext>
          </a:extLst>
        </xdr:cNvPr>
        <xdr:cNvSpPr txBox="1"/>
      </xdr:nvSpPr>
      <xdr:spPr>
        <a:xfrm>
          <a:off x="21075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4" name="n_4aveValue有形固定資産減価償却率">
          <a:extLst>
            <a:ext uri="{FF2B5EF4-FFF2-40B4-BE49-F238E27FC236}">
              <a16:creationId xmlns:a16="http://schemas.microsoft.com/office/drawing/2014/main" id="{1767AEF3-7894-44D4-BCB1-583FFB900F48}"/>
            </a:ext>
          </a:extLst>
        </xdr:cNvPr>
        <xdr:cNvSpPr txBox="1"/>
      </xdr:nvSpPr>
      <xdr:spPr>
        <a:xfrm>
          <a:off x="142177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26475</xdr:rowOff>
    </xdr:from>
    <xdr:ext cx="405111" cy="259045"/>
    <xdr:sp macro="" textlink="">
      <xdr:nvSpPr>
        <xdr:cNvPr id="95" name="n_1mainValue有形固定資産減価償却率">
          <a:extLst>
            <a:ext uri="{FF2B5EF4-FFF2-40B4-BE49-F238E27FC236}">
              <a16:creationId xmlns:a16="http://schemas.microsoft.com/office/drawing/2014/main" id="{F7BA8150-865E-462D-9436-15441989D2DA}"/>
            </a:ext>
          </a:extLst>
        </xdr:cNvPr>
        <xdr:cNvSpPr txBox="1"/>
      </xdr:nvSpPr>
      <xdr:spPr>
        <a:xfrm>
          <a:off x="3464569" y="643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147549</xdr:rowOff>
    </xdr:from>
    <xdr:ext cx="405111" cy="259045"/>
    <xdr:sp macro="" textlink="">
      <xdr:nvSpPr>
        <xdr:cNvPr id="96" name="n_2mainValue有形固定資産減価償却率">
          <a:extLst>
            <a:ext uri="{FF2B5EF4-FFF2-40B4-BE49-F238E27FC236}">
              <a16:creationId xmlns:a16="http://schemas.microsoft.com/office/drawing/2014/main" id="{F9BF0FED-204D-47AD-94E5-81A3ECBCB340}"/>
            </a:ext>
          </a:extLst>
        </xdr:cNvPr>
        <xdr:cNvSpPr txBox="1"/>
      </xdr:nvSpPr>
      <xdr:spPr>
        <a:xfrm>
          <a:off x="2793374" y="638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97172</xdr:rowOff>
    </xdr:from>
    <xdr:ext cx="405111" cy="259045"/>
    <xdr:sp macro="" textlink="">
      <xdr:nvSpPr>
        <xdr:cNvPr id="97" name="n_3mainValue有形固定資産減価償却率">
          <a:extLst>
            <a:ext uri="{FF2B5EF4-FFF2-40B4-BE49-F238E27FC236}">
              <a16:creationId xmlns:a16="http://schemas.microsoft.com/office/drawing/2014/main" id="{A59E9D5D-0271-4DFE-85C7-AE355293E19C}"/>
            </a:ext>
          </a:extLst>
        </xdr:cNvPr>
        <xdr:cNvSpPr txBox="1"/>
      </xdr:nvSpPr>
      <xdr:spPr>
        <a:xfrm>
          <a:off x="210757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46795</xdr:rowOff>
    </xdr:from>
    <xdr:ext cx="405111" cy="259045"/>
    <xdr:sp macro="" textlink="">
      <xdr:nvSpPr>
        <xdr:cNvPr id="98" name="n_4mainValue有形固定資産減価償却率">
          <a:extLst>
            <a:ext uri="{FF2B5EF4-FFF2-40B4-BE49-F238E27FC236}">
              <a16:creationId xmlns:a16="http://schemas.microsoft.com/office/drawing/2014/main" id="{0F8EFF3B-4602-4856-B132-879714D30141}"/>
            </a:ext>
          </a:extLst>
        </xdr:cNvPr>
        <xdr:cNvSpPr txBox="1"/>
      </xdr:nvSpPr>
      <xdr:spPr>
        <a:xfrm>
          <a:off x="1421774" y="628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6F3AE0D-A3E4-4551-BC33-D484FF7417A8}"/>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B4B5106-C8E0-45FA-82C7-D302C1B90A8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72653C2-99B2-4326-9A85-BABDA6AF0C8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9D23E3E-B2DF-4F1D-BDB3-0E3A4F52001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BBD0DBC-F764-4DC0-9A4A-A3A52BD459EB}"/>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BB07627-42A2-44E8-9890-22EF0AC50750}"/>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1447391-3F3B-48C5-826E-0C07FB731EF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FACF94F-5B20-4336-864C-D2522EFA0DF0}"/>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517D25C-FCEB-43CA-B181-6BFCEF06C4B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093996E-BE5B-4359-B8B3-C9BD1C4A4F4E}"/>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0EFEF80-BF17-415A-8226-7EBA0593B8F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CE4C5197-A733-4402-A51D-39336EAEC94A}"/>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52EA2D3-77E5-4D48-979F-29A83F6F54C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債務償還比率は改善傾向にあり、昨年度に引き続き兵庫県平均を下回ったものの、依然として全国平均は上回るなど高い水準にある。</a:t>
          </a:r>
        </a:p>
        <a:p>
          <a:r>
            <a:rPr kumimoji="1" lang="ja-JP" altLang="en-US" sz="1100">
              <a:latin typeface="ＭＳ Ｐゴシック" panose="020B0600070205080204" pitchFamily="50" charset="-128"/>
              <a:ea typeface="ＭＳ Ｐゴシック" panose="020B0600070205080204" pitchFamily="50" charset="-128"/>
            </a:rPr>
            <a:t>　今後も引き続き、地方債の発行抑制や交付税算入率の高い地方債の活用、繰上償還等に努め、公債費負担の適正化を図っていく。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15EE023-6326-4D66-8790-8E5DFD5455C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FBCD174-B4B7-40AC-8465-0803CD455D88}"/>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1CA1894-0DDB-4783-882A-AC96086EDDCC}"/>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D62F075-A92D-4E58-BBE3-A6705FC78DCF}"/>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9D28379-8CE0-48D6-A4A9-B43A6074A0C6}"/>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8F62F6D-CD2A-4AD2-A780-9A009C5B476D}"/>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CFEA9841-F2B4-4EB1-BC09-3C34BADF7AAA}"/>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72BF48D4-456A-4851-965C-3DE22D0F7CA2}"/>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864FCAD-4932-45DB-B3E9-5F36E4F37510}"/>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5D86532-2309-4AA3-8CD9-FDB411D49654}"/>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9D69C80-06EC-4A29-96CF-42CEDFDAD98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C04693B-15BA-4F15-9CA0-F7778A4AEE83}"/>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9A4638B-1B35-48DE-90C6-A1060B3A330A}"/>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27F769F-3976-434A-9B74-AAEF6A9DDDCB}"/>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74E94AA-64A0-4A8C-A958-8AB24681A87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8271617-9E63-4FAB-9029-D3464CD5F2B3}"/>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80088C1E-8FC1-449A-9D57-3048F10D0AA3}"/>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61F4643E-E583-4B90-A72A-FF0AEF2C94E4}"/>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F590298-2006-4976-B7ED-D7EE17CE2C12}"/>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78602A19-74A8-4580-BEA9-1565625472DF}"/>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8FDC182B-BEF5-4381-94F4-60E65C6CC67E}"/>
            </a:ext>
          </a:extLst>
        </xdr:cNvPr>
        <xdr:cNvSpPr txBox="1"/>
      </xdr:nvSpPr>
      <xdr:spPr>
        <a:xfrm>
          <a:off x="13369925" y="5714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BE1C28AB-12F1-4180-A3AC-699840A0B2CD}"/>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343CAE53-E096-4CA8-8689-AD4AE5602768}"/>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8EE7C545-878E-4586-A82A-9BEB3908D8D9}"/>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78407AC-7262-4E04-A448-EEAD0608F9D3}"/>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C5E8EF-66A9-4738-881E-7FCA98D8B9EA}"/>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A2053B2-8B88-4B66-AB60-42414AD7FEA9}"/>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9658614-1252-4470-8545-F4BEDA4E9A5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554DA66-38FF-4C3E-9043-A1EB0CD33609}"/>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D8337C8-D42F-4AB1-BC4D-C608F0B9DF0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66013BC-F90F-4802-8861-3F9F3997BC8F}"/>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72432</xdr:rowOff>
    </xdr:from>
    <xdr:to>
      <xdr:col>76</xdr:col>
      <xdr:colOff>73025</xdr:colOff>
      <xdr:row>31</xdr:row>
      <xdr:rowOff>2582</xdr:rowOff>
    </xdr:to>
    <xdr:sp macro="" textlink="">
      <xdr:nvSpPr>
        <xdr:cNvPr id="143" name="楕円 142">
          <a:extLst>
            <a:ext uri="{FF2B5EF4-FFF2-40B4-BE49-F238E27FC236}">
              <a16:creationId xmlns:a16="http://schemas.microsoft.com/office/drawing/2014/main" id="{75C5052F-679A-4988-8531-063658B14B82}"/>
            </a:ext>
          </a:extLst>
        </xdr:cNvPr>
        <xdr:cNvSpPr/>
      </xdr:nvSpPr>
      <xdr:spPr>
        <a:xfrm>
          <a:off x="13289280" y="5968407"/>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50859</xdr:rowOff>
    </xdr:from>
    <xdr:ext cx="469744" cy="259045"/>
    <xdr:sp macro="" textlink="">
      <xdr:nvSpPr>
        <xdr:cNvPr id="144" name="債務償還比率該当値テキスト">
          <a:extLst>
            <a:ext uri="{FF2B5EF4-FFF2-40B4-BE49-F238E27FC236}">
              <a16:creationId xmlns:a16="http://schemas.microsoft.com/office/drawing/2014/main" id="{1C9161F4-F435-4837-A5C5-240EBCCBBF98}"/>
            </a:ext>
          </a:extLst>
        </xdr:cNvPr>
        <xdr:cNvSpPr txBox="1"/>
      </xdr:nvSpPr>
      <xdr:spPr>
        <a:xfrm>
          <a:off x="13369925" y="595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53721</xdr:rowOff>
    </xdr:from>
    <xdr:to>
      <xdr:col>72</xdr:col>
      <xdr:colOff>123825</xdr:colOff>
      <xdr:row>30</xdr:row>
      <xdr:rowOff>155321</xdr:rowOff>
    </xdr:to>
    <xdr:sp macro="" textlink="">
      <xdr:nvSpPr>
        <xdr:cNvPr id="145" name="楕円 144">
          <a:extLst>
            <a:ext uri="{FF2B5EF4-FFF2-40B4-BE49-F238E27FC236}">
              <a16:creationId xmlns:a16="http://schemas.microsoft.com/office/drawing/2014/main" id="{95F547CC-98A6-432D-9CCF-DB066B5773AC}"/>
            </a:ext>
          </a:extLst>
        </xdr:cNvPr>
        <xdr:cNvSpPr/>
      </xdr:nvSpPr>
      <xdr:spPr>
        <a:xfrm>
          <a:off x="12629515" y="595350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104521</xdr:rowOff>
    </xdr:from>
    <xdr:to>
      <xdr:col>76</xdr:col>
      <xdr:colOff>22225</xdr:colOff>
      <xdr:row>30</xdr:row>
      <xdr:rowOff>123232</xdr:rowOff>
    </xdr:to>
    <xdr:cxnSp macro="">
      <xdr:nvCxnSpPr>
        <xdr:cNvPr id="146" name="直線コネクタ 145">
          <a:extLst>
            <a:ext uri="{FF2B5EF4-FFF2-40B4-BE49-F238E27FC236}">
              <a16:creationId xmlns:a16="http://schemas.microsoft.com/office/drawing/2014/main" id="{9D359E00-34C4-4D69-8041-6A07A75B09CF}"/>
            </a:ext>
          </a:extLst>
        </xdr:cNvPr>
        <xdr:cNvCxnSpPr/>
      </xdr:nvCxnSpPr>
      <xdr:spPr>
        <a:xfrm>
          <a:off x="12684125" y="5998591"/>
          <a:ext cx="63119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107096</xdr:rowOff>
    </xdr:from>
    <xdr:to>
      <xdr:col>68</xdr:col>
      <xdr:colOff>123825</xdr:colOff>
      <xdr:row>31</xdr:row>
      <xdr:rowOff>37246</xdr:rowOff>
    </xdr:to>
    <xdr:sp macro="" textlink="">
      <xdr:nvSpPr>
        <xdr:cNvPr id="147" name="楕円 146">
          <a:extLst>
            <a:ext uri="{FF2B5EF4-FFF2-40B4-BE49-F238E27FC236}">
              <a16:creationId xmlns:a16="http://schemas.microsoft.com/office/drawing/2014/main" id="{94FAF4FD-C883-4F73-831D-5F2B38AA67D7}"/>
            </a:ext>
          </a:extLst>
        </xdr:cNvPr>
        <xdr:cNvSpPr/>
      </xdr:nvSpPr>
      <xdr:spPr>
        <a:xfrm>
          <a:off x="11943715" y="60011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104521</xdr:rowOff>
    </xdr:from>
    <xdr:to>
      <xdr:col>72</xdr:col>
      <xdr:colOff>73025</xdr:colOff>
      <xdr:row>30</xdr:row>
      <xdr:rowOff>157896</xdr:rowOff>
    </xdr:to>
    <xdr:cxnSp macro="">
      <xdr:nvCxnSpPr>
        <xdr:cNvPr id="148" name="直線コネクタ 147">
          <a:extLst>
            <a:ext uri="{FF2B5EF4-FFF2-40B4-BE49-F238E27FC236}">
              <a16:creationId xmlns:a16="http://schemas.microsoft.com/office/drawing/2014/main" id="{DB65001D-3CBD-44CB-9AF4-53AF3F1E9105}"/>
            </a:ext>
          </a:extLst>
        </xdr:cNvPr>
        <xdr:cNvCxnSpPr/>
      </xdr:nvCxnSpPr>
      <xdr:spPr>
        <a:xfrm flipV="1">
          <a:off x="11998325" y="5998591"/>
          <a:ext cx="685800" cy="5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97261</xdr:rowOff>
    </xdr:from>
    <xdr:to>
      <xdr:col>64</xdr:col>
      <xdr:colOff>123825</xdr:colOff>
      <xdr:row>31</xdr:row>
      <xdr:rowOff>27411</xdr:rowOff>
    </xdr:to>
    <xdr:sp macro="" textlink="">
      <xdr:nvSpPr>
        <xdr:cNvPr id="149" name="楕円 148">
          <a:extLst>
            <a:ext uri="{FF2B5EF4-FFF2-40B4-BE49-F238E27FC236}">
              <a16:creationId xmlns:a16="http://schemas.microsoft.com/office/drawing/2014/main" id="{6BA8A307-5260-4E02-A88D-D3CF11982A02}"/>
            </a:ext>
          </a:extLst>
        </xdr:cNvPr>
        <xdr:cNvSpPr/>
      </xdr:nvSpPr>
      <xdr:spPr>
        <a:xfrm>
          <a:off x="11257915" y="59894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148061</xdr:rowOff>
    </xdr:from>
    <xdr:to>
      <xdr:col>68</xdr:col>
      <xdr:colOff>73025</xdr:colOff>
      <xdr:row>30</xdr:row>
      <xdr:rowOff>157896</xdr:rowOff>
    </xdr:to>
    <xdr:cxnSp macro="">
      <xdr:nvCxnSpPr>
        <xdr:cNvPr id="150" name="直線コネクタ 149">
          <a:extLst>
            <a:ext uri="{FF2B5EF4-FFF2-40B4-BE49-F238E27FC236}">
              <a16:creationId xmlns:a16="http://schemas.microsoft.com/office/drawing/2014/main" id="{AAAAF13E-60F4-4B06-B59F-946899C4C7B4}"/>
            </a:ext>
          </a:extLst>
        </xdr:cNvPr>
        <xdr:cNvCxnSpPr/>
      </xdr:nvCxnSpPr>
      <xdr:spPr>
        <a:xfrm>
          <a:off x="11312525" y="6042131"/>
          <a:ext cx="685800" cy="1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61108</xdr:rowOff>
    </xdr:from>
    <xdr:to>
      <xdr:col>60</xdr:col>
      <xdr:colOff>123825</xdr:colOff>
      <xdr:row>31</xdr:row>
      <xdr:rowOff>162708</xdr:rowOff>
    </xdr:to>
    <xdr:sp macro="" textlink="">
      <xdr:nvSpPr>
        <xdr:cNvPr id="151" name="楕円 150">
          <a:extLst>
            <a:ext uri="{FF2B5EF4-FFF2-40B4-BE49-F238E27FC236}">
              <a16:creationId xmlns:a16="http://schemas.microsoft.com/office/drawing/2014/main" id="{59453A38-A20A-4AC7-921D-EC243C8484BF}"/>
            </a:ext>
          </a:extLst>
        </xdr:cNvPr>
        <xdr:cNvSpPr/>
      </xdr:nvSpPr>
      <xdr:spPr>
        <a:xfrm>
          <a:off x="10572115" y="612472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148061</xdr:rowOff>
    </xdr:from>
    <xdr:to>
      <xdr:col>64</xdr:col>
      <xdr:colOff>73025</xdr:colOff>
      <xdr:row>31</xdr:row>
      <xdr:rowOff>111908</xdr:rowOff>
    </xdr:to>
    <xdr:cxnSp macro="">
      <xdr:nvCxnSpPr>
        <xdr:cNvPr id="152" name="直線コネクタ 151">
          <a:extLst>
            <a:ext uri="{FF2B5EF4-FFF2-40B4-BE49-F238E27FC236}">
              <a16:creationId xmlns:a16="http://schemas.microsoft.com/office/drawing/2014/main" id="{F2CC4311-BF94-4980-AB3F-DDEA2DFE0103}"/>
            </a:ext>
          </a:extLst>
        </xdr:cNvPr>
        <xdr:cNvCxnSpPr/>
      </xdr:nvCxnSpPr>
      <xdr:spPr>
        <a:xfrm flipV="1">
          <a:off x="10626725" y="6042131"/>
          <a:ext cx="685800" cy="13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AB862E86-E6EE-41F4-BBDF-73E7AD43B952}"/>
            </a:ext>
          </a:extLst>
        </xdr:cNvPr>
        <xdr:cNvSpPr txBox="1"/>
      </xdr:nvSpPr>
      <xdr:spPr>
        <a:xfrm>
          <a:off x="12459412" y="564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D60DB0A5-D36D-4325-B2B4-407E8A803910}"/>
            </a:ext>
          </a:extLst>
        </xdr:cNvPr>
        <xdr:cNvSpPr txBox="1"/>
      </xdr:nvSpPr>
      <xdr:spPr>
        <a:xfrm>
          <a:off x="11780597"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C26A1F6B-E36B-40C0-8303-FEE484B18A99}"/>
            </a:ext>
          </a:extLst>
        </xdr:cNvPr>
        <xdr:cNvSpPr txBox="1"/>
      </xdr:nvSpPr>
      <xdr:spPr>
        <a:xfrm>
          <a:off x="11094797" y="556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4F441EEA-3ED1-4E1B-8AF0-0EAF2958BE31}"/>
            </a:ext>
          </a:extLst>
        </xdr:cNvPr>
        <xdr:cNvSpPr txBox="1"/>
      </xdr:nvSpPr>
      <xdr:spPr>
        <a:xfrm>
          <a:off x="10408997" y="576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146448</xdr:rowOff>
    </xdr:from>
    <xdr:ext cx="469744" cy="259045"/>
    <xdr:sp macro="" textlink="">
      <xdr:nvSpPr>
        <xdr:cNvPr id="157" name="n_1mainValue債務償還比率">
          <a:extLst>
            <a:ext uri="{FF2B5EF4-FFF2-40B4-BE49-F238E27FC236}">
              <a16:creationId xmlns:a16="http://schemas.microsoft.com/office/drawing/2014/main" id="{2857C383-E622-4E90-9F7E-29D148945762}"/>
            </a:ext>
          </a:extLst>
        </xdr:cNvPr>
        <xdr:cNvSpPr txBox="1"/>
      </xdr:nvSpPr>
      <xdr:spPr>
        <a:xfrm>
          <a:off x="12459412" y="60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28373</xdr:rowOff>
    </xdr:from>
    <xdr:ext cx="469744" cy="259045"/>
    <xdr:sp macro="" textlink="">
      <xdr:nvSpPr>
        <xdr:cNvPr id="158" name="n_2mainValue債務償還比率">
          <a:extLst>
            <a:ext uri="{FF2B5EF4-FFF2-40B4-BE49-F238E27FC236}">
              <a16:creationId xmlns:a16="http://schemas.microsoft.com/office/drawing/2014/main" id="{9D5D92B1-4DE4-4E79-8320-DFB136BDF298}"/>
            </a:ext>
          </a:extLst>
        </xdr:cNvPr>
        <xdr:cNvSpPr txBox="1"/>
      </xdr:nvSpPr>
      <xdr:spPr>
        <a:xfrm>
          <a:off x="11780597" y="609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18538</xdr:rowOff>
    </xdr:from>
    <xdr:ext cx="469744" cy="259045"/>
    <xdr:sp macro="" textlink="">
      <xdr:nvSpPr>
        <xdr:cNvPr id="159" name="n_3mainValue債務償還比率">
          <a:extLst>
            <a:ext uri="{FF2B5EF4-FFF2-40B4-BE49-F238E27FC236}">
              <a16:creationId xmlns:a16="http://schemas.microsoft.com/office/drawing/2014/main" id="{F8FA8D3E-0A11-44CA-B187-4AEA3AA1B6EB}"/>
            </a:ext>
          </a:extLst>
        </xdr:cNvPr>
        <xdr:cNvSpPr txBox="1"/>
      </xdr:nvSpPr>
      <xdr:spPr>
        <a:xfrm>
          <a:off x="11094797" y="6089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153835</xdr:rowOff>
    </xdr:from>
    <xdr:ext cx="469744" cy="259045"/>
    <xdr:sp macro="" textlink="">
      <xdr:nvSpPr>
        <xdr:cNvPr id="160" name="n_4mainValue債務償還比率">
          <a:extLst>
            <a:ext uri="{FF2B5EF4-FFF2-40B4-BE49-F238E27FC236}">
              <a16:creationId xmlns:a16="http://schemas.microsoft.com/office/drawing/2014/main" id="{58BFDA69-D95E-4FA7-A57A-F15CD76BD5EE}"/>
            </a:ext>
          </a:extLst>
        </xdr:cNvPr>
        <xdr:cNvSpPr txBox="1"/>
      </xdr:nvSpPr>
      <xdr:spPr>
        <a:xfrm>
          <a:off x="10408997" y="622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EED2006-BF56-40DD-994D-75CB036D9D0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004DB3D-F6EF-4466-924E-0926DFC3D93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E435B75-F294-423B-AE58-1B35A24AF9F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C1D3E82-9318-4268-A493-48886565987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76C5246-5D2A-49E2-9EC7-5CD3BBA5551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74449AC-528E-498C-A09E-7CFBA7E2A10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AE50481-FEAA-4065-906B-0D661FD42EE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47832C-ABF4-48B8-9DF8-1BEE9F706408}"/>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3136C2-6C55-43B1-A05A-2721BA54729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1CEECB-83EB-4450-B061-916C28668DA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553D74-F006-4693-B3E0-AA7626BB947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63CEE6-ABA0-4A47-BADE-B56FAB33913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B9A70F-E863-46C1-872E-9F3256866C6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7E28F5-5262-487F-83E2-9AB88CE9D1F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A3EF79-004F-439B-AD4D-51FBC8EDB72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5FD0B3-03CC-435C-BD50-1B0104AE228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0C4BD0-7445-415F-9B7F-3FAAA941A14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F08FDB-A15A-4758-BE05-550F336C22D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5D52C7-35EB-4E73-93CD-CEB6DFFF686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7CBDC2-D932-4386-806F-926D7B506CB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728EDD-74A0-4E9F-B52A-E3F8542EF3F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6959E3D-147E-4E77-8E96-1D1A057FDF3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795FB9-3C29-4CED-B3A4-2130A022CED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98F086-24B0-4F6E-B171-B5F22D33068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D1EFF7-8E5C-437D-8786-BB6FED173BE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528ED5-6129-45B1-9EA3-CF10C3DFBC9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3AC5C8-B265-4B2E-9C64-20716ECA44D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500E24-457F-4387-AEAE-9214C5B85C1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9F0B1C9-A24D-44E4-BC3C-402769BCF3E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155BA3-3175-442A-9EAF-4319CCECDA4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1429F4-4A1C-42DE-A3DC-A6A63A71023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5584D4-425D-4A60-80A5-872E2BAAD94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9EFD48-1B1E-4EF0-8162-00502B4B9A4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891B13-C618-4DB0-8915-D6089ABF28E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4C7F78-0242-452D-B06C-3745F7CF90A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063675F-9AFB-4928-905E-12E71A5A851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7F75BD-165E-42E9-9F89-13BC71F7D50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B77287-D555-4A00-AF3E-1650B188912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066ABC-808E-44F6-B48F-76C4F1BB41E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BB3DDC-98BA-4219-9940-3E8C357B07C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8A1A29-DB31-44D3-8091-43418921D466}"/>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7CE233-23B2-4742-9510-1223DF9E896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22D434-D34A-488D-8E5D-7A874BE652C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5A4FDA-6955-406D-B7BB-5C40121F088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59F760-27ED-4E02-9842-4A9B7946512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C7D8CD-F561-4346-9CEB-E055D465FA5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E61DF4-7FAC-423F-909E-E1D06ED7E41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6B4F3B-8912-45AF-A2D9-3D3F6B17577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37A301D-7F38-4458-B099-90FE2CFB5AC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2D164B5-5F70-420D-BD42-2551472AEF0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9E8A0CC-6480-44AF-B413-AC2E75613FF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36FB3EE-2619-42D9-A63A-B44F0BB5056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393DB0-0008-441C-AFD9-EF38905D76B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D5ED3CC-3556-4274-87B0-09D6A1364BA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2DC47B7-1C1F-4D0D-9E3E-50B99F90F89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E89011C-2377-46CF-8E08-6B13D7A0E4FB}"/>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8761EA9-4FC4-4473-834D-C5803D48CF5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8703FB5-C488-485F-A268-F09917078FF0}"/>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84AA003-B13E-437E-A3AC-87449A001EC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B847CA5-1EA6-4625-B68F-07EEBD15854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7776E74-0EE4-483F-91A2-60B39E590CA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9BD810C-5861-4D90-A27E-8C0B59344DD3}"/>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332CAE60-5588-4343-8E00-4B01CE90A7EB}"/>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2AFCD55-B1EA-4432-9FC5-2CD33AEE55BE}"/>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81E0DAC7-AA22-4B06-9D89-8C5113E899F8}"/>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D0819886-79F9-4EA6-87BB-E0522EFAD187}"/>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FFEF4B4C-15A1-438F-82E3-414948A118DE}"/>
            </a:ext>
          </a:extLst>
        </xdr:cNvPr>
        <xdr:cNvSpPr txBox="1"/>
      </xdr:nvSpPr>
      <xdr:spPr>
        <a:xfrm>
          <a:off x="4212590" y="646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3C88651C-646D-47BC-8F39-F5FBA39EBB91}"/>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394D676D-F38D-4D96-A121-8EA50C2F5FDA}"/>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A271A88D-260F-46FA-8C94-FD7725D25696}"/>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AF9929C-5F5A-48FE-A051-2476815D7434}"/>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ED330905-2A87-4345-9798-6A500DC825A1}"/>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D47CEF4-4211-4922-81DE-DDFDDBB4CB4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C09A9B-9E94-414C-8041-F07647FC970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F5B466-6E6E-41C6-BFE4-709F8D9F4D8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B11932-716D-4ABA-B05A-1D9307F50D0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19D44B-8397-4476-804A-88D82CB606E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EA1AF6C5-AA12-4525-948F-550629E24469}"/>
            </a:ext>
          </a:extLst>
        </xdr:cNvPr>
        <xdr:cNvSpPr/>
      </xdr:nvSpPr>
      <xdr:spPr>
        <a:xfrm>
          <a:off x="4131310" y="6628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68BB05D5-DA5D-41C6-B8A7-94E1C782CCDA}"/>
            </a:ext>
          </a:extLst>
        </xdr:cNvPr>
        <xdr:cNvSpPr txBox="1"/>
      </xdr:nvSpPr>
      <xdr:spPr>
        <a:xfrm>
          <a:off x="421259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78740</xdr:rowOff>
    </xdr:from>
    <xdr:to>
      <xdr:col>20</xdr:col>
      <xdr:colOff>38100</xdr:colOff>
      <xdr:row>39</xdr:row>
      <xdr:rowOff>8890</xdr:rowOff>
    </xdr:to>
    <xdr:sp macro="" textlink="">
      <xdr:nvSpPr>
        <xdr:cNvPr id="75" name="楕円 74">
          <a:extLst>
            <a:ext uri="{FF2B5EF4-FFF2-40B4-BE49-F238E27FC236}">
              <a16:creationId xmlns:a16="http://schemas.microsoft.com/office/drawing/2014/main" id="{03C148A0-4E5C-4717-8ECC-460D9789A981}"/>
            </a:ext>
          </a:extLst>
        </xdr:cNvPr>
        <xdr:cNvSpPr/>
      </xdr:nvSpPr>
      <xdr:spPr>
        <a:xfrm>
          <a:off x="3388360" y="6593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129540</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FDDEE687-1C19-4221-8DCE-319473C37F84}"/>
            </a:ext>
          </a:extLst>
        </xdr:cNvPr>
        <xdr:cNvCxnSpPr/>
      </xdr:nvCxnSpPr>
      <xdr:spPr>
        <a:xfrm>
          <a:off x="3431540" y="6648450"/>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42545</xdr:rowOff>
    </xdr:from>
    <xdr:to>
      <xdr:col>15</xdr:col>
      <xdr:colOff>101600</xdr:colOff>
      <xdr:row>38</xdr:row>
      <xdr:rowOff>144145</xdr:rowOff>
    </xdr:to>
    <xdr:sp macro="" textlink="">
      <xdr:nvSpPr>
        <xdr:cNvPr id="77" name="楕円 76">
          <a:extLst>
            <a:ext uri="{FF2B5EF4-FFF2-40B4-BE49-F238E27FC236}">
              <a16:creationId xmlns:a16="http://schemas.microsoft.com/office/drawing/2014/main" id="{06AB7ABD-A3F8-4017-A2E4-EB10FA6CF3F1}"/>
            </a:ext>
          </a:extLst>
        </xdr:cNvPr>
        <xdr:cNvSpPr/>
      </xdr:nvSpPr>
      <xdr:spPr>
        <a:xfrm>
          <a:off x="2571750" y="65595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93345</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D7B7E784-8E15-41B7-A709-A3B5F3C4DC27}"/>
            </a:ext>
          </a:extLst>
        </xdr:cNvPr>
        <xdr:cNvCxnSpPr/>
      </xdr:nvCxnSpPr>
      <xdr:spPr>
        <a:xfrm>
          <a:off x="2626360" y="661225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xdr:rowOff>
    </xdr:from>
    <xdr:to>
      <xdr:col>10</xdr:col>
      <xdr:colOff>165100</xdr:colOff>
      <xdr:row>38</xdr:row>
      <xdr:rowOff>109855</xdr:rowOff>
    </xdr:to>
    <xdr:sp macro="" textlink="">
      <xdr:nvSpPr>
        <xdr:cNvPr id="79" name="楕円 78">
          <a:extLst>
            <a:ext uri="{FF2B5EF4-FFF2-40B4-BE49-F238E27FC236}">
              <a16:creationId xmlns:a16="http://schemas.microsoft.com/office/drawing/2014/main" id="{9CAEB27C-7A87-437B-920D-58EC57766631}"/>
            </a:ext>
          </a:extLst>
        </xdr:cNvPr>
        <xdr:cNvSpPr/>
      </xdr:nvSpPr>
      <xdr:spPr>
        <a:xfrm>
          <a:off x="1774190" y="65252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59055</xdr:rowOff>
    </xdr:from>
    <xdr:to>
      <xdr:col>15</xdr:col>
      <xdr:colOff>50800</xdr:colOff>
      <xdr:row>38</xdr:row>
      <xdr:rowOff>93345</xdr:rowOff>
    </xdr:to>
    <xdr:cxnSp macro="">
      <xdr:nvCxnSpPr>
        <xdr:cNvPr id="80" name="直線コネクタ 79">
          <a:extLst>
            <a:ext uri="{FF2B5EF4-FFF2-40B4-BE49-F238E27FC236}">
              <a16:creationId xmlns:a16="http://schemas.microsoft.com/office/drawing/2014/main" id="{667CAE9A-EF1A-4ECE-B587-9AE9F6406420}"/>
            </a:ext>
          </a:extLst>
        </xdr:cNvPr>
        <xdr:cNvCxnSpPr/>
      </xdr:nvCxnSpPr>
      <xdr:spPr>
        <a:xfrm>
          <a:off x="1828800" y="657034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D769ABFF-CFF2-4370-829C-41BE1F156461}"/>
            </a:ext>
          </a:extLst>
        </xdr:cNvPr>
        <xdr:cNvSpPr/>
      </xdr:nvSpPr>
      <xdr:spPr>
        <a:xfrm>
          <a:off x="988060" y="6485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22860</xdr:rowOff>
    </xdr:from>
    <xdr:to>
      <xdr:col>10</xdr:col>
      <xdr:colOff>114300</xdr:colOff>
      <xdr:row>38</xdr:row>
      <xdr:rowOff>59055</xdr:rowOff>
    </xdr:to>
    <xdr:cxnSp macro="">
      <xdr:nvCxnSpPr>
        <xdr:cNvPr id="82" name="直線コネクタ 81">
          <a:extLst>
            <a:ext uri="{FF2B5EF4-FFF2-40B4-BE49-F238E27FC236}">
              <a16:creationId xmlns:a16="http://schemas.microsoft.com/office/drawing/2014/main" id="{BF6D854C-C009-444D-9381-F2D8C4A26630}"/>
            </a:ext>
          </a:extLst>
        </xdr:cNvPr>
        <xdr:cNvCxnSpPr/>
      </xdr:nvCxnSpPr>
      <xdr:spPr>
        <a:xfrm>
          <a:off x="1031240" y="653415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9B35F949-2C25-4803-BE73-AF55922A66B0}"/>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90B6ADEC-96ED-43DC-A98B-AC974F0CC5E4}"/>
            </a:ext>
          </a:extLst>
        </xdr:cNvPr>
        <xdr:cNvSpPr txBox="1"/>
      </xdr:nvSpPr>
      <xdr:spPr>
        <a:xfrm>
          <a:off x="2439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A2F7B6C3-F1D3-4411-8ACB-DF7492D7A144}"/>
            </a:ext>
          </a:extLst>
        </xdr:cNvPr>
        <xdr:cNvSpPr txBox="1"/>
      </xdr:nvSpPr>
      <xdr:spPr>
        <a:xfrm>
          <a:off x="164148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E79BB19D-16FE-406A-B67C-EF2F7BF6EFB9}"/>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609688B0-8136-407A-8859-AC14953681C6}"/>
            </a:ext>
          </a:extLst>
        </xdr:cNvPr>
        <xdr:cNvSpPr txBox="1"/>
      </xdr:nvSpPr>
      <xdr:spPr>
        <a:xfrm>
          <a:off x="32391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DD6CB4FC-7562-4E23-A046-8F1C6725CDC1}"/>
            </a:ext>
          </a:extLst>
        </xdr:cNvPr>
        <xdr:cNvSpPr txBox="1"/>
      </xdr:nvSpPr>
      <xdr:spPr>
        <a:xfrm>
          <a:off x="2439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204222B4-E3A6-4892-A536-DA6CA7D699C3}"/>
            </a:ext>
          </a:extLst>
        </xdr:cNvPr>
        <xdr:cNvSpPr txBox="1"/>
      </xdr:nvSpPr>
      <xdr:spPr>
        <a:xfrm>
          <a:off x="164148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90" name="n_4mainValue【道路】&#10;有形固定資産減価償却率">
          <a:extLst>
            <a:ext uri="{FF2B5EF4-FFF2-40B4-BE49-F238E27FC236}">
              <a16:creationId xmlns:a16="http://schemas.microsoft.com/office/drawing/2014/main" id="{62A392E1-66AA-45FA-AB7A-A3DFA3045147}"/>
            </a:ext>
          </a:extLst>
        </xdr:cNvPr>
        <xdr:cNvSpPr txBox="1"/>
      </xdr:nvSpPr>
      <xdr:spPr>
        <a:xfrm>
          <a:off x="8553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D6A60A0-D97C-4862-8C64-BCE060E4C81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CFAC401-8E57-477F-AFD8-CAF4B2AE488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FE765E3-EFCC-436A-80C9-B7A26058140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01676D3-6EF0-48EE-ABB1-070EA3E250D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4E54997-08E2-4FFB-B01F-688E2601878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E66A946-7176-4541-AC3B-42F4F514BF1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4D2FDBD-DA79-4512-887A-D58D92775CD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598E6C0-0811-4BF2-AED3-DB8A157AD47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D0C33C1-9B16-4145-8CBC-FDB6B1B495E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F4887DB-A770-4990-B033-741615C6A6D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D0BDD8A-9374-4F7E-9D19-CE00E7969A42}"/>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5523F87-6616-4247-A778-0E66E41BDCB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616D3C6-B9F3-47A3-A297-FE6BB103AEE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49B0E02-33F6-4C2F-8174-BC61B7522700}"/>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4F4A215-689B-4EB7-971B-64B48AEADB00}"/>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EF066A5-1525-4294-8188-660AC45FFBBC}"/>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FA8B887-27AB-4877-9EE9-23AB4B6F89A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C980F96-3F12-4A97-991A-3FFA116EBAD1}"/>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FDD5D6C-29E8-4B68-BD02-3C801D6B7266}"/>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081A662-8C32-467C-A12A-83CEC0F53F0E}"/>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9137877-B7DE-4D1F-9484-5E5F1286FDE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81458AF-C79F-4C19-897C-0899ABAB8295}"/>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571927C-9AF0-4A53-868A-BAC80983F64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A372A8E9-7800-4792-AA01-DA53BD8FB03D}"/>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7E6E7DD3-F296-4902-AECE-9411F0D8EC4C}"/>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36B9C2C7-8011-4AF4-A789-B36A8BB53376}"/>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4D094AD-B8C8-49E2-9DE0-0A6170F8D387}"/>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88F297E-CF7D-4C3D-ADF5-EEE2C45D5EE0}"/>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1C9B6893-4A8A-4F1B-A9D1-6F6890FAAAB8}"/>
            </a:ext>
          </a:extLst>
        </xdr:cNvPr>
        <xdr:cNvSpPr txBox="1"/>
      </xdr:nvSpPr>
      <xdr:spPr>
        <a:xfrm>
          <a:off x="9467850" y="6876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2D6BE0C2-3B19-4D6B-8EE0-561A68C190AF}"/>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3FBC5409-E0BE-4213-8812-1385A49946AC}"/>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3FA6DFE4-EC05-49A8-A1DA-46D8E91C1B2C}"/>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110E2E2D-3F88-42E8-B02A-B635E352E33C}"/>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E823113-0C46-43AA-8E6D-DF925789DE5A}"/>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1688E0F-7674-4859-8CAD-AE68278DFB2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ABEB5B8-E9A4-4A55-9CC9-EFC96663321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89898B-1560-4B69-9110-FCF3DCA90131}"/>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48EB2DB-FA1E-42EA-9F55-2DD0966888E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F1EEE16-18BB-4111-85F6-A90E920E184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168504</xdr:rowOff>
    </xdr:from>
    <xdr:to>
      <xdr:col>55</xdr:col>
      <xdr:colOff>50800</xdr:colOff>
      <xdr:row>37</xdr:row>
      <xdr:rowOff>98654</xdr:rowOff>
    </xdr:to>
    <xdr:sp macro="" textlink="">
      <xdr:nvSpPr>
        <xdr:cNvPr id="130" name="楕円 129">
          <a:extLst>
            <a:ext uri="{FF2B5EF4-FFF2-40B4-BE49-F238E27FC236}">
              <a16:creationId xmlns:a16="http://schemas.microsoft.com/office/drawing/2014/main" id="{6640C8A9-F45F-424F-A122-042EB810A78F}"/>
            </a:ext>
          </a:extLst>
        </xdr:cNvPr>
        <xdr:cNvSpPr/>
      </xdr:nvSpPr>
      <xdr:spPr>
        <a:xfrm>
          <a:off x="9394190" y="634451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19931</xdr:rowOff>
    </xdr:from>
    <xdr:ext cx="534377" cy="259045"/>
    <xdr:sp macro="" textlink="">
      <xdr:nvSpPr>
        <xdr:cNvPr id="131" name="【道路】&#10;一人当たり延長該当値テキスト">
          <a:extLst>
            <a:ext uri="{FF2B5EF4-FFF2-40B4-BE49-F238E27FC236}">
              <a16:creationId xmlns:a16="http://schemas.microsoft.com/office/drawing/2014/main" id="{620480A9-A999-4CA3-AF42-0DD261A86487}"/>
            </a:ext>
          </a:extLst>
        </xdr:cNvPr>
        <xdr:cNvSpPr txBox="1"/>
      </xdr:nvSpPr>
      <xdr:spPr>
        <a:xfrm>
          <a:off x="9467850" y="618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12217</xdr:rowOff>
    </xdr:from>
    <xdr:to>
      <xdr:col>50</xdr:col>
      <xdr:colOff>165100</xdr:colOff>
      <xdr:row>37</xdr:row>
      <xdr:rowOff>113817</xdr:rowOff>
    </xdr:to>
    <xdr:sp macro="" textlink="">
      <xdr:nvSpPr>
        <xdr:cNvPr id="132" name="楕円 131">
          <a:extLst>
            <a:ext uri="{FF2B5EF4-FFF2-40B4-BE49-F238E27FC236}">
              <a16:creationId xmlns:a16="http://schemas.microsoft.com/office/drawing/2014/main" id="{385C82B0-78A9-4412-A963-94B88DA5B4AB}"/>
            </a:ext>
          </a:extLst>
        </xdr:cNvPr>
        <xdr:cNvSpPr/>
      </xdr:nvSpPr>
      <xdr:spPr>
        <a:xfrm>
          <a:off x="8632190" y="635967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47854</xdr:rowOff>
    </xdr:from>
    <xdr:to>
      <xdr:col>55</xdr:col>
      <xdr:colOff>0</xdr:colOff>
      <xdr:row>37</xdr:row>
      <xdr:rowOff>63017</xdr:rowOff>
    </xdr:to>
    <xdr:cxnSp macro="">
      <xdr:nvCxnSpPr>
        <xdr:cNvPr id="133" name="直線コネクタ 132">
          <a:extLst>
            <a:ext uri="{FF2B5EF4-FFF2-40B4-BE49-F238E27FC236}">
              <a16:creationId xmlns:a16="http://schemas.microsoft.com/office/drawing/2014/main" id="{641490A8-BF7C-4A65-8C37-269E0875174F}"/>
            </a:ext>
          </a:extLst>
        </xdr:cNvPr>
        <xdr:cNvCxnSpPr/>
      </xdr:nvCxnSpPr>
      <xdr:spPr>
        <a:xfrm flipV="1">
          <a:off x="8686800" y="6393409"/>
          <a:ext cx="742950" cy="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27724</xdr:rowOff>
    </xdr:from>
    <xdr:to>
      <xdr:col>46</xdr:col>
      <xdr:colOff>38100</xdr:colOff>
      <xdr:row>37</xdr:row>
      <xdr:rowOff>129324</xdr:rowOff>
    </xdr:to>
    <xdr:sp macro="" textlink="">
      <xdr:nvSpPr>
        <xdr:cNvPr id="134" name="楕円 133">
          <a:extLst>
            <a:ext uri="{FF2B5EF4-FFF2-40B4-BE49-F238E27FC236}">
              <a16:creationId xmlns:a16="http://schemas.microsoft.com/office/drawing/2014/main" id="{8B640D77-1FD3-489A-AB88-D6D0D69E7A83}"/>
            </a:ext>
          </a:extLst>
        </xdr:cNvPr>
        <xdr:cNvSpPr/>
      </xdr:nvSpPr>
      <xdr:spPr>
        <a:xfrm>
          <a:off x="7846060" y="636946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63017</xdr:rowOff>
    </xdr:from>
    <xdr:to>
      <xdr:col>50</xdr:col>
      <xdr:colOff>114300</xdr:colOff>
      <xdr:row>37</xdr:row>
      <xdr:rowOff>78524</xdr:rowOff>
    </xdr:to>
    <xdr:cxnSp macro="">
      <xdr:nvCxnSpPr>
        <xdr:cNvPr id="135" name="直線コネクタ 134">
          <a:extLst>
            <a:ext uri="{FF2B5EF4-FFF2-40B4-BE49-F238E27FC236}">
              <a16:creationId xmlns:a16="http://schemas.microsoft.com/office/drawing/2014/main" id="{A7D62CF7-C0FD-471B-8FB6-9FDB2AAE3712}"/>
            </a:ext>
          </a:extLst>
        </xdr:cNvPr>
        <xdr:cNvCxnSpPr/>
      </xdr:nvCxnSpPr>
      <xdr:spPr>
        <a:xfrm flipV="1">
          <a:off x="7889240" y="6402857"/>
          <a:ext cx="79756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39421</xdr:rowOff>
    </xdr:from>
    <xdr:to>
      <xdr:col>41</xdr:col>
      <xdr:colOff>101600</xdr:colOff>
      <xdr:row>37</xdr:row>
      <xdr:rowOff>141021</xdr:rowOff>
    </xdr:to>
    <xdr:sp macro="" textlink="">
      <xdr:nvSpPr>
        <xdr:cNvPr id="136" name="楕円 135">
          <a:extLst>
            <a:ext uri="{FF2B5EF4-FFF2-40B4-BE49-F238E27FC236}">
              <a16:creationId xmlns:a16="http://schemas.microsoft.com/office/drawing/2014/main" id="{F049135F-1451-485D-86E3-31FE5EFED2F8}"/>
            </a:ext>
          </a:extLst>
        </xdr:cNvPr>
        <xdr:cNvSpPr/>
      </xdr:nvSpPr>
      <xdr:spPr>
        <a:xfrm>
          <a:off x="7029450" y="63830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78524</xdr:rowOff>
    </xdr:from>
    <xdr:to>
      <xdr:col>45</xdr:col>
      <xdr:colOff>177800</xdr:colOff>
      <xdr:row>37</xdr:row>
      <xdr:rowOff>90221</xdr:rowOff>
    </xdr:to>
    <xdr:cxnSp macro="">
      <xdr:nvCxnSpPr>
        <xdr:cNvPr id="137" name="直線コネクタ 136">
          <a:extLst>
            <a:ext uri="{FF2B5EF4-FFF2-40B4-BE49-F238E27FC236}">
              <a16:creationId xmlns:a16="http://schemas.microsoft.com/office/drawing/2014/main" id="{7CF9E793-EA6A-4ADC-A80B-D7E7B2ADD53A}"/>
            </a:ext>
          </a:extLst>
        </xdr:cNvPr>
        <xdr:cNvCxnSpPr/>
      </xdr:nvCxnSpPr>
      <xdr:spPr>
        <a:xfrm flipV="1">
          <a:off x="7084060" y="6422174"/>
          <a:ext cx="80518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50051</xdr:rowOff>
    </xdr:from>
    <xdr:to>
      <xdr:col>36</xdr:col>
      <xdr:colOff>165100</xdr:colOff>
      <xdr:row>37</xdr:row>
      <xdr:rowOff>151651</xdr:rowOff>
    </xdr:to>
    <xdr:sp macro="" textlink="">
      <xdr:nvSpPr>
        <xdr:cNvPr id="138" name="楕円 137">
          <a:extLst>
            <a:ext uri="{FF2B5EF4-FFF2-40B4-BE49-F238E27FC236}">
              <a16:creationId xmlns:a16="http://schemas.microsoft.com/office/drawing/2014/main" id="{201F77EF-DF48-4E04-BBBE-563E05E8691A}"/>
            </a:ext>
          </a:extLst>
        </xdr:cNvPr>
        <xdr:cNvSpPr/>
      </xdr:nvSpPr>
      <xdr:spPr>
        <a:xfrm>
          <a:off x="6231890" y="63975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90221</xdr:rowOff>
    </xdr:from>
    <xdr:to>
      <xdr:col>41</xdr:col>
      <xdr:colOff>50800</xdr:colOff>
      <xdr:row>37</xdr:row>
      <xdr:rowOff>100851</xdr:rowOff>
    </xdr:to>
    <xdr:cxnSp macro="">
      <xdr:nvCxnSpPr>
        <xdr:cNvPr id="139" name="直線コネクタ 138">
          <a:extLst>
            <a:ext uri="{FF2B5EF4-FFF2-40B4-BE49-F238E27FC236}">
              <a16:creationId xmlns:a16="http://schemas.microsoft.com/office/drawing/2014/main" id="{FDB94CE2-4A71-4803-A2C7-354B73B12DBB}"/>
            </a:ext>
          </a:extLst>
        </xdr:cNvPr>
        <xdr:cNvCxnSpPr/>
      </xdr:nvCxnSpPr>
      <xdr:spPr>
        <a:xfrm flipV="1">
          <a:off x="6286500" y="6437681"/>
          <a:ext cx="79756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63EBAD01-1589-44E2-8729-DE08599433F1}"/>
            </a:ext>
          </a:extLst>
        </xdr:cNvPr>
        <xdr:cNvSpPr txBox="1"/>
      </xdr:nvSpPr>
      <xdr:spPr>
        <a:xfrm>
          <a:off x="8454467" y="69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31F17902-1BB8-45E3-9C71-D04343F506A2}"/>
            </a:ext>
          </a:extLst>
        </xdr:cNvPr>
        <xdr:cNvSpPr txBox="1"/>
      </xdr:nvSpPr>
      <xdr:spPr>
        <a:xfrm>
          <a:off x="7673417" y="699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E3BAD9BD-0ACF-4A83-8E02-0A7F603D1A1A}"/>
            </a:ext>
          </a:extLst>
        </xdr:cNvPr>
        <xdr:cNvSpPr txBox="1"/>
      </xdr:nvSpPr>
      <xdr:spPr>
        <a:xfrm>
          <a:off x="6866332" y="699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F3F28B72-C0E2-4DEC-9FDC-0DAE46E0200A}"/>
            </a:ext>
          </a:extLst>
        </xdr:cNvPr>
        <xdr:cNvSpPr txBox="1"/>
      </xdr:nvSpPr>
      <xdr:spPr>
        <a:xfrm>
          <a:off x="6068772" y="701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130344</xdr:rowOff>
    </xdr:from>
    <xdr:ext cx="534377" cy="259045"/>
    <xdr:sp macro="" textlink="">
      <xdr:nvSpPr>
        <xdr:cNvPr id="144" name="n_1mainValue【道路】&#10;一人当たり延長">
          <a:extLst>
            <a:ext uri="{FF2B5EF4-FFF2-40B4-BE49-F238E27FC236}">
              <a16:creationId xmlns:a16="http://schemas.microsoft.com/office/drawing/2014/main" id="{A07B2AFD-0FB5-4BF0-8129-B1BC8CDB6EAB}"/>
            </a:ext>
          </a:extLst>
        </xdr:cNvPr>
        <xdr:cNvSpPr txBox="1"/>
      </xdr:nvSpPr>
      <xdr:spPr>
        <a:xfrm>
          <a:off x="8422151" y="613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145851</xdr:rowOff>
    </xdr:from>
    <xdr:ext cx="534377" cy="259045"/>
    <xdr:sp macro="" textlink="">
      <xdr:nvSpPr>
        <xdr:cNvPr id="145" name="n_2mainValue【道路】&#10;一人当たり延長">
          <a:extLst>
            <a:ext uri="{FF2B5EF4-FFF2-40B4-BE49-F238E27FC236}">
              <a16:creationId xmlns:a16="http://schemas.microsoft.com/office/drawing/2014/main" id="{EC49DBC0-000C-4C58-B319-AC091890D9DA}"/>
            </a:ext>
          </a:extLst>
        </xdr:cNvPr>
        <xdr:cNvSpPr txBox="1"/>
      </xdr:nvSpPr>
      <xdr:spPr>
        <a:xfrm>
          <a:off x="7641101" y="614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157548</xdr:rowOff>
    </xdr:from>
    <xdr:ext cx="534377" cy="259045"/>
    <xdr:sp macro="" textlink="">
      <xdr:nvSpPr>
        <xdr:cNvPr id="146" name="n_3mainValue【道路】&#10;一人当たり延長">
          <a:extLst>
            <a:ext uri="{FF2B5EF4-FFF2-40B4-BE49-F238E27FC236}">
              <a16:creationId xmlns:a16="http://schemas.microsoft.com/office/drawing/2014/main" id="{3EDD8A66-45D9-4BBD-83AA-63E2FD288777}"/>
            </a:ext>
          </a:extLst>
        </xdr:cNvPr>
        <xdr:cNvSpPr txBox="1"/>
      </xdr:nvSpPr>
      <xdr:spPr>
        <a:xfrm>
          <a:off x="6854971" y="616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168178</xdr:rowOff>
    </xdr:from>
    <xdr:ext cx="534377" cy="259045"/>
    <xdr:sp macro="" textlink="">
      <xdr:nvSpPr>
        <xdr:cNvPr id="147" name="n_4mainValue【道路】&#10;一人当たり延長">
          <a:extLst>
            <a:ext uri="{FF2B5EF4-FFF2-40B4-BE49-F238E27FC236}">
              <a16:creationId xmlns:a16="http://schemas.microsoft.com/office/drawing/2014/main" id="{8E56AEDA-C245-4988-8B6D-48646077AE56}"/>
            </a:ext>
          </a:extLst>
        </xdr:cNvPr>
        <xdr:cNvSpPr txBox="1"/>
      </xdr:nvSpPr>
      <xdr:spPr>
        <a:xfrm>
          <a:off x="6038361" y="617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2E0E7B2-CD44-40F8-B571-F4B2D26B7A0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3EB3040-6CF3-441C-A7D5-7C9AC0AD783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463A909-BC66-4149-BD34-335B00526A9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8411009-4FC3-405E-A5A5-7C3FDB251CF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A797AF2-3953-44FD-A312-A0763B2414B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E3B3A38-439E-4680-A56C-771DCA937AC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AEC3ED9-1452-43A8-9901-4B478B22EE7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D4810E5-F471-4BFB-AB61-5F0B18AB7B9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8A299D5-68B9-4620-BC16-2F9E89E9826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985D053-C912-4B1B-B1A0-B34FB9A14C0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90CCF9A-DFB7-4D77-913E-20EAF20143C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D9471E4-2C6D-4190-9F04-CD1518A27600}"/>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AA7449F-7E43-4474-A719-0F22B71C83A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B6891FB-A3E4-4C11-919A-4DF47AC4F63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EB91E42-DD7B-4D01-B41D-9D246529C24A}"/>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4FE1237-238D-44EF-AD07-C84C698D6C45}"/>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47B52D2-2920-4405-8862-62F3F1DF102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650851E-CE57-412B-9336-B9373E77107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8EB8A01-2990-4E7F-B2EB-3CE29CF09F8F}"/>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236492D-3E7E-4559-97BA-170CC3E2451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2E36C9D-C880-4787-B2E0-6F766F2D87FD}"/>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277403-2E54-44AD-82E5-B2EA5984E34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32C2EC5-0208-43EB-B1F1-713BDA68C1E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3B83471-CB0F-42F7-9AFE-AD29FF87F59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7D753A9-A38F-47C6-9FE1-D893D55A3B9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2B29BD77-F8C6-4BF3-864B-23932C3DE91B}"/>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F403A40-D0F8-40E1-9D38-3E537811080E}"/>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76352520-5EF3-4B87-995B-BD546C1A5CAE}"/>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ECC771C-6F59-4462-A313-D7C78E35D0F3}"/>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322EFBF-6D23-4FDB-821E-1158C701561E}"/>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FA1C701-51D1-4AD4-8264-1A358EC3C678}"/>
            </a:ext>
          </a:extLst>
        </xdr:cNvPr>
        <xdr:cNvSpPr txBox="1"/>
      </xdr:nvSpPr>
      <xdr:spPr>
        <a:xfrm>
          <a:off x="4212590" y="10305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88F2D375-25E6-4DFE-9F47-80C4E7652E8E}"/>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9F9836BE-C1FF-437A-98EE-29160F6B4D40}"/>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86CE4ECC-5F30-45AC-AF29-82366E28A653}"/>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E3853F9E-5AC7-4E3F-8884-2A08FCF5C086}"/>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1A9AF879-C94D-4799-93A9-B48360231F87}"/>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44A379-69F4-4C41-A723-EA434976BC1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624DF37-E224-45C6-86EA-B68A38F47CE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01BFB74-D25E-4EB8-9160-BD101940627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D4F8633-010F-4006-AB39-3ED4838C558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0BBCF0-19E4-488B-9772-B71A809AFF7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89" name="楕円 188">
          <a:extLst>
            <a:ext uri="{FF2B5EF4-FFF2-40B4-BE49-F238E27FC236}">
              <a16:creationId xmlns:a16="http://schemas.microsoft.com/office/drawing/2014/main" id="{01F209B6-10B2-4737-9B4C-5C5C6B9E6FB0}"/>
            </a:ext>
          </a:extLst>
        </xdr:cNvPr>
        <xdr:cNvSpPr/>
      </xdr:nvSpPr>
      <xdr:spPr>
        <a:xfrm>
          <a:off x="4131310" y="108128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95993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4D413BE-F5D0-4E64-9154-3FE593F81894}"/>
            </a:ext>
          </a:extLst>
        </xdr:cNvPr>
        <xdr:cNvSpPr txBox="1"/>
      </xdr:nvSpPr>
      <xdr:spPr>
        <a:xfrm>
          <a:off x="4212590" y="10722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3084</xdr:rowOff>
    </xdr:from>
    <xdr:to>
      <xdr:col>20</xdr:col>
      <xdr:colOff>38100</xdr:colOff>
      <xdr:row>63</xdr:row>
      <xdr:rowOff>104684</xdr:rowOff>
    </xdr:to>
    <xdr:sp macro="" textlink="">
      <xdr:nvSpPr>
        <xdr:cNvPr id="191" name="楕円 190">
          <a:extLst>
            <a:ext uri="{FF2B5EF4-FFF2-40B4-BE49-F238E27FC236}">
              <a16:creationId xmlns:a16="http://schemas.microsoft.com/office/drawing/2014/main" id="{B79D3D08-FC4C-4F5F-9BD4-6DD81901F4E2}"/>
            </a:ext>
          </a:extLst>
        </xdr:cNvPr>
        <xdr:cNvSpPr/>
      </xdr:nvSpPr>
      <xdr:spPr>
        <a:xfrm>
          <a:off x="3388360" y="108044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53884</xdr:rowOff>
    </xdr:from>
    <xdr:to>
      <xdr:col>24</xdr:col>
      <xdr:colOff>63500</xdr:colOff>
      <xdr:row>63</xdr:row>
      <xdr:rowOff>60416</xdr:rowOff>
    </xdr:to>
    <xdr:cxnSp macro="">
      <xdr:nvCxnSpPr>
        <xdr:cNvPr id="192" name="直線コネクタ 191">
          <a:extLst>
            <a:ext uri="{FF2B5EF4-FFF2-40B4-BE49-F238E27FC236}">
              <a16:creationId xmlns:a16="http://schemas.microsoft.com/office/drawing/2014/main" id="{713052A4-659F-4A54-92AD-B85D78FB0013}"/>
            </a:ext>
          </a:extLst>
        </xdr:cNvPr>
        <xdr:cNvCxnSpPr/>
      </xdr:nvCxnSpPr>
      <xdr:spPr>
        <a:xfrm>
          <a:off x="3431540" y="1085904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35741</xdr:rowOff>
    </xdr:from>
    <xdr:to>
      <xdr:col>15</xdr:col>
      <xdr:colOff>101600</xdr:colOff>
      <xdr:row>63</xdr:row>
      <xdr:rowOff>137341</xdr:rowOff>
    </xdr:to>
    <xdr:sp macro="" textlink="">
      <xdr:nvSpPr>
        <xdr:cNvPr id="193" name="楕円 192">
          <a:extLst>
            <a:ext uri="{FF2B5EF4-FFF2-40B4-BE49-F238E27FC236}">
              <a16:creationId xmlns:a16="http://schemas.microsoft.com/office/drawing/2014/main" id="{AC26D5F2-6345-4B37-BDBE-7D4780620AC3}"/>
            </a:ext>
          </a:extLst>
        </xdr:cNvPr>
        <xdr:cNvSpPr/>
      </xdr:nvSpPr>
      <xdr:spPr>
        <a:xfrm>
          <a:off x="2571750" y="108370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53884</xdr:rowOff>
    </xdr:from>
    <xdr:to>
      <xdr:col>19</xdr:col>
      <xdr:colOff>177800</xdr:colOff>
      <xdr:row>63</xdr:row>
      <xdr:rowOff>86541</xdr:rowOff>
    </xdr:to>
    <xdr:cxnSp macro="">
      <xdr:nvCxnSpPr>
        <xdr:cNvPr id="194" name="直線コネクタ 193">
          <a:extLst>
            <a:ext uri="{FF2B5EF4-FFF2-40B4-BE49-F238E27FC236}">
              <a16:creationId xmlns:a16="http://schemas.microsoft.com/office/drawing/2014/main" id="{90E2255A-CADF-4161-8A19-E137746DD533}"/>
            </a:ext>
          </a:extLst>
        </xdr:cNvPr>
        <xdr:cNvCxnSpPr/>
      </xdr:nvCxnSpPr>
      <xdr:spPr>
        <a:xfrm flipV="1">
          <a:off x="2626360" y="10859044"/>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29210</xdr:rowOff>
    </xdr:from>
    <xdr:to>
      <xdr:col>10</xdr:col>
      <xdr:colOff>165100</xdr:colOff>
      <xdr:row>63</xdr:row>
      <xdr:rowOff>130810</xdr:rowOff>
    </xdr:to>
    <xdr:sp macro="" textlink="">
      <xdr:nvSpPr>
        <xdr:cNvPr id="195" name="楕円 194">
          <a:extLst>
            <a:ext uri="{FF2B5EF4-FFF2-40B4-BE49-F238E27FC236}">
              <a16:creationId xmlns:a16="http://schemas.microsoft.com/office/drawing/2014/main" id="{38174C4A-BEA0-4768-AF95-1E58CEF895BA}"/>
            </a:ext>
          </a:extLst>
        </xdr:cNvPr>
        <xdr:cNvSpPr/>
      </xdr:nvSpPr>
      <xdr:spPr>
        <a:xfrm>
          <a:off x="1774190" y="108286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80010</xdr:rowOff>
    </xdr:from>
    <xdr:to>
      <xdr:col>15</xdr:col>
      <xdr:colOff>50800</xdr:colOff>
      <xdr:row>63</xdr:row>
      <xdr:rowOff>86541</xdr:rowOff>
    </xdr:to>
    <xdr:cxnSp macro="">
      <xdr:nvCxnSpPr>
        <xdr:cNvPr id="196" name="直線コネクタ 195">
          <a:extLst>
            <a:ext uri="{FF2B5EF4-FFF2-40B4-BE49-F238E27FC236}">
              <a16:creationId xmlns:a16="http://schemas.microsoft.com/office/drawing/2014/main" id="{8D4650F7-E33D-4378-BC11-C6F70C6DB9B0}"/>
            </a:ext>
          </a:extLst>
        </xdr:cNvPr>
        <xdr:cNvCxnSpPr/>
      </xdr:nvCxnSpPr>
      <xdr:spPr>
        <a:xfrm>
          <a:off x="1828800" y="10883265"/>
          <a:ext cx="7975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17780</xdr:rowOff>
    </xdr:from>
    <xdr:to>
      <xdr:col>6</xdr:col>
      <xdr:colOff>38100</xdr:colOff>
      <xdr:row>63</xdr:row>
      <xdr:rowOff>119380</xdr:rowOff>
    </xdr:to>
    <xdr:sp macro="" textlink="">
      <xdr:nvSpPr>
        <xdr:cNvPr id="197" name="楕円 196">
          <a:extLst>
            <a:ext uri="{FF2B5EF4-FFF2-40B4-BE49-F238E27FC236}">
              <a16:creationId xmlns:a16="http://schemas.microsoft.com/office/drawing/2014/main" id="{AECF8AB0-A934-47BD-9A08-E0561797D800}"/>
            </a:ext>
          </a:extLst>
        </xdr:cNvPr>
        <xdr:cNvSpPr/>
      </xdr:nvSpPr>
      <xdr:spPr>
        <a:xfrm>
          <a:off x="988060" y="10822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68580</xdr:rowOff>
    </xdr:from>
    <xdr:to>
      <xdr:col>10</xdr:col>
      <xdr:colOff>114300</xdr:colOff>
      <xdr:row>63</xdr:row>
      <xdr:rowOff>80010</xdr:rowOff>
    </xdr:to>
    <xdr:cxnSp macro="">
      <xdr:nvCxnSpPr>
        <xdr:cNvPr id="198" name="直線コネクタ 197">
          <a:extLst>
            <a:ext uri="{FF2B5EF4-FFF2-40B4-BE49-F238E27FC236}">
              <a16:creationId xmlns:a16="http://schemas.microsoft.com/office/drawing/2014/main" id="{4A31BDF2-8990-419E-A6DF-D60B9C4D0F63}"/>
            </a:ext>
          </a:extLst>
        </xdr:cNvPr>
        <xdr:cNvCxnSpPr/>
      </xdr:nvCxnSpPr>
      <xdr:spPr>
        <a:xfrm>
          <a:off x="1031240" y="1086802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0B5A34D-B5A5-4E23-8703-4CDFC4936222}"/>
            </a:ext>
          </a:extLst>
        </xdr:cNvPr>
        <xdr:cNvSpPr txBox="1"/>
      </xdr:nvSpPr>
      <xdr:spPr>
        <a:xfrm>
          <a:off x="323914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A369AD2-3809-4269-87EE-3F4B9F4BD4C4}"/>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4775A9A-AC3C-4D4A-B58D-ABA91DB77D48}"/>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B17BB97-7DFF-426E-BF2A-5A30B9C5B13C}"/>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95811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1DD071A-37FF-459F-A03B-426E9659A7D9}"/>
            </a:ext>
          </a:extLst>
        </xdr:cNvPr>
        <xdr:cNvSpPr txBox="1"/>
      </xdr:nvSpPr>
      <xdr:spPr>
        <a:xfrm>
          <a:off x="3239144" y="1089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128468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FBF7B9F-DC17-4AB6-B724-969BBA935399}"/>
            </a:ext>
          </a:extLst>
        </xdr:cNvPr>
        <xdr:cNvSpPr txBox="1"/>
      </xdr:nvSpPr>
      <xdr:spPr>
        <a:xfrm>
          <a:off x="2439044" y="1093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121937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157811F-F8D1-426D-861F-BEFEA4F17DE1}"/>
            </a:ext>
          </a:extLst>
        </xdr:cNvPr>
        <xdr:cNvSpPr txBox="1"/>
      </xdr:nvSpPr>
      <xdr:spPr>
        <a:xfrm>
          <a:off x="1641484"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905D5FC-9535-44A3-88C6-2F9E852F67D4}"/>
            </a:ext>
          </a:extLst>
        </xdr:cNvPr>
        <xdr:cNvSpPr txBox="1"/>
      </xdr:nvSpPr>
      <xdr:spPr>
        <a:xfrm>
          <a:off x="855354"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396EADC-B1BF-4E36-817F-BDE16D2BD31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E8C8152-1324-474B-A1F3-EB4577C678E0}"/>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803812F-E23D-4A3A-A8C0-1A91C810B21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3F491A8-B5B6-4A31-AD89-7573FB145FE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BF8A81B-277B-46CC-A89B-9794FFA1965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2B7AA5B-0485-4327-8241-72D3C61ED75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1F53ECF-A066-495F-9534-1788994DD51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C80AC5A-E38C-4D41-AE3F-87FF3CD6278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D59ABCB-6145-4CE5-8526-9A6F756F63E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9E26F78-3804-4665-88E8-6872CB08FA0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CC00805-1342-4F74-B969-1E322E6B4BA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9882CBA-B35F-462D-9337-F8FA815075D3}"/>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DDFC409-53AB-4CC0-B362-BFA995BE550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E5E2F94-76A2-4A82-AD49-31B0F3E4165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312F1C3-4264-4623-A098-706B5D1D0A8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FE565C3-DC6B-4D9D-8BA9-C1D78B9AAE0A}"/>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9D50A32-AF23-4CE4-A141-8236C59454D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8E449C2-AB83-4346-A574-A3278CFCAC7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E83D242-703D-4D66-8BB6-79DAAD45A45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7F4675F-455D-4FAF-A5A8-E864F6C17D13}"/>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99D86A7-018E-4C2F-9C3C-A8E5C63B224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4FCCB84-1E20-4C60-833D-56110C149E5A}"/>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CE53882-497B-466F-BE91-E8836E54BA3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7DF56D5-17FD-4FB5-B420-E9228126B48F}"/>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7DCEA58-7391-446F-B152-6CC11A3A4D23}"/>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AFC5596E-D025-4F55-A514-E14066332CE2}"/>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2654F11-43AD-4758-9984-09EAC17AA194}"/>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4BF66F9A-5D91-4DF4-B17A-29E93FD6D86E}"/>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02F2FC3-4C49-4533-8C79-9C1BD4097167}"/>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EA99E3BA-0196-41F9-BF78-D9D2DF0AFE13}"/>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66E8860A-BA6E-45F1-8168-613E569593DD}"/>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C363F9E-3BC1-40AC-BC64-0276BA14B01C}"/>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1FB2F5A-0EF3-4156-99D5-1B2541FFD546}"/>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84B64A6C-0310-41A4-BF6F-B517EA9864FD}"/>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EA0765-C0C5-4EBA-966F-A9307D20E57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87ADEDF-5C56-43EB-A997-04169E90B32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C0C8838-C0A8-4E45-8FE5-F484A49140D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7A9424-35DC-4BD5-8D9D-FF64B89D267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D8308BA-4DB7-405B-8F26-7EF0C52F0C2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73482</xdr:rowOff>
    </xdr:from>
    <xdr:to>
      <xdr:col>55</xdr:col>
      <xdr:colOff>50800</xdr:colOff>
      <xdr:row>64</xdr:row>
      <xdr:rowOff>3632</xdr:rowOff>
    </xdr:to>
    <xdr:sp macro="" textlink="">
      <xdr:nvSpPr>
        <xdr:cNvPr id="246" name="楕円 245">
          <a:extLst>
            <a:ext uri="{FF2B5EF4-FFF2-40B4-BE49-F238E27FC236}">
              <a16:creationId xmlns:a16="http://schemas.microsoft.com/office/drawing/2014/main" id="{CD75B9F8-064C-4FB2-A8E5-A60E36566CAB}"/>
            </a:ext>
          </a:extLst>
        </xdr:cNvPr>
        <xdr:cNvSpPr/>
      </xdr:nvSpPr>
      <xdr:spPr>
        <a:xfrm>
          <a:off x="9394190" y="10874832"/>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E1EB1225-85B9-459B-9D04-C0BFD0EFEFF9}"/>
            </a:ext>
          </a:extLst>
        </xdr:cNvPr>
        <xdr:cNvSpPr txBox="1"/>
      </xdr:nvSpPr>
      <xdr:spPr>
        <a:xfrm>
          <a:off x="946785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76566</xdr:rowOff>
    </xdr:from>
    <xdr:to>
      <xdr:col>50</xdr:col>
      <xdr:colOff>165100</xdr:colOff>
      <xdr:row>64</xdr:row>
      <xdr:rowOff>6716</xdr:rowOff>
    </xdr:to>
    <xdr:sp macro="" textlink="">
      <xdr:nvSpPr>
        <xdr:cNvPr id="248" name="楕円 247">
          <a:extLst>
            <a:ext uri="{FF2B5EF4-FFF2-40B4-BE49-F238E27FC236}">
              <a16:creationId xmlns:a16="http://schemas.microsoft.com/office/drawing/2014/main" id="{B141422E-9B03-41C7-85DB-6CBCB064FB5B}"/>
            </a:ext>
          </a:extLst>
        </xdr:cNvPr>
        <xdr:cNvSpPr/>
      </xdr:nvSpPr>
      <xdr:spPr>
        <a:xfrm>
          <a:off x="8632190" y="108779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124282</xdr:rowOff>
    </xdr:from>
    <xdr:to>
      <xdr:col>55</xdr:col>
      <xdr:colOff>0</xdr:colOff>
      <xdr:row>63</xdr:row>
      <xdr:rowOff>127366</xdr:rowOff>
    </xdr:to>
    <xdr:cxnSp macro="">
      <xdr:nvCxnSpPr>
        <xdr:cNvPr id="249" name="直線コネクタ 248">
          <a:extLst>
            <a:ext uri="{FF2B5EF4-FFF2-40B4-BE49-F238E27FC236}">
              <a16:creationId xmlns:a16="http://schemas.microsoft.com/office/drawing/2014/main" id="{C957FBD8-0ED0-4CF4-8345-4759BCF1205D}"/>
            </a:ext>
          </a:extLst>
        </xdr:cNvPr>
        <xdr:cNvCxnSpPr/>
      </xdr:nvCxnSpPr>
      <xdr:spPr>
        <a:xfrm flipV="1">
          <a:off x="8686800" y="10927537"/>
          <a:ext cx="742950" cy="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82159</xdr:rowOff>
    </xdr:from>
    <xdr:to>
      <xdr:col>46</xdr:col>
      <xdr:colOff>38100</xdr:colOff>
      <xdr:row>64</xdr:row>
      <xdr:rowOff>12309</xdr:rowOff>
    </xdr:to>
    <xdr:sp macro="" textlink="">
      <xdr:nvSpPr>
        <xdr:cNvPr id="250" name="楕円 249">
          <a:extLst>
            <a:ext uri="{FF2B5EF4-FFF2-40B4-BE49-F238E27FC236}">
              <a16:creationId xmlns:a16="http://schemas.microsoft.com/office/drawing/2014/main" id="{BB9801EF-8D30-46B2-B4C0-59BA4D860532}"/>
            </a:ext>
          </a:extLst>
        </xdr:cNvPr>
        <xdr:cNvSpPr/>
      </xdr:nvSpPr>
      <xdr:spPr>
        <a:xfrm>
          <a:off x="7846060" y="1088541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127366</xdr:rowOff>
    </xdr:from>
    <xdr:to>
      <xdr:col>50</xdr:col>
      <xdr:colOff>114300</xdr:colOff>
      <xdr:row>63</xdr:row>
      <xdr:rowOff>132959</xdr:rowOff>
    </xdr:to>
    <xdr:cxnSp macro="">
      <xdr:nvCxnSpPr>
        <xdr:cNvPr id="251" name="直線コネクタ 250">
          <a:extLst>
            <a:ext uri="{FF2B5EF4-FFF2-40B4-BE49-F238E27FC236}">
              <a16:creationId xmlns:a16="http://schemas.microsoft.com/office/drawing/2014/main" id="{D6809920-2EE5-4BE4-B1BE-A9259887D98C}"/>
            </a:ext>
          </a:extLst>
        </xdr:cNvPr>
        <xdr:cNvCxnSpPr/>
      </xdr:nvCxnSpPr>
      <xdr:spPr>
        <a:xfrm flipV="1">
          <a:off x="7889240" y="10932526"/>
          <a:ext cx="797560" cy="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84237</xdr:rowOff>
    </xdr:from>
    <xdr:to>
      <xdr:col>41</xdr:col>
      <xdr:colOff>101600</xdr:colOff>
      <xdr:row>64</xdr:row>
      <xdr:rowOff>14387</xdr:rowOff>
    </xdr:to>
    <xdr:sp macro="" textlink="">
      <xdr:nvSpPr>
        <xdr:cNvPr id="252" name="楕円 251">
          <a:extLst>
            <a:ext uri="{FF2B5EF4-FFF2-40B4-BE49-F238E27FC236}">
              <a16:creationId xmlns:a16="http://schemas.microsoft.com/office/drawing/2014/main" id="{4A041C8E-A900-4D02-BCE7-CD02630449CD}"/>
            </a:ext>
          </a:extLst>
        </xdr:cNvPr>
        <xdr:cNvSpPr/>
      </xdr:nvSpPr>
      <xdr:spPr>
        <a:xfrm>
          <a:off x="7029450" y="108874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132959</xdr:rowOff>
    </xdr:from>
    <xdr:to>
      <xdr:col>45</xdr:col>
      <xdr:colOff>177800</xdr:colOff>
      <xdr:row>63</xdr:row>
      <xdr:rowOff>135037</xdr:rowOff>
    </xdr:to>
    <xdr:cxnSp macro="">
      <xdr:nvCxnSpPr>
        <xdr:cNvPr id="253" name="直線コネクタ 252">
          <a:extLst>
            <a:ext uri="{FF2B5EF4-FFF2-40B4-BE49-F238E27FC236}">
              <a16:creationId xmlns:a16="http://schemas.microsoft.com/office/drawing/2014/main" id="{E59F1783-34A6-4565-AF6A-F0D3F7A4E5CE}"/>
            </a:ext>
          </a:extLst>
        </xdr:cNvPr>
        <xdr:cNvCxnSpPr/>
      </xdr:nvCxnSpPr>
      <xdr:spPr>
        <a:xfrm flipV="1">
          <a:off x="7084060" y="1093811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85685</xdr:rowOff>
    </xdr:from>
    <xdr:to>
      <xdr:col>36</xdr:col>
      <xdr:colOff>165100</xdr:colOff>
      <xdr:row>64</xdr:row>
      <xdr:rowOff>15835</xdr:rowOff>
    </xdr:to>
    <xdr:sp macro="" textlink="">
      <xdr:nvSpPr>
        <xdr:cNvPr id="254" name="楕円 253">
          <a:extLst>
            <a:ext uri="{FF2B5EF4-FFF2-40B4-BE49-F238E27FC236}">
              <a16:creationId xmlns:a16="http://schemas.microsoft.com/office/drawing/2014/main" id="{3F286265-B7E1-487E-808D-3100E0D39FFB}"/>
            </a:ext>
          </a:extLst>
        </xdr:cNvPr>
        <xdr:cNvSpPr/>
      </xdr:nvSpPr>
      <xdr:spPr>
        <a:xfrm>
          <a:off x="6231890" y="108889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135037</xdr:rowOff>
    </xdr:from>
    <xdr:to>
      <xdr:col>41</xdr:col>
      <xdr:colOff>50800</xdr:colOff>
      <xdr:row>63</xdr:row>
      <xdr:rowOff>136485</xdr:rowOff>
    </xdr:to>
    <xdr:cxnSp macro="">
      <xdr:nvCxnSpPr>
        <xdr:cNvPr id="255" name="直線コネクタ 254">
          <a:extLst>
            <a:ext uri="{FF2B5EF4-FFF2-40B4-BE49-F238E27FC236}">
              <a16:creationId xmlns:a16="http://schemas.microsoft.com/office/drawing/2014/main" id="{237F0FB8-CD53-42EC-A40E-25B6FA029745}"/>
            </a:ext>
          </a:extLst>
        </xdr:cNvPr>
        <xdr:cNvCxnSpPr/>
      </xdr:nvCxnSpPr>
      <xdr:spPr>
        <a:xfrm flipV="1">
          <a:off x="6286500" y="10932577"/>
          <a:ext cx="79756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CD69B0C-6DA8-466D-8EC8-76AE3559058D}"/>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BA42550-4C0E-436A-93D4-2A66E06B3F2D}"/>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C5A03B2-67F0-48B7-97C4-65CFBE36365C}"/>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27DA12F-CAA4-4003-B912-3B8590908DCD}"/>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169293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3975FEE-E229-4667-9420-12D95850BAF5}"/>
            </a:ext>
          </a:extLst>
        </xdr:cNvPr>
        <xdr:cNvSpPr txBox="1"/>
      </xdr:nvSpPr>
      <xdr:spPr>
        <a:xfrm>
          <a:off x="8422151" y="1097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3436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182CEBBF-1866-426D-A07A-3AE4D6199121}"/>
            </a:ext>
          </a:extLst>
        </xdr:cNvPr>
        <xdr:cNvSpPr txBox="1"/>
      </xdr:nvSpPr>
      <xdr:spPr>
        <a:xfrm>
          <a:off x="7641101" y="1097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5514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DC7A42E3-1C30-469A-8308-B9058A44869E}"/>
            </a:ext>
          </a:extLst>
        </xdr:cNvPr>
        <xdr:cNvSpPr txBox="1"/>
      </xdr:nvSpPr>
      <xdr:spPr>
        <a:xfrm>
          <a:off x="6854971" y="1098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6962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6661655-5285-4CC4-B9F7-CD679FF540C3}"/>
            </a:ext>
          </a:extLst>
        </xdr:cNvPr>
        <xdr:cNvSpPr txBox="1"/>
      </xdr:nvSpPr>
      <xdr:spPr>
        <a:xfrm>
          <a:off x="6038361" y="1098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B44C9B5-A57A-46DE-BE52-22ACA582A60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834E320-A949-4ECB-8DCD-B154849C353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6076D1B-C5DD-4EBF-A727-FA2C8C0B9B1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355AA9-4D9E-482F-8BA7-CDD98EB9F6F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DFACE41-4A85-4CBE-A80C-25DC235E706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C88BB8-4340-46BC-B504-83B6B43FD70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370F4F2-DDE0-4E0C-8D2B-F3F4D4E07BF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D1D000A-095E-45B2-B4D5-27693CD42D6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E1B5488-1103-497A-B7F5-807859CD752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6F6D1EF-C179-47EA-86B4-34542FAD3E4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024310D-6191-4C7A-84E4-E917AAAEC67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EA85E75-19AD-4778-8E32-73F854840AE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81C7E8B-08CF-4496-9861-23D8B85667E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8942307-F188-4EE6-A3F4-C77F55AF1A6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68CA217-4F1E-4403-8DEB-84E4EFD77EF9}"/>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4E7E1D1-DE27-45BC-9ED7-55604D9EBD5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245FF3C-EAFF-401E-AC98-99437A373EC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A7B9D7B-E2D3-4FB4-A19D-C4525AAF39C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D8CEDEA-5E0E-4461-B8E3-5D30379F816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E828133-F396-4DDD-A41A-5B010232079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D013114-57D9-4F96-AF4F-131478422E3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3746F82-297B-4FB2-BD13-B26886D38B6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01EE16F-706D-4385-A2D3-4ACBC4F75AD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A58FD5D-8F6F-4ACE-BFF0-75800E9A523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AFC8A1A-D6A7-4FF0-BEBD-609AC898CE06}"/>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6520C38-1090-4AE5-9932-674D11F1EDD7}"/>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DA98A48-89BC-48CC-A742-B2602444DF2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945DE31-CBE3-4CB2-8647-23B153ECA9AF}"/>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A1E33D4F-1F66-4001-814B-97D36C3BF579}"/>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5E4F54D-F1E9-4837-B215-50213B299620}"/>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A8A4CD8-E6E6-4780-BED8-2A120CFC8C1F}"/>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7A3D8D83-2349-4C01-AC7F-104BB3F6AA1A}"/>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7D869A5D-9033-406A-9405-A045CB6D3D9D}"/>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885B695D-29D0-4D69-92F9-9B25CB71877C}"/>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6B47BA11-907B-4DD7-AD2D-3693040F7162}"/>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ADA559-212F-4CBB-90E2-40296C6E07E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B5B51F-B86C-42C6-A658-4898A4E8BC6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47002EB-4BAA-4EAD-908F-6C14F509075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8F18633-E426-4001-BABF-3723BE4FAF3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C174395-FAB1-4919-A357-D871C89D341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116839</xdr:rowOff>
    </xdr:from>
    <xdr:to>
      <xdr:col>24</xdr:col>
      <xdr:colOff>114300</xdr:colOff>
      <xdr:row>85</xdr:row>
      <xdr:rowOff>46989</xdr:rowOff>
    </xdr:to>
    <xdr:sp macro="" textlink="">
      <xdr:nvSpPr>
        <xdr:cNvPr id="304" name="楕円 303">
          <a:extLst>
            <a:ext uri="{FF2B5EF4-FFF2-40B4-BE49-F238E27FC236}">
              <a16:creationId xmlns:a16="http://schemas.microsoft.com/office/drawing/2014/main" id="{59790621-1124-4BF2-B809-179F66858595}"/>
            </a:ext>
          </a:extLst>
        </xdr:cNvPr>
        <xdr:cNvSpPr/>
      </xdr:nvSpPr>
      <xdr:spPr>
        <a:xfrm>
          <a:off x="4131310" y="14518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95266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7756A8B-CF52-4FD0-B587-2298D627611D}"/>
            </a:ext>
          </a:extLst>
        </xdr:cNvPr>
        <xdr:cNvSpPr txBox="1"/>
      </xdr:nvSpPr>
      <xdr:spPr>
        <a:xfrm>
          <a:off x="4212590" y="1449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86361</xdr:rowOff>
    </xdr:from>
    <xdr:to>
      <xdr:col>20</xdr:col>
      <xdr:colOff>38100</xdr:colOff>
      <xdr:row>85</xdr:row>
      <xdr:rowOff>16511</xdr:rowOff>
    </xdr:to>
    <xdr:sp macro="" textlink="">
      <xdr:nvSpPr>
        <xdr:cNvPr id="306" name="楕円 305">
          <a:extLst>
            <a:ext uri="{FF2B5EF4-FFF2-40B4-BE49-F238E27FC236}">
              <a16:creationId xmlns:a16="http://schemas.microsoft.com/office/drawing/2014/main" id="{EA84380C-1FC7-494C-92E4-C8315068892D}"/>
            </a:ext>
          </a:extLst>
        </xdr:cNvPr>
        <xdr:cNvSpPr/>
      </xdr:nvSpPr>
      <xdr:spPr>
        <a:xfrm>
          <a:off x="3388360" y="144900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137161</xdr:rowOff>
    </xdr:from>
    <xdr:to>
      <xdr:col>24</xdr:col>
      <xdr:colOff>63500</xdr:colOff>
      <xdr:row>84</xdr:row>
      <xdr:rowOff>167639</xdr:rowOff>
    </xdr:to>
    <xdr:cxnSp macro="">
      <xdr:nvCxnSpPr>
        <xdr:cNvPr id="307" name="直線コネクタ 306">
          <a:extLst>
            <a:ext uri="{FF2B5EF4-FFF2-40B4-BE49-F238E27FC236}">
              <a16:creationId xmlns:a16="http://schemas.microsoft.com/office/drawing/2014/main" id="{08F42E8D-D8D7-486D-B400-D348A4C59A9A}"/>
            </a:ext>
          </a:extLst>
        </xdr:cNvPr>
        <xdr:cNvCxnSpPr/>
      </xdr:nvCxnSpPr>
      <xdr:spPr>
        <a:xfrm>
          <a:off x="3431540" y="14535151"/>
          <a:ext cx="742950" cy="3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57786</xdr:rowOff>
    </xdr:from>
    <xdr:to>
      <xdr:col>15</xdr:col>
      <xdr:colOff>101600</xdr:colOff>
      <xdr:row>84</xdr:row>
      <xdr:rowOff>159386</xdr:rowOff>
    </xdr:to>
    <xdr:sp macro="" textlink="">
      <xdr:nvSpPr>
        <xdr:cNvPr id="308" name="楕円 307">
          <a:extLst>
            <a:ext uri="{FF2B5EF4-FFF2-40B4-BE49-F238E27FC236}">
              <a16:creationId xmlns:a16="http://schemas.microsoft.com/office/drawing/2014/main" id="{49422BB7-0694-4873-A485-51030E929EAC}"/>
            </a:ext>
          </a:extLst>
        </xdr:cNvPr>
        <xdr:cNvSpPr/>
      </xdr:nvSpPr>
      <xdr:spPr>
        <a:xfrm>
          <a:off x="2571750" y="144557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108586</xdr:rowOff>
    </xdr:from>
    <xdr:to>
      <xdr:col>19</xdr:col>
      <xdr:colOff>177800</xdr:colOff>
      <xdr:row>84</xdr:row>
      <xdr:rowOff>137161</xdr:rowOff>
    </xdr:to>
    <xdr:cxnSp macro="">
      <xdr:nvCxnSpPr>
        <xdr:cNvPr id="309" name="直線コネクタ 308">
          <a:extLst>
            <a:ext uri="{FF2B5EF4-FFF2-40B4-BE49-F238E27FC236}">
              <a16:creationId xmlns:a16="http://schemas.microsoft.com/office/drawing/2014/main" id="{92156B69-E335-42C7-98E5-7CC215317A3F}"/>
            </a:ext>
          </a:extLst>
        </xdr:cNvPr>
        <xdr:cNvCxnSpPr/>
      </xdr:nvCxnSpPr>
      <xdr:spPr>
        <a:xfrm>
          <a:off x="2626360" y="14508481"/>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25400</xdr:rowOff>
    </xdr:from>
    <xdr:to>
      <xdr:col>10</xdr:col>
      <xdr:colOff>165100</xdr:colOff>
      <xdr:row>84</xdr:row>
      <xdr:rowOff>127000</xdr:rowOff>
    </xdr:to>
    <xdr:sp macro="" textlink="">
      <xdr:nvSpPr>
        <xdr:cNvPr id="310" name="楕円 309">
          <a:extLst>
            <a:ext uri="{FF2B5EF4-FFF2-40B4-BE49-F238E27FC236}">
              <a16:creationId xmlns:a16="http://schemas.microsoft.com/office/drawing/2014/main" id="{A09B50FE-4271-499D-B6FE-5B914E40EA2F}"/>
            </a:ext>
          </a:extLst>
        </xdr:cNvPr>
        <xdr:cNvSpPr/>
      </xdr:nvSpPr>
      <xdr:spPr>
        <a:xfrm>
          <a:off x="1774190" y="1442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76200</xdr:rowOff>
    </xdr:from>
    <xdr:to>
      <xdr:col>15</xdr:col>
      <xdr:colOff>50800</xdr:colOff>
      <xdr:row>84</xdr:row>
      <xdr:rowOff>108586</xdr:rowOff>
    </xdr:to>
    <xdr:cxnSp macro="">
      <xdr:nvCxnSpPr>
        <xdr:cNvPr id="311" name="直線コネクタ 310">
          <a:extLst>
            <a:ext uri="{FF2B5EF4-FFF2-40B4-BE49-F238E27FC236}">
              <a16:creationId xmlns:a16="http://schemas.microsoft.com/office/drawing/2014/main" id="{89408AD9-BA81-47B1-8E10-ABFA6DB1BFE4}"/>
            </a:ext>
          </a:extLst>
        </xdr:cNvPr>
        <xdr:cNvCxnSpPr/>
      </xdr:nvCxnSpPr>
      <xdr:spPr>
        <a:xfrm>
          <a:off x="1828800" y="14478000"/>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636</xdr:rowOff>
    </xdr:from>
    <xdr:to>
      <xdr:col>6</xdr:col>
      <xdr:colOff>38100</xdr:colOff>
      <xdr:row>84</xdr:row>
      <xdr:rowOff>102236</xdr:rowOff>
    </xdr:to>
    <xdr:sp macro="" textlink="">
      <xdr:nvSpPr>
        <xdr:cNvPr id="312" name="楕円 311">
          <a:extLst>
            <a:ext uri="{FF2B5EF4-FFF2-40B4-BE49-F238E27FC236}">
              <a16:creationId xmlns:a16="http://schemas.microsoft.com/office/drawing/2014/main" id="{B93B7F2B-D638-4C22-BE04-6A6C2B575464}"/>
            </a:ext>
          </a:extLst>
        </xdr:cNvPr>
        <xdr:cNvSpPr/>
      </xdr:nvSpPr>
      <xdr:spPr>
        <a:xfrm>
          <a:off x="988060" y="144024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51436</xdr:rowOff>
    </xdr:from>
    <xdr:to>
      <xdr:col>10</xdr:col>
      <xdr:colOff>114300</xdr:colOff>
      <xdr:row>84</xdr:row>
      <xdr:rowOff>76200</xdr:rowOff>
    </xdr:to>
    <xdr:cxnSp macro="">
      <xdr:nvCxnSpPr>
        <xdr:cNvPr id="313" name="直線コネクタ 312">
          <a:extLst>
            <a:ext uri="{FF2B5EF4-FFF2-40B4-BE49-F238E27FC236}">
              <a16:creationId xmlns:a16="http://schemas.microsoft.com/office/drawing/2014/main" id="{BF0525E7-E4B8-480F-AFC4-ACBF5F8F5AA8}"/>
            </a:ext>
          </a:extLst>
        </xdr:cNvPr>
        <xdr:cNvCxnSpPr/>
      </xdr:nvCxnSpPr>
      <xdr:spPr>
        <a:xfrm>
          <a:off x="1031240" y="14457046"/>
          <a:ext cx="79756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1B7CC104-8F83-4F34-B8B5-6628C9FEDD74}"/>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584652C3-72D5-45CE-AE7D-39F4124C6990}"/>
            </a:ext>
          </a:extLst>
        </xdr:cNvPr>
        <xdr:cNvSpPr txBox="1"/>
      </xdr:nvSpPr>
      <xdr:spPr>
        <a:xfrm>
          <a:off x="24390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8FD8A36E-C0DF-478D-B02D-7D981F94C5A5}"/>
            </a:ext>
          </a:extLst>
        </xdr:cNvPr>
        <xdr:cNvSpPr txBox="1"/>
      </xdr:nvSpPr>
      <xdr:spPr>
        <a:xfrm>
          <a:off x="164148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C611EE0-89AF-4162-AADF-C8C6999A207B}"/>
            </a:ext>
          </a:extLst>
        </xdr:cNvPr>
        <xdr:cNvSpPr txBox="1"/>
      </xdr:nvSpPr>
      <xdr:spPr>
        <a:xfrm>
          <a:off x="855354" y="138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7638</xdr:rowOff>
    </xdr:from>
    <xdr:ext cx="405111" cy="259045"/>
    <xdr:sp macro="" textlink="">
      <xdr:nvSpPr>
        <xdr:cNvPr id="318" name="n_1mainValue【公営住宅】&#10;有形固定資産減価償却率">
          <a:extLst>
            <a:ext uri="{FF2B5EF4-FFF2-40B4-BE49-F238E27FC236}">
              <a16:creationId xmlns:a16="http://schemas.microsoft.com/office/drawing/2014/main" id="{EEB2FC05-26D5-4BCF-BD44-FDE6AC242563}"/>
            </a:ext>
          </a:extLst>
        </xdr:cNvPr>
        <xdr:cNvSpPr txBox="1"/>
      </xdr:nvSpPr>
      <xdr:spPr>
        <a:xfrm>
          <a:off x="3239144" y="1458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150513</xdr:rowOff>
    </xdr:from>
    <xdr:ext cx="405111" cy="259045"/>
    <xdr:sp macro="" textlink="">
      <xdr:nvSpPr>
        <xdr:cNvPr id="319" name="n_2mainValue【公営住宅】&#10;有形固定資産減価償却率">
          <a:extLst>
            <a:ext uri="{FF2B5EF4-FFF2-40B4-BE49-F238E27FC236}">
              <a16:creationId xmlns:a16="http://schemas.microsoft.com/office/drawing/2014/main" id="{DA86F443-5481-4109-937E-4B9915947FE6}"/>
            </a:ext>
          </a:extLst>
        </xdr:cNvPr>
        <xdr:cNvSpPr txBox="1"/>
      </xdr:nvSpPr>
      <xdr:spPr>
        <a:xfrm>
          <a:off x="24390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118127</xdr:rowOff>
    </xdr:from>
    <xdr:ext cx="405111" cy="259045"/>
    <xdr:sp macro="" textlink="">
      <xdr:nvSpPr>
        <xdr:cNvPr id="320" name="n_3mainValue【公営住宅】&#10;有形固定資産減価償却率">
          <a:extLst>
            <a:ext uri="{FF2B5EF4-FFF2-40B4-BE49-F238E27FC236}">
              <a16:creationId xmlns:a16="http://schemas.microsoft.com/office/drawing/2014/main" id="{E8E6CCB5-3EB1-46E2-BBEE-F4B2591E4BA5}"/>
            </a:ext>
          </a:extLst>
        </xdr:cNvPr>
        <xdr:cNvSpPr txBox="1"/>
      </xdr:nvSpPr>
      <xdr:spPr>
        <a:xfrm>
          <a:off x="164148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93363</xdr:rowOff>
    </xdr:from>
    <xdr:ext cx="405111" cy="259045"/>
    <xdr:sp macro="" textlink="">
      <xdr:nvSpPr>
        <xdr:cNvPr id="321" name="n_4mainValue【公営住宅】&#10;有形固定資産減価償却率">
          <a:extLst>
            <a:ext uri="{FF2B5EF4-FFF2-40B4-BE49-F238E27FC236}">
              <a16:creationId xmlns:a16="http://schemas.microsoft.com/office/drawing/2014/main" id="{F779F0FF-4CFF-4219-94DD-A038645F1431}"/>
            </a:ext>
          </a:extLst>
        </xdr:cNvPr>
        <xdr:cNvSpPr txBox="1"/>
      </xdr:nvSpPr>
      <xdr:spPr>
        <a:xfrm>
          <a:off x="855354" y="1449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534F41C-2040-4A57-9464-E07BE7D1237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25D8320-4697-4908-8B64-7EFE6672A03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174025B-B453-4FE4-861E-5432AD134A9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1145F15-F2D8-4AA4-A353-48A3D8D8C24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090936D-9975-46A0-B38E-B32B62959AD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97C6A92-8665-4138-887D-A911B9AFD5E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B2726F2-9A57-4127-9A73-DD2452AA971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3654FC0-A619-4899-BD03-CE956E67654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073BD32-9C55-411F-9509-5210257EF1D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BEB6CB6-07E6-442E-9B01-CEEEE77082C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6909216-7B02-4977-8D57-6350B015A40D}"/>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FB51D8F-A545-42A9-8958-959C3D09FEF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8116AF4-7701-4995-8D25-C3A3CD030539}"/>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F72DE6F-7324-4EFA-A957-B93BFA796DFF}"/>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2DD4F52-FE7C-42FA-B9C3-77E91F1C4445}"/>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24BA460-E3F7-4F1A-B396-63A2D9B01889}"/>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A4649B9-3246-4682-ADCE-0C57005BE13E}"/>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E5626F08-2631-4E2B-937E-BCE9830CA088}"/>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47DB05B-DC59-4F0D-A96F-068604F6FB19}"/>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64D718B-C6C2-47FA-8A1A-DCB08BF053D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75DCB2D-87C7-4A20-8E1C-E2260169991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6DF03B2-889A-4E43-84B2-923FEB055ED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D25C898-C2E6-47BC-9239-7DC58CD40DC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D215BB0-A98F-4A4A-9304-EF1F866D6129}"/>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8030B8C-BF53-4CBA-A5DD-41BA41F29767}"/>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295269F-B541-49D7-9BA7-0770CB8C8214}"/>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45E07DC6-84E6-4FC1-8949-3C35F7978EB1}"/>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7A1687F6-4467-470C-B489-FA3A186085E8}"/>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69839018-2DAD-45A3-A3A6-7E8197EAA363}"/>
            </a:ext>
          </a:extLst>
        </xdr:cNvPr>
        <xdr:cNvSpPr txBox="1"/>
      </xdr:nvSpPr>
      <xdr:spPr>
        <a:xfrm>
          <a:off x="9467850" y="14590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90E4DBE3-9FAC-4BE6-A524-3325311C7950}"/>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BF31FEEB-E1B7-472D-AB1C-C416F365E626}"/>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F4E51E3A-11CC-4791-870C-5F87D5FF95D8}"/>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F0A9BAC6-D83A-4B26-8D5E-8EC53DF8E04F}"/>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5BF35EAC-12F5-4351-8EE6-ED17CAD3E735}"/>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A51BF8D-DCA4-4243-9824-727DA35BE00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5AD3F93-D0E0-482F-94CF-F36D1924C14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4BB273E-1F79-4964-8E72-53DD4AACD25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5826BF2-37FA-4F33-9BF0-63A5F1D5B6C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5F42A0-127E-49B3-A836-159A40B9BE2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47117</xdr:rowOff>
    </xdr:from>
    <xdr:to>
      <xdr:col>55</xdr:col>
      <xdr:colOff>50800</xdr:colOff>
      <xdr:row>84</xdr:row>
      <xdr:rowOff>148717</xdr:rowOff>
    </xdr:to>
    <xdr:sp macro="" textlink="">
      <xdr:nvSpPr>
        <xdr:cNvPr id="361" name="楕円 360">
          <a:extLst>
            <a:ext uri="{FF2B5EF4-FFF2-40B4-BE49-F238E27FC236}">
              <a16:creationId xmlns:a16="http://schemas.microsoft.com/office/drawing/2014/main" id="{CA5BFFFD-C779-4552-8B7F-88AD081FC7A6}"/>
            </a:ext>
          </a:extLst>
        </xdr:cNvPr>
        <xdr:cNvSpPr/>
      </xdr:nvSpPr>
      <xdr:spPr>
        <a:xfrm>
          <a:off x="9394190" y="14450822"/>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69994</xdr:rowOff>
    </xdr:from>
    <xdr:ext cx="469744" cy="259045"/>
    <xdr:sp macro="" textlink="">
      <xdr:nvSpPr>
        <xdr:cNvPr id="362" name="【公営住宅】&#10;一人当たり面積該当値テキスト">
          <a:extLst>
            <a:ext uri="{FF2B5EF4-FFF2-40B4-BE49-F238E27FC236}">
              <a16:creationId xmlns:a16="http://schemas.microsoft.com/office/drawing/2014/main" id="{880667BC-35AA-4B45-A42C-FD0C496254EE}"/>
            </a:ext>
          </a:extLst>
        </xdr:cNvPr>
        <xdr:cNvSpPr txBox="1"/>
      </xdr:nvSpPr>
      <xdr:spPr>
        <a:xfrm>
          <a:off x="9467850" y="1429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78739</xdr:rowOff>
    </xdr:from>
    <xdr:to>
      <xdr:col>50</xdr:col>
      <xdr:colOff>165100</xdr:colOff>
      <xdr:row>85</xdr:row>
      <xdr:rowOff>8889</xdr:rowOff>
    </xdr:to>
    <xdr:sp macro="" textlink="">
      <xdr:nvSpPr>
        <xdr:cNvPr id="363" name="楕円 362">
          <a:extLst>
            <a:ext uri="{FF2B5EF4-FFF2-40B4-BE49-F238E27FC236}">
              <a16:creationId xmlns:a16="http://schemas.microsoft.com/office/drawing/2014/main" id="{B11ED2B8-3270-478E-8CAF-A74AAEB52B41}"/>
            </a:ext>
          </a:extLst>
        </xdr:cNvPr>
        <xdr:cNvSpPr/>
      </xdr:nvSpPr>
      <xdr:spPr>
        <a:xfrm>
          <a:off x="8632190" y="144805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97917</xdr:rowOff>
    </xdr:from>
    <xdr:to>
      <xdr:col>55</xdr:col>
      <xdr:colOff>0</xdr:colOff>
      <xdr:row>84</xdr:row>
      <xdr:rowOff>129539</xdr:rowOff>
    </xdr:to>
    <xdr:cxnSp macro="">
      <xdr:nvCxnSpPr>
        <xdr:cNvPr id="364" name="直線コネクタ 363">
          <a:extLst>
            <a:ext uri="{FF2B5EF4-FFF2-40B4-BE49-F238E27FC236}">
              <a16:creationId xmlns:a16="http://schemas.microsoft.com/office/drawing/2014/main" id="{A31F8AC4-3826-4EA6-8449-F086CC0E1A4F}"/>
            </a:ext>
          </a:extLst>
        </xdr:cNvPr>
        <xdr:cNvCxnSpPr/>
      </xdr:nvCxnSpPr>
      <xdr:spPr>
        <a:xfrm flipV="1">
          <a:off x="8686800" y="14495907"/>
          <a:ext cx="742950" cy="3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58928</xdr:rowOff>
    </xdr:from>
    <xdr:to>
      <xdr:col>46</xdr:col>
      <xdr:colOff>38100</xdr:colOff>
      <xdr:row>84</xdr:row>
      <xdr:rowOff>160528</xdr:rowOff>
    </xdr:to>
    <xdr:sp macro="" textlink="">
      <xdr:nvSpPr>
        <xdr:cNvPr id="365" name="楕円 364">
          <a:extLst>
            <a:ext uri="{FF2B5EF4-FFF2-40B4-BE49-F238E27FC236}">
              <a16:creationId xmlns:a16="http://schemas.microsoft.com/office/drawing/2014/main" id="{1533CC28-589F-4EA0-8F05-E7BAB2394C84}"/>
            </a:ext>
          </a:extLst>
        </xdr:cNvPr>
        <xdr:cNvSpPr/>
      </xdr:nvSpPr>
      <xdr:spPr>
        <a:xfrm>
          <a:off x="7846060" y="144569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109728</xdr:rowOff>
    </xdr:from>
    <xdr:to>
      <xdr:col>50</xdr:col>
      <xdr:colOff>114300</xdr:colOff>
      <xdr:row>84</xdr:row>
      <xdr:rowOff>129539</xdr:rowOff>
    </xdr:to>
    <xdr:cxnSp macro="">
      <xdr:nvCxnSpPr>
        <xdr:cNvPr id="366" name="直線コネクタ 365">
          <a:extLst>
            <a:ext uri="{FF2B5EF4-FFF2-40B4-BE49-F238E27FC236}">
              <a16:creationId xmlns:a16="http://schemas.microsoft.com/office/drawing/2014/main" id="{A17AE204-F655-4BBB-873A-903AE242BB66}"/>
            </a:ext>
          </a:extLst>
        </xdr:cNvPr>
        <xdr:cNvCxnSpPr/>
      </xdr:nvCxnSpPr>
      <xdr:spPr>
        <a:xfrm>
          <a:off x="7889240" y="14509623"/>
          <a:ext cx="797560" cy="2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71882</xdr:rowOff>
    </xdr:from>
    <xdr:to>
      <xdr:col>41</xdr:col>
      <xdr:colOff>101600</xdr:colOff>
      <xdr:row>85</xdr:row>
      <xdr:rowOff>2032</xdr:rowOff>
    </xdr:to>
    <xdr:sp macro="" textlink="">
      <xdr:nvSpPr>
        <xdr:cNvPr id="367" name="楕円 366">
          <a:extLst>
            <a:ext uri="{FF2B5EF4-FFF2-40B4-BE49-F238E27FC236}">
              <a16:creationId xmlns:a16="http://schemas.microsoft.com/office/drawing/2014/main" id="{DC525AD4-84EC-4063-88B0-4BD457CDE258}"/>
            </a:ext>
          </a:extLst>
        </xdr:cNvPr>
        <xdr:cNvSpPr/>
      </xdr:nvSpPr>
      <xdr:spPr>
        <a:xfrm>
          <a:off x="7029450" y="144717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109728</xdr:rowOff>
    </xdr:from>
    <xdr:to>
      <xdr:col>45</xdr:col>
      <xdr:colOff>177800</xdr:colOff>
      <xdr:row>84</xdr:row>
      <xdr:rowOff>122682</xdr:rowOff>
    </xdr:to>
    <xdr:cxnSp macro="">
      <xdr:nvCxnSpPr>
        <xdr:cNvPr id="368" name="直線コネクタ 367">
          <a:extLst>
            <a:ext uri="{FF2B5EF4-FFF2-40B4-BE49-F238E27FC236}">
              <a16:creationId xmlns:a16="http://schemas.microsoft.com/office/drawing/2014/main" id="{1B908B32-5445-4D83-9E22-1FACB700F49E}"/>
            </a:ext>
          </a:extLst>
        </xdr:cNvPr>
        <xdr:cNvCxnSpPr/>
      </xdr:nvCxnSpPr>
      <xdr:spPr>
        <a:xfrm flipV="1">
          <a:off x="7084060" y="14509623"/>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68072</xdr:rowOff>
    </xdr:from>
    <xdr:to>
      <xdr:col>36</xdr:col>
      <xdr:colOff>165100</xdr:colOff>
      <xdr:row>84</xdr:row>
      <xdr:rowOff>169672</xdr:rowOff>
    </xdr:to>
    <xdr:sp macro="" textlink="">
      <xdr:nvSpPr>
        <xdr:cNvPr id="369" name="楕円 368">
          <a:extLst>
            <a:ext uri="{FF2B5EF4-FFF2-40B4-BE49-F238E27FC236}">
              <a16:creationId xmlns:a16="http://schemas.microsoft.com/office/drawing/2014/main" id="{EE8A0068-82EF-4911-8873-E25B18C39309}"/>
            </a:ext>
          </a:extLst>
        </xdr:cNvPr>
        <xdr:cNvSpPr/>
      </xdr:nvSpPr>
      <xdr:spPr>
        <a:xfrm>
          <a:off x="6231890" y="1446796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118872</xdr:rowOff>
    </xdr:from>
    <xdr:to>
      <xdr:col>41</xdr:col>
      <xdr:colOff>50800</xdr:colOff>
      <xdr:row>84</xdr:row>
      <xdr:rowOff>122682</xdr:rowOff>
    </xdr:to>
    <xdr:cxnSp macro="">
      <xdr:nvCxnSpPr>
        <xdr:cNvPr id="370" name="直線コネクタ 369">
          <a:extLst>
            <a:ext uri="{FF2B5EF4-FFF2-40B4-BE49-F238E27FC236}">
              <a16:creationId xmlns:a16="http://schemas.microsoft.com/office/drawing/2014/main" id="{5F2ABA10-7FEB-4AE1-BAFA-BAC8B62B113A}"/>
            </a:ext>
          </a:extLst>
        </xdr:cNvPr>
        <xdr:cNvCxnSpPr/>
      </xdr:nvCxnSpPr>
      <xdr:spPr>
        <a:xfrm>
          <a:off x="6286500" y="14522577"/>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E906806A-C50A-4939-936A-9432B9601B3A}"/>
            </a:ext>
          </a:extLst>
        </xdr:cNvPr>
        <xdr:cNvSpPr txBox="1"/>
      </xdr:nvSpPr>
      <xdr:spPr>
        <a:xfrm>
          <a:off x="8454467" y="1470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E57E7958-EFC3-48B7-B2DA-544BAA22E320}"/>
            </a:ext>
          </a:extLst>
        </xdr:cNvPr>
        <xdr:cNvSpPr txBox="1"/>
      </xdr:nvSpPr>
      <xdr:spPr>
        <a:xfrm>
          <a:off x="7673417" y="147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364946F7-3AA5-4DE5-BD60-42EAECE784B2}"/>
            </a:ext>
          </a:extLst>
        </xdr:cNvPr>
        <xdr:cNvSpPr txBox="1"/>
      </xdr:nvSpPr>
      <xdr:spPr>
        <a:xfrm>
          <a:off x="6866332" y="147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404FB562-2D16-4082-8960-762F5CBC5460}"/>
            </a:ext>
          </a:extLst>
        </xdr:cNvPr>
        <xdr:cNvSpPr txBox="1"/>
      </xdr:nvSpPr>
      <xdr:spPr>
        <a:xfrm>
          <a:off x="6068772" y="1470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25416</xdr:rowOff>
    </xdr:from>
    <xdr:ext cx="469744" cy="259045"/>
    <xdr:sp macro="" textlink="">
      <xdr:nvSpPr>
        <xdr:cNvPr id="375" name="n_1mainValue【公営住宅】&#10;一人当たり面積">
          <a:extLst>
            <a:ext uri="{FF2B5EF4-FFF2-40B4-BE49-F238E27FC236}">
              <a16:creationId xmlns:a16="http://schemas.microsoft.com/office/drawing/2014/main" id="{13ECD886-C204-4CBE-B51C-B3DFF371CC05}"/>
            </a:ext>
          </a:extLst>
        </xdr:cNvPr>
        <xdr:cNvSpPr txBox="1"/>
      </xdr:nvSpPr>
      <xdr:spPr>
        <a:xfrm>
          <a:off x="8454467" y="142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5605</xdr:rowOff>
    </xdr:from>
    <xdr:ext cx="469744" cy="259045"/>
    <xdr:sp macro="" textlink="">
      <xdr:nvSpPr>
        <xdr:cNvPr id="376" name="n_2mainValue【公営住宅】&#10;一人当たり面積">
          <a:extLst>
            <a:ext uri="{FF2B5EF4-FFF2-40B4-BE49-F238E27FC236}">
              <a16:creationId xmlns:a16="http://schemas.microsoft.com/office/drawing/2014/main" id="{C9443153-4498-49BA-BF3C-8431DE585616}"/>
            </a:ext>
          </a:extLst>
        </xdr:cNvPr>
        <xdr:cNvSpPr txBox="1"/>
      </xdr:nvSpPr>
      <xdr:spPr>
        <a:xfrm>
          <a:off x="7673417" y="1423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18559</xdr:rowOff>
    </xdr:from>
    <xdr:ext cx="469744" cy="259045"/>
    <xdr:sp macro="" textlink="">
      <xdr:nvSpPr>
        <xdr:cNvPr id="377" name="n_3mainValue【公営住宅】&#10;一人当たり面積">
          <a:extLst>
            <a:ext uri="{FF2B5EF4-FFF2-40B4-BE49-F238E27FC236}">
              <a16:creationId xmlns:a16="http://schemas.microsoft.com/office/drawing/2014/main" id="{5A20943B-47E9-461E-8D96-092588C273F1}"/>
            </a:ext>
          </a:extLst>
        </xdr:cNvPr>
        <xdr:cNvSpPr txBox="1"/>
      </xdr:nvSpPr>
      <xdr:spPr>
        <a:xfrm>
          <a:off x="6866332" y="1425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14749</xdr:rowOff>
    </xdr:from>
    <xdr:ext cx="469744" cy="259045"/>
    <xdr:sp macro="" textlink="">
      <xdr:nvSpPr>
        <xdr:cNvPr id="378" name="n_4mainValue【公営住宅】&#10;一人当たり面積">
          <a:extLst>
            <a:ext uri="{FF2B5EF4-FFF2-40B4-BE49-F238E27FC236}">
              <a16:creationId xmlns:a16="http://schemas.microsoft.com/office/drawing/2014/main" id="{B43BE7FB-563A-45ED-9281-6BFA79E14704}"/>
            </a:ext>
          </a:extLst>
        </xdr:cNvPr>
        <xdr:cNvSpPr txBox="1"/>
      </xdr:nvSpPr>
      <xdr:spPr>
        <a:xfrm>
          <a:off x="6068772" y="1424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952F632-BDE9-4583-BBE6-A1487B223D8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2DAD298-6573-4698-9722-71B5A3DBD3A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D0DD863-9599-48D4-9F02-96B996182C3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8727BE4-62DA-4EF0-B649-C6DA7D7B920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7D7C10D-7EF1-4365-9F04-F49AB1ADC0F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7070377-F151-453D-85DE-2E00E61B7F5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7FB7BA2-E363-481A-BDCB-46869ADF09D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672AC66-F1F7-49FC-A2C5-2EB302E4A9D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4F377A6-1F8B-43EB-837D-F3B2559ADB5E}"/>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774DB3B-D947-49D2-B8FD-0A0EA58F2CE4}"/>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4634DF55-E8E2-444F-8C9C-2B2FCAD7E45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77094085-76F9-42A5-91FB-9ACBE34A1884}"/>
            </a:ext>
          </a:extLst>
        </xdr:cNvPr>
        <xdr:cNvCxnSpPr/>
      </xdr:nvCxnSpPr>
      <xdr:spPr>
        <a:xfrm>
          <a:off x="6858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B43DAA69-0B28-4227-8EBC-6E9F3D3C94A5}"/>
            </a:ext>
          </a:extLst>
        </xdr:cNvPr>
        <xdr:cNvSpPr txBox="1"/>
      </xdr:nvSpPr>
      <xdr:spPr>
        <a:xfrm>
          <a:off x="2738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C2AE25EA-B31A-48D9-8B50-1ED6F55409D2}"/>
            </a:ext>
          </a:extLst>
        </xdr:cNvPr>
        <xdr:cNvCxnSpPr/>
      </xdr:nvCxnSpPr>
      <xdr:spPr>
        <a:xfrm>
          <a:off x="6858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75529D0-CF1E-4F0B-9DB5-23E8F02092BA}"/>
            </a:ext>
          </a:extLst>
        </xdr:cNvPr>
        <xdr:cNvSpPr txBox="1"/>
      </xdr:nvSpPr>
      <xdr:spPr>
        <a:xfrm>
          <a:off x="34370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8CA41FA4-EA14-4E03-B34E-D5B83B4E7465}"/>
            </a:ext>
          </a:extLst>
        </xdr:cNvPr>
        <xdr:cNvCxnSpPr/>
      </xdr:nvCxnSpPr>
      <xdr:spPr>
        <a:xfrm>
          <a:off x="6858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566F418B-B21C-40AF-B09A-CAB84301231F}"/>
            </a:ext>
          </a:extLst>
        </xdr:cNvPr>
        <xdr:cNvSpPr txBox="1"/>
      </xdr:nvSpPr>
      <xdr:spPr>
        <a:xfrm>
          <a:off x="34370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E60CB9FC-628E-4498-BD6D-57A28A9552A3}"/>
            </a:ext>
          </a:extLst>
        </xdr:cNvPr>
        <xdr:cNvCxnSpPr/>
      </xdr:nvCxnSpPr>
      <xdr:spPr>
        <a:xfrm>
          <a:off x="6858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7285FF55-A70B-42FA-9A52-126088EF1DBC}"/>
            </a:ext>
          </a:extLst>
        </xdr:cNvPr>
        <xdr:cNvSpPr txBox="1"/>
      </xdr:nvSpPr>
      <xdr:spPr>
        <a:xfrm>
          <a:off x="34370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D77B3DE-126A-4B0A-BB80-E0848E4FC217}"/>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3C593B2C-D578-4B99-92E4-F8E4621300D2}"/>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9D8C0BE-8AFB-47C2-AA64-1E2DB7A31E13}"/>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D104F27D-54FE-467C-942D-2072504DAB39}"/>
            </a:ext>
          </a:extLst>
        </xdr:cNvPr>
        <xdr:cNvCxnSpPr/>
      </xdr:nvCxnSpPr>
      <xdr:spPr>
        <a:xfrm flipV="1">
          <a:off x="4173855" y="1709737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44975A4-8569-4037-8ABF-27B8A6A7E764}"/>
            </a:ext>
          </a:extLst>
        </xdr:cNvPr>
        <xdr:cNvSpPr txBox="1"/>
      </xdr:nvSpPr>
      <xdr:spPr>
        <a:xfrm>
          <a:off x="4212590" y="184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8649876C-3976-45A4-ADB1-B84D7684B153}"/>
            </a:ext>
          </a:extLst>
        </xdr:cNvPr>
        <xdr:cNvCxnSpPr/>
      </xdr:nvCxnSpPr>
      <xdr:spPr>
        <a:xfrm>
          <a:off x="4112260" y="1847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577EC01C-F9DC-40B8-B2BE-7E2DFF3C88FD}"/>
            </a:ext>
          </a:extLst>
        </xdr:cNvPr>
        <xdr:cNvSpPr txBox="1"/>
      </xdr:nvSpPr>
      <xdr:spPr>
        <a:xfrm>
          <a:off x="4212590" y="1686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3D7EBC54-1AFB-4B08-B216-4B31BD3F42DA}"/>
            </a:ext>
          </a:extLst>
        </xdr:cNvPr>
        <xdr:cNvCxnSpPr/>
      </xdr:nvCxnSpPr>
      <xdr:spPr>
        <a:xfrm>
          <a:off x="4112260" y="17097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BA4659DD-0FCC-4650-AD0B-BBC538FF00B6}"/>
            </a:ext>
          </a:extLst>
        </xdr:cNvPr>
        <xdr:cNvSpPr txBox="1"/>
      </xdr:nvSpPr>
      <xdr:spPr>
        <a:xfrm>
          <a:off x="4212590" y="17718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9C1FD494-FEC4-41AD-90BC-1775470129DE}"/>
            </a:ext>
          </a:extLst>
        </xdr:cNvPr>
        <xdr:cNvSpPr/>
      </xdr:nvSpPr>
      <xdr:spPr>
        <a:xfrm>
          <a:off x="4131310" y="177460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7EB4E2A2-4B1F-4481-B23E-E115AF27FAEB}"/>
            </a:ext>
          </a:extLst>
        </xdr:cNvPr>
        <xdr:cNvSpPr/>
      </xdr:nvSpPr>
      <xdr:spPr>
        <a:xfrm>
          <a:off x="3388360" y="177137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264D4996-D4CC-4401-9B3A-D4A5A073A983}"/>
            </a:ext>
          </a:extLst>
        </xdr:cNvPr>
        <xdr:cNvSpPr/>
      </xdr:nvSpPr>
      <xdr:spPr>
        <a:xfrm>
          <a:off x="2571750" y="17677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77FB1F3B-6D12-4E5A-A80B-861ECED07251}"/>
            </a:ext>
          </a:extLst>
        </xdr:cNvPr>
        <xdr:cNvSpPr/>
      </xdr:nvSpPr>
      <xdr:spPr>
        <a:xfrm>
          <a:off x="17741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710458C6-D1F1-4BD9-9E6C-97D1E952BEEF}"/>
            </a:ext>
          </a:extLst>
        </xdr:cNvPr>
        <xdr:cNvSpPr/>
      </xdr:nvSpPr>
      <xdr:spPr>
        <a:xfrm>
          <a:off x="988060" y="176611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A2138A1-D4B1-47A2-BC56-7EAD773E919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CF82A8C-8417-43A0-B986-B25502EAB1F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649D82E-FC6B-4E7B-8129-E0605C09521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3F16592-8BC9-45E3-AEA4-99664298B95E}"/>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80AB504-C5C2-4F05-9F27-AD01ED71283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96265</xdr:rowOff>
    </xdr:from>
    <xdr:to>
      <xdr:col>24</xdr:col>
      <xdr:colOff>114300</xdr:colOff>
      <xdr:row>101</xdr:row>
      <xdr:rowOff>26415</xdr:rowOff>
    </xdr:to>
    <xdr:sp macro="" textlink="">
      <xdr:nvSpPr>
        <xdr:cNvPr id="417" name="楕円 416">
          <a:extLst>
            <a:ext uri="{FF2B5EF4-FFF2-40B4-BE49-F238E27FC236}">
              <a16:creationId xmlns:a16="http://schemas.microsoft.com/office/drawing/2014/main" id="{C894C4A5-6895-4D94-9837-B0C5E9EFE5AD}"/>
            </a:ext>
          </a:extLst>
        </xdr:cNvPr>
        <xdr:cNvSpPr/>
      </xdr:nvSpPr>
      <xdr:spPr>
        <a:xfrm>
          <a:off x="4131310" y="1723745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119142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E1D838D3-87B3-4F50-BD25-1F6CAD5933EC}"/>
            </a:ext>
          </a:extLst>
        </xdr:cNvPr>
        <xdr:cNvSpPr txBox="1"/>
      </xdr:nvSpPr>
      <xdr:spPr>
        <a:xfrm>
          <a:off x="4212590" y="170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50546</xdr:rowOff>
    </xdr:from>
    <xdr:to>
      <xdr:col>20</xdr:col>
      <xdr:colOff>38100</xdr:colOff>
      <xdr:row>100</xdr:row>
      <xdr:rowOff>152146</xdr:rowOff>
    </xdr:to>
    <xdr:sp macro="" textlink="">
      <xdr:nvSpPr>
        <xdr:cNvPr id="419" name="楕円 418">
          <a:extLst>
            <a:ext uri="{FF2B5EF4-FFF2-40B4-BE49-F238E27FC236}">
              <a16:creationId xmlns:a16="http://schemas.microsoft.com/office/drawing/2014/main" id="{FCC4D247-BF20-49D8-A0D9-96E0D01F3833}"/>
            </a:ext>
          </a:extLst>
        </xdr:cNvPr>
        <xdr:cNvSpPr/>
      </xdr:nvSpPr>
      <xdr:spPr>
        <a:xfrm>
          <a:off x="3388360" y="171993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101346</xdr:rowOff>
    </xdr:from>
    <xdr:to>
      <xdr:col>24</xdr:col>
      <xdr:colOff>63500</xdr:colOff>
      <xdr:row>100</xdr:row>
      <xdr:rowOff>147065</xdr:rowOff>
    </xdr:to>
    <xdr:cxnSp macro="">
      <xdr:nvCxnSpPr>
        <xdr:cNvPr id="420" name="直線コネクタ 419">
          <a:extLst>
            <a:ext uri="{FF2B5EF4-FFF2-40B4-BE49-F238E27FC236}">
              <a16:creationId xmlns:a16="http://schemas.microsoft.com/office/drawing/2014/main" id="{22018CE5-B93C-4826-975A-4E825A7D2261}"/>
            </a:ext>
          </a:extLst>
        </xdr:cNvPr>
        <xdr:cNvCxnSpPr/>
      </xdr:nvCxnSpPr>
      <xdr:spPr>
        <a:xfrm>
          <a:off x="3431540" y="17242536"/>
          <a:ext cx="74295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4826</xdr:rowOff>
    </xdr:from>
    <xdr:to>
      <xdr:col>15</xdr:col>
      <xdr:colOff>101600</xdr:colOff>
      <xdr:row>100</xdr:row>
      <xdr:rowOff>106426</xdr:rowOff>
    </xdr:to>
    <xdr:sp macro="" textlink="">
      <xdr:nvSpPr>
        <xdr:cNvPr id="421" name="楕円 420">
          <a:extLst>
            <a:ext uri="{FF2B5EF4-FFF2-40B4-BE49-F238E27FC236}">
              <a16:creationId xmlns:a16="http://schemas.microsoft.com/office/drawing/2014/main" id="{DADF62D7-31AB-45B3-A2D4-F3453FD4BD35}"/>
            </a:ext>
          </a:extLst>
        </xdr:cNvPr>
        <xdr:cNvSpPr/>
      </xdr:nvSpPr>
      <xdr:spPr>
        <a:xfrm>
          <a:off x="2571750" y="1715173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55626</xdr:rowOff>
    </xdr:from>
    <xdr:to>
      <xdr:col>19</xdr:col>
      <xdr:colOff>177800</xdr:colOff>
      <xdr:row>100</xdr:row>
      <xdr:rowOff>101346</xdr:rowOff>
    </xdr:to>
    <xdr:cxnSp macro="">
      <xdr:nvCxnSpPr>
        <xdr:cNvPr id="422" name="直線コネクタ 421">
          <a:extLst>
            <a:ext uri="{FF2B5EF4-FFF2-40B4-BE49-F238E27FC236}">
              <a16:creationId xmlns:a16="http://schemas.microsoft.com/office/drawing/2014/main" id="{DEC3180E-4349-4790-BA26-810DE97781DA}"/>
            </a:ext>
          </a:extLst>
        </xdr:cNvPr>
        <xdr:cNvCxnSpPr/>
      </xdr:nvCxnSpPr>
      <xdr:spPr>
        <a:xfrm>
          <a:off x="2626360" y="17204436"/>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130556</xdr:rowOff>
    </xdr:from>
    <xdr:to>
      <xdr:col>10</xdr:col>
      <xdr:colOff>165100</xdr:colOff>
      <xdr:row>100</xdr:row>
      <xdr:rowOff>60706</xdr:rowOff>
    </xdr:to>
    <xdr:sp macro="" textlink="">
      <xdr:nvSpPr>
        <xdr:cNvPr id="423" name="楕円 422">
          <a:extLst>
            <a:ext uri="{FF2B5EF4-FFF2-40B4-BE49-F238E27FC236}">
              <a16:creationId xmlns:a16="http://schemas.microsoft.com/office/drawing/2014/main" id="{27F0B9BB-BDE9-4706-9CD1-795EC51AE421}"/>
            </a:ext>
          </a:extLst>
        </xdr:cNvPr>
        <xdr:cNvSpPr/>
      </xdr:nvSpPr>
      <xdr:spPr>
        <a:xfrm>
          <a:off x="1774190" y="1710791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9906</xdr:rowOff>
    </xdr:from>
    <xdr:to>
      <xdr:col>15</xdr:col>
      <xdr:colOff>50800</xdr:colOff>
      <xdr:row>100</xdr:row>
      <xdr:rowOff>55626</xdr:rowOff>
    </xdr:to>
    <xdr:cxnSp macro="">
      <xdr:nvCxnSpPr>
        <xdr:cNvPr id="424" name="直線コネクタ 423">
          <a:extLst>
            <a:ext uri="{FF2B5EF4-FFF2-40B4-BE49-F238E27FC236}">
              <a16:creationId xmlns:a16="http://schemas.microsoft.com/office/drawing/2014/main" id="{60566F5B-1E32-4583-9927-5304394DB196}"/>
            </a:ext>
          </a:extLst>
        </xdr:cNvPr>
        <xdr:cNvCxnSpPr/>
      </xdr:nvCxnSpPr>
      <xdr:spPr>
        <a:xfrm>
          <a:off x="1828800" y="17156811"/>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84837</xdr:rowOff>
    </xdr:from>
    <xdr:to>
      <xdr:col>6</xdr:col>
      <xdr:colOff>38100</xdr:colOff>
      <xdr:row>100</xdr:row>
      <xdr:rowOff>14987</xdr:rowOff>
    </xdr:to>
    <xdr:sp macro="" textlink="">
      <xdr:nvSpPr>
        <xdr:cNvPr id="425" name="楕円 424">
          <a:extLst>
            <a:ext uri="{FF2B5EF4-FFF2-40B4-BE49-F238E27FC236}">
              <a16:creationId xmlns:a16="http://schemas.microsoft.com/office/drawing/2014/main" id="{F24A2788-C278-4656-BF4A-D579D82B75AE}"/>
            </a:ext>
          </a:extLst>
        </xdr:cNvPr>
        <xdr:cNvSpPr/>
      </xdr:nvSpPr>
      <xdr:spPr>
        <a:xfrm>
          <a:off x="988060" y="170602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135637</xdr:rowOff>
    </xdr:from>
    <xdr:to>
      <xdr:col>10</xdr:col>
      <xdr:colOff>114300</xdr:colOff>
      <xdr:row>100</xdr:row>
      <xdr:rowOff>9906</xdr:rowOff>
    </xdr:to>
    <xdr:cxnSp macro="">
      <xdr:nvCxnSpPr>
        <xdr:cNvPr id="426" name="直線コネクタ 425">
          <a:extLst>
            <a:ext uri="{FF2B5EF4-FFF2-40B4-BE49-F238E27FC236}">
              <a16:creationId xmlns:a16="http://schemas.microsoft.com/office/drawing/2014/main" id="{9EB1B497-2650-4C74-8847-E5230BBE48A6}"/>
            </a:ext>
          </a:extLst>
        </xdr:cNvPr>
        <xdr:cNvCxnSpPr/>
      </xdr:nvCxnSpPr>
      <xdr:spPr>
        <a:xfrm>
          <a:off x="1031240" y="17105377"/>
          <a:ext cx="79756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C8F54233-0743-4984-A22F-332E6EC37122}"/>
            </a:ext>
          </a:extLst>
        </xdr:cNvPr>
        <xdr:cNvSpPr txBox="1"/>
      </xdr:nvSpPr>
      <xdr:spPr>
        <a:xfrm>
          <a:off x="3239144" y="17800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396BE067-B94C-41AD-B2DC-0145938EA165}"/>
            </a:ext>
          </a:extLst>
        </xdr:cNvPr>
        <xdr:cNvSpPr txBox="1"/>
      </xdr:nvSpPr>
      <xdr:spPr>
        <a:xfrm>
          <a:off x="2439044" y="1776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18071F0F-92EA-463C-9884-9986B9A99DEC}"/>
            </a:ext>
          </a:extLst>
        </xdr:cNvPr>
        <xdr:cNvSpPr txBox="1"/>
      </xdr:nvSpPr>
      <xdr:spPr>
        <a:xfrm>
          <a:off x="164148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AF327240-ACBD-435E-B82A-EDFE8F68F99A}"/>
            </a:ext>
          </a:extLst>
        </xdr:cNvPr>
        <xdr:cNvSpPr txBox="1"/>
      </xdr:nvSpPr>
      <xdr:spPr>
        <a:xfrm>
          <a:off x="855354" y="1775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168673</xdr:rowOff>
    </xdr:from>
    <xdr:ext cx="405111" cy="259045"/>
    <xdr:sp macro="" textlink="">
      <xdr:nvSpPr>
        <xdr:cNvPr id="431" name="n_1mainValue【港湾・漁港】&#10;有形固定資産減価償却率">
          <a:extLst>
            <a:ext uri="{FF2B5EF4-FFF2-40B4-BE49-F238E27FC236}">
              <a16:creationId xmlns:a16="http://schemas.microsoft.com/office/drawing/2014/main" id="{97154890-9DA0-4EC2-AB5A-0E0DDA87303A}"/>
            </a:ext>
          </a:extLst>
        </xdr:cNvPr>
        <xdr:cNvSpPr txBox="1"/>
      </xdr:nvSpPr>
      <xdr:spPr>
        <a:xfrm>
          <a:off x="3239144" y="169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122953</xdr:rowOff>
    </xdr:from>
    <xdr:ext cx="405111" cy="259045"/>
    <xdr:sp macro="" textlink="">
      <xdr:nvSpPr>
        <xdr:cNvPr id="432" name="n_2mainValue【港湾・漁港】&#10;有形固定資産減価償却率">
          <a:extLst>
            <a:ext uri="{FF2B5EF4-FFF2-40B4-BE49-F238E27FC236}">
              <a16:creationId xmlns:a16="http://schemas.microsoft.com/office/drawing/2014/main" id="{50F1F09A-E2B5-4A66-814E-F6829034CDA1}"/>
            </a:ext>
          </a:extLst>
        </xdr:cNvPr>
        <xdr:cNvSpPr txBox="1"/>
      </xdr:nvSpPr>
      <xdr:spPr>
        <a:xfrm>
          <a:off x="2439044" y="169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77233</xdr:rowOff>
    </xdr:from>
    <xdr:ext cx="405111" cy="259045"/>
    <xdr:sp macro="" textlink="">
      <xdr:nvSpPr>
        <xdr:cNvPr id="433" name="n_3mainValue【港湾・漁港】&#10;有形固定資産減価償却率">
          <a:extLst>
            <a:ext uri="{FF2B5EF4-FFF2-40B4-BE49-F238E27FC236}">
              <a16:creationId xmlns:a16="http://schemas.microsoft.com/office/drawing/2014/main" id="{7F4584BA-43BA-4486-8009-56D3162276F3}"/>
            </a:ext>
          </a:extLst>
        </xdr:cNvPr>
        <xdr:cNvSpPr txBox="1"/>
      </xdr:nvSpPr>
      <xdr:spPr>
        <a:xfrm>
          <a:off x="1641484" y="1687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31514</xdr:rowOff>
    </xdr:from>
    <xdr:ext cx="405111" cy="259045"/>
    <xdr:sp macro="" textlink="">
      <xdr:nvSpPr>
        <xdr:cNvPr id="434" name="n_4mainValue【港湾・漁港】&#10;有形固定資産減価償却率">
          <a:extLst>
            <a:ext uri="{FF2B5EF4-FFF2-40B4-BE49-F238E27FC236}">
              <a16:creationId xmlns:a16="http://schemas.microsoft.com/office/drawing/2014/main" id="{AE600516-3906-4BFE-905D-3C5905AC625B}"/>
            </a:ext>
          </a:extLst>
        </xdr:cNvPr>
        <xdr:cNvSpPr txBox="1"/>
      </xdr:nvSpPr>
      <xdr:spPr>
        <a:xfrm>
          <a:off x="855354" y="16831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AD0484D-C2BC-4C0E-A29B-52FD7B80D81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EA4FB8B-2E71-45BC-9C38-30FE0512494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634167B-CE3E-464B-880D-6443372415D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7DF2CF0-E9BC-44F7-937C-F4E1FD50E7A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E3C38A7-9C4B-4AC8-9F6D-FC6B27D2B57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90DB9B2-8F1D-48D0-895B-22428478A04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99DD1FD-3933-4264-A173-F3A9489F4ED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6DD7578-C0E2-44A7-B30B-0D4BAA05AD7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3A761B1-1FB4-42A4-AC34-19F855314CE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3455E53-2A07-443D-B977-6D2921767D31}"/>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8D84C38-40CE-4A00-85A3-7C232E51F091}"/>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DF59C4FC-F176-48D6-9CB3-9DAF4926BA85}"/>
            </a:ext>
          </a:extLst>
        </xdr:cNvPr>
        <xdr:cNvSpPr txBox="1"/>
      </xdr:nvSpPr>
      <xdr:spPr>
        <a:xfrm>
          <a:off x="5724659" y="1857739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CEA85904-2355-4B26-93C4-E78AB9523546}"/>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C96F506E-4C22-4A9D-8F71-24013EBFE0AC}"/>
            </a:ext>
          </a:extLst>
        </xdr:cNvPr>
        <xdr:cNvSpPr txBox="1"/>
      </xdr:nvSpPr>
      <xdr:spPr>
        <a:xfrm>
          <a:off x="5416126" y="1825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D6B70F0A-7568-4114-B33C-885128E19E87}"/>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5BE57F0A-1018-4182-9800-E3772C70970C}"/>
            </a:ext>
          </a:extLst>
        </xdr:cNvPr>
        <xdr:cNvSpPr txBox="1"/>
      </xdr:nvSpPr>
      <xdr:spPr>
        <a:xfrm>
          <a:off x="5416126" y="1792425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DC3E4863-9BEE-4754-BD89-C572325EFF94}"/>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380C474F-3DFA-4B43-8CC2-62BB55C9B420}"/>
            </a:ext>
          </a:extLst>
        </xdr:cNvPr>
        <xdr:cNvSpPr txBox="1"/>
      </xdr:nvSpPr>
      <xdr:spPr>
        <a:xfrm>
          <a:off x="5416126"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86DF7EF6-F301-4907-9F05-175DA216496C}"/>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555614A8-EC05-467F-A7B5-FC1847ED129F}"/>
            </a:ext>
          </a:extLst>
        </xdr:cNvPr>
        <xdr:cNvSpPr txBox="1"/>
      </xdr:nvSpPr>
      <xdr:spPr>
        <a:xfrm>
          <a:off x="5331688" y="1727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12744E65-D731-4647-8120-46E92766F2EB}"/>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804DB052-24E4-4DE0-82C3-6C0C8E906A05}"/>
            </a:ext>
          </a:extLst>
        </xdr:cNvPr>
        <xdr:cNvSpPr txBox="1"/>
      </xdr:nvSpPr>
      <xdr:spPr>
        <a:xfrm>
          <a:off x="5331688" y="1694644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4766D91-C7C8-4058-9531-5B67D1864099}"/>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2780622F-A6E6-400D-81CE-A7F2EA7F1CDE}"/>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AE9E6725-6C3B-4CB9-8CE0-8960C66B16DA}"/>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DDEAAEE6-FD19-4300-9B06-D877F42B686E}"/>
            </a:ext>
          </a:extLst>
        </xdr:cNvPr>
        <xdr:cNvCxnSpPr/>
      </xdr:nvCxnSpPr>
      <xdr:spPr>
        <a:xfrm flipV="1">
          <a:off x="9429115" y="17202284"/>
          <a:ext cx="0" cy="151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E873DE4E-1BCE-46AE-8E46-C6B5B21945FB}"/>
            </a:ext>
          </a:extLst>
        </xdr:cNvPr>
        <xdr:cNvSpPr txBox="1"/>
      </xdr:nvSpPr>
      <xdr:spPr>
        <a:xfrm>
          <a:off x="9467850" y="1871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E3D06F00-4DA2-4329-B9A9-B514B37EEE63}"/>
            </a:ext>
          </a:extLst>
        </xdr:cNvPr>
        <xdr:cNvCxnSpPr/>
      </xdr:nvCxnSpPr>
      <xdr:spPr>
        <a:xfrm>
          <a:off x="9356090" y="18714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6E698A9B-895C-47CC-BCE2-BDDCD11EDAAB}"/>
            </a:ext>
          </a:extLst>
        </xdr:cNvPr>
        <xdr:cNvSpPr txBox="1"/>
      </xdr:nvSpPr>
      <xdr:spPr>
        <a:xfrm>
          <a:off x="9467850" y="169832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20AB1DC3-362D-473B-9CBB-B9023DBA4103}"/>
            </a:ext>
          </a:extLst>
        </xdr:cNvPr>
        <xdr:cNvCxnSpPr/>
      </xdr:nvCxnSpPr>
      <xdr:spPr>
        <a:xfrm>
          <a:off x="9356090" y="17202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1D69BDEC-1CC1-4BC3-B3FE-6BA1F170CF3F}"/>
            </a:ext>
          </a:extLst>
        </xdr:cNvPr>
        <xdr:cNvSpPr txBox="1"/>
      </xdr:nvSpPr>
      <xdr:spPr>
        <a:xfrm>
          <a:off x="9467850" y="18296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98F0936-89E9-4E57-B4E5-4209602D96EE}"/>
            </a:ext>
          </a:extLst>
        </xdr:cNvPr>
        <xdr:cNvSpPr/>
      </xdr:nvSpPr>
      <xdr:spPr>
        <a:xfrm>
          <a:off x="9394190" y="1843927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371443B8-7819-42C3-B74A-24B62DA63BAF}"/>
            </a:ext>
          </a:extLst>
        </xdr:cNvPr>
        <xdr:cNvSpPr/>
      </xdr:nvSpPr>
      <xdr:spPr>
        <a:xfrm>
          <a:off x="8632190" y="1844127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62A4AFC0-9340-48A6-9F9C-59F59B9BD6D7}"/>
            </a:ext>
          </a:extLst>
        </xdr:cNvPr>
        <xdr:cNvSpPr/>
      </xdr:nvSpPr>
      <xdr:spPr>
        <a:xfrm>
          <a:off x="7846060" y="184684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FB670FA8-B9AA-4EA2-8949-ED5E4913EC22}"/>
            </a:ext>
          </a:extLst>
        </xdr:cNvPr>
        <xdr:cNvSpPr/>
      </xdr:nvSpPr>
      <xdr:spPr>
        <a:xfrm>
          <a:off x="7029450" y="18471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53F0D86E-9695-42EC-9911-7AE7FC580A6C}"/>
            </a:ext>
          </a:extLst>
        </xdr:cNvPr>
        <xdr:cNvSpPr/>
      </xdr:nvSpPr>
      <xdr:spPr>
        <a:xfrm>
          <a:off x="6231890" y="1856612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CF75E7B-70BA-4157-8D87-F1E0AE2366A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58B6C31-5163-4C86-A377-5A16A8B1E44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015CB08-A610-4ABB-A047-5AFAC8F2F48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C7AA3C6-A5E1-4979-9B64-FC6A994C271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E1EDF77-A59C-4C06-AAFB-82E950F6933B}"/>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139556</xdr:rowOff>
    </xdr:from>
    <xdr:to>
      <xdr:col>55</xdr:col>
      <xdr:colOff>50800</xdr:colOff>
      <xdr:row>109</xdr:row>
      <xdr:rowOff>69706</xdr:rowOff>
    </xdr:to>
    <xdr:sp macro="" textlink="">
      <xdr:nvSpPr>
        <xdr:cNvPr id="476" name="楕円 475">
          <a:extLst>
            <a:ext uri="{FF2B5EF4-FFF2-40B4-BE49-F238E27FC236}">
              <a16:creationId xmlns:a16="http://schemas.microsoft.com/office/drawing/2014/main" id="{C9CB0BA5-AE89-4664-9B95-6B0E6E66A949}"/>
            </a:ext>
          </a:extLst>
        </xdr:cNvPr>
        <xdr:cNvSpPr/>
      </xdr:nvSpPr>
      <xdr:spPr>
        <a:xfrm>
          <a:off x="9394190" y="1865234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54483</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829C0646-F226-4094-A6D9-426016326148}"/>
            </a:ext>
          </a:extLst>
        </xdr:cNvPr>
        <xdr:cNvSpPr txBox="1"/>
      </xdr:nvSpPr>
      <xdr:spPr>
        <a:xfrm>
          <a:off x="9467850" y="1857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139855</xdr:rowOff>
    </xdr:from>
    <xdr:to>
      <xdr:col>50</xdr:col>
      <xdr:colOff>165100</xdr:colOff>
      <xdr:row>109</xdr:row>
      <xdr:rowOff>70005</xdr:rowOff>
    </xdr:to>
    <xdr:sp macro="" textlink="">
      <xdr:nvSpPr>
        <xdr:cNvPr id="478" name="楕円 477">
          <a:extLst>
            <a:ext uri="{FF2B5EF4-FFF2-40B4-BE49-F238E27FC236}">
              <a16:creationId xmlns:a16="http://schemas.microsoft.com/office/drawing/2014/main" id="{C3E87901-5159-4F74-8C37-D102E7795039}"/>
            </a:ext>
          </a:extLst>
        </xdr:cNvPr>
        <xdr:cNvSpPr/>
      </xdr:nvSpPr>
      <xdr:spPr>
        <a:xfrm>
          <a:off x="8632190" y="186526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18906</xdr:rowOff>
    </xdr:from>
    <xdr:to>
      <xdr:col>55</xdr:col>
      <xdr:colOff>0</xdr:colOff>
      <xdr:row>109</xdr:row>
      <xdr:rowOff>19205</xdr:rowOff>
    </xdr:to>
    <xdr:cxnSp macro="">
      <xdr:nvCxnSpPr>
        <xdr:cNvPr id="479" name="直線コネクタ 478">
          <a:extLst>
            <a:ext uri="{FF2B5EF4-FFF2-40B4-BE49-F238E27FC236}">
              <a16:creationId xmlns:a16="http://schemas.microsoft.com/office/drawing/2014/main" id="{710DDD68-E68A-43A4-9609-EB37127911E2}"/>
            </a:ext>
          </a:extLst>
        </xdr:cNvPr>
        <xdr:cNvCxnSpPr/>
      </xdr:nvCxnSpPr>
      <xdr:spPr>
        <a:xfrm flipV="1">
          <a:off x="8686800" y="187107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140102</xdr:rowOff>
    </xdr:from>
    <xdr:to>
      <xdr:col>46</xdr:col>
      <xdr:colOff>38100</xdr:colOff>
      <xdr:row>109</xdr:row>
      <xdr:rowOff>70252</xdr:rowOff>
    </xdr:to>
    <xdr:sp macro="" textlink="">
      <xdr:nvSpPr>
        <xdr:cNvPr id="480" name="楕円 479">
          <a:extLst>
            <a:ext uri="{FF2B5EF4-FFF2-40B4-BE49-F238E27FC236}">
              <a16:creationId xmlns:a16="http://schemas.microsoft.com/office/drawing/2014/main" id="{53845731-1E25-4E0A-B7A0-9D11692209EA}"/>
            </a:ext>
          </a:extLst>
        </xdr:cNvPr>
        <xdr:cNvSpPr/>
      </xdr:nvSpPr>
      <xdr:spPr>
        <a:xfrm>
          <a:off x="7846060" y="186528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19205</xdr:rowOff>
    </xdr:from>
    <xdr:to>
      <xdr:col>50</xdr:col>
      <xdr:colOff>114300</xdr:colOff>
      <xdr:row>109</xdr:row>
      <xdr:rowOff>19452</xdr:rowOff>
    </xdr:to>
    <xdr:cxnSp macro="">
      <xdr:nvCxnSpPr>
        <xdr:cNvPr id="481" name="直線コネクタ 480">
          <a:extLst>
            <a:ext uri="{FF2B5EF4-FFF2-40B4-BE49-F238E27FC236}">
              <a16:creationId xmlns:a16="http://schemas.microsoft.com/office/drawing/2014/main" id="{74E3810B-1D2A-4A82-BA03-2444695C5A4F}"/>
            </a:ext>
          </a:extLst>
        </xdr:cNvPr>
        <xdr:cNvCxnSpPr/>
      </xdr:nvCxnSpPr>
      <xdr:spPr>
        <a:xfrm flipV="1">
          <a:off x="7889240" y="18703445"/>
          <a:ext cx="79756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140326</xdr:rowOff>
    </xdr:from>
    <xdr:to>
      <xdr:col>41</xdr:col>
      <xdr:colOff>101600</xdr:colOff>
      <xdr:row>109</xdr:row>
      <xdr:rowOff>70476</xdr:rowOff>
    </xdr:to>
    <xdr:sp macro="" textlink="">
      <xdr:nvSpPr>
        <xdr:cNvPr id="482" name="楕円 481">
          <a:extLst>
            <a:ext uri="{FF2B5EF4-FFF2-40B4-BE49-F238E27FC236}">
              <a16:creationId xmlns:a16="http://schemas.microsoft.com/office/drawing/2014/main" id="{B530B689-ADFC-4D69-9D80-BA451DAADAF8}"/>
            </a:ext>
          </a:extLst>
        </xdr:cNvPr>
        <xdr:cNvSpPr/>
      </xdr:nvSpPr>
      <xdr:spPr>
        <a:xfrm>
          <a:off x="7029450" y="186531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19452</xdr:rowOff>
    </xdr:from>
    <xdr:to>
      <xdr:col>45</xdr:col>
      <xdr:colOff>177800</xdr:colOff>
      <xdr:row>109</xdr:row>
      <xdr:rowOff>19676</xdr:rowOff>
    </xdr:to>
    <xdr:cxnSp macro="">
      <xdr:nvCxnSpPr>
        <xdr:cNvPr id="483" name="直線コネクタ 482">
          <a:extLst>
            <a:ext uri="{FF2B5EF4-FFF2-40B4-BE49-F238E27FC236}">
              <a16:creationId xmlns:a16="http://schemas.microsoft.com/office/drawing/2014/main" id="{8968A6FB-14A0-434B-BFF8-7F72E98C73F3}"/>
            </a:ext>
          </a:extLst>
        </xdr:cNvPr>
        <xdr:cNvCxnSpPr/>
      </xdr:nvCxnSpPr>
      <xdr:spPr>
        <a:xfrm flipV="1">
          <a:off x="7084060" y="18703692"/>
          <a:ext cx="80518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140528</xdr:rowOff>
    </xdr:from>
    <xdr:to>
      <xdr:col>36</xdr:col>
      <xdr:colOff>165100</xdr:colOff>
      <xdr:row>109</xdr:row>
      <xdr:rowOff>70678</xdr:rowOff>
    </xdr:to>
    <xdr:sp macro="" textlink="">
      <xdr:nvSpPr>
        <xdr:cNvPr id="484" name="楕円 483">
          <a:extLst>
            <a:ext uri="{FF2B5EF4-FFF2-40B4-BE49-F238E27FC236}">
              <a16:creationId xmlns:a16="http://schemas.microsoft.com/office/drawing/2014/main" id="{57C30C2F-3B18-409D-89E2-04DF622C1A63}"/>
            </a:ext>
          </a:extLst>
        </xdr:cNvPr>
        <xdr:cNvSpPr/>
      </xdr:nvSpPr>
      <xdr:spPr>
        <a:xfrm>
          <a:off x="6231890" y="186533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19676</xdr:rowOff>
    </xdr:from>
    <xdr:to>
      <xdr:col>41</xdr:col>
      <xdr:colOff>50800</xdr:colOff>
      <xdr:row>109</xdr:row>
      <xdr:rowOff>19878</xdr:rowOff>
    </xdr:to>
    <xdr:cxnSp macro="">
      <xdr:nvCxnSpPr>
        <xdr:cNvPr id="485" name="直線コネクタ 484">
          <a:extLst>
            <a:ext uri="{FF2B5EF4-FFF2-40B4-BE49-F238E27FC236}">
              <a16:creationId xmlns:a16="http://schemas.microsoft.com/office/drawing/2014/main" id="{56A4C17B-F68C-45FC-8AE2-273B4BF18C3D}"/>
            </a:ext>
          </a:extLst>
        </xdr:cNvPr>
        <xdr:cNvCxnSpPr/>
      </xdr:nvCxnSpPr>
      <xdr:spPr>
        <a:xfrm flipV="1">
          <a:off x="6286500" y="18703916"/>
          <a:ext cx="79756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861B542E-AD1F-4F31-A673-05650BF3E58D}"/>
            </a:ext>
          </a:extLst>
        </xdr:cNvPr>
        <xdr:cNvSpPr txBox="1"/>
      </xdr:nvSpPr>
      <xdr:spPr>
        <a:xfrm>
          <a:off x="840126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E3EA75A5-7441-4F0E-83ED-8A134762D162}"/>
            </a:ext>
          </a:extLst>
        </xdr:cNvPr>
        <xdr:cNvSpPr txBox="1"/>
      </xdr:nvSpPr>
      <xdr:spPr>
        <a:xfrm>
          <a:off x="7610690" y="1823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A6815F3-9E94-4D0E-8E52-57D30CC36903}"/>
            </a:ext>
          </a:extLst>
        </xdr:cNvPr>
        <xdr:cNvSpPr txBox="1"/>
      </xdr:nvSpPr>
      <xdr:spPr>
        <a:xfrm>
          <a:off x="6822655" y="1824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60D49888-28AE-450A-8D3A-ACA651D44DC1}"/>
            </a:ext>
          </a:extLst>
        </xdr:cNvPr>
        <xdr:cNvSpPr txBox="1"/>
      </xdr:nvSpPr>
      <xdr:spPr>
        <a:xfrm>
          <a:off x="6038361" y="1834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61132</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EAEA728F-98B2-41AA-A61B-67ED64494D84}"/>
            </a:ext>
          </a:extLst>
        </xdr:cNvPr>
        <xdr:cNvSpPr txBox="1"/>
      </xdr:nvSpPr>
      <xdr:spPr>
        <a:xfrm>
          <a:off x="8422151" y="1874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61379</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98482FA9-EDDE-4E3D-961E-F5EDBAA21250}"/>
            </a:ext>
          </a:extLst>
        </xdr:cNvPr>
        <xdr:cNvSpPr txBox="1"/>
      </xdr:nvSpPr>
      <xdr:spPr>
        <a:xfrm>
          <a:off x="7641101" y="1874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61603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CEFCD217-F755-465F-B2C9-999ECB40F666}"/>
            </a:ext>
          </a:extLst>
        </xdr:cNvPr>
        <xdr:cNvSpPr txBox="1"/>
      </xdr:nvSpPr>
      <xdr:spPr>
        <a:xfrm>
          <a:off x="6854971" y="1874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61805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4FCE9539-F2F9-48E0-8C91-1C1F3B64EE0B}"/>
            </a:ext>
          </a:extLst>
        </xdr:cNvPr>
        <xdr:cNvSpPr txBox="1"/>
      </xdr:nvSpPr>
      <xdr:spPr>
        <a:xfrm>
          <a:off x="6038361" y="1874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3FF03D8-380C-49A3-BB21-B54DF9F723B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FEFA3A8-DEB1-42B7-B59C-8AA209575DB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7F5D316-7AF4-4D79-9B01-D4639641994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6B329D6-4864-4315-AA5E-32E08BA32BF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5D7A774-ACC0-42F7-B780-ABDEC8126F9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1BA92CC-B9DD-47CE-9CEE-2C04FF84092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B43AFCF-AB35-47C6-899E-9EE0B72FE30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ADC3FFF-1544-444D-BD18-BF87B8C7544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6BDFDF9-2B07-4020-B1C6-30A9A34752A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A9F8D23-FDEC-4825-811E-98AECC882F3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849FB90-0CE2-4736-BCAF-468AEEAEA45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1DBB8A3D-6DDB-4E18-BDCD-8737E65B197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04F0110-E4D5-42B2-8559-4C4547C2600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92D6908E-E26F-4582-91E4-139DA9C541F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46BB4E68-F237-4855-B1DB-36FC6CBCC79E}"/>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9DB00752-9CC2-415E-9205-6CF6E13C912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2A531A3A-DF15-43D6-9F9D-253FED80C5E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55A5ED67-DBDB-46C2-BB82-3418224E283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8D14F46-CD7A-4899-8D83-FBE71D718ED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9A24C22-426E-4F86-B10A-E6BDBBE8FB0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68C5810-DDB9-4F22-842E-7469F8E9A15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861C073-F9EE-4A89-B73A-B463F55CA9A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381F099D-D6C4-49E2-BD27-18BF939ABB57}"/>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DD9C734C-6D82-4010-B237-359FA76A7AA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6A45235E-798C-4437-A450-204EF6083B1B}"/>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C5836727-D603-434B-9083-541E3C77D728}"/>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953A926A-B23A-47F4-829D-5B6C8E6DA2FB}"/>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D52353D3-EA98-41AE-B014-DE8FEB50DA77}"/>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4D8CC3AA-C03A-4F14-B6E9-BE4DEC27093F}"/>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33841B17-E579-48AC-98D1-CC482AAE098F}"/>
            </a:ext>
          </a:extLst>
        </xdr:cNvPr>
        <xdr:cNvSpPr txBox="1"/>
      </xdr:nvSpPr>
      <xdr:spPr>
        <a:xfrm>
          <a:off x="14742160" y="627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1719A160-4683-493E-A967-F83E5793B8DE}"/>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DFE4F786-68DE-4ECC-846F-E212DAFE9F9E}"/>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31AC1C38-3DD8-49DC-8E12-21DE48EB9AB4}"/>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887FDF09-B32D-4928-8D40-76F4869EDE6E}"/>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E1910A07-6022-474D-A14E-62744E550D52}"/>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4F86593-067B-4521-9D98-00B41D59D63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9F87E48-2EA8-472A-BF8C-306D7406011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2C94532-B5F2-42EE-A164-C8B77FA2AA4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738E13C-91A8-4696-B626-B873B152395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EB858C3-1A5F-4D39-9157-268DFB2B4F2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53975</xdr:rowOff>
    </xdr:from>
    <xdr:to>
      <xdr:col>85</xdr:col>
      <xdr:colOff>177800</xdr:colOff>
      <xdr:row>38</xdr:row>
      <xdr:rowOff>155575</xdr:rowOff>
    </xdr:to>
    <xdr:sp macro="" textlink="">
      <xdr:nvSpPr>
        <xdr:cNvPr id="534" name="楕円 533">
          <a:extLst>
            <a:ext uri="{FF2B5EF4-FFF2-40B4-BE49-F238E27FC236}">
              <a16:creationId xmlns:a16="http://schemas.microsoft.com/office/drawing/2014/main" id="{B0BE3006-8BBC-4F8B-A6AD-A0EA6728AD32}"/>
            </a:ext>
          </a:extLst>
        </xdr:cNvPr>
        <xdr:cNvSpPr/>
      </xdr:nvSpPr>
      <xdr:spPr>
        <a:xfrm>
          <a:off x="14649450" y="6572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32402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757D7F1E-FE96-4F4E-8925-70A2EA864154}"/>
            </a:ext>
          </a:extLst>
        </xdr:cNvPr>
        <xdr:cNvSpPr txBox="1"/>
      </xdr:nvSpPr>
      <xdr:spPr>
        <a:xfrm>
          <a:off x="14742160"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53975</xdr:rowOff>
    </xdr:from>
    <xdr:to>
      <xdr:col>81</xdr:col>
      <xdr:colOff>101600</xdr:colOff>
      <xdr:row>38</xdr:row>
      <xdr:rowOff>155575</xdr:rowOff>
    </xdr:to>
    <xdr:sp macro="" textlink="">
      <xdr:nvSpPr>
        <xdr:cNvPr id="536" name="楕円 535">
          <a:extLst>
            <a:ext uri="{FF2B5EF4-FFF2-40B4-BE49-F238E27FC236}">
              <a16:creationId xmlns:a16="http://schemas.microsoft.com/office/drawing/2014/main" id="{DF9F3D93-5861-4BE8-8751-0CDC517332A8}"/>
            </a:ext>
          </a:extLst>
        </xdr:cNvPr>
        <xdr:cNvSpPr/>
      </xdr:nvSpPr>
      <xdr:spPr>
        <a:xfrm>
          <a:off x="13887450" y="65728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104775</xdr:rowOff>
    </xdr:from>
    <xdr:to>
      <xdr:col>85</xdr:col>
      <xdr:colOff>127000</xdr:colOff>
      <xdr:row>38</xdr:row>
      <xdr:rowOff>104775</xdr:rowOff>
    </xdr:to>
    <xdr:cxnSp macro="">
      <xdr:nvCxnSpPr>
        <xdr:cNvPr id="537" name="直線コネクタ 536">
          <a:extLst>
            <a:ext uri="{FF2B5EF4-FFF2-40B4-BE49-F238E27FC236}">
              <a16:creationId xmlns:a16="http://schemas.microsoft.com/office/drawing/2014/main" id="{1E059179-E94D-472E-92CA-F6DF8B90DB41}"/>
            </a:ext>
          </a:extLst>
        </xdr:cNvPr>
        <xdr:cNvCxnSpPr/>
      </xdr:nvCxnSpPr>
      <xdr:spPr>
        <a:xfrm>
          <a:off x="13942060" y="661797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86360</xdr:rowOff>
    </xdr:from>
    <xdr:to>
      <xdr:col>76</xdr:col>
      <xdr:colOff>165100</xdr:colOff>
      <xdr:row>39</xdr:row>
      <xdr:rowOff>16510</xdr:rowOff>
    </xdr:to>
    <xdr:sp macro="" textlink="">
      <xdr:nvSpPr>
        <xdr:cNvPr id="538" name="楕円 537">
          <a:extLst>
            <a:ext uri="{FF2B5EF4-FFF2-40B4-BE49-F238E27FC236}">
              <a16:creationId xmlns:a16="http://schemas.microsoft.com/office/drawing/2014/main" id="{FE48CDA8-B8F2-44E1-81C0-323550B9A9FF}"/>
            </a:ext>
          </a:extLst>
        </xdr:cNvPr>
        <xdr:cNvSpPr/>
      </xdr:nvSpPr>
      <xdr:spPr>
        <a:xfrm>
          <a:off x="13089890" y="6603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104775</xdr:rowOff>
    </xdr:from>
    <xdr:to>
      <xdr:col>81</xdr:col>
      <xdr:colOff>50800</xdr:colOff>
      <xdr:row>38</xdr:row>
      <xdr:rowOff>137160</xdr:rowOff>
    </xdr:to>
    <xdr:cxnSp macro="">
      <xdr:nvCxnSpPr>
        <xdr:cNvPr id="539" name="直線コネクタ 538">
          <a:extLst>
            <a:ext uri="{FF2B5EF4-FFF2-40B4-BE49-F238E27FC236}">
              <a16:creationId xmlns:a16="http://schemas.microsoft.com/office/drawing/2014/main" id="{39F388B8-5421-47A4-B439-C26F43131D3F}"/>
            </a:ext>
          </a:extLst>
        </xdr:cNvPr>
        <xdr:cNvCxnSpPr/>
      </xdr:nvCxnSpPr>
      <xdr:spPr>
        <a:xfrm flipV="1">
          <a:off x="13144500" y="661797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33020</xdr:rowOff>
    </xdr:from>
    <xdr:to>
      <xdr:col>72</xdr:col>
      <xdr:colOff>38100</xdr:colOff>
      <xdr:row>38</xdr:row>
      <xdr:rowOff>134620</xdr:rowOff>
    </xdr:to>
    <xdr:sp macro="" textlink="">
      <xdr:nvSpPr>
        <xdr:cNvPr id="540" name="楕円 539">
          <a:extLst>
            <a:ext uri="{FF2B5EF4-FFF2-40B4-BE49-F238E27FC236}">
              <a16:creationId xmlns:a16="http://schemas.microsoft.com/office/drawing/2014/main" id="{B83ED019-798D-4A4C-B7EE-FF70AA23FE32}"/>
            </a:ext>
          </a:extLst>
        </xdr:cNvPr>
        <xdr:cNvSpPr/>
      </xdr:nvSpPr>
      <xdr:spPr>
        <a:xfrm>
          <a:off x="12303760" y="65462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83820</xdr:rowOff>
    </xdr:from>
    <xdr:to>
      <xdr:col>76</xdr:col>
      <xdr:colOff>114300</xdr:colOff>
      <xdr:row>38</xdr:row>
      <xdr:rowOff>137160</xdr:rowOff>
    </xdr:to>
    <xdr:cxnSp macro="">
      <xdr:nvCxnSpPr>
        <xdr:cNvPr id="541" name="直線コネクタ 540">
          <a:extLst>
            <a:ext uri="{FF2B5EF4-FFF2-40B4-BE49-F238E27FC236}">
              <a16:creationId xmlns:a16="http://schemas.microsoft.com/office/drawing/2014/main" id="{101F14C2-7D22-4809-9250-80251140C024}"/>
            </a:ext>
          </a:extLst>
        </xdr:cNvPr>
        <xdr:cNvCxnSpPr/>
      </xdr:nvCxnSpPr>
      <xdr:spPr>
        <a:xfrm>
          <a:off x="12346940" y="660082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33020</xdr:rowOff>
    </xdr:from>
    <xdr:to>
      <xdr:col>67</xdr:col>
      <xdr:colOff>101600</xdr:colOff>
      <xdr:row>38</xdr:row>
      <xdr:rowOff>134620</xdr:rowOff>
    </xdr:to>
    <xdr:sp macro="" textlink="">
      <xdr:nvSpPr>
        <xdr:cNvPr id="542" name="楕円 541">
          <a:extLst>
            <a:ext uri="{FF2B5EF4-FFF2-40B4-BE49-F238E27FC236}">
              <a16:creationId xmlns:a16="http://schemas.microsoft.com/office/drawing/2014/main" id="{234941EB-48E8-4059-9184-24D996FDE6B5}"/>
            </a:ext>
          </a:extLst>
        </xdr:cNvPr>
        <xdr:cNvSpPr/>
      </xdr:nvSpPr>
      <xdr:spPr>
        <a:xfrm>
          <a:off x="11487150" y="65462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83820</xdr:rowOff>
    </xdr:from>
    <xdr:to>
      <xdr:col>71</xdr:col>
      <xdr:colOff>177800</xdr:colOff>
      <xdr:row>38</xdr:row>
      <xdr:rowOff>83820</xdr:rowOff>
    </xdr:to>
    <xdr:cxnSp macro="">
      <xdr:nvCxnSpPr>
        <xdr:cNvPr id="543" name="直線コネクタ 542">
          <a:extLst>
            <a:ext uri="{FF2B5EF4-FFF2-40B4-BE49-F238E27FC236}">
              <a16:creationId xmlns:a16="http://schemas.microsoft.com/office/drawing/2014/main" id="{4AC251FA-3850-4E2B-A879-849A5AAD81F7}"/>
            </a:ext>
          </a:extLst>
        </xdr:cNvPr>
        <xdr:cNvCxnSpPr/>
      </xdr:nvCxnSpPr>
      <xdr:spPr>
        <a:xfrm>
          <a:off x="11541760" y="66008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A2E707E6-9A34-48BC-8705-546C0BE4E902}"/>
            </a:ext>
          </a:extLst>
        </xdr:cNvPr>
        <xdr:cNvSpPr txBox="1"/>
      </xdr:nvSpPr>
      <xdr:spPr>
        <a:xfrm>
          <a:off x="1373823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C029ACE6-5181-47C5-B551-F564F2B16201}"/>
            </a:ext>
          </a:extLst>
        </xdr:cNvPr>
        <xdr:cNvSpPr txBox="1"/>
      </xdr:nvSpPr>
      <xdr:spPr>
        <a:xfrm>
          <a:off x="1295718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ECF34F91-4A39-4A58-BCDD-8591052FF4E6}"/>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711BB08E-933A-443F-BFBA-63BA09D276BD}"/>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146702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3BAE71F6-D9EC-465A-BE35-35B6B40607D7}"/>
            </a:ext>
          </a:extLst>
        </xdr:cNvPr>
        <xdr:cNvSpPr txBox="1"/>
      </xdr:nvSpPr>
      <xdr:spPr>
        <a:xfrm>
          <a:off x="1373823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7637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ECFD6D02-3640-40D7-894E-92D6BE051907}"/>
            </a:ext>
          </a:extLst>
        </xdr:cNvPr>
        <xdr:cNvSpPr txBox="1"/>
      </xdr:nvSpPr>
      <xdr:spPr>
        <a:xfrm>
          <a:off x="1295718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125747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521A9EF-8EED-4E4D-9047-A5CD49AE05FB}"/>
            </a:ext>
          </a:extLst>
        </xdr:cNvPr>
        <xdr:cNvSpPr txBox="1"/>
      </xdr:nvSpPr>
      <xdr:spPr>
        <a:xfrm>
          <a:off x="1217105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FFCC32E3-58BD-40D0-85EB-C3991A565C6C}"/>
            </a:ext>
          </a:extLst>
        </xdr:cNvPr>
        <xdr:cNvSpPr txBox="1"/>
      </xdr:nvSpPr>
      <xdr:spPr>
        <a:xfrm>
          <a:off x="113544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7FFF699-D038-454B-9BDE-EF9B71821C6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099B92D-9094-4E4D-B13C-61A04B5A39D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12EB983-BF78-46CB-ABA2-5151CB8FED8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E16D863-745D-4B6D-BA8F-4CBAC02BF63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600579A-ABBE-428F-B4D1-B047814FFC3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C131650-A282-4559-98CD-A7BBFF2F2E9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143F7D02-3D31-425A-96A7-BAB886BC0A7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623A5534-412C-4E03-A5CE-73C91909230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D1ECED5F-1679-4964-B0B2-CC034DD5B66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BF76D92D-FF14-4211-9E56-E8F9D8B568C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4BAA9489-6535-4EF9-9A12-4E856966F92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40AD5548-581E-49EE-A00A-3A15AB6E5AAA}"/>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CD6BC439-CA0C-4113-A361-4F9DD403FAA9}"/>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1F53108-F5A8-431B-8384-6334A94884F8}"/>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E7B47705-3D7D-4AE3-A398-49133ECA1D2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F285C577-641F-4568-8322-908C4AA57C1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F0CAE468-8BF6-4E55-916D-EA10164A907B}"/>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7A51DA89-15E8-47BC-8389-F4EEC9F3AEDF}"/>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B1BD33A3-21D4-43FD-B73E-775AF80BBA5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1ED66FF3-EEB8-4430-97F2-E56CAE7BF6C1}"/>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35FEE191-BEBA-486F-A01F-59974159516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612F6DD6-ED11-4732-A263-6A1AA558C211}"/>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3AF973F0-6CA8-433C-97B8-FF306F5CDB6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E70ADA2D-9DC3-45B4-B66D-48D010E7A428}"/>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863CAA57-F6C9-48BA-A3F7-FF0D32EDC07D}"/>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76F9AB34-87F7-4D84-B23C-59D286F8FB2A}"/>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48294FA9-FE51-41C1-A82C-36B5487E8E91}"/>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3B4151B6-6899-4276-A605-21F484DF3746}"/>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A6EE7A0A-50C2-4DE8-AF4A-ADADFDA2AA84}"/>
            </a:ext>
          </a:extLst>
        </xdr:cNvPr>
        <xdr:cNvSpPr txBox="1"/>
      </xdr:nvSpPr>
      <xdr:spPr>
        <a:xfrm>
          <a:off x="1998599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94B57097-8135-4D52-A6D9-3589CBFFC8C4}"/>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13362BB7-4164-43BA-95DC-AB3263D63AA3}"/>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54C13066-0E5B-41BF-A829-62370A09D4A2}"/>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6A45536-B0B3-418B-AC24-B3B9B649EA6B}"/>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18C1A740-7960-446B-92EA-9B75D022B2B1}"/>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F073B10-FD97-4F74-B9DD-90FFE3C894A8}"/>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FD90056-1013-4D47-B80C-1590D5A7506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C78D422-56F7-4D6D-9A52-9295E51BD22B}"/>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37F8325-B594-422D-925D-9EF0AC9B6FC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76F0E97-350A-4FED-BDFB-66598A6F9A7F}"/>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xdr:rowOff>
    </xdr:from>
    <xdr:to>
      <xdr:col>116</xdr:col>
      <xdr:colOff>114300</xdr:colOff>
      <xdr:row>39</xdr:row>
      <xdr:rowOff>107950</xdr:rowOff>
    </xdr:to>
    <xdr:sp macro="" textlink="">
      <xdr:nvSpPr>
        <xdr:cNvPr id="591" name="楕円 590">
          <a:extLst>
            <a:ext uri="{FF2B5EF4-FFF2-40B4-BE49-F238E27FC236}">
              <a16:creationId xmlns:a16="http://schemas.microsoft.com/office/drawing/2014/main" id="{73C8AEE6-625E-465A-87CD-BC10D36948CC}"/>
            </a:ext>
          </a:extLst>
        </xdr:cNvPr>
        <xdr:cNvSpPr/>
      </xdr:nvSpPr>
      <xdr:spPr>
        <a:xfrm>
          <a:off x="19904710" y="6694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29227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848D1206-A96D-42DB-92B0-EFD5C79B8DAF}"/>
            </a:ext>
          </a:extLst>
        </xdr:cNvPr>
        <xdr:cNvSpPr txBox="1"/>
      </xdr:nvSpPr>
      <xdr:spPr>
        <a:xfrm>
          <a:off x="19985990"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593" name="楕円 592">
          <a:extLst>
            <a:ext uri="{FF2B5EF4-FFF2-40B4-BE49-F238E27FC236}">
              <a16:creationId xmlns:a16="http://schemas.microsoft.com/office/drawing/2014/main" id="{A02FF2FE-BD7D-4FB8-8E11-B19893B8737C}"/>
            </a:ext>
          </a:extLst>
        </xdr:cNvPr>
        <xdr:cNvSpPr/>
      </xdr:nvSpPr>
      <xdr:spPr>
        <a:xfrm>
          <a:off x="19161760" y="661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39</xdr:row>
      <xdr:rowOff>57150</xdr:rowOff>
    </xdr:to>
    <xdr:cxnSp macro="">
      <xdr:nvCxnSpPr>
        <xdr:cNvPr id="594" name="直線コネクタ 593">
          <a:extLst>
            <a:ext uri="{FF2B5EF4-FFF2-40B4-BE49-F238E27FC236}">
              <a16:creationId xmlns:a16="http://schemas.microsoft.com/office/drawing/2014/main" id="{3247ABE2-D1A6-4D1C-8B68-CB6FC506261B}"/>
            </a:ext>
          </a:extLst>
        </xdr:cNvPr>
        <xdr:cNvCxnSpPr/>
      </xdr:nvCxnSpPr>
      <xdr:spPr>
        <a:xfrm>
          <a:off x="19204940" y="6657975"/>
          <a:ext cx="74295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93980</xdr:rowOff>
    </xdr:from>
    <xdr:to>
      <xdr:col>107</xdr:col>
      <xdr:colOff>101600</xdr:colOff>
      <xdr:row>38</xdr:row>
      <xdr:rowOff>24130</xdr:rowOff>
    </xdr:to>
    <xdr:sp macro="" textlink="">
      <xdr:nvSpPr>
        <xdr:cNvPr id="595" name="楕円 594">
          <a:extLst>
            <a:ext uri="{FF2B5EF4-FFF2-40B4-BE49-F238E27FC236}">
              <a16:creationId xmlns:a16="http://schemas.microsoft.com/office/drawing/2014/main" id="{9AE8F46D-B6D3-4F3C-990A-E071ED9CD684}"/>
            </a:ext>
          </a:extLst>
        </xdr:cNvPr>
        <xdr:cNvSpPr/>
      </xdr:nvSpPr>
      <xdr:spPr>
        <a:xfrm>
          <a:off x="18345150" y="644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144780</xdr:rowOff>
    </xdr:from>
    <xdr:to>
      <xdr:col>111</xdr:col>
      <xdr:colOff>177800</xdr:colOff>
      <xdr:row>38</xdr:row>
      <xdr:rowOff>144780</xdr:rowOff>
    </xdr:to>
    <xdr:cxnSp macro="">
      <xdr:nvCxnSpPr>
        <xdr:cNvPr id="596" name="直線コネクタ 595">
          <a:extLst>
            <a:ext uri="{FF2B5EF4-FFF2-40B4-BE49-F238E27FC236}">
              <a16:creationId xmlns:a16="http://schemas.microsoft.com/office/drawing/2014/main" id="{401B98FF-33C3-422B-90D2-946780D12E86}"/>
            </a:ext>
          </a:extLst>
        </xdr:cNvPr>
        <xdr:cNvCxnSpPr/>
      </xdr:nvCxnSpPr>
      <xdr:spPr>
        <a:xfrm>
          <a:off x="18399760" y="6486525"/>
          <a:ext cx="80518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97" name="楕円 596">
          <a:extLst>
            <a:ext uri="{FF2B5EF4-FFF2-40B4-BE49-F238E27FC236}">
              <a16:creationId xmlns:a16="http://schemas.microsoft.com/office/drawing/2014/main" id="{E84CD49E-6577-40EC-B2ED-78AB792E61E4}"/>
            </a:ext>
          </a:extLst>
        </xdr:cNvPr>
        <xdr:cNvSpPr/>
      </xdr:nvSpPr>
      <xdr:spPr>
        <a:xfrm>
          <a:off x="17547590" y="6447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144780</xdr:rowOff>
    </xdr:from>
    <xdr:to>
      <xdr:col>107</xdr:col>
      <xdr:colOff>50800</xdr:colOff>
      <xdr:row>37</xdr:row>
      <xdr:rowOff>156210</xdr:rowOff>
    </xdr:to>
    <xdr:cxnSp macro="">
      <xdr:nvCxnSpPr>
        <xdr:cNvPr id="598" name="直線コネクタ 597">
          <a:extLst>
            <a:ext uri="{FF2B5EF4-FFF2-40B4-BE49-F238E27FC236}">
              <a16:creationId xmlns:a16="http://schemas.microsoft.com/office/drawing/2014/main" id="{84A0FD16-B787-4B9A-A887-771DCA32A86D}"/>
            </a:ext>
          </a:extLst>
        </xdr:cNvPr>
        <xdr:cNvCxnSpPr/>
      </xdr:nvCxnSpPr>
      <xdr:spPr>
        <a:xfrm flipV="1">
          <a:off x="17602200" y="648652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128270</xdr:rowOff>
    </xdr:from>
    <xdr:to>
      <xdr:col>98</xdr:col>
      <xdr:colOff>38100</xdr:colOff>
      <xdr:row>38</xdr:row>
      <xdr:rowOff>58420</xdr:rowOff>
    </xdr:to>
    <xdr:sp macro="" textlink="">
      <xdr:nvSpPr>
        <xdr:cNvPr id="599" name="楕円 598">
          <a:extLst>
            <a:ext uri="{FF2B5EF4-FFF2-40B4-BE49-F238E27FC236}">
              <a16:creationId xmlns:a16="http://schemas.microsoft.com/office/drawing/2014/main" id="{29362185-4CC3-4E2B-A42C-664B867AB130}"/>
            </a:ext>
          </a:extLst>
        </xdr:cNvPr>
        <xdr:cNvSpPr/>
      </xdr:nvSpPr>
      <xdr:spPr>
        <a:xfrm>
          <a:off x="16761460" y="6475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38</xdr:row>
      <xdr:rowOff>7620</xdr:rowOff>
    </xdr:to>
    <xdr:cxnSp macro="">
      <xdr:nvCxnSpPr>
        <xdr:cNvPr id="600" name="直線コネクタ 599">
          <a:extLst>
            <a:ext uri="{FF2B5EF4-FFF2-40B4-BE49-F238E27FC236}">
              <a16:creationId xmlns:a16="http://schemas.microsoft.com/office/drawing/2014/main" id="{E25BE739-85E0-4DBE-9CF7-F013CD7EC720}"/>
            </a:ext>
          </a:extLst>
        </xdr:cNvPr>
        <xdr:cNvCxnSpPr/>
      </xdr:nvCxnSpPr>
      <xdr:spPr>
        <a:xfrm flipV="1">
          <a:off x="16804640" y="650176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5726F12A-AB9A-472C-AF98-6C51C4B1004C}"/>
            </a:ext>
          </a:extLst>
        </xdr:cNvPr>
        <xdr:cNvSpPr txBox="1"/>
      </xdr:nvSpPr>
      <xdr:spPr>
        <a:xfrm>
          <a:off x="189821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5BF9AD2D-FBB6-43F9-A25C-39F9A335E3B2}"/>
            </a:ext>
          </a:extLst>
        </xdr:cNvPr>
        <xdr:cNvSpPr txBox="1"/>
      </xdr:nvSpPr>
      <xdr:spPr>
        <a:xfrm>
          <a:off x="181820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C1C75551-15F3-41AF-8B8C-09E967545646}"/>
            </a:ext>
          </a:extLst>
        </xdr:cNvPr>
        <xdr:cNvSpPr txBox="1"/>
      </xdr:nvSpPr>
      <xdr:spPr>
        <a:xfrm>
          <a:off x="1738447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1E008531-7D97-4F3A-AC28-B6598138FE9F}"/>
            </a:ext>
          </a:extLst>
        </xdr:cNvPr>
        <xdr:cNvSpPr txBox="1"/>
      </xdr:nvSpPr>
      <xdr:spPr>
        <a:xfrm>
          <a:off x="1658881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40657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8797C841-6ED9-4874-9315-6C1FED2415FF}"/>
            </a:ext>
          </a:extLst>
        </xdr:cNvPr>
        <xdr:cNvSpPr txBox="1"/>
      </xdr:nvSpPr>
      <xdr:spPr>
        <a:xfrm>
          <a:off x="18982132"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40657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E9D4361E-2004-4F39-B5E0-236BE4E541CF}"/>
            </a:ext>
          </a:extLst>
        </xdr:cNvPr>
        <xdr:cNvSpPr txBox="1"/>
      </xdr:nvSpPr>
      <xdr:spPr>
        <a:xfrm>
          <a:off x="18182032"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C60E8C5E-E918-4502-B69A-EA0D9241BFBA}"/>
            </a:ext>
          </a:extLst>
        </xdr:cNvPr>
        <xdr:cNvSpPr txBox="1"/>
      </xdr:nvSpPr>
      <xdr:spPr>
        <a:xfrm>
          <a:off x="17384472"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74947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1FDB226D-8EEE-4E9B-8443-DB92A3E379BC}"/>
            </a:ext>
          </a:extLst>
        </xdr:cNvPr>
        <xdr:cNvSpPr txBox="1"/>
      </xdr:nvSpPr>
      <xdr:spPr>
        <a:xfrm>
          <a:off x="1658881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2FD4C16B-27FE-407A-8443-61DCF2AB8AC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52D9271B-4AD5-4415-A3B3-5A913703724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CC8BD4BE-4BF3-44FE-8FD8-557628F0737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2D90B107-0582-4035-AAA5-C07FC45ECC7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7CC4B46C-487A-4186-ACA3-5132F11422BB}"/>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5D28BE32-2205-4B29-8667-63978D2BC2B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8836567B-FF00-4B0E-B0E9-36C41C91B13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6CAD1591-A1E1-4399-887C-A7BB173D682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C03351E6-E660-44B1-A452-C73CC32BE42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AD5F2B9C-87CD-4B08-A220-C74CAC0C7F8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BBA8C494-5662-4AA6-AA44-66589B4B542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917E54F9-DE6A-4FD3-A8E9-53BA05D27F6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D112C96E-65D8-4138-9047-6DAEBB4A842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5D6541B5-4277-4195-A33A-7297554BFC3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6528FEAA-A506-4B61-A419-F20668031B11}"/>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EAE5B926-7EFF-4944-AAB6-041CDA85B35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763D3ADD-7849-4598-A925-256F5BCB597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D8E7D52A-B66D-4FEE-BDEE-B6FFFC62EA6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CE7A1738-8D82-46CF-8861-BBCDAC1E60B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FDD5CC54-FC3A-4E4D-B859-3595068B07A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D7258C64-A824-41CE-A9A7-169B5DE4720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3E50E436-A280-4F91-9E71-ECC6EE63966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4E47C7E1-B703-44C5-B15F-CA709E0AE6D0}"/>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5676F46C-956F-4BC3-8545-9C5AC0A2729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73140E13-4EE6-4A2B-8FD2-3F4D90D7F9B2}"/>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D3C88126-2DB6-4C87-95F1-ED87C3AFC2C4}"/>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F77706B7-B6F6-4C23-8BFF-59F010D1A823}"/>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1607CD5A-11D2-4C96-A4DB-462BAC62883C}"/>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FF925067-770E-4CD7-999B-3B86530E0CC0}"/>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5655EBD1-88BE-4258-9625-B5126AE16F89}"/>
            </a:ext>
          </a:extLst>
        </xdr:cNvPr>
        <xdr:cNvSpPr txBox="1"/>
      </xdr:nvSpPr>
      <xdr:spPr>
        <a:xfrm>
          <a:off x="1474216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CE47DDC3-0F85-4422-BB7D-2A6112DE9608}"/>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D286A483-484C-4758-83F3-4A0AF61A4436}"/>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B8EE5E3E-7062-4FE2-8387-CCAD3CFFD450}"/>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E4CA7A6A-FD49-44B7-848C-1279046EB208}"/>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575D275D-69FD-44BE-A00C-CF1ECB53C70D}"/>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3876239-6A61-4CA0-A22C-E2E833FFAE1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24E9B14-5F3E-4444-AE24-CF1EEBD28D2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970B78B-F222-4FB1-B105-A95F1DEEBBA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6176FBE-6FDA-42FD-81D6-895C035966A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EF042AC-469F-4946-8B91-1E32DBD00E5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124460</xdr:rowOff>
    </xdr:from>
    <xdr:to>
      <xdr:col>85</xdr:col>
      <xdr:colOff>177800</xdr:colOff>
      <xdr:row>63</xdr:row>
      <xdr:rowOff>54610</xdr:rowOff>
    </xdr:to>
    <xdr:sp macro="" textlink="">
      <xdr:nvSpPr>
        <xdr:cNvPr id="649" name="楕円 648">
          <a:extLst>
            <a:ext uri="{FF2B5EF4-FFF2-40B4-BE49-F238E27FC236}">
              <a16:creationId xmlns:a16="http://schemas.microsoft.com/office/drawing/2014/main" id="{B8A285F9-9D57-4A2E-9D50-2C72E44CCBE1}"/>
            </a:ext>
          </a:extLst>
        </xdr:cNvPr>
        <xdr:cNvSpPr/>
      </xdr:nvSpPr>
      <xdr:spPr>
        <a:xfrm>
          <a:off x="14649450" y="10756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102887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F76583BA-C1CC-40A7-B8F0-F723C524DE24}"/>
            </a:ext>
          </a:extLst>
        </xdr:cNvPr>
        <xdr:cNvSpPr txBox="1"/>
      </xdr:nvSpPr>
      <xdr:spPr>
        <a:xfrm>
          <a:off x="1474216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120650</xdr:rowOff>
    </xdr:from>
    <xdr:to>
      <xdr:col>81</xdr:col>
      <xdr:colOff>101600</xdr:colOff>
      <xdr:row>63</xdr:row>
      <xdr:rowOff>50800</xdr:rowOff>
    </xdr:to>
    <xdr:sp macro="" textlink="">
      <xdr:nvSpPr>
        <xdr:cNvPr id="651" name="楕円 650">
          <a:extLst>
            <a:ext uri="{FF2B5EF4-FFF2-40B4-BE49-F238E27FC236}">
              <a16:creationId xmlns:a16="http://schemas.microsoft.com/office/drawing/2014/main" id="{3601D57A-96AC-40C7-8FD0-795103847385}"/>
            </a:ext>
          </a:extLst>
        </xdr:cNvPr>
        <xdr:cNvSpPr/>
      </xdr:nvSpPr>
      <xdr:spPr>
        <a:xfrm>
          <a:off x="13887450" y="10752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0</xdr:rowOff>
    </xdr:from>
    <xdr:to>
      <xdr:col>85</xdr:col>
      <xdr:colOff>127000</xdr:colOff>
      <xdr:row>63</xdr:row>
      <xdr:rowOff>3810</xdr:rowOff>
    </xdr:to>
    <xdr:cxnSp macro="">
      <xdr:nvCxnSpPr>
        <xdr:cNvPr id="652" name="直線コネクタ 651">
          <a:extLst>
            <a:ext uri="{FF2B5EF4-FFF2-40B4-BE49-F238E27FC236}">
              <a16:creationId xmlns:a16="http://schemas.microsoft.com/office/drawing/2014/main" id="{E7169DF5-B98B-4BBF-BCC9-A2AB4D94C596}"/>
            </a:ext>
          </a:extLst>
        </xdr:cNvPr>
        <xdr:cNvCxnSpPr/>
      </xdr:nvCxnSpPr>
      <xdr:spPr>
        <a:xfrm>
          <a:off x="13942060" y="10801350"/>
          <a:ext cx="762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95885</xdr:rowOff>
    </xdr:from>
    <xdr:to>
      <xdr:col>76</xdr:col>
      <xdr:colOff>165100</xdr:colOff>
      <xdr:row>63</xdr:row>
      <xdr:rowOff>26035</xdr:rowOff>
    </xdr:to>
    <xdr:sp macro="" textlink="">
      <xdr:nvSpPr>
        <xdr:cNvPr id="653" name="楕円 652">
          <a:extLst>
            <a:ext uri="{FF2B5EF4-FFF2-40B4-BE49-F238E27FC236}">
              <a16:creationId xmlns:a16="http://schemas.microsoft.com/office/drawing/2014/main" id="{05F40585-D845-4D46-9388-7C1D132CD9A5}"/>
            </a:ext>
          </a:extLst>
        </xdr:cNvPr>
        <xdr:cNvSpPr/>
      </xdr:nvSpPr>
      <xdr:spPr>
        <a:xfrm>
          <a:off x="13089890" y="107219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146685</xdr:rowOff>
    </xdr:from>
    <xdr:to>
      <xdr:col>81</xdr:col>
      <xdr:colOff>50800</xdr:colOff>
      <xdr:row>63</xdr:row>
      <xdr:rowOff>0</xdr:rowOff>
    </xdr:to>
    <xdr:cxnSp macro="">
      <xdr:nvCxnSpPr>
        <xdr:cNvPr id="654" name="直線コネクタ 653">
          <a:extLst>
            <a:ext uri="{FF2B5EF4-FFF2-40B4-BE49-F238E27FC236}">
              <a16:creationId xmlns:a16="http://schemas.microsoft.com/office/drawing/2014/main" id="{91C0C4E2-5280-4B89-A462-7673C2B7B398}"/>
            </a:ext>
          </a:extLst>
        </xdr:cNvPr>
        <xdr:cNvCxnSpPr/>
      </xdr:nvCxnSpPr>
      <xdr:spPr>
        <a:xfrm>
          <a:off x="13144500" y="107746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53975</xdr:rowOff>
    </xdr:from>
    <xdr:to>
      <xdr:col>72</xdr:col>
      <xdr:colOff>38100</xdr:colOff>
      <xdr:row>62</xdr:row>
      <xdr:rowOff>155575</xdr:rowOff>
    </xdr:to>
    <xdr:sp macro="" textlink="">
      <xdr:nvSpPr>
        <xdr:cNvPr id="655" name="楕円 654">
          <a:extLst>
            <a:ext uri="{FF2B5EF4-FFF2-40B4-BE49-F238E27FC236}">
              <a16:creationId xmlns:a16="http://schemas.microsoft.com/office/drawing/2014/main" id="{7473C781-00C3-442B-9228-6B4EA42C617E}"/>
            </a:ext>
          </a:extLst>
        </xdr:cNvPr>
        <xdr:cNvSpPr/>
      </xdr:nvSpPr>
      <xdr:spPr>
        <a:xfrm>
          <a:off x="12303760" y="10687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104775</xdr:rowOff>
    </xdr:from>
    <xdr:to>
      <xdr:col>76</xdr:col>
      <xdr:colOff>114300</xdr:colOff>
      <xdr:row>62</xdr:row>
      <xdr:rowOff>146685</xdr:rowOff>
    </xdr:to>
    <xdr:cxnSp macro="">
      <xdr:nvCxnSpPr>
        <xdr:cNvPr id="656" name="直線コネクタ 655">
          <a:extLst>
            <a:ext uri="{FF2B5EF4-FFF2-40B4-BE49-F238E27FC236}">
              <a16:creationId xmlns:a16="http://schemas.microsoft.com/office/drawing/2014/main" id="{EB121110-8BBD-4575-B2F9-692F4B1956E1}"/>
            </a:ext>
          </a:extLst>
        </xdr:cNvPr>
        <xdr:cNvCxnSpPr/>
      </xdr:nvCxnSpPr>
      <xdr:spPr>
        <a:xfrm>
          <a:off x="12346940" y="1073277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59690</xdr:rowOff>
    </xdr:from>
    <xdr:to>
      <xdr:col>67</xdr:col>
      <xdr:colOff>101600</xdr:colOff>
      <xdr:row>62</xdr:row>
      <xdr:rowOff>161290</xdr:rowOff>
    </xdr:to>
    <xdr:sp macro="" textlink="">
      <xdr:nvSpPr>
        <xdr:cNvPr id="657" name="楕円 656">
          <a:extLst>
            <a:ext uri="{FF2B5EF4-FFF2-40B4-BE49-F238E27FC236}">
              <a16:creationId xmlns:a16="http://schemas.microsoft.com/office/drawing/2014/main" id="{1E20FBBD-C16F-4C0E-970A-D0081B95A743}"/>
            </a:ext>
          </a:extLst>
        </xdr:cNvPr>
        <xdr:cNvSpPr/>
      </xdr:nvSpPr>
      <xdr:spPr>
        <a:xfrm>
          <a:off x="11487150" y="106857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104775</xdr:rowOff>
    </xdr:from>
    <xdr:to>
      <xdr:col>71</xdr:col>
      <xdr:colOff>177800</xdr:colOff>
      <xdr:row>62</xdr:row>
      <xdr:rowOff>110490</xdr:rowOff>
    </xdr:to>
    <xdr:cxnSp macro="">
      <xdr:nvCxnSpPr>
        <xdr:cNvPr id="658" name="直線コネクタ 657">
          <a:extLst>
            <a:ext uri="{FF2B5EF4-FFF2-40B4-BE49-F238E27FC236}">
              <a16:creationId xmlns:a16="http://schemas.microsoft.com/office/drawing/2014/main" id="{B18C6875-2FDC-4A59-A5CE-A64B53C39D36}"/>
            </a:ext>
          </a:extLst>
        </xdr:cNvPr>
        <xdr:cNvCxnSpPr/>
      </xdr:nvCxnSpPr>
      <xdr:spPr>
        <a:xfrm flipV="1">
          <a:off x="11541760" y="1073277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5A55AC66-1080-4F8C-8A75-8EE29199F354}"/>
            </a:ext>
          </a:extLst>
        </xdr:cNvPr>
        <xdr:cNvSpPr txBox="1"/>
      </xdr:nvSpPr>
      <xdr:spPr>
        <a:xfrm>
          <a:off x="1373823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AAC32475-9E50-4C63-B6F0-48803FEBE0D7}"/>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398BA385-A6B9-4808-B85A-18AA9B198785}"/>
            </a:ext>
          </a:extLst>
        </xdr:cNvPr>
        <xdr:cNvSpPr txBox="1"/>
      </xdr:nvSpPr>
      <xdr:spPr>
        <a:xfrm>
          <a:off x="1217105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2" name="n_4aveValue【学校施設】&#10;有形固定資産減価償却率">
          <a:extLst>
            <a:ext uri="{FF2B5EF4-FFF2-40B4-BE49-F238E27FC236}">
              <a16:creationId xmlns:a16="http://schemas.microsoft.com/office/drawing/2014/main" id="{2BD15D0D-8313-4642-B0B5-805B45786E20}"/>
            </a:ext>
          </a:extLst>
        </xdr:cNvPr>
        <xdr:cNvSpPr txBox="1"/>
      </xdr:nvSpPr>
      <xdr:spPr>
        <a:xfrm>
          <a:off x="113544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41927</xdr:rowOff>
    </xdr:from>
    <xdr:ext cx="405111" cy="259045"/>
    <xdr:sp macro="" textlink="">
      <xdr:nvSpPr>
        <xdr:cNvPr id="663" name="n_1mainValue【学校施設】&#10;有形固定資産減価償却率">
          <a:extLst>
            <a:ext uri="{FF2B5EF4-FFF2-40B4-BE49-F238E27FC236}">
              <a16:creationId xmlns:a16="http://schemas.microsoft.com/office/drawing/2014/main" id="{83E02EFB-D9A7-49D9-97B8-F28145C96DA2}"/>
            </a:ext>
          </a:extLst>
        </xdr:cNvPr>
        <xdr:cNvSpPr txBox="1"/>
      </xdr:nvSpPr>
      <xdr:spPr>
        <a:xfrm>
          <a:off x="1373823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17162</xdr:rowOff>
    </xdr:from>
    <xdr:ext cx="405111" cy="259045"/>
    <xdr:sp macro="" textlink="">
      <xdr:nvSpPr>
        <xdr:cNvPr id="664" name="n_2mainValue【学校施設】&#10;有形固定資産減価償却率">
          <a:extLst>
            <a:ext uri="{FF2B5EF4-FFF2-40B4-BE49-F238E27FC236}">
              <a16:creationId xmlns:a16="http://schemas.microsoft.com/office/drawing/2014/main" id="{CADE6DF1-865A-4C24-98C6-9BF4434B6FB2}"/>
            </a:ext>
          </a:extLst>
        </xdr:cNvPr>
        <xdr:cNvSpPr txBox="1"/>
      </xdr:nvSpPr>
      <xdr:spPr>
        <a:xfrm>
          <a:off x="1295718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146702</xdr:rowOff>
    </xdr:from>
    <xdr:ext cx="405111" cy="259045"/>
    <xdr:sp macro="" textlink="">
      <xdr:nvSpPr>
        <xdr:cNvPr id="665" name="n_3mainValue【学校施設】&#10;有形固定資産減価償却率">
          <a:extLst>
            <a:ext uri="{FF2B5EF4-FFF2-40B4-BE49-F238E27FC236}">
              <a16:creationId xmlns:a16="http://schemas.microsoft.com/office/drawing/2014/main" id="{A0916F75-DAAA-4865-81AC-E880E891A82F}"/>
            </a:ext>
          </a:extLst>
        </xdr:cNvPr>
        <xdr:cNvSpPr txBox="1"/>
      </xdr:nvSpPr>
      <xdr:spPr>
        <a:xfrm>
          <a:off x="1217105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152417</xdr:rowOff>
    </xdr:from>
    <xdr:ext cx="405111" cy="259045"/>
    <xdr:sp macro="" textlink="">
      <xdr:nvSpPr>
        <xdr:cNvPr id="666" name="n_4mainValue【学校施設】&#10;有形固定資産減価償却率">
          <a:extLst>
            <a:ext uri="{FF2B5EF4-FFF2-40B4-BE49-F238E27FC236}">
              <a16:creationId xmlns:a16="http://schemas.microsoft.com/office/drawing/2014/main" id="{3104212F-8CC9-4410-BF08-B731B175C583}"/>
            </a:ext>
          </a:extLst>
        </xdr:cNvPr>
        <xdr:cNvSpPr txBox="1"/>
      </xdr:nvSpPr>
      <xdr:spPr>
        <a:xfrm>
          <a:off x="113544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BBF61085-5549-42A4-AF6C-37C63EA036B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F87F95C5-6A49-47A6-952E-4B7F4D688FC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8CAEF762-1235-4732-8637-4DE3EA5DA0F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CFDFBFDA-3EB5-4AC0-9ED8-244620E97C3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6BB02B1C-44B4-4463-9DCA-06CA965D691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BAC740B3-9583-4371-AB6A-60636BD2DE9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9FCC9E0F-BFAF-402C-A140-4A0E5A421EF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FDA05E38-0E99-4294-9868-79EDC5BA1EE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AF2A587A-CA4D-4398-B9D6-BC4B1F941B3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C62CF5D2-6E33-411E-9F26-DF4534429C7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E138BF7A-2EBF-47BF-9560-2E50A081CF98}"/>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D25DD2B9-4219-4733-97AF-BE281F1C6C8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B1609BCA-7CC5-4172-A6D8-44A5D590C94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4CE153A9-F28C-4AAE-ACCB-FBF72AC66845}"/>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DE8B750B-0D12-4F47-9C07-A7C91840B0A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8AE90B07-0226-4788-A16E-B2CD44B048A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349C9B73-D104-4906-871F-51269D3B714E}"/>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4E501C1A-68A0-4B54-92AE-278C943A41CE}"/>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EC43F024-4537-431F-91CD-20B2772FEB2A}"/>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C3B2F653-AEC8-4133-8510-B628B1AFBB7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E5908D5F-7CE8-456B-B099-204AE495918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C42419B7-B5B5-420D-A205-1831C365B15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A550BF09-819B-4CB6-9DB5-9596D2063F6A}"/>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AA8C01AB-3DD2-4155-8D8D-ED6F34B8BE8E}"/>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FA0F49E9-461C-4197-AAFD-D460A6F411D5}"/>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191D9457-5596-494C-B8F3-CC5A2E6348B0}"/>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CEB50F0D-1C56-4F76-9B49-E371975CC3C8}"/>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D788A499-913E-4843-8BDE-2D6916231572}"/>
            </a:ext>
          </a:extLst>
        </xdr:cNvPr>
        <xdr:cNvSpPr txBox="1"/>
      </xdr:nvSpPr>
      <xdr:spPr>
        <a:xfrm>
          <a:off x="19985990" y="10695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86D46E2A-34A7-4CBC-A13F-BB10064F3BDD}"/>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116570F0-8593-40DF-8650-BC312CC90E68}"/>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69BDE2A0-8006-4FF1-9512-29FF26D51CCD}"/>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652275E6-C1E5-4FC2-9186-B91231968074}"/>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4ABB7CFB-0158-483B-A4B4-0156E9785468}"/>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E1056B-2283-4E54-8424-A27AA9869E1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272BAE1-1DC9-4C96-A608-FAD4F35E2E8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A133CFA-147B-4252-BB39-E8B31D5F7F1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E74FACB-6763-4705-846F-FC84EB98516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FCFCB02-B631-414A-9301-36FF6658856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112420</xdr:rowOff>
    </xdr:from>
    <xdr:to>
      <xdr:col>116</xdr:col>
      <xdr:colOff>114300</xdr:colOff>
      <xdr:row>61</xdr:row>
      <xdr:rowOff>42570</xdr:rowOff>
    </xdr:to>
    <xdr:sp macro="" textlink="">
      <xdr:nvSpPr>
        <xdr:cNvPr id="705" name="楕円 704">
          <a:extLst>
            <a:ext uri="{FF2B5EF4-FFF2-40B4-BE49-F238E27FC236}">
              <a16:creationId xmlns:a16="http://schemas.microsoft.com/office/drawing/2014/main" id="{A77854F1-8080-44A9-8B70-8B8888F89DA2}"/>
            </a:ext>
          </a:extLst>
        </xdr:cNvPr>
        <xdr:cNvSpPr/>
      </xdr:nvSpPr>
      <xdr:spPr>
        <a:xfrm>
          <a:off x="19904710" y="103994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135297</xdr:rowOff>
    </xdr:from>
    <xdr:ext cx="469744" cy="259045"/>
    <xdr:sp macro="" textlink="">
      <xdr:nvSpPr>
        <xdr:cNvPr id="706" name="【学校施設】&#10;一人当たり面積該当値テキスト">
          <a:extLst>
            <a:ext uri="{FF2B5EF4-FFF2-40B4-BE49-F238E27FC236}">
              <a16:creationId xmlns:a16="http://schemas.microsoft.com/office/drawing/2014/main" id="{0FD9B082-EBE7-4DBA-A6D0-3E7EFE135532}"/>
            </a:ext>
          </a:extLst>
        </xdr:cNvPr>
        <xdr:cNvSpPr txBox="1"/>
      </xdr:nvSpPr>
      <xdr:spPr>
        <a:xfrm>
          <a:off x="19985990" y="1024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64871</xdr:rowOff>
    </xdr:from>
    <xdr:to>
      <xdr:col>112</xdr:col>
      <xdr:colOff>38100</xdr:colOff>
      <xdr:row>61</xdr:row>
      <xdr:rowOff>166471</xdr:rowOff>
    </xdr:to>
    <xdr:sp macro="" textlink="">
      <xdr:nvSpPr>
        <xdr:cNvPr id="707" name="楕円 706">
          <a:extLst>
            <a:ext uri="{FF2B5EF4-FFF2-40B4-BE49-F238E27FC236}">
              <a16:creationId xmlns:a16="http://schemas.microsoft.com/office/drawing/2014/main" id="{BFEFEADA-CBB6-458B-93F7-5BD9072BB4CF}"/>
            </a:ext>
          </a:extLst>
        </xdr:cNvPr>
        <xdr:cNvSpPr/>
      </xdr:nvSpPr>
      <xdr:spPr>
        <a:xfrm>
          <a:off x="19161760" y="1052141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163220</xdr:rowOff>
    </xdr:from>
    <xdr:to>
      <xdr:col>116</xdr:col>
      <xdr:colOff>63500</xdr:colOff>
      <xdr:row>61</xdr:row>
      <xdr:rowOff>115671</xdr:rowOff>
    </xdr:to>
    <xdr:cxnSp macro="">
      <xdr:nvCxnSpPr>
        <xdr:cNvPr id="708" name="直線コネクタ 707">
          <a:extLst>
            <a:ext uri="{FF2B5EF4-FFF2-40B4-BE49-F238E27FC236}">
              <a16:creationId xmlns:a16="http://schemas.microsoft.com/office/drawing/2014/main" id="{3ACD394E-0D79-4344-B61B-42B5451B4E89}"/>
            </a:ext>
          </a:extLst>
        </xdr:cNvPr>
        <xdr:cNvCxnSpPr/>
      </xdr:nvCxnSpPr>
      <xdr:spPr>
        <a:xfrm flipV="1">
          <a:off x="19204940" y="10452125"/>
          <a:ext cx="742950" cy="1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58014</xdr:rowOff>
    </xdr:from>
    <xdr:to>
      <xdr:col>107</xdr:col>
      <xdr:colOff>101600</xdr:colOff>
      <xdr:row>60</xdr:row>
      <xdr:rowOff>159614</xdr:rowOff>
    </xdr:to>
    <xdr:sp macro="" textlink="">
      <xdr:nvSpPr>
        <xdr:cNvPr id="709" name="楕円 708">
          <a:extLst>
            <a:ext uri="{FF2B5EF4-FFF2-40B4-BE49-F238E27FC236}">
              <a16:creationId xmlns:a16="http://schemas.microsoft.com/office/drawing/2014/main" id="{A8F91787-E48F-42C6-9158-B7D17E8E78AB}"/>
            </a:ext>
          </a:extLst>
        </xdr:cNvPr>
        <xdr:cNvSpPr/>
      </xdr:nvSpPr>
      <xdr:spPr>
        <a:xfrm>
          <a:off x="18345150" y="1034120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108814</xdr:rowOff>
    </xdr:from>
    <xdr:to>
      <xdr:col>111</xdr:col>
      <xdr:colOff>177800</xdr:colOff>
      <xdr:row>61</xdr:row>
      <xdr:rowOff>115671</xdr:rowOff>
    </xdr:to>
    <xdr:cxnSp macro="">
      <xdr:nvCxnSpPr>
        <xdr:cNvPr id="710" name="直線コネクタ 709">
          <a:extLst>
            <a:ext uri="{FF2B5EF4-FFF2-40B4-BE49-F238E27FC236}">
              <a16:creationId xmlns:a16="http://schemas.microsoft.com/office/drawing/2014/main" id="{92C259B3-466E-4648-97C9-E445C25F2E7C}"/>
            </a:ext>
          </a:extLst>
        </xdr:cNvPr>
        <xdr:cNvCxnSpPr/>
      </xdr:nvCxnSpPr>
      <xdr:spPr>
        <a:xfrm>
          <a:off x="18399760" y="10393909"/>
          <a:ext cx="805180" cy="18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72187</xdr:rowOff>
    </xdr:from>
    <xdr:to>
      <xdr:col>102</xdr:col>
      <xdr:colOff>165100</xdr:colOff>
      <xdr:row>61</xdr:row>
      <xdr:rowOff>2337</xdr:rowOff>
    </xdr:to>
    <xdr:sp macro="" textlink="">
      <xdr:nvSpPr>
        <xdr:cNvPr id="711" name="楕円 710">
          <a:extLst>
            <a:ext uri="{FF2B5EF4-FFF2-40B4-BE49-F238E27FC236}">
              <a16:creationId xmlns:a16="http://schemas.microsoft.com/office/drawing/2014/main" id="{6F0DD2B0-EC08-4DC6-88C0-D27216F6038A}"/>
            </a:ext>
          </a:extLst>
        </xdr:cNvPr>
        <xdr:cNvSpPr/>
      </xdr:nvSpPr>
      <xdr:spPr>
        <a:xfrm>
          <a:off x="17547590" y="1035728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108814</xdr:rowOff>
    </xdr:from>
    <xdr:to>
      <xdr:col>107</xdr:col>
      <xdr:colOff>50800</xdr:colOff>
      <xdr:row>60</xdr:row>
      <xdr:rowOff>122987</xdr:rowOff>
    </xdr:to>
    <xdr:cxnSp macro="">
      <xdr:nvCxnSpPr>
        <xdr:cNvPr id="712" name="直線コネクタ 711">
          <a:extLst>
            <a:ext uri="{FF2B5EF4-FFF2-40B4-BE49-F238E27FC236}">
              <a16:creationId xmlns:a16="http://schemas.microsoft.com/office/drawing/2014/main" id="{000560F6-CABF-4FAF-821C-BEF88754F281}"/>
            </a:ext>
          </a:extLst>
        </xdr:cNvPr>
        <xdr:cNvCxnSpPr/>
      </xdr:nvCxnSpPr>
      <xdr:spPr>
        <a:xfrm flipV="1">
          <a:off x="17602200" y="10393909"/>
          <a:ext cx="79756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43841</xdr:rowOff>
    </xdr:from>
    <xdr:to>
      <xdr:col>98</xdr:col>
      <xdr:colOff>38100</xdr:colOff>
      <xdr:row>60</xdr:row>
      <xdr:rowOff>145441</xdr:rowOff>
    </xdr:to>
    <xdr:sp macro="" textlink="">
      <xdr:nvSpPr>
        <xdr:cNvPr id="713" name="楕円 712">
          <a:extLst>
            <a:ext uri="{FF2B5EF4-FFF2-40B4-BE49-F238E27FC236}">
              <a16:creationId xmlns:a16="http://schemas.microsoft.com/office/drawing/2014/main" id="{34FE16B8-F708-4E80-AEDD-5A410D5A44B4}"/>
            </a:ext>
          </a:extLst>
        </xdr:cNvPr>
        <xdr:cNvSpPr/>
      </xdr:nvSpPr>
      <xdr:spPr>
        <a:xfrm>
          <a:off x="16761460" y="10332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94641</xdr:rowOff>
    </xdr:from>
    <xdr:to>
      <xdr:col>102</xdr:col>
      <xdr:colOff>114300</xdr:colOff>
      <xdr:row>60</xdr:row>
      <xdr:rowOff>122987</xdr:rowOff>
    </xdr:to>
    <xdr:cxnSp macro="">
      <xdr:nvCxnSpPr>
        <xdr:cNvPr id="714" name="直線コネクタ 713">
          <a:extLst>
            <a:ext uri="{FF2B5EF4-FFF2-40B4-BE49-F238E27FC236}">
              <a16:creationId xmlns:a16="http://schemas.microsoft.com/office/drawing/2014/main" id="{F03A4058-AB15-4C21-A98B-19811E7DA576}"/>
            </a:ext>
          </a:extLst>
        </xdr:cNvPr>
        <xdr:cNvCxnSpPr/>
      </xdr:nvCxnSpPr>
      <xdr:spPr>
        <a:xfrm>
          <a:off x="16804640" y="10385451"/>
          <a:ext cx="797560" cy="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553422DA-3AF0-44D3-834A-CB4B97EA7CE4}"/>
            </a:ext>
          </a:extLst>
        </xdr:cNvPr>
        <xdr:cNvSpPr txBox="1"/>
      </xdr:nvSpPr>
      <xdr:spPr>
        <a:xfrm>
          <a:off x="18982132" y="108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DCE9CC7F-0F14-4447-9EA0-901C66AC9C64}"/>
            </a:ext>
          </a:extLst>
        </xdr:cNvPr>
        <xdr:cNvSpPr txBox="1"/>
      </xdr:nvSpPr>
      <xdr:spPr>
        <a:xfrm>
          <a:off x="18182032" y="1082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D0C78281-D22B-4197-A035-A6F9E1104A3A}"/>
            </a:ext>
          </a:extLst>
        </xdr:cNvPr>
        <xdr:cNvSpPr txBox="1"/>
      </xdr:nvSpPr>
      <xdr:spPr>
        <a:xfrm>
          <a:off x="1738447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8" name="n_4aveValue【学校施設】&#10;一人当たり面積">
          <a:extLst>
            <a:ext uri="{FF2B5EF4-FFF2-40B4-BE49-F238E27FC236}">
              <a16:creationId xmlns:a16="http://schemas.microsoft.com/office/drawing/2014/main" id="{92532729-B7A5-4FC9-A630-77F1715F8D3C}"/>
            </a:ext>
          </a:extLst>
        </xdr:cNvPr>
        <xdr:cNvSpPr txBox="1"/>
      </xdr:nvSpPr>
      <xdr:spPr>
        <a:xfrm>
          <a:off x="16588817" y="1081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11548</xdr:rowOff>
    </xdr:from>
    <xdr:ext cx="469744" cy="259045"/>
    <xdr:sp macro="" textlink="">
      <xdr:nvSpPr>
        <xdr:cNvPr id="719" name="n_1mainValue【学校施設】&#10;一人当たり面積">
          <a:extLst>
            <a:ext uri="{FF2B5EF4-FFF2-40B4-BE49-F238E27FC236}">
              <a16:creationId xmlns:a16="http://schemas.microsoft.com/office/drawing/2014/main" id="{977593C8-482E-456D-B58B-01018ABE4BA8}"/>
            </a:ext>
          </a:extLst>
        </xdr:cNvPr>
        <xdr:cNvSpPr txBox="1"/>
      </xdr:nvSpPr>
      <xdr:spPr>
        <a:xfrm>
          <a:off x="18982132" y="1030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4691</xdr:rowOff>
    </xdr:from>
    <xdr:ext cx="469744" cy="259045"/>
    <xdr:sp macro="" textlink="">
      <xdr:nvSpPr>
        <xdr:cNvPr id="720" name="n_2mainValue【学校施設】&#10;一人当たり面積">
          <a:extLst>
            <a:ext uri="{FF2B5EF4-FFF2-40B4-BE49-F238E27FC236}">
              <a16:creationId xmlns:a16="http://schemas.microsoft.com/office/drawing/2014/main" id="{60369FE4-67EC-424F-8F56-E3B7BE5B432B}"/>
            </a:ext>
          </a:extLst>
        </xdr:cNvPr>
        <xdr:cNvSpPr txBox="1"/>
      </xdr:nvSpPr>
      <xdr:spPr>
        <a:xfrm>
          <a:off x="18182032" y="1012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18864</xdr:rowOff>
    </xdr:from>
    <xdr:ext cx="469744" cy="259045"/>
    <xdr:sp macro="" textlink="">
      <xdr:nvSpPr>
        <xdr:cNvPr id="721" name="n_3mainValue【学校施設】&#10;一人当たり面積">
          <a:extLst>
            <a:ext uri="{FF2B5EF4-FFF2-40B4-BE49-F238E27FC236}">
              <a16:creationId xmlns:a16="http://schemas.microsoft.com/office/drawing/2014/main" id="{1E4DEB14-ADFC-49B7-8D78-1C73404099EF}"/>
            </a:ext>
          </a:extLst>
        </xdr:cNvPr>
        <xdr:cNvSpPr txBox="1"/>
      </xdr:nvSpPr>
      <xdr:spPr>
        <a:xfrm>
          <a:off x="17384472" y="1013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161968</xdr:rowOff>
    </xdr:from>
    <xdr:ext cx="469744" cy="259045"/>
    <xdr:sp macro="" textlink="">
      <xdr:nvSpPr>
        <xdr:cNvPr id="722" name="n_4mainValue【学校施設】&#10;一人当たり面積">
          <a:extLst>
            <a:ext uri="{FF2B5EF4-FFF2-40B4-BE49-F238E27FC236}">
              <a16:creationId xmlns:a16="http://schemas.microsoft.com/office/drawing/2014/main" id="{B78199ED-A6AE-4933-B2F0-1A27682F0837}"/>
            </a:ext>
          </a:extLst>
        </xdr:cNvPr>
        <xdr:cNvSpPr txBox="1"/>
      </xdr:nvSpPr>
      <xdr:spPr>
        <a:xfrm>
          <a:off x="16588817" y="1010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C489B0F2-8748-4C54-93A7-92F7FEED716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567836EC-1E4A-4E46-8949-EADA4740163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4B5243BD-7BC8-4FC2-BBCE-9D6CB236C83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5CF379FD-C140-4B65-97BB-24E99D40AD0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360824EC-074C-4BED-B8A6-7F82258BA67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D4349EE-4E86-4281-A622-C906A5C51F9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CB51600E-50CA-4DED-A01D-5E08C350744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77631246-3728-40CF-8599-0071699A5596}"/>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49C1E632-9EC2-4CCC-AA45-9072BF7222C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C7A0A47C-0755-4F0D-8C6A-257719F2B35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6E37532B-73A4-4A3F-ADF0-E9E607C2F46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AC5A4346-9499-4166-A3C7-A75DC266771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7E3E5E47-BE1F-42BC-97D9-E477D0D1BC3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8E7DD71C-7658-4F8B-AE76-A23A643327F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14459021-F46A-42C3-8193-3273CDC8275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BB3EE2DE-6036-43B0-8230-6A3BC66EB2E2}"/>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F12DEAFC-CC69-409F-8484-1738E270D86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EC2C550-84A5-4AD8-A580-539377C9E20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13AB3882-8824-44CE-B7D7-01142CEB562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2D4EB73-0442-42D6-BAAC-24051C6289A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86CA6AB-4B89-4EEF-8D77-960E4E34E02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C04C3C2-2216-48F0-9712-8BF7CC5AAF8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3C800BE-857B-4BB5-A372-60E85014360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7CFCEB6-66F7-492D-8605-66B352FBFC71}"/>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CA92D629-72FD-46E0-AFBA-291FC04F659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B06C3A48-342C-467B-A5CF-C927FF7E7F7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91FE48DA-250A-4FD2-9DAD-97F3133B4FA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D6405737-07C6-4707-9DE1-186AD2363D7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169CC784-4D93-43BF-994C-30740B70AC5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E339567F-9A89-4F8E-B6BF-B8BBD74BB98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A1678010-C85E-413D-98DA-6D98E33BF70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3A7B09EC-3F7A-4EE3-A1B3-03C26D0BD15B}"/>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FBF1CFF1-5950-412F-A1F5-B21C8701962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CD0DFE2-9429-4AA6-B455-875C81B4B35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8ACC560-D145-4448-BB55-A955F0C822A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原価償却率は、港湾・漁港を除く多くの類型において、類似団体平均を上回っており、全体として施設の老朽化が進行している。特に学校施設や認定こども園・幼稚園・保育所では、有形固定資産減価償却率が類似団体平均を上回る一方、一人当たりの面積は類似団体平均を下回っており、施設の老朽化と利用需要の減少が併存している状況に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これは、合併前に旧市町ごとに整備した公共施設を引き続き保有していることから、非合併団体と比較して施設数が多く、施設の更新や除却による老朽化率の改善が進みにくいことが要因と考えられる。今後、児童・生徒数の減少等を踏まえ、学校施設等の統廃合や施設の有効活用を進めるとともに、「公共施設等総合管理計画」に基づき、計画的な修繕・更新、施設の複合化・集約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89B520-D678-402E-AE54-16E0DB53104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31CBEB-0924-4173-96F0-8CA1426178B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9C1AB21-C0DF-4585-B28D-278372CE941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C1EF90-EE2A-4091-913F-A02B634CBC4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兵庫県豊岡市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EA474D-039F-42F5-910C-5849AD80433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E7DCC9-26F2-4216-85ED-0FF4E4E53BE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18221D-88B3-4FF9-AEB7-425B1406DA3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548556-FCE0-4CCB-A7D9-B161F12D153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9EA6B5-B57D-4D8A-91A3-E0599A48220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34D5F1-16BE-4795-AF3E-813DB155FAC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75,177
73,940
697.55
51,109,600
49,454,138
1,301,078
27,321,308
35,935,625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8D6AB2-A4D9-49BA-AB9A-FD8441D748A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88567E-3288-4D8D-BEF5-7247A00569F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1383DD-7796-4083-9761-1354FD69631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13.6
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2E17C2-38DA-4828-8765-0A6738A421A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099A13-FC3A-44C6-BE19-96BF3A1B2B9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6657A3-5BDC-4EFF-9A98-5DEBB4B15943}"/>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103778-7E35-4807-8163-A80D493BE62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E57ED8-54DE-4390-9C98-A536683B7FD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09E155-671D-4E97-9DD2-B5689898116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D086B5-06C9-46A0-A8E1-F9674020365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739CB8-AC3B-4F82-B381-527DEB74130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E6A817-A0C3-4190-8198-B832C68A511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6A7915-ED76-48D6-AF7A-B1333DB39C5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6D40E9-1FF9-4708-ADE2-33C54896116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3E1BB2-2186-4D37-9A4B-864FFA46EFD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40013A-F1DF-4C91-9A8E-8CF74560796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90D7AF-92D1-4686-A4BE-A645CB9E2F7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07146E-4AEB-4544-AB76-7E9C2F420C7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B822A0A-4E89-4BBE-90E2-55D7CAC4B60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4B1589-5E04-4671-928B-5926AD257A5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974483-67CF-4667-B02E-348397DBD0D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124AD2-318D-4DFB-848E-8E045D0F69C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1EF260-696D-412A-B7B1-AA9D9A25FA9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63F3B8-28B4-46FE-AD78-8B0A0886051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1E6489-7930-4D5F-A852-141CAC22DB2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DFA18C-B5FC-406F-9ED2-F31241191E8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BF311B-8A9D-481B-B373-FEEE2505AAA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49F914-2579-458A-82B7-62AE30C48F5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9EDEF3-516E-41A0-BE89-22D7F591F4E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DE437D-7EDC-470F-9ACF-0DBEC9B5653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E7F853D-D10A-438F-AFA5-164EB9EC557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3A0A34-DA59-48CB-94D4-32312EF7073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6436A66-7F72-47F0-86DF-83A69DF22B1B}"/>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EC7AF68-8C80-4F5B-8518-3D5209FE5751}"/>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34BF6F-F77F-4EC4-988E-5AEEB7363A7E}"/>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F52F989-3A03-4182-A9F2-AB01C70F4939}"/>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EC4D391-D4C8-4698-8D00-2FE76B95177A}"/>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2C99646-6AA1-4211-B631-A032DCAD1A5C}"/>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6E4653C-70CD-4BAC-B162-D263B45A93A0}"/>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DD7BEF5-AB43-4E05-9A40-4A46E160543D}"/>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56180E5-DD03-45FF-841B-3E2861C9678A}"/>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5B184FC-6937-495F-B61B-AC4C0FFB470F}"/>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0B8F9C0-FD99-476C-B3BA-2080301AA908}"/>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BCD3D51-B85E-4C9A-B12F-3CDA956F8D3D}"/>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6CE7621-E7C1-41D8-8440-0C2195BC30C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468892F-474C-4D64-A487-88848A64094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C14E74D-EE29-4A9C-887A-4527AE85EFF7}"/>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C6658947-D4FB-4A25-B074-730157C70E25}"/>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D7509F1E-0B65-4F1A-98B3-B4DBCF406181}"/>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C30E8D34-2990-4CFB-B4D5-DFC741D3424A}"/>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46FFAF72-DABF-4571-8A5D-C2D336126A37}"/>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528737F6-365F-4D67-819B-4AF1597C48E6}"/>
            </a:ext>
          </a:extLst>
        </xdr:cNvPr>
        <xdr:cNvSpPr txBox="1"/>
      </xdr:nvSpPr>
      <xdr:spPr>
        <a:xfrm>
          <a:off x="4212590" y="634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A2E39467-855A-4E3B-8049-CC58431FD2EF}"/>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A2CD3ED6-F964-4EEC-85F3-0D33750B082E}"/>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E7C070E-B896-45D4-8BF4-4BE15683FDAB}"/>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BE42ECB2-2B47-4FEB-B678-6FAEF07E84E2}"/>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FC2814F-697E-46F9-9A25-D380F981868E}"/>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2973D11-1B86-4779-BB49-D204DAE5298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58B9E35-6DBE-4939-A038-D21FAAC0652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6377FE-69FB-4D54-92F3-F003F3C4350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A47152D-3D41-4558-A415-D386400D901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979E6E4-3D79-433C-88E8-68E5DE4C7D1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51526</xdr:rowOff>
    </xdr:from>
    <xdr:to>
      <xdr:col>24</xdr:col>
      <xdr:colOff>114300</xdr:colOff>
      <xdr:row>39</xdr:row>
      <xdr:rowOff>153126</xdr:rowOff>
    </xdr:to>
    <xdr:sp macro="" textlink="">
      <xdr:nvSpPr>
        <xdr:cNvPr id="74" name="楕円 73">
          <a:extLst>
            <a:ext uri="{FF2B5EF4-FFF2-40B4-BE49-F238E27FC236}">
              <a16:creationId xmlns:a16="http://schemas.microsoft.com/office/drawing/2014/main" id="{854983D1-C612-4F06-8FC9-8F696504140D}"/>
            </a:ext>
          </a:extLst>
        </xdr:cNvPr>
        <xdr:cNvSpPr/>
      </xdr:nvSpPr>
      <xdr:spPr>
        <a:xfrm>
          <a:off x="4131310" y="67418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29953</xdr:rowOff>
    </xdr:from>
    <xdr:ext cx="405111" cy="259045"/>
    <xdr:sp macro="" textlink="">
      <xdr:nvSpPr>
        <xdr:cNvPr id="75" name="【図書館】&#10;有形固定資産減価償却率該当値テキスト">
          <a:extLst>
            <a:ext uri="{FF2B5EF4-FFF2-40B4-BE49-F238E27FC236}">
              <a16:creationId xmlns:a16="http://schemas.microsoft.com/office/drawing/2014/main" id="{A19163B1-5C45-4CFB-B7A1-33A943A552A5}"/>
            </a:ext>
          </a:extLst>
        </xdr:cNvPr>
        <xdr:cNvSpPr txBox="1"/>
      </xdr:nvSpPr>
      <xdr:spPr>
        <a:xfrm>
          <a:off x="4212590" y="671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5806</xdr:rowOff>
    </xdr:from>
    <xdr:to>
      <xdr:col>20</xdr:col>
      <xdr:colOff>38100</xdr:colOff>
      <xdr:row>39</xdr:row>
      <xdr:rowOff>107406</xdr:rowOff>
    </xdr:to>
    <xdr:sp macro="" textlink="">
      <xdr:nvSpPr>
        <xdr:cNvPr id="76" name="楕円 75">
          <a:extLst>
            <a:ext uri="{FF2B5EF4-FFF2-40B4-BE49-F238E27FC236}">
              <a16:creationId xmlns:a16="http://schemas.microsoft.com/office/drawing/2014/main" id="{D991D769-FB65-412E-8BD3-35957031124A}"/>
            </a:ext>
          </a:extLst>
        </xdr:cNvPr>
        <xdr:cNvSpPr/>
      </xdr:nvSpPr>
      <xdr:spPr>
        <a:xfrm>
          <a:off x="3388360" y="66942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56606</xdr:rowOff>
    </xdr:from>
    <xdr:to>
      <xdr:col>24</xdr:col>
      <xdr:colOff>63500</xdr:colOff>
      <xdr:row>39</xdr:row>
      <xdr:rowOff>102326</xdr:rowOff>
    </xdr:to>
    <xdr:cxnSp macro="">
      <xdr:nvCxnSpPr>
        <xdr:cNvPr id="77" name="直線コネクタ 76">
          <a:extLst>
            <a:ext uri="{FF2B5EF4-FFF2-40B4-BE49-F238E27FC236}">
              <a16:creationId xmlns:a16="http://schemas.microsoft.com/office/drawing/2014/main" id="{4A524999-23F5-4E7A-8C6B-91DE96C86B08}"/>
            </a:ext>
          </a:extLst>
        </xdr:cNvPr>
        <xdr:cNvCxnSpPr/>
      </xdr:nvCxnSpPr>
      <xdr:spPr>
        <a:xfrm>
          <a:off x="3431540" y="6746966"/>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123372</xdr:rowOff>
    </xdr:from>
    <xdr:to>
      <xdr:col>15</xdr:col>
      <xdr:colOff>101600</xdr:colOff>
      <xdr:row>39</xdr:row>
      <xdr:rowOff>53522</xdr:rowOff>
    </xdr:to>
    <xdr:sp macro="" textlink="">
      <xdr:nvSpPr>
        <xdr:cNvPr id="78" name="楕円 77">
          <a:extLst>
            <a:ext uri="{FF2B5EF4-FFF2-40B4-BE49-F238E27FC236}">
              <a16:creationId xmlns:a16="http://schemas.microsoft.com/office/drawing/2014/main" id="{68CB3594-8483-458B-9862-45DB10A000D5}"/>
            </a:ext>
          </a:extLst>
        </xdr:cNvPr>
        <xdr:cNvSpPr/>
      </xdr:nvSpPr>
      <xdr:spPr>
        <a:xfrm>
          <a:off x="2571750" y="6640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2722</xdr:rowOff>
    </xdr:from>
    <xdr:to>
      <xdr:col>19</xdr:col>
      <xdr:colOff>177800</xdr:colOff>
      <xdr:row>39</xdr:row>
      <xdr:rowOff>56606</xdr:rowOff>
    </xdr:to>
    <xdr:cxnSp macro="">
      <xdr:nvCxnSpPr>
        <xdr:cNvPr id="79" name="直線コネクタ 78">
          <a:extLst>
            <a:ext uri="{FF2B5EF4-FFF2-40B4-BE49-F238E27FC236}">
              <a16:creationId xmlns:a16="http://schemas.microsoft.com/office/drawing/2014/main" id="{45A938A0-9764-4B43-ADE9-76DC028FE96C}"/>
            </a:ext>
          </a:extLst>
        </xdr:cNvPr>
        <xdr:cNvCxnSpPr/>
      </xdr:nvCxnSpPr>
      <xdr:spPr>
        <a:xfrm>
          <a:off x="2626360" y="6689272"/>
          <a:ext cx="805180"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92347</xdr:rowOff>
    </xdr:from>
    <xdr:to>
      <xdr:col>10</xdr:col>
      <xdr:colOff>165100</xdr:colOff>
      <xdr:row>39</xdr:row>
      <xdr:rowOff>22497</xdr:rowOff>
    </xdr:to>
    <xdr:sp macro="" textlink="">
      <xdr:nvSpPr>
        <xdr:cNvPr id="80" name="楕円 79">
          <a:extLst>
            <a:ext uri="{FF2B5EF4-FFF2-40B4-BE49-F238E27FC236}">
              <a16:creationId xmlns:a16="http://schemas.microsoft.com/office/drawing/2014/main" id="{58C643EE-0CC8-4AF5-9E18-1AEFB818F563}"/>
            </a:ext>
          </a:extLst>
        </xdr:cNvPr>
        <xdr:cNvSpPr/>
      </xdr:nvSpPr>
      <xdr:spPr>
        <a:xfrm>
          <a:off x="1774190" y="66112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143147</xdr:rowOff>
    </xdr:from>
    <xdr:to>
      <xdr:col>15</xdr:col>
      <xdr:colOff>50800</xdr:colOff>
      <xdr:row>39</xdr:row>
      <xdr:rowOff>2722</xdr:rowOff>
    </xdr:to>
    <xdr:cxnSp macro="">
      <xdr:nvCxnSpPr>
        <xdr:cNvPr id="81" name="直線コネクタ 80">
          <a:extLst>
            <a:ext uri="{FF2B5EF4-FFF2-40B4-BE49-F238E27FC236}">
              <a16:creationId xmlns:a16="http://schemas.microsoft.com/office/drawing/2014/main" id="{80CDAEA1-6063-47A1-969D-A441E0AD92AC}"/>
            </a:ext>
          </a:extLst>
        </xdr:cNvPr>
        <xdr:cNvCxnSpPr/>
      </xdr:nvCxnSpPr>
      <xdr:spPr>
        <a:xfrm>
          <a:off x="1828800" y="6656342"/>
          <a:ext cx="797560" cy="3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30299</xdr:rowOff>
    </xdr:from>
    <xdr:to>
      <xdr:col>6</xdr:col>
      <xdr:colOff>38100</xdr:colOff>
      <xdr:row>38</xdr:row>
      <xdr:rowOff>131899</xdr:rowOff>
    </xdr:to>
    <xdr:sp macro="" textlink="">
      <xdr:nvSpPr>
        <xdr:cNvPr id="82" name="楕円 81">
          <a:extLst>
            <a:ext uri="{FF2B5EF4-FFF2-40B4-BE49-F238E27FC236}">
              <a16:creationId xmlns:a16="http://schemas.microsoft.com/office/drawing/2014/main" id="{4396ABC8-3A0A-40FB-9CED-0FBD509320C1}"/>
            </a:ext>
          </a:extLst>
        </xdr:cNvPr>
        <xdr:cNvSpPr/>
      </xdr:nvSpPr>
      <xdr:spPr>
        <a:xfrm>
          <a:off x="988060" y="65434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81099</xdr:rowOff>
    </xdr:from>
    <xdr:to>
      <xdr:col>10</xdr:col>
      <xdr:colOff>114300</xdr:colOff>
      <xdr:row>38</xdr:row>
      <xdr:rowOff>143147</xdr:rowOff>
    </xdr:to>
    <xdr:cxnSp macro="">
      <xdr:nvCxnSpPr>
        <xdr:cNvPr id="83" name="直線コネクタ 82">
          <a:extLst>
            <a:ext uri="{FF2B5EF4-FFF2-40B4-BE49-F238E27FC236}">
              <a16:creationId xmlns:a16="http://schemas.microsoft.com/office/drawing/2014/main" id="{AB3738DA-8217-4710-9536-85315CF0C192}"/>
            </a:ext>
          </a:extLst>
        </xdr:cNvPr>
        <xdr:cNvCxnSpPr/>
      </xdr:nvCxnSpPr>
      <xdr:spPr>
        <a:xfrm>
          <a:off x="1031240" y="6598104"/>
          <a:ext cx="79756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EB63DA65-9F4D-4E35-93F4-5F8AE95B43B6}"/>
            </a:ext>
          </a:extLst>
        </xdr:cNvPr>
        <xdr:cNvSpPr txBox="1"/>
      </xdr:nvSpPr>
      <xdr:spPr>
        <a:xfrm>
          <a:off x="32391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771FCD9D-9E15-4147-8147-CC99803036CC}"/>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BC4A8F75-44C1-4D4F-A805-3F5F245D8D95}"/>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6821695-DB48-413E-B5F3-0D800B71002A}"/>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98533</xdr:rowOff>
    </xdr:from>
    <xdr:ext cx="405111" cy="259045"/>
    <xdr:sp macro="" textlink="">
      <xdr:nvSpPr>
        <xdr:cNvPr id="88" name="n_1mainValue【図書館】&#10;有形固定資産減価償却率">
          <a:extLst>
            <a:ext uri="{FF2B5EF4-FFF2-40B4-BE49-F238E27FC236}">
              <a16:creationId xmlns:a16="http://schemas.microsoft.com/office/drawing/2014/main" id="{BF902E37-E7F0-467D-A543-36CD7A4C6398}"/>
            </a:ext>
          </a:extLst>
        </xdr:cNvPr>
        <xdr:cNvSpPr txBox="1"/>
      </xdr:nvSpPr>
      <xdr:spPr>
        <a:xfrm>
          <a:off x="3239144" y="678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9C8801E4-2045-404A-84FC-D994F7C218D9}"/>
            </a:ext>
          </a:extLst>
        </xdr:cNvPr>
        <xdr:cNvSpPr txBox="1"/>
      </xdr:nvSpPr>
      <xdr:spPr>
        <a:xfrm>
          <a:off x="243904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13624</xdr:rowOff>
    </xdr:from>
    <xdr:ext cx="405111" cy="259045"/>
    <xdr:sp macro="" textlink="">
      <xdr:nvSpPr>
        <xdr:cNvPr id="90" name="n_3mainValue【図書館】&#10;有形固定資産減価償却率">
          <a:extLst>
            <a:ext uri="{FF2B5EF4-FFF2-40B4-BE49-F238E27FC236}">
              <a16:creationId xmlns:a16="http://schemas.microsoft.com/office/drawing/2014/main" id="{4FCEAED8-0D46-44D3-B031-3A9AA178033B}"/>
            </a:ext>
          </a:extLst>
        </xdr:cNvPr>
        <xdr:cNvSpPr txBox="1"/>
      </xdr:nvSpPr>
      <xdr:spPr>
        <a:xfrm>
          <a:off x="1641484" y="670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123026</xdr:rowOff>
    </xdr:from>
    <xdr:ext cx="405111" cy="259045"/>
    <xdr:sp macro="" textlink="">
      <xdr:nvSpPr>
        <xdr:cNvPr id="91" name="n_4mainValue【図書館】&#10;有形固定資産減価償却率">
          <a:extLst>
            <a:ext uri="{FF2B5EF4-FFF2-40B4-BE49-F238E27FC236}">
              <a16:creationId xmlns:a16="http://schemas.microsoft.com/office/drawing/2014/main" id="{D4352D7E-2C16-4EB1-A6FD-BD8251375BDB}"/>
            </a:ext>
          </a:extLst>
        </xdr:cNvPr>
        <xdr:cNvSpPr txBox="1"/>
      </xdr:nvSpPr>
      <xdr:spPr>
        <a:xfrm>
          <a:off x="855354" y="664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1209169-8969-493C-A237-D3FA046EE44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6CC7221-AA99-4343-819E-1186F553B2D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73968C5-7EBB-4C3E-8388-CFA11F1B94B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BAA07DF-8E86-462B-B6EF-C96F4633AD6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CB1BA64-559B-49E2-9069-0397CE836B6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87BB8C3-BE3A-4FFB-A1F1-9DB4F06EF3D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F36BF5A-79E6-4BC1-B7E6-F642F79A0B8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C00FA66-E428-4394-A31B-1297815C5B8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1B8A838-13C4-448A-9B56-71AB0DB0D8ED}"/>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BDBFE18-5D1C-42AE-A8B1-63AAAA14B56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7EF8AA5-0204-4475-9812-7DE3D56C8C8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660E80D-40B3-45B4-8965-4D87CB16838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BB86C8D-9D68-4204-BC4A-516485B1BDFD}"/>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B127C17-3371-4D78-B5F9-FC0F2AC61A5B}"/>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480B296-3339-4BEC-92C5-E3BA21628267}"/>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64466F4-E329-4754-85A0-52D911325D76}"/>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F1CC165-F131-4D56-9E69-F3D74907A0A9}"/>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C6DCD2A-9DE3-461C-B88A-F5B2288F7288}"/>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ED22C8C-69BF-428F-A0AF-00D02F1B8DE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761D032-FD7F-4A78-ACD4-5B99E0F5B00D}"/>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47ADE94-C6F9-482F-BD26-E59E034548F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A9E08EC-B22B-451F-94B7-4A5DC564D00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124BC21-E0EA-47ED-BB8F-E4AADE7C46D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4A04335-B55C-406D-9796-AE4D9804760A}"/>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A8C166F-DB31-4EA1-981C-1AFE032BF9CC}"/>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3F8F90D-BEC6-4D4F-9B2B-DCFBB83CD630}"/>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ABF6B8E7-3303-4FDB-B0A7-576E75FE7D02}"/>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6777F96C-D947-480C-AACF-EC6DC8281995}"/>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FD006979-80CB-42AD-8686-E3A35CB589F3}"/>
            </a:ext>
          </a:extLst>
        </xdr:cNvPr>
        <xdr:cNvSpPr txBox="1"/>
      </xdr:nvSpPr>
      <xdr:spPr>
        <a:xfrm>
          <a:off x="9467850" y="6611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6DF3CD6-F9AE-42B9-B191-C011293E8C5F}"/>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8436E41-FAE0-45A9-BC7F-8AD4A5DEB79F}"/>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F6F6CFD2-8CBB-48AE-B864-B2A07E2115A3}"/>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3FCB378F-63CF-4994-92F8-AEFC57CE4308}"/>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2A6FE431-BBAD-4592-909E-AA62359890BC}"/>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B7E9AAB-B51B-4779-B487-2D1CD5A29DB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7991EA-DCFB-4BA5-99F3-4DAFB6CABB7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5A4B93-D858-4798-85E2-DD4C4907E2E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7472F51-5097-4103-BA17-0B5D6CCC5C0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AD5ACAB-7554-4B6F-AB35-C7A237AC917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31" name="楕円 130">
          <a:extLst>
            <a:ext uri="{FF2B5EF4-FFF2-40B4-BE49-F238E27FC236}">
              <a16:creationId xmlns:a16="http://schemas.microsoft.com/office/drawing/2014/main" id="{049EDE80-8ED2-43DE-B0FF-316EEF4B1716}"/>
            </a:ext>
          </a:extLst>
        </xdr:cNvPr>
        <xdr:cNvSpPr/>
      </xdr:nvSpPr>
      <xdr:spPr>
        <a:xfrm>
          <a:off x="9394190" y="64281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7D518DA4-F99A-4294-9C88-13449966CD5F}"/>
            </a:ext>
          </a:extLst>
        </xdr:cNvPr>
        <xdr:cNvSpPr txBox="1"/>
      </xdr:nvSpPr>
      <xdr:spPr>
        <a:xfrm>
          <a:off x="9467850" y="627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95250</xdr:rowOff>
    </xdr:from>
    <xdr:to>
      <xdr:col>50</xdr:col>
      <xdr:colOff>165100</xdr:colOff>
      <xdr:row>38</xdr:row>
      <xdr:rowOff>25400</xdr:rowOff>
    </xdr:to>
    <xdr:sp macro="" textlink="">
      <xdr:nvSpPr>
        <xdr:cNvPr id="133" name="楕円 132">
          <a:extLst>
            <a:ext uri="{FF2B5EF4-FFF2-40B4-BE49-F238E27FC236}">
              <a16:creationId xmlns:a16="http://schemas.microsoft.com/office/drawing/2014/main" id="{27AB2039-BD77-4A78-807F-BB69F77CB549}"/>
            </a:ext>
          </a:extLst>
        </xdr:cNvPr>
        <xdr:cNvSpPr/>
      </xdr:nvSpPr>
      <xdr:spPr>
        <a:xfrm>
          <a:off x="8632190" y="6435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146050</xdr:rowOff>
    </xdr:to>
    <xdr:cxnSp macro="">
      <xdr:nvCxnSpPr>
        <xdr:cNvPr id="134" name="直線コネクタ 133">
          <a:extLst>
            <a:ext uri="{FF2B5EF4-FFF2-40B4-BE49-F238E27FC236}">
              <a16:creationId xmlns:a16="http://schemas.microsoft.com/office/drawing/2014/main" id="{6C73555A-0327-4C06-916F-724CD871D41F}"/>
            </a:ext>
          </a:extLst>
        </xdr:cNvPr>
        <xdr:cNvCxnSpPr/>
      </xdr:nvCxnSpPr>
      <xdr:spPr>
        <a:xfrm flipV="1">
          <a:off x="8686800" y="6473190"/>
          <a:ext cx="74295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107950</xdr:rowOff>
    </xdr:from>
    <xdr:to>
      <xdr:col>46</xdr:col>
      <xdr:colOff>38100</xdr:colOff>
      <xdr:row>38</xdr:row>
      <xdr:rowOff>38100</xdr:rowOff>
    </xdr:to>
    <xdr:sp macro="" textlink="">
      <xdr:nvSpPr>
        <xdr:cNvPr id="135" name="楕円 134">
          <a:extLst>
            <a:ext uri="{FF2B5EF4-FFF2-40B4-BE49-F238E27FC236}">
              <a16:creationId xmlns:a16="http://schemas.microsoft.com/office/drawing/2014/main" id="{215184EF-CE28-42DF-A976-CB597C2D7B39}"/>
            </a:ext>
          </a:extLst>
        </xdr:cNvPr>
        <xdr:cNvSpPr/>
      </xdr:nvSpPr>
      <xdr:spPr>
        <a:xfrm>
          <a:off x="7846060" y="64496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37</xdr:row>
      <xdr:rowOff>158750</xdr:rowOff>
    </xdr:to>
    <xdr:cxnSp macro="">
      <xdr:nvCxnSpPr>
        <xdr:cNvPr id="136" name="直線コネクタ 135">
          <a:extLst>
            <a:ext uri="{FF2B5EF4-FFF2-40B4-BE49-F238E27FC236}">
              <a16:creationId xmlns:a16="http://schemas.microsoft.com/office/drawing/2014/main" id="{C50412C6-3232-4BBA-85A3-638679BA38AC}"/>
            </a:ext>
          </a:extLst>
        </xdr:cNvPr>
        <xdr:cNvCxnSpPr/>
      </xdr:nvCxnSpPr>
      <xdr:spPr>
        <a:xfrm flipV="1">
          <a:off x="7889240" y="64877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120650</xdr:rowOff>
    </xdr:from>
    <xdr:to>
      <xdr:col>41</xdr:col>
      <xdr:colOff>101600</xdr:colOff>
      <xdr:row>38</xdr:row>
      <xdr:rowOff>50800</xdr:rowOff>
    </xdr:to>
    <xdr:sp macro="" textlink="">
      <xdr:nvSpPr>
        <xdr:cNvPr id="137" name="楕円 136">
          <a:extLst>
            <a:ext uri="{FF2B5EF4-FFF2-40B4-BE49-F238E27FC236}">
              <a16:creationId xmlns:a16="http://schemas.microsoft.com/office/drawing/2014/main" id="{3E4DE3B2-00EE-4323-8340-8E44ED0AADB9}"/>
            </a:ext>
          </a:extLst>
        </xdr:cNvPr>
        <xdr:cNvSpPr/>
      </xdr:nvSpPr>
      <xdr:spPr>
        <a:xfrm>
          <a:off x="7029450" y="6466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158750</xdr:rowOff>
    </xdr:from>
    <xdr:to>
      <xdr:col>45</xdr:col>
      <xdr:colOff>177800</xdr:colOff>
      <xdr:row>38</xdr:row>
      <xdr:rowOff>0</xdr:rowOff>
    </xdr:to>
    <xdr:cxnSp macro="">
      <xdr:nvCxnSpPr>
        <xdr:cNvPr id="138" name="直線コネクタ 137">
          <a:extLst>
            <a:ext uri="{FF2B5EF4-FFF2-40B4-BE49-F238E27FC236}">
              <a16:creationId xmlns:a16="http://schemas.microsoft.com/office/drawing/2014/main" id="{1BC45776-12D8-459D-99DB-960E88FD2790}"/>
            </a:ext>
          </a:extLst>
        </xdr:cNvPr>
        <xdr:cNvCxnSpPr/>
      </xdr:nvCxnSpPr>
      <xdr:spPr>
        <a:xfrm flipV="1">
          <a:off x="7084060" y="6504305"/>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146050</xdr:rowOff>
    </xdr:from>
    <xdr:to>
      <xdr:col>36</xdr:col>
      <xdr:colOff>165100</xdr:colOff>
      <xdr:row>38</xdr:row>
      <xdr:rowOff>76200</xdr:rowOff>
    </xdr:to>
    <xdr:sp macro="" textlink="">
      <xdr:nvSpPr>
        <xdr:cNvPr id="139" name="楕円 138">
          <a:extLst>
            <a:ext uri="{FF2B5EF4-FFF2-40B4-BE49-F238E27FC236}">
              <a16:creationId xmlns:a16="http://schemas.microsoft.com/office/drawing/2014/main" id="{CA8F568B-3A50-4130-A1ED-2109B31153DE}"/>
            </a:ext>
          </a:extLst>
        </xdr:cNvPr>
        <xdr:cNvSpPr/>
      </xdr:nvSpPr>
      <xdr:spPr>
        <a:xfrm>
          <a:off x="6231890" y="64877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0</xdr:rowOff>
    </xdr:from>
    <xdr:to>
      <xdr:col>41</xdr:col>
      <xdr:colOff>50800</xdr:colOff>
      <xdr:row>38</xdr:row>
      <xdr:rowOff>25400</xdr:rowOff>
    </xdr:to>
    <xdr:cxnSp macro="">
      <xdr:nvCxnSpPr>
        <xdr:cNvPr id="140" name="直線コネクタ 139">
          <a:extLst>
            <a:ext uri="{FF2B5EF4-FFF2-40B4-BE49-F238E27FC236}">
              <a16:creationId xmlns:a16="http://schemas.microsoft.com/office/drawing/2014/main" id="{033B8390-8B64-4A04-AFAD-FF8B15701784}"/>
            </a:ext>
          </a:extLst>
        </xdr:cNvPr>
        <xdr:cNvCxnSpPr/>
      </xdr:nvCxnSpPr>
      <xdr:spPr>
        <a:xfrm flipV="1">
          <a:off x="6286500" y="6515100"/>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FF8B6801-FC0D-41E3-A5A5-459FB4B2AAF2}"/>
            </a:ext>
          </a:extLst>
        </xdr:cNvPr>
        <xdr:cNvSpPr txBox="1"/>
      </xdr:nvSpPr>
      <xdr:spPr>
        <a:xfrm>
          <a:off x="8454467"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DE51B59D-72D3-4BF6-B646-19CA537E9544}"/>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7E34BEE3-93BA-4FD7-BFDB-F016808BCD79}"/>
            </a:ext>
          </a:extLst>
        </xdr:cNvPr>
        <xdr:cNvSpPr txBox="1"/>
      </xdr:nvSpPr>
      <xdr:spPr>
        <a:xfrm>
          <a:off x="686633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D6E3A61E-E75C-48B7-B92B-FA35AB93AF5C}"/>
            </a:ext>
          </a:extLst>
        </xdr:cNvPr>
        <xdr:cNvSpPr txBox="1"/>
      </xdr:nvSpPr>
      <xdr:spPr>
        <a:xfrm>
          <a:off x="606877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41927</xdr:rowOff>
    </xdr:from>
    <xdr:ext cx="469744" cy="259045"/>
    <xdr:sp macro="" textlink="">
      <xdr:nvSpPr>
        <xdr:cNvPr id="145" name="n_1mainValue【図書館】&#10;一人当たり面積">
          <a:extLst>
            <a:ext uri="{FF2B5EF4-FFF2-40B4-BE49-F238E27FC236}">
              <a16:creationId xmlns:a16="http://schemas.microsoft.com/office/drawing/2014/main" id="{0470181D-CACB-4EC2-A80B-E01096A06060}"/>
            </a:ext>
          </a:extLst>
        </xdr:cNvPr>
        <xdr:cNvSpPr txBox="1"/>
      </xdr:nvSpPr>
      <xdr:spPr>
        <a:xfrm>
          <a:off x="8454467" y="621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54627</xdr:rowOff>
    </xdr:from>
    <xdr:ext cx="469744" cy="259045"/>
    <xdr:sp macro="" textlink="">
      <xdr:nvSpPr>
        <xdr:cNvPr id="146" name="n_2mainValue【図書館】&#10;一人当たり面積">
          <a:extLst>
            <a:ext uri="{FF2B5EF4-FFF2-40B4-BE49-F238E27FC236}">
              <a16:creationId xmlns:a16="http://schemas.microsoft.com/office/drawing/2014/main" id="{384A15C9-718A-4326-9477-8F04F8544A40}"/>
            </a:ext>
          </a:extLst>
        </xdr:cNvPr>
        <xdr:cNvSpPr txBox="1"/>
      </xdr:nvSpPr>
      <xdr:spPr>
        <a:xfrm>
          <a:off x="7673417" y="62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67327</xdr:rowOff>
    </xdr:from>
    <xdr:ext cx="469744" cy="259045"/>
    <xdr:sp macro="" textlink="">
      <xdr:nvSpPr>
        <xdr:cNvPr id="147" name="n_3mainValue【図書館】&#10;一人当たり面積">
          <a:extLst>
            <a:ext uri="{FF2B5EF4-FFF2-40B4-BE49-F238E27FC236}">
              <a16:creationId xmlns:a16="http://schemas.microsoft.com/office/drawing/2014/main" id="{87C43BFA-EC63-4618-AA69-246C00DF345C}"/>
            </a:ext>
          </a:extLst>
        </xdr:cNvPr>
        <xdr:cNvSpPr txBox="1"/>
      </xdr:nvSpPr>
      <xdr:spPr>
        <a:xfrm>
          <a:off x="686633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92727</xdr:rowOff>
    </xdr:from>
    <xdr:ext cx="469744" cy="259045"/>
    <xdr:sp macro="" textlink="">
      <xdr:nvSpPr>
        <xdr:cNvPr id="148" name="n_4mainValue【図書館】&#10;一人当たり面積">
          <a:extLst>
            <a:ext uri="{FF2B5EF4-FFF2-40B4-BE49-F238E27FC236}">
              <a16:creationId xmlns:a16="http://schemas.microsoft.com/office/drawing/2014/main" id="{909CC4F5-5D67-4DD7-BF0F-FC2A4F461423}"/>
            </a:ext>
          </a:extLst>
        </xdr:cNvPr>
        <xdr:cNvSpPr txBox="1"/>
      </xdr:nvSpPr>
      <xdr:spPr>
        <a:xfrm>
          <a:off x="606877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BE99805-403E-474B-AA15-E5E33CAF104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EB4F1B6-EC25-40C3-B539-41FC2616639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69F5DB0-4169-4EB8-A532-4706FE434BE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55B5360-A738-4AB3-B117-F8241DBAA1A4}"/>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A1DE520-5A8D-49EF-AED1-189AD73F6D5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E57E101-4DED-43C2-A9EB-5A9C910C6E9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E4749D0-8F54-43D4-B3BB-C863918A6B7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33CD374-5DB5-47F0-8BA1-6B1325D3C57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3470BC9-A531-4D73-87BD-12D22B49034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C6985E5-2EF8-4F24-852C-452168C227A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D5D2521-857A-4358-A7A4-A6522E98450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BBDE044-2E85-4798-A297-807A18814F0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A77D42B1-0192-4F2E-B5CA-0B351EE3B269}"/>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0862703-6BB3-4C7A-A1EA-0C51721371E1}"/>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F052D1B-E14B-415B-83C8-6BFCACD3B9D9}"/>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F510177-7A1A-42F9-BEF8-E5D27038FC4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4725D9F-79E4-4D26-9D0A-3B03293CE48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1B8AEAD-F1D3-4290-86F7-39784733E122}"/>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5BAA12C-5BFA-4B55-B2BA-FC5A56E83FC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BCF1A8B-DEEB-48E2-814A-E3AEC6DC3FE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7E8B7B9A-BE05-41CF-B6B4-B5A197D057B9}"/>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38C712E-7B47-4E93-B36A-BF5AC6E19C5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9901E4C-F13B-425A-BF9C-7E6E8A2EB704}"/>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D23B084-AFAB-45AD-9DF2-C3F5E14FD41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46892A58-E7AB-4243-887E-BA454D50ED1B}"/>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7D54BE9B-1506-4C23-8351-73B6B140C5F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A30DB4B-571B-4B94-88B0-8BE2BE44942D}"/>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510A147-3646-4735-85B3-022D2F022636}"/>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64921DCE-4B33-4C1B-91CB-9713A228413B}"/>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6346C84-467B-4D28-B4D5-A0957C338017}"/>
            </a:ext>
          </a:extLst>
        </xdr:cNvPr>
        <xdr:cNvSpPr txBox="1"/>
      </xdr:nvSpPr>
      <xdr:spPr>
        <a:xfrm>
          <a:off x="421259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D7184191-35CB-48EB-A12A-DF4DA83CB386}"/>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A174EE2-7E40-4ED8-B9FE-2D2E278A8874}"/>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6A653A33-3D9B-4D2D-9EB7-B8DD61E80D51}"/>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2EE4DBF5-AC64-4B89-8293-AE1BA0FE0051}"/>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4079BE53-342F-4B3F-B95F-A7C2870A5FA9}"/>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6CDE317-A4DF-48F9-B4AE-9A8F54F58AA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EF83C5B-10EF-4860-A239-825CF08EA57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F6FDBFA-7D23-411C-A20E-E34DFBDFB18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70D2A7-85D7-470F-9B1D-3ECADB52360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69AE3B-49A1-44B1-A2FF-F50B0061816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42545</xdr:rowOff>
    </xdr:from>
    <xdr:to>
      <xdr:col>24</xdr:col>
      <xdr:colOff>114300</xdr:colOff>
      <xdr:row>62</xdr:row>
      <xdr:rowOff>144145</xdr:rowOff>
    </xdr:to>
    <xdr:sp macro="" textlink="">
      <xdr:nvSpPr>
        <xdr:cNvPr id="189" name="楕円 188">
          <a:extLst>
            <a:ext uri="{FF2B5EF4-FFF2-40B4-BE49-F238E27FC236}">
              <a16:creationId xmlns:a16="http://schemas.microsoft.com/office/drawing/2014/main" id="{9C646C19-6BBE-4F17-BFDA-16B990FB4DAE}"/>
            </a:ext>
          </a:extLst>
        </xdr:cNvPr>
        <xdr:cNvSpPr/>
      </xdr:nvSpPr>
      <xdr:spPr>
        <a:xfrm>
          <a:off x="4131310" y="10674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20972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A55AD5A-3255-4630-AB77-37968C50441B}"/>
            </a:ext>
          </a:extLst>
        </xdr:cNvPr>
        <xdr:cNvSpPr txBox="1"/>
      </xdr:nvSpPr>
      <xdr:spPr>
        <a:xfrm>
          <a:off x="4212590"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91" name="楕円 190">
          <a:extLst>
            <a:ext uri="{FF2B5EF4-FFF2-40B4-BE49-F238E27FC236}">
              <a16:creationId xmlns:a16="http://schemas.microsoft.com/office/drawing/2014/main" id="{CEB02D3E-FCBA-4EA8-894D-BF58BC19906C}"/>
            </a:ext>
          </a:extLst>
        </xdr:cNvPr>
        <xdr:cNvSpPr/>
      </xdr:nvSpPr>
      <xdr:spPr>
        <a:xfrm>
          <a:off x="3388360" y="1053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62</xdr:row>
      <xdr:rowOff>93345</xdr:rowOff>
    </xdr:to>
    <xdr:cxnSp macro="">
      <xdr:nvCxnSpPr>
        <xdr:cNvPr id="192" name="直線コネクタ 191">
          <a:extLst>
            <a:ext uri="{FF2B5EF4-FFF2-40B4-BE49-F238E27FC236}">
              <a16:creationId xmlns:a16="http://schemas.microsoft.com/office/drawing/2014/main" id="{46202CD9-8C81-42E7-9029-DE81DE623581}"/>
            </a:ext>
          </a:extLst>
        </xdr:cNvPr>
        <xdr:cNvCxnSpPr/>
      </xdr:nvCxnSpPr>
      <xdr:spPr>
        <a:xfrm>
          <a:off x="3431540" y="10584180"/>
          <a:ext cx="74295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macro="" textlink="">
      <xdr:nvSpPr>
        <xdr:cNvPr id="193" name="楕円 192">
          <a:extLst>
            <a:ext uri="{FF2B5EF4-FFF2-40B4-BE49-F238E27FC236}">
              <a16:creationId xmlns:a16="http://schemas.microsoft.com/office/drawing/2014/main" id="{7947E4ED-E641-4F36-A2D3-03B40145A4DE}"/>
            </a:ext>
          </a:extLst>
        </xdr:cNvPr>
        <xdr:cNvSpPr/>
      </xdr:nvSpPr>
      <xdr:spPr>
        <a:xfrm>
          <a:off x="2571750" y="10674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123825</xdr:rowOff>
    </xdr:from>
    <xdr:to>
      <xdr:col>19</xdr:col>
      <xdr:colOff>177800</xdr:colOff>
      <xdr:row>62</xdr:row>
      <xdr:rowOff>93345</xdr:rowOff>
    </xdr:to>
    <xdr:cxnSp macro="">
      <xdr:nvCxnSpPr>
        <xdr:cNvPr id="194" name="直線コネクタ 193">
          <a:extLst>
            <a:ext uri="{FF2B5EF4-FFF2-40B4-BE49-F238E27FC236}">
              <a16:creationId xmlns:a16="http://schemas.microsoft.com/office/drawing/2014/main" id="{39D31F3E-B0A6-45B7-85A0-BC7716D658E7}"/>
            </a:ext>
          </a:extLst>
        </xdr:cNvPr>
        <xdr:cNvCxnSpPr/>
      </xdr:nvCxnSpPr>
      <xdr:spPr>
        <a:xfrm flipV="1">
          <a:off x="2626360" y="10584180"/>
          <a:ext cx="80518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5" name="楕円 194">
          <a:extLst>
            <a:ext uri="{FF2B5EF4-FFF2-40B4-BE49-F238E27FC236}">
              <a16:creationId xmlns:a16="http://schemas.microsoft.com/office/drawing/2014/main" id="{7023F56A-6904-4507-A841-339BDB2784AB}"/>
            </a:ext>
          </a:extLst>
        </xdr:cNvPr>
        <xdr:cNvSpPr/>
      </xdr:nvSpPr>
      <xdr:spPr>
        <a:xfrm>
          <a:off x="1774190" y="106591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93345</xdr:rowOff>
    </xdr:to>
    <xdr:cxnSp macro="">
      <xdr:nvCxnSpPr>
        <xdr:cNvPr id="196" name="直線コネクタ 195">
          <a:extLst>
            <a:ext uri="{FF2B5EF4-FFF2-40B4-BE49-F238E27FC236}">
              <a16:creationId xmlns:a16="http://schemas.microsoft.com/office/drawing/2014/main" id="{5FCAAF82-1FA7-43CB-8C5C-E2170E20AA22}"/>
            </a:ext>
          </a:extLst>
        </xdr:cNvPr>
        <xdr:cNvCxnSpPr/>
      </xdr:nvCxnSpPr>
      <xdr:spPr>
        <a:xfrm>
          <a:off x="1828800" y="1071372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164465</xdr:rowOff>
    </xdr:from>
    <xdr:to>
      <xdr:col>6</xdr:col>
      <xdr:colOff>38100</xdr:colOff>
      <xdr:row>62</xdr:row>
      <xdr:rowOff>94615</xdr:rowOff>
    </xdr:to>
    <xdr:sp macro="" textlink="">
      <xdr:nvSpPr>
        <xdr:cNvPr id="197" name="楕円 196">
          <a:extLst>
            <a:ext uri="{FF2B5EF4-FFF2-40B4-BE49-F238E27FC236}">
              <a16:creationId xmlns:a16="http://schemas.microsoft.com/office/drawing/2014/main" id="{4B4C44AC-6490-43DD-9CA8-E7A81D26C119}"/>
            </a:ext>
          </a:extLst>
        </xdr:cNvPr>
        <xdr:cNvSpPr/>
      </xdr:nvSpPr>
      <xdr:spPr>
        <a:xfrm>
          <a:off x="988060" y="10626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43815</xdr:rowOff>
    </xdr:from>
    <xdr:to>
      <xdr:col>10</xdr:col>
      <xdr:colOff>114300</xdr:colOff>
      <xdr:row>62</xdr:row>
      <xdr:rowOff>81915</xdr:rowOff>
    </xdr:to>
    <xdr:cxnSp macro="">
      <xdr:nvCxnSpPr>
        <xdr:cNvPr id="198" name="直線コネクタ 197">
          <a:extLst>
            <a:ext uri="{FF2B5EF4-FFF2-40B4-BE49-F238E27FC236}">
              <a16:creationId xmlns:a16="http://schemas.microsoft.com/office/drawing/2014/main" id="{C4269B11-6CE0-477E-8BA3-A15F36DDD514}"/>
            </a:ext>
          </a:extLst>
        </xdr:cNvPr>
        <xdr:cNvCxnSpPr/>
      </xdr:nvCxnSpPr>
      <xdr:spPr>
        <a:xfrm>
          <a:off x="1031240" y="1067562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BD1FD8D3-8896-4B76-AA87-5AB0EDDC85DF}"/>
            </a:ext>
          </a:extLst>
        </xdr:cNvPr>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B6CF711-9A6C-47F7-8DE7-8AB98EE18DAB}"/>
            </a:ext>
          </a:extLst>
        </xdr:cNvPr>
        <xdr:cNvSpPr txBox="1"/>
      </xdr:nvSpPr>
      <xdr:spPr>
        <a:xfrm>
          <a:off x="2439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47D19809-E6E3-4326-9FE3-B53ACA2D552E}"/>
            </a:ext>
          </a:extLst>
        </xdr:cNvPr>
        <xdr:cNvSpPr txBox="1"/>
      </xdr:nvSpPr>
      <xdr:spPr>
        <a:xfrm>
          <a:off x="164148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4A9F7C0A-AA3B-47D2-A130-7A748BD2C2F4}"/>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3" name="n_1mainValue【体育館・プール】&#10;有形固定資産減価償却率">
          <a:extLst>
            <a:ext uri="{FF2B5EF4-FFF2-40B4-BE49-F238E27FC236}">
              <a16:creationId xmlns:a16="http://schemas.microsoft.com/office/drawing/2014/main" id="{2B60EB93-E9E3-450E-8AD5-3C633077CCC6}"/>
            </a:ext>
          </a:extLst>
        </xdr:cNvPr>
        <xdr:cNvSpPr txBox="1"/>
      </xdr:nvSpPr>
      <xdr:spPr>
        <a:xfrm>
          <a:off x="32391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135272</xdr:rowOff>
    </xdr:from>
    <xdr:ext cx="405111" cy="259045"/>
    <xdr:sp macro="" textlink="">
      <xdr:nvSpPr>
        <xdr:cNvPr id="204" name="n_2mainValue【体育館・プール】&#10;有形固定資産減価償却率">
          <a:extLst>
            <a:ext uri="{FF2B5EF4-FFF2-40B4-BE49-F238E27FC236}">
              <a16:creationId xmlns:a16="http://schemas.microsoft.com/office/drawing/2014/main" id="{3258656E-DDC0-4D86-8101-E7CC46C42E1C}"/>
            </a:ext>
          </a:extLst>
        </xdr:cNvPr>
        <xdr:cNvSpPr txBox="1"/>
      </xdr:nvSpPr>
      <xdr:spPr>
        <a:xfrm>
          <a:off x="24390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5" name="n_3mainValue【体育館・プール】&#10;有形固定資産減価償却率">
          <a:extLst>
            <a:ext uri="{FF2B5EF4-FFF2-40B4-BE49-F238E27FC236}">
              <a16:creationId xmlns:a16="http://schemas.microsoft.com/office/drawing/2014/main" id="{E1679F15-88CA-4019-8818-77069C76CBC1}"/>
            </a:ext>
          </a:extLst>
        </xdr:cNvPr>
        <xdr:cNvSpPr txBox="1"/>
      </xdr:nvSpPr>
      <xdr:spPr>
        <a:xfrm>
          <a:off x="164148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85742</xdr:rowOff>
    </xdr:from>
    <xdr:ext cx="405111" cy="259045"/>
    <xdr:sp macro="" textlink="">
      <xdr:nvSpPr>
        <xdr:cNvPr id="206" name="n_4mainValue【体育館・プール】&#10;有形固定資産減価償却率">
          <a:extLst>
            <a:ext uri="{FF2B5EF4-FFF2-40B4-BE49-F238E27FC236}">
              <a16:creationId xmlns:a16="http://schemas.microsoft.com/office/drawing/2014/main" id="{82BEED8E-1527-49E9-A13B-312B408420DD}"/>
            </a:ext>
          </a:extLst>
        </xdr:cNvPr>
        <xdr:cNvSpPr txBox="1"/>
      </xdr:nvSpPr>
      <xdr:spPr>
        <a:xfrm>
          <a:off x="85535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F0F757D-208A-438E-8AA2-2B2A487E7AA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2C91507-1CB5-47E4-93C6-4DAC0F01FF0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37722D8-A1DB-4BD9-9136-A28E09A76BA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80902D5-5A3B-40B9-8149-3C918455F46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3DD1F25-C787-46BB-844A-F038A97639E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F046FF8-E944-4EFA-B86F-895D7CFCC53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2A54B23-6B20-40DE-B8CD-65524CA082A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E23857-880C-48A3-8C90-D7684CC127F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FF28101-A066-498D-A27E-FDA04926EDF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0656314-7546-4194-A088-41797344289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1A536D0-D44D-4470-A2E3-AD43B2F8C53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1A8B6B4-BA85-42A8-B812-DF1B0BEE2CD6}"/>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F61C9E2-23F5-422B-9308-7C82A778257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81830AB-CB2B-4483-9714-EAA3F153670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FD7F163-F0C6-4C4B-AE73-196D4CAB15B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79E316C-6B96-4B19-8B92-9B64D4002B73}"/>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0199D86-1B65-46D6-B8B4-1516F45CDB4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7032C18-B90D-4E4B-9060-EF93BA6C3AAA}"/>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C668A46-5314-4E87-BD05-F69DD41A6BB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094FF95-B9A0-4D6C-A6AB-0CCA7879FAB7}"/>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89BA0FF-DB07-48C0-A50C-68DC5007C22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3408FF85-B7D6-4952-B9D4-0FFA6885720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C1E5DE1-4756-47DE-8ED1-BBCF75A2C94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5FA6D3F7-A1EA-463F-9B5A-049C581C33A0}"/>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438EC7FF-887B-42E0-B678-58ADF90E1131}"/>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5E17B22E-ACF6-47F8-8325-5D32B86C159B}"/>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9B5A701-216B-4BE5-8790-6A3E24954696}"/>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8E0D6EF6-ED8A-4006-97E9-B341B6D643A2}"/>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CAA6494F-C13E-4FD5-A52D-EE1DE78B74A5}"/>
            </a:ext>
          </a:extLst>
        </xdr:cNvPr>
        <xdr:cNvSpPr txBox="1"/>
      </xdr:nvSpPr>
      <xdr:spPr>
        <a:xfrm>
          <a:off x="9467850" y="10688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EAAEE32-77AB-4316-A9E0-B384C3868871}"/>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C15F40CF-1D08-4C2F-B50F-5FB3530E2228}"/>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5ECE2B4F-1722-4AF3-9A6D-27A00936E0CA}"/>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DD46299F-2816-4BD2-820C-E1DFDB2E9471}"/>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BA8261C3-ECA7-46D0-A3AD-378341A6C249}"/>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5B91EB-FEA1-481B-A457-3C3315926C4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8B6DDC-E5EB-4D50-8A90-8A1FAC78E71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113D9B3-9E97-4311-8108-0A60704A0D2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8A3ACDF-AE04-4438-B0B2-0B87699FEBC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225C8A4-AD8B-4424-8692-E5A20B6BA47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15875</xdr:rowOff>
    </xdr:from>
    <xdr:to>
      <xdr:col>55</xdr:col>
      <xdr:colOff>50800</xdr:colOff>
      <xdr:row>62</xdr:row>
      <xdr:rowOff>117475</xdr:rowOff>
    </xdr:to>
    <xdr:sp macro="" textlink="">
      <xdr:nvSpPr>
        <xdr:cNvPr id="246" name="楕円 245">
          <a:extLst>
            <a:ext uri="{FF2B5EF4-FFF2-40B4-BE49-F238E27FC236}">
              <a16:creationId xmlns:a16="http://schemas.microsoft.com/office/drawing/2014/main" id="{588D22AD-F270-4201-96B9-A63975E36F41}"/>
            </a:ext>
          </a:extLst>
        </xdr:cNvPr>
        <xdr:cNvSpPr/>
      </xdr:nvSpPr>
      <xdr:spPr>
        <a:xfrm>
          <a:off x="9394190" y="1064958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38752</xdr:rowOff>
    </xdr:from>
    <xdr:ext cx="469744" cy="259045"/>
    <xdr:sp macro="" textlink="">
      <xdr:nvSpPr>
        <xdr:cNvPr id="247" name="【体育館・プール】&#10;一人当たり面積該当値テキスト">
          <a:extLst>
            <a:ext uri="{FF2B5EF4-FFF2-40B4-BE49-F238E27FC236}">
              <a16:creationId xmlns:a16="http://schemas.microsoft.com/office/drawing/2014/main" id="{0860BD20-3570-446A-A2B2-41C135DC61D2}"/>
            </a:ext>
          </a:extLst>
        </xdr:cNvPr>
        <xdr:cNvSpPr txBox="1"/>
      </xdr:nvSpPr>
      <xdr:spPr>
        <a:xfrm>
          <a:off x="9467850" y="1049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133985</xdr:rowOff>
    </xdr:from>
    <xdr:to>
      <xdr:col>50</xdr:col>
      <xdr:colOff>165100</xdr:colOff>
      <xdr:row>62</xdr:row>
      <xdr:rowOff>64135</xdr:rowOff>
    </xdr:to>
    <xdr:sp macro="" textlink="">
      <xdr:nvSpPr>
        <xdr:cNvPr id="248" name="楕円 247">
          <a:extLst>
            <a:ext uri="{FF2B5EF4-FFF2-40B4-BE49-F238E27FC236}">
              <a16:creationId xmlns:a16="http://schemas.microsoft.com/office/drawing/2014/main" id="{8949DBF9-50A7-46ED-8F4A-D9CC986F99BE}"/>
            </a:ext>
          </a:extLst>
        </xdr:cNvPr>
        <xdr:cNvSpPr/>
      </xdr:nvSpPr>
      <xdr:spPr>
        <a:xfrm>
          <a:off x="8632190" y="105886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xdr:rowOff>
    </xdr:from>
    <xdr:to>
      <xdr:col>55</xdr:col>
      <xdr:colOff>0</xdr:colOff>
      <xdr:row>62</xdr:row>
      <xdr:rowOff>66675</xdr:rowOff>
    </xdr:to>
    <xdr:cxnSp macro="">
      <xdr:nvCxnSpPr>
        <xdr:cNvPr id="249" name="直線コネクタ 248">
          <a:extLst>
            <a:ext uri="{FF2B5EF4-FFF2-40B4-BE49-F238E27FC236}">
              <a16:creationId xmlns:a16="http://schemas.microsoft.com/office/drawing/2014/main" id="{36726D9D-2772-44C1-BF04-217612AC531D}"/>
            </a:ext>
          </a:extLst>
        </xdr:cNvPr>
        <xdr:cNvCxnSpPr/>
      </xdr:nvCxnSpPr>
      <xdr:spPr>
        <a:xfrm>
          <a:off x="8686800" y="10647045"/>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50" name="楕円 249">
          <a:extLst>
            <a:ext uri="{FF2B5EF4-FFF2-40B4-BE49-F238E27FC236}">
              <a16:creationId xmlns:a16="http://schemas.microsoft.com/office/drawing/2014/main" id="{C9401776-2334-4711-A9CD-83212BFC3067}"/>
            </a:ext>
          </a:extLst>
        </xdr:cNvPr>
        <xdr:cNvSpPr/>
      </xdr:nvSpPr>
      <xdr:spPr>
        <a:xfrm>
          <a:off x="7846060" y="105943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xdr:rowOff>
    </xdr:from>
    <xdr:to>
      <xdr:col>50</xdr:col>
      <xdr:colOff>114300</xdr:colOff>
      <xdr:row>62</xdr:row>
      <xdr:rowOff>19050</xdr:rowOff>
    </xdr:to>
    <xdr:cxnSp macro="">
      <xdr:nvCxnSpPr>
        <xdr:cNvPr id="251" name="直線コネクタ 250">
          <a:extLst>
            <a:ext uri="{FF2B5EF4-FFF2-40B4-BE49-F238E27FC236}">
              <a16:creationId xmlns:a16="http://schemas.microsoft.com/office/drawing/2014/main" id="{AE751E3E-47EB-40A3-81AA-121BD152AA25}"/>
            </a:ext>
          </a:extLst>
        </xdr:cNvPr>
        <xdr:cNvCxnSpPr/>
      </xdr:nvCxnSpPr>
      <xdr:spPr>
        <a:xfrm flipV="1">
          <a:off x="7889240" y="106470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145415</xdr:rowOff>
    </xdr:from>
    <xdr:to>
      <xdr:col>41</xdr:col>
      <xdr:colOff>101600</xdr:colOff>
      <xdr:row>62</xdr:row>
      <xdr:rowOff>75565</xdr:rowOff>
    </xdr:to>
    <xdr:sp macro="" textlink="">
      <xdr:nvSpPr>
        <xdr:cNvPr id="252" name="楕円 251">
          <a:extLst>
            <a:ext uri="{FF2B5EF4-FFF2-40B4-BE49-F238E27FC236}">
              <a16:creationId xmlns:a16="http://schemas.microsoft.com/office/drawing/2014/main" id="{B399047D-0C08-48FA-9A10-CF4F49F550EC}"/>
            </a:ext>
          </a:extLst>
        </xdr:cNvPr>
        <xdr:cNvSpPr/>
      </xdr:nvSpPr>
      <xdr:spPr>
        <a:xfrm>
          <a:off x="7029450" y="10601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24765</xdr:rowOff>
    </xdr:to>
    <xdr:cxnSp macro="">
      <xdr:nvCxnSpPr>
        <xdr:cNvPr id="253" name="直線コネクタ 252">
          <a:extLst>
            <a:ext uri="{FF2B5EF4-FFF2-40B4-BE49-F238E27FC236}">
              <a16:creationId xmlns:a16="http://schemas.microsoft.com/office/drawing/2014/main" id="{6FC16D6B-DC87-41AC-8444-993568359AB7}"/>
            </a:ext>
          </a:extLst>
        </xdr:cNvPr>
        <xdr:cNvCxnSpPr/>
      </xdr:nvCxnSpPr>
      <xdr:spPr>
        <a:xfrm flipV="1">
          <a:off x="7084060" y="10645140"/>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54" name="楕円 253">
          <a:extLst>
            <a:ext uri="{FF2B5EF4-FFF2-40B4-BE49-F238E27FC236}">
              <a16:creationId xmlns:a16="http://schemas.microsoft.com/office/drawing/2014/main" id="{BF2F3300-255B-46AF-9072-C457DBCE6D90}"/>
            </a:ext>
          </a:extLst>
        </xdr:cNvPr>
        <xdr:cNvSpPr/>
      </xdr:nvSpPr>
      <xdr:spPr>
        <a:xfrm>
          <a:off x="6231890" y="10609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24765</xdr:rowOff>
    </xdr:from>
    <xdr:to>
      <xdr:col>41</xdr:col>
      <xdr:colOff>50800</xdr:colOff>
      <xdr:row>62</xdr:row>
      <xdr:rowOff>30480</xdr:rowOff>
    </xdr:to>
    <xdr:cxnSp macro="">
      <xdr:nvCxnSpPr>
        <xdr:cNvPr id="255" name="直線コネクタ 254">
          <a:extLst>
            <a:ext uri="{FF2B5EF4-FFF2-40B4-BE49-F238E27FC236}">
              <a16:creationId xmlns:a16="http://schemas.microsoft.com/office/drawing/2014/main" id="{6E7B5BB3-3F43-407D-B851-49A86C8EFA30}"/>
            </a:ext>
          </a:extLst>
        </xdr:cNvPr>
        <xdr:cNvCxnSpPr/>
      </xdr:nvCxnSpPr>
      <xdr:spPr>
        <a:xfrm flipV="1">
          <a:off x="6286500" y="1065085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695AF48E-A7EE-4F53-A6EF-9E2BDB5FD5BB}"/>
            </a:ext>
          </a:extLst>
        </xdr:cNvPr>
        <xdr:cNvSpPr txBox="1"/>
      </xdr:nvSpPr>
      <xdr:spPr>
        <a:xfrm>
          <a:off x="845446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B43B5AEC-E21A-4F2A-A97B-48C59DC30E46}"/>
            </a:ext>
          </a:extLst>
        </xdr:cNvPr>
        <xdr:cNvSpPr txBox="1"/>
      </xdr:nvSpPr>
      <xdr:spPr>
        <a:xfrm>
          <a:off x="767341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93752BB8-70DC-4975-98B0-367245AB9E36}"/>
            </a:ext>
          </a:extLst>
        </xdr:cNvPr>
        <xdr:cNvSpPr txBox="1"/>
      </xdr:nvSpPr>
      <xdr:spPr>
        <a:xfrm>
          <a:off x="68663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6FB57AA5-E60E-4502-A342-439D80857942}"/>
            </a:ext>
          </a:extLst>
        </xdr:cNvPr>
        <xdr:cNvSpPr txBox="1"/>
      </xdr:nvSpPr>
      <xdr:spPr>
        <a:xfrm>
          <a:off x="6068772"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80662</xdr:rowOff>
    </xdr:from>
    <xdr:ext cx="469744" cy="259045"/>
    <xdr:sp macro="" textlink="">
      <xdr:nvSpPr>
        <xdr:cNvPr id="260" name="n_1mainValue【体育館・プール】&#10;一人当たり面積">
          <a:extLst>
            <a:ext uri="{FF2B5EF4-FFF2-40B4-BE49-F238E27FC236}">
              <a16:creationId xmlns:a16="http://schemas.microsoft.com/office/drawing/2014/main" id="{8D53357E-B924-4DB2-96E2-8A232F8F5A98}"/>
            </a:ext>
          </a:extLst>
        </xdr:cNvPr>
        <xdr:cNvSpPr txBox="1"/>
      </xdr:nvSpPr>
      <xdr:spPr>
        <a:xfrm>
          <a:off x="845446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86377</xdr:rowOff>
    </xdr:from>
    <xdr:ext cx="469744" cy="259045"/>
    <xdr:sp macro="" textlink="">
      <xdr:nvSpPr>
        <xdr:cNvPr id="261" name="n_2mainValue【体育館・プール】&#10;一人当たり面積">
          <a:extLst>
            <a:ext uri="{FF2B5EF4-FFF2-40B4-BE49-F238E27FC236}">
              <a16:creationId xmlns:a16="http://schemas.microsoft.com/office/drawing/2014/main" id="{6FCBF0EC-638B-4618-9318-E88B63607AA4}"/>
            </a:ext>
          </a:extLst>
        </xdr:cNvPr>
        <xdr:cNvSpPr txBox="1"/>
      </xdr:nvSpPr>
      <xdr:spPr>
        <a:xfrm>
          <a:off x="767341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92092</xdr:rowOff>
    </xdr:from>
    <xdr:ext cx="469744" cy="259045"/>
    <xdr:sp macro="" textlink="">
      <xdr:nvSpPr>
        <xdr:cNvPr id="262" name="n_3mainValue【体育館・プール】&#10;一人当たり面積">
          <a:extLst>
            <a:ext uri="{FF2B5EF4-FFF2-40B4-BE49-F238E27FC236}">
              <a16:creationId xmlns:a16="http://schemas.microsoft.com/office/drawing/2014/main" id="{522416CE-C47D-49C4-956D-402743149ACD}"/>
            </a:ext>
          </a:extLst>
        </xdr:cNvPr>
        <xdr:cNvSpPr txBox="1"/>
      </xdr:nvSpPr>
      <xdr:spPr>
        <a:xfrm>
          <a:off x="6866332" y="1038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263" name="n_4mainValue【体育館・プール】&#10;一人当たり面積">
          <a:extLst>
            <a:ext uri="{FF2B5EF4-FFF2-40B4-BE49-F238E27FC236}">
              <a16:creationId xmlns:a16="http://schemas.microsoft.com/office/drawing/2014/main" id="{260D10DF-C2F3-4518-AE2E-F43E44FCEBF9}"/>
            </a:ext>
          </a:extLst>
        </xdr:cNvPr>
        <xdr:cNvSpPr txBox="1"/>
      </xdr:nvSpPr>
      <xdr:spPr>
        <a:xfrm>
          <a:off x="606877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FEA9A7A-F6A5-4434-A65E-09715F5A296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ECE8C13-FCB3-4E73-BD21-C6129581EEB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358DAC7-C9C5-4177-A7A9-155CE629AC9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7004F4E-1140-4D19-AD5D-3455A18B136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75609DF-37FC-4619-9AE8-2ABAAC8243D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250C567-D9BF-455E-9700-9E475DC5C50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B0275CD-6034-4A1B-A5C0-B0AD98E08D7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B0A3229-8CBC-4391-AB30-DD6A7CB37C0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99D0841-8A69-4F0B-90B8-3303A2C4A6D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B951587-041A-4D7F-AB4C-4598CE13200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44F7022-6ABF-42CF-A03B-15C00EF2BC7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DFFAA5B-B01B-41A1-BEC5-767099C8B35C}"/>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E0853E84-7204-4659-8BDB-D69C61090B7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AE66A171-35A3-44A9-823C-F1FAD0BD6751}"/>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CB66744-0DEC-4605-8ACA-972B8C1A0D7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0F95674-8427-49EC-8D36-005DFF2E9F2B}"/>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7A7DE268-9325-4B35-8F9A-AB42F752DC15}"/>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1BF75A98-9EBD-423F-B25A-287F414B860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9D6867D-BD2E-403D-A44F-B13B6A91ED92}"/>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A6044E0E-F061-4008-AB8F-4DF47EED684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BD677352-769E-4D7C-A9B9-CB702711E2CE}"/>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EABD758-0960-425A-8532-EA95729BBF8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F11B91FA-AD38-4429-9667-0F2DA53FA8AB}"/>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EBAB448-80C4-4156-AE58-AF5930664AD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23137DD-8AF8-4EC4-BD85-4B5A1A7ECC0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7E03894-A185-4CD3-A4FB-13BC84838EAF}"/>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B9F145C5-4D4A-407E-B39C-255D56E71C68}"/>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A753E0A-69C6-470F-9CA1-487DDF2A310F}"/>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3C752548-D84E-487F-AD00-7AF4BE9F56DD}"/>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60C8C6DA-A14A-4D5D-9AA6-A9A8408AA8CA}"/>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DA9B964-32BC-44F3-B16A-283AD8CF361E}"/>
            </a:ext>
          </a:extLst>
        </xdr:cNvPr>
        <xdr:cNvSpPr txBox="1"/>
      </xdr:nvSpPr>
      <xdr:spPr>
        <a:xfrm>
          <a:off x="421259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3DA13233-4A2E-4502-85F1-25EF18B3CE5B}"/>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5923BFAC-F994-4F88-9225-B3391F228337}"/>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E8242AD7-92DA-41DD-9516-63548009024D}"/>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9BD3A50D-5FA8-451C-9721-A6B8A77844EE}"/>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BB2AFB83-FC66-42E1-BF75-CA545E005F9F}"/>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740D33E-274F-4E58-AFE1-DA774A88E31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A35ACC9-A95F-410C-90BE-41886BBBFD6E}"/>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5FD1FB2-125F-4FDD-A76D-E1971D25BF9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6DD129C-B53F-4D54-8E1C-3A5FDB07A06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E7B3C0E-4DCF-4F1A-A3A5-999429F23E8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305" name="楕円 304">
          <a:extLst>
            <a:ext uri="{FF2B5EF4-FFF2-40B4-BE49-F238E27FC236}">
              <a16:creationId xmlns:a16="http://schemas.microsoft.com/office/drawing/2014/main" id="{9172978C-8C8B-4940-A033-553BC18C00A5}"/>
            </a:ext>
          </a:extLst>
        </xdr:cNvPr>
        <xdr:cNvSpPr/>
      </xdr:nvSpPr>
      <xdr:spPr>
        <a:xfrm>
          <a:off x="4131310" y="1439263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138809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D0B3386B-A306-446C-B364-EB7C6056475A}"/>
            </a:ext>
          </a:extLst>
        </xdr:cNvPr>
        <xdr:cNvSpPr txBox="1"/>
      </xdr:nvSpPr>
      <xdr:spPr>
        <a:xfrm>
          <a:off x="4212590" y="14365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114663</xdr:rowOff>
    </xdr:from>
    <xdr:to>
      <xdr:col>20</xdr:col>
      <xdr:colOff>38100</xdr:colOff>
      <xdr:row>85</xdr:row>
      <xdr:rowOff>44813</xdr:rowOff>
    </xdr:to>
    <xdr:sp macro="" textlink="">
      <xdr:nvSpPr>
        <xdr:cNvPr id="307" name="楕円 306">
          <a:extLst>
            <a:ext uri="{FF2B5EF4-FFF2-40B4-BE49-F238E27FC236}">
              <a16:creationId xmlns:a16="http://schemas.microsoft.com/office/drawing/2014/main" id="{07C44F69-3A50-4D67-9B0F-5C0CF7B1D571}"/>
            </a:ext>
          </a:extLst>
        </xdr:cNvPr>
        <xdr:cNvSpPr/>
      </xdr:nvSpPr>
      <xdr:spPr>
        <a:xfrm>
          <a:off x="3388360" y="145164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39732</xdr:rowOff>
    </xdr:from>
    <xdr:to>
      <xdr:col>24</xdr:col>
      <xdr:colOff>63500</xdr:colOff>
      <xdr:row>84</xdr:row>
      <xdr:rowOff>165463</xdr:rowOff>
    </xdr:to>
    <xdr:cxnSp macro="">
      <xdr:nvCxnSpPr>
        <xdr:cNvPr id="308" name="直線コネクタ 307">
          <a:extLst>
            <a:ext uri="{FF2B5EF4-FFF2-40B4-BE49-F238E27FC236}">
              <a16:creationId xmlns:a16="http://schemas.microsoft.com/office/drawing/2014/main" id="{58A22296-1F07-40B4-83BB-97E21C2E5A88}"/>
            </a:ext>
          </a:extLst>
        </xdr:cNvPr>
        <xdr:cNvCxnSpPr/>
      </xdr:nvCxnSpPr>
      <xdr:spPr>
        <a:xfrm flipV="1">
          <a:off x="3431540" y="14441532"/>
          <a:ext cx="74295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90170</xdr:rowOff>
    </xdr:from>
    <xdr:to>
      <xdr:col>15</xdr:col>
      <xdr:colOff>101600</xdr:colOff>
      <xdr:row>85</xdr:row>
      <xdr:rowOff>20320</xdr:rowOff>
    </xdr:to>
    <xdr:sp macro="" textlink="">
      <xdr:nvSpPr>
        <xdr:cNvPr id="309" name="楕円 308">
          <a:extLst>
            <a:ext uri="{FF2B5EF4-FFF2-40B4-BE49-F238E27FC236}">
              <a16:creationId xmlns:a16="http://schemas.microsoft.com/office/drawing/2014/main" id="{5AD5C0A7-1B12-432F-9EAA-9A1FD627F502}"/>
            </a:ext>
          </a:extLst>
        </xdr:cNvPr>
        <xdr:cNvSpPr/>
      </xdr:nvSpPr>
      <xdr:spPr>
        <a:xfrm>
          <a:off x="2571750" y="14495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140970</xdr:rowOff>
    </xdr:from>
    <xdr:to>
      <xdr:col>19</xdr:col>
      <xdr:colOff>177800</xdr:colOff>
      <xdr:row>84</xdr:row>
      <xdr:rowOff>165463</xdr:rowOff>
    </xdr:to>
    <xdr:cxnSp macro="">
      <xdr:nvCxnSpPr>
        <xdr:cNvPr id="310" name="直線コネクタ 309">
          <a:extLst>
            <a:ext uri="{FF2B5EF4-FFF2-40B4-BE49-F238E27FC236}">
              <a16:creationId xmlns:a16="http://schemas.microsoft.com/office/drawing/2014/main" id="{89850ADB-9891-4EE6-BC50-FDFDA3BBC0E4}"/>
            </a:ext>
          </a:extLst>
        </xdr:cNvPr>
        <xdr:cNvCxnSpPr/>
      </xdr:nvCxnSpPr>
      <xdr:spPr>
        <a:xfrm>
          <a:off x="2626360" y="14540865"/>
          <a:ext cx="80518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65677</xdr:rowOff>
    </xdr:from>
    <xdr:to>
      <xdr:col>10</xdr:col>
      <xdr:colOff>165100</xdr:colOff>
      <xdr:row>84</xdr:row>
      <xdr:rowOff>167277</xdr:rowOff>
    </xdr:to>
    <xdr:sp macro="" textlink="">
      <xdr:nvSpPr>
        <xdr:cNvPr id="311" name="楕円 310">
          <a:extLst>
            <a:ext uri="{FF2B5EF4-FFF2-40B4-BE49-F238E27FC236}">
              <a16:creationId xmlns:a16="http://schemas.microsoft.com/office/drawing/2014/main" id="{89CB4550-5CA7-44EC-8D9D-EBEF62DFCB4D}"/>
            </a:ext>
          </a:extLst>
        </xdr:cNvPr>
        <xdr:cNvSpPr/>
      </xdr:nvSpPr>
      <xdr:spPr>
        <a:xfrm>
          <a:off x="1774190" y="1446557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116477</xdr:rowOff>
    </xdr:from>
    <xdr:to>
      <xdr:col>15</xdr:col>
      <xdr:colOff>50800</xdr:colOff>
      <xdr:row>84</xdr:row>
      <xdr:rowOff>140970</xdr:rowOff>
    </xdr:to>
    <xdr:cxnSp macro="">
      <xdr:nvCxnSpPr>
        <xdr:cNvPr id="312" name="直線コネクタ 311">
          <a:extLst>
            <a:ext uri="{FF2B5EF4-FFF2-40B4-BE49-F238E27FC236}">
              <a16:creationId xmlns:a16="http://schemas.microsoft.com/office/drawing/2014/main" id="{EE763805-9D82-4ADC-91D3-E7FB645ACC02}"/>
            </a:ext>
          </a:extLst>
        </xdr:cNvPr>
        <xdr:cNvCxnSpPr/>
      </xdr:nvCxnSpPr>
      <xdr:spPr>
        <a:xfrm>
          <a:off x="1828800" y="14518277"/>
          <a:ext cx="79756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41184</xdr:rowOff>
    </xdr:from>
    <xdr:to>
      <xdr:col>6</xdr:col>
      <xdr:colOff>38100</xdr:colOff>
      <xdr:row>84</xdr:row>
      <xdr:rowOff>142784</xdr:rowOff>
    </xdr:to>
    <xdr:sp macro="" textlink="">
      <xdr:nvSpPr>
        <xdr:cNvPr id="313" name="楕円 312">
          <a:extLst>
            <a:ext uri="{FF2B5EF4-FFF2-40B4-BE49-F238E27FC236}">
              <a16:creationId xmlns:a16="http://schemas.microsoft.com/office/drawing/2014/main" id="{3813DAC0-E6FE-4DF2-B482-8DD50494BA1A}"/>
            </a:ext>
          </a:extLst>
        </xdr:cNvPr>
        <xdr:cNvSpPr/>
      </xdr:nvSpPr>
      <xdr:spPr>
        <a:xfrm>
          <a:off x="988060" y="144429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91984</xdr:rowOff>
    </xdr:from>
    <xdr:to>
      <xdr:col>10</xdr:col>
      <xdr:colOff>114300</xdr:colOff>
      <xdr:row>84</xdr:row>
      <xdr:rowOff>116477</xdr:rowOff>
    </xdr:to>
    <xdr:cxnSp macro="">
      <xdr:nvCxnSpPr>
        <xdr:cNvPr id="314" name="直線コネクタ 313">
          <a:extLst>
            <a:ext uri="{FF2B5EF4-FFF2-40B4-BE49-F238E27FC236}">
              <a16:creationId xmlns:a16="http://schemas.microsoft.com/office/drawing/2014/main" id="{D2641535-676C-4E0F-9ECD-92A731B7DD35}"/>
            </a:ext>
          </a:extLst>
        </xdr:cNvPr>
        <xdr:cNvCxnSpPr/>
      </xdr:nvCxnSpPr>
      <xdr:spPr>
        <a:xfrm>
          <a:off x="1031240" y="14497594"/>
          <a:ext cx="79756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D96C37C8-B09A-4285-8943-7E2C2D956CBE}"/>
            </a:ext>
          </a:extLst>
        </xdr:cNvPr>
        <xdr:cNvSpPr txBox="1"/>
      </xdr:nvSpPr>
      <xdr:spPr>
        <a:xfrm>
          <a:off x="3239144" y="14050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43196DC-6A93-47C0-90A1-D85BF7214B41}"/>
            </a:ext>
          </a:extLst>
        </xdr:cNvPr>
        <xdr:cNvSpPr txBox="1"/>
      </xdr:nvSpPr>
      <xdr:spPr>
        <a:xfrm>
          <a:off x="2439044" y="1403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77D0F017-F179-410C-BF87-EBA1D4D8E209}"/>
            </a:ext>
          </a:extLst>
        </xdr:cNvPr>
        <xdr:cNvSpPr txBox="1"/>
      </xdr:nvSpPr>
      <xdr:spPr>
        <a:xfrm>
          <a:off x="164148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1EE996BF-A533-4DCB-BFAF-7BF3027759BD}"/>
            </a:ext>
          </a:extLst>
        </xdr:cNvPr>
        <xdr:cNvSpPr txBox="1"/>
      </xdr:nvSpPr>
      <xdr:spPr>
        <a:xfrm>
          <a:off x="85535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35940</xdr:rowOff>
    </xdr:from>
    <xdr:ext cx="405111" cy="259045"/>
    <xdr:sp macro="" textlink="">
      <xdr:nvSpPr>
        <xdr:cNvPr id="319" name="n_1mainValue【福祉施設】&#10;有形固定資産減価償却率">
          <a:extLst>
            <a:ext uri="{FF2B5EF4-FFF2-40B4-BE49-F238E27FC236}">
              <a16:creationId xmlns:a16="http://schemas.microsoft.com/office/drawing/2014/main" id="{CA491DC3-AD07-47A8-87FE-1D747D73FE35}"/>
            </a:ext>
          </a:extLst>
        </xdr:cNvPr>
        <xdr:cNvSpPr txBox="1"/>
      </xdr:nvSpPr>
      <xdr:spPr>
        <a:xfrm>
          <a:off x="3239144"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11447</xdr:rowOff>
    </xdr:from>
    <xdr:ext cx="405111" cy="259045"/>
    <xdr:sp macro="" textlink="">
      <xdr:nvSpPr>
        <xdr:cNvPr id="320" name="n_2mainValue【福祉施設】&#10;有形固定資産減価償却率">
          <a:extLst>
            <a:ext uri="{FF2B5EF4-FFF2-40B4-BE49-F238E27FC236}">
              <a16:creationId xmlns:a16="http://schemas.microsoft.com/office/drawing/2014/main" id="{068CC307-977C-4C7B-84B7-50F1756B8DF9}"/>
            </a:ext>
          </a:extLst>
        </xdr:cNvPr>
        <xdr:cNvSpPr txBox="1"/>
      </xdr:nvSpPr>
      <xdr:spPr>
        <a:xfrm>
          <a:off x="24390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158404</xdr:rowOff>
    </xdr:from>
    <xdr:ext cx="405111" cy="259045"/>
    <xdr:sp macro="" textlink="">
      <xdr:nvSpPr>
        <xdr:cNvPr id="321" name="n_3mainValue【福祉施設】&#10;有形固定資産減価償却率">
          <a:extLst>
            <a:ext uri="{FF2B5EF4-FFF2-40B4-BE49-F238E27FC236}">
              <a16:creationId xmlns:a16="http://schemas.microsoft.com/office/drawing/2014/main" id="{FED944F0-2065-4784-86CE-B407281CEAD6}"/>
            </a:ext>
          </a:extLst>
        </xdr:cNvPr>
        <xdr:cNvSpPr txBox="1"/>
      </xdr:nvSpPr>
      <xdr:spPr>
        <a:xfrm>
          <a:off x="1641484" y="1456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133911</xdr:rowOff>
    </xdr:from>
    <xdr:ext cx="405111" cy="259045"/>
    <xdr:sp macro="" textlink="">
      <xdr:nvSpPr>
        <xdr:cNvPr id="322" name="n_4mainValue【福祉施設】&#10;有形固定資産減価償却率">
          <a:extLst>
            <a:ext uri="{FF2B5EF4-FFF2-40B4-BE49-F238E27FC236}">
              <a16:creationId xmlns:a16="http://schemas.microsoft.com/office/drawing/2014/main" id="{0F591987-EB99-4D15-8A7D-E753295E0713}"/>
            </a:ext>
          </a:extLst>
        </xdr:cNvPr>
        <xdr:cNvSpPr txBox="1"/>
      </xdr:nvSpPr>
      <xdr:spPr>
        <a:xfrm>
          <a:off x="855354" y="1453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8E44E7A4-77CC-4EB8-BD25-55B81BA1705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B4D8841-3DCB-4B18-8CCC-3B58CD7D932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19BD196-0647-454C-8F96-8EEB02F2FEB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2462517-A35A-4313-96B7-E5BCA028A46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1B54CF0-1DE6-4CDF-B7EC-3F252DBB6DB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F779C80-CC0C-43E0-9465-FA022DD1030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3E38AF5-8A3D-464D-9F8C-D494B55E546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2893515E-0F53-40FE-9DC2-06B7B2DC7D0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74AA528-E5F2-4021-9A57-56D84EA0989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1907B17-5B0F-4318-ACD5-3A163FBA8C6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9DE55663-9549-4A66-91A2-3B3E2E16B551}"/>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B18B55AE-0B94-4B4D-A8EA-690B8AD84703}"/>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40F7FC9-CA47-456B-AF23-FD35C1E027D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3E5398A5-FB90-41A8-86B8-149E6F0A48C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796BFFC3-055E-4A9B-8C7F-295C05001BE9}"/>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3369B0D4-87D6-49E6-8EF5-44479E1306D4}"/>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3BD8698-5E65-4D76-854B-11A7F8749B6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FADEB96-836B-4BAA-AF03-0CA71B32B37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76F776E-3467-4737-9C81-71E18353A18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757B157-10A2-470E-B862-32FC866407DC}"/>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79EC7612-B2B0-4529-A554-5A5A15954FBE}"/>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2778D7D6-847C-41F0-BB3C-F5C15CB7EA17}"/>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12295FE5-5B02-42C7-887E-4C6FE271F0B0}"/>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481148AC-F755-4DBE-A581-C3EF6BFE97FF}"/>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24F82307-2D82-40D2-921E-78B6E8B19459}"/>
            </a:ext>
          </a:extLst>
        </xdr:cNvPr>
        <xdr:cNvSpPr txBox="1"/>
      </xdr:nvSpPr>
      <xdr:spPr>
        <a:xfrm>
          <a:off x="946785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C167F839-E4E2-4A85-9AB5-3473AC36EA79}"/>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593BED9A-996F-4CC3-A0F6-D9EFC9841023}"/>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84C1CA71-8ED4-424C-A634-C50F98C71963}"/>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1C81F1B-D530-409B-9B57-5171761772C9}"/>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5CA73BC8-9343-48CE-86BC-3509EEA88A7D}"/>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860A9A2-8AA7-4E6D-AF69-85E96B95129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77B179D-DBD5-4621-9BF7-B2AB9BB314E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55ED52F-2151-49D2-A369-F5F1A8EFAA6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9156F3-CC91-447D-8A5C-D78B113CD8A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C0FEA8-8720-4422-8FEA-93A356BE0C6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84455</xdr:rowOff>
    </xdr:from>
    <xdr:to>
      <xdr:col>55</xdr:col>
      <xdr:colOff>50800</xdr:colOff>
      <xdr:row>85</xdr:row>
      <xdr:rowOff>14605</xdr:rowOff>
    </xdr:to>
    <xdr:sp macro="" textlink="">
      <xdr:nvSpPr>
        <xdr:cNvPr id="358" name="楕円 357">
          <a:extLst>
            <a:ext uri="{FF2B5EF4-FFF2-40B4-BE49-F238E27FC236}">
              <a16:creationId xmlns:a16="http://schemas.microsoft.com/office/drawing/2014/main" id="{FB8060B6-7CEC-4824-92EF-D3F43E9FC020}"/>
            </a:ext>
          </a:extLst>
        </xdr:cNvPr>
        <xdr:cNvSpPr/>
      </xdr:nvSpPr>
      <xdr:spPr>
        <a:xfrm>
          <a:off x="9394190" y="1448816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170832</xdr:rowOff>
    </xdr:from>
    <xdr:ext cx="469744" cy="259045"/>
    <xdr:sp macro="" textlink="">
      <xdr:nvSpPr>
        <xdr:cNvPr id="359" name="【福祉施設】&#10;一人当たり面積該当値テキスト">
          <a:extLst>
            <a:ext uri="{FF2B5EF4-FFF2-40B4-BE49-F238E27FC236}">
              <a16:creationId xmlns:a16="http://schemas.microsoft.com/office/drawing/2014/main" id="{D8C7B0AA-4DD7-44C5-9392-9CC82C9A9DC4}"/>
            </a:ext>
          </a:extLst>
        </xdr:cNvPr>
        <xdr:cNvSpPr txBox="1"/>
      </xdr:nvSpPr>
      <xdr:spPr>
        <a:xfrm>
          <a:off x="9467850" y="14404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130175</xdr:rowOff>
    </xdr:from>
    <xdr:to>
      <xdr:col>50</xdr:col>
      <xdr:colOff>165100</xdr:colOff>
      <xdr:row>83</xdr:row>
      <xdr:rowOff>60325</xdr:rowOff>
    </xdr:to>
    <xdr:sp macro="" textlink="">
      <xdr:nvSpPr>
        <xdr:cNvPr id="360" name="楕円 359">
          <a:extLst>
            <a:ext uri="{FF2B5EF4-FFF2-40B4-BE49-F238E27FC236}">
              <a16:creationId xmlns:a16="http://schemas.microsoft.com/office/drawing/2014/main" id="{22B5A699-C76F-48F0-A5DC-7D0F95F0A774}"/>
            </a:ext>
          </a:extLst>
        </xdr:cNvPr>
        <xdr:cNvSpPr/>
      </xdr:nvSpPr>
      <xdr:spPr>
        <a:xfrm>
          <a:off x="8632190" y="141928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xdr:rowOff>
    </xdr:from>
    <xdr:to>
      <xdr:col>55</xdr:col>
      <xdr:colOff>0</xdr:colOff>
      <xdr:row>84</xdr:row>
      <xdr:rowOff>135255</xdr:rowOff>
    </xdr:to>
    <xdr:cxnSp macro="">
      <xdr:nvCxnSpPr>
        <xdr:cNvPr id="361" name="直線コネクタ 360">
          <a:extLst>
            <a:ext uri="{FF2B5EF4-FFF2-40B4-BE49-F238E27FC236}">
              <a16:creationId xmlns:a16="http://schemas.microsoft.com/office/drawing/2014/main" id="{4C4EEE57-7BF3-486C-8AF8-09B6B29FADDC}"/>
            </a:ext>
          </a:extLst>
        </xdr:cNvPr>
        <xdr:cNvCxnSpPr/>
      </xdr:nvCxnSpPr>
      <xdr:spPr>
        <a:xfrm>
          <a:off x="8686800" y="14241780"/>
          <a:ext cx="74295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135889</xdr:rowOff>
    </xdr:from>
    <xdr:to>
      <xdr:col>46</xdr:col>
      <xdr:colOff>38100</xdr:colOff>
      <xdr:row>83</xdr:row>
      <xdr:rowOff>66039</xdr:rowOff>
    </xdr:to>
    <xdr:sp macro="" textlink="">
      <xdr:nvSpPr>
        <xdr:cNvPr id="362" name="楕円 361">
          <a:extLst>
            <a:ext uri="{FF2B5EF4-FFF2-40B4-BE49-F238E27FC236}">
              <a16:creationId xmlns:a16="http://schemas.microsoft.com/office/drawing/2014/main" id="{6DB30236-D56A-4530-BFF0-BB272B89CC7B}"/>
            </a:ext>
          </a:extLst>
        </xdr:cNvPr>
        <xdr:cNvSpPr/>
      </xdr:nvSpPr>
      <xdr:spPr>
        <a:xfrm>
          <a:off x="7846060" y="14190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xdr:rowOff>
    </xdr:from>
    <xdr:to>
      <xdr:col>50</xdr:col>
      <xdr:colOff>114300</xdr:colOff>
      <xdr:row>83</xdr:row>
      <xdr:rowOff>15239</xdr:rowOff>
    </xdr:to>
    <xdr:cxnSp macro="">
      <xdr:nvCxnSpPr>
        <xdr:cNvPr id="363" name="直線コネクタ 362">
          <a:extLst>
            <a:ext uri="{FF2B5EF4-FFF2-40B4-BE49-F238E27FC236}">
              <a16:creationId xmlns:a16="http://schemas.microsoft.com/office/drawing/2014/main" id="{06316420-49B2-4C3E-AD62-BB77A8EF0CC9}"/>
            </a:ext>
          </a:extLst>
        </xdr:cNvPr>
        <xdr:cNvCxnSpPr/>
      </xdr:nvCxnSpPr>
      <xdr:spPr>
        <a:xfrm flipV="1">
          <a:off x="7889240" y="14241780"/>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141605</xdr:rowOff>
    </xdr:from>
    <xdr:to>
      <xdr:col>41</xdr:col>
      <xdr:colOff>101600</xdr:colOff>
      <xdr:row>83</xdr:row>
      <xdr:rowOff>71755</xdr:rowOff>
    </xdr:to>
    <xdr:sp macro="" textlink="">
      <xdr:nvSpPr>
        <xdr:cNvPr id="364" name="楕円 363">
          <a:extLst>
            <a:ext uri="{FF2B5EF4-FFF2-40B4-BE49-F238E27FC236}">
              <a16:creationId xmlns:a16="http://schemas.microsoft.com/office/drawing/2014/main" id="{C95B5D09-ADF1-4CF9-B7A6-FF4FCEF888BD}"/>
            </a:ext>
          </a:extLst>
        </xdr:cNvPr>
        <xdr:cNvSpPr/>
      </xdr:nvSpPr>
      <xdr:spPr>
        <a:xfrm>
          <a:off x="7029450" y="14198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15239</xdr:rowOff>
    </xdr:from>
    <xdr:to>
      <xdr:col>45</xdr:col>
      <xdr:colOff>177800</xdr:colOff>
      <xdr:row>83</xdr:row>
      <xdr:rowOff>20955</xdr:rowOff>
    </xdr:to>
    <xdr:cxnSp macro="">
      <xdr:nvCxnSpPr>
        <xdr:cNvPr id="365" name="直線コネクタ 364">
          <a:extLst>
            <a:ext uri="{FF2B5EF4-FFF2-40B4-BE49-F238E27FC236}">
              <a16:creationId xmlns:a16="http://schemas.microsoft.com/office/drawing/2014/main" id="{6DC8E12E-6D54-471C-8072-D553A5247962}"/>
            </a:ext>
          </a:extLst>
        </xdr:cNvPr>
        <xdr:cNvCxnSpPr/>
      </xdr:nvCxnSpPr>
      <xdr:spPr>
        <a:xfrm flipV="1">
          <a:off x="7084060" y="1424939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366" name="楕円 365">
          <a:extLst>
            <a:ext uri="{FF2B5EF4-FFF2-40B4-BE49-F238E27FC236}">
              <a16:creationId xmlns:a16="http://schemas.microsoft.com/office/drawing/2014/main" id="{92679BA0-283B-476C-88CF-BA6CB3366DB9}"/>
            </a:ext>
          </a:extLst>
        </xdr:cNvPr>
        <xdr:cNvSpPr/>
      </xdr:nvSpPr>
      <xdr:spPr>
        <a:xfrm>
          <a:off x="6231890" y="1420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20955</xdr:rowOff>
    </xdr:from>
    <xdr:to>
      <xdr:col>41</xdr:col>
      <xdr:colOff>50800</xdr:colOff>
      <xdr:row>83</xdr:row>
      <xdr:rowOff>26670</xdr:rowOff>
    </xdr:to>
    <xdr:cxnSp macro="">
      <xdr:nvCxnSpPr>
        <xdr:cNvPr id="367" name="直線コネクタ 366">
          <a:extLst>
            <a:ext uri="{FF2B5EF4-FFF2-40B4-BE49-F238E27FC236}">
              <a16:creationId xmlns:a16="http://schemas.microsoft.com/office/drawing/2014/main" id="{44D6C30E-803B-4BB0-9BCF-61F101137F7E}"/>
            </a:ext>
          </a:extLst>
        </xdr:cNvPr>
        <xdr:cNvCxnSpPr/>
      </xdr:nvCxnSpPr>
      <xdr:spPr>
        <a:xfrm flipV="1">
          <a:off x="6286500" y="1424749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29C36B91-9FB7-4CF1-89F2-F94F7554581C}"/>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121653E5-DDC6-4DE5-AA60-222576FCD359}"/>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3893E460-F3FE-4AF8-A52E-6CC7C684C7D7}"/>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4AE57C46-AE5F-4E9B-A856-B644986A565B}"/>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76852</xdr:rowOff>
    </xdr:from>
    <xdr:ext cx="469744" cy="259045"/>
    <xdr:sp macro="" textlink="">
      <xdr:nvSpPr>
        <xdr:cNvPr id="372" name="n_1mainValue【福祉施設】&#10;一人当たり面積">
          <a:extLst>
            <a:ext uri="{FF2B5EF4-FFF2-40B4-BE49-F238E27FC236}">
              <a16:creationId xmlns:a16="http://schemas.microsoft.com/office/drawing/2014/main" id="{67B14F85-8D8A-4E8F-A3AB-AC5C5BF457C0}"/>
            </a:ext>
          </a:extLst>
        </xdr:cNvPr>
        <xdr:cNvSpPr txBox="1"/>
      </xdr:nvSpPr>
      <xdr:spPr>
        <a:xfrm>
          <a:off x="845446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82566</xdr:rowOff>
    </xdr:from>
    <xdr:ext cx="469744" cy="259045"/>
    <xdr:sp macro="" textlink="">
      <xdr:nvSpPr>
        <xdr:cNvPr id="373" name="n_2mainValue【福祉施設】&#10;一人当たり面積">
          <a:extLst>
            <a:ext uri="{FF2B5EF4-FFF2-40B4-BE49-F238E27FC236}">
              <a16:creationId xmlns:a16="http://schemas.microsoft.com/office/drawing/2014/main" id="{8771287D-5A30-4978-87F3-97D6ADCC4498}"/>
            </a:ext>
          </a:extLst>
        </xdr:cNvPr>
        <xdr:cNvSpPr txBox="1"/>
      </xdr:nvSpPr>
      <xdr:spPr>
        <a:xfrm>
          <a:off x="7673417" y="139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88282</xdr:rowOff>
    </xdr:from>
    <xdr:ext cx="469744" cy="259045"/>
    <xdr:sp macro="" textlink="">
      <xdr:nvSpPr>
        <xdr:cNvPr id="374" name="n_3mainValue【福祉施設】&#10;一人当たり面積">
          <a:extLst>
            <a:ext uri="{FF2B5EF4-FFF2-40B4-BE49-F238E27FC236}">
              <a16:creationId xmlns:a16="http://schemas.microsoft.com/office/drawing/2014/main" id="{AF4B23D5-72DD-4EEC-8C32-285EE9AEDC8C}"/>
            </a:ext>
          </a:extLst>
        </xdr:cNvPr>
        <xdr:cNvSpPr txBox="1"/>
      </xdr:nvSpPr>
      <xdr:spPr>
        <a:xfrm>
          <a:off x="6866332" y="139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375" name="n_4mainValue【福祉施設】&#10;一人当たり面積">
          <a:extLst>
            <a:ext uri="{FF2B5EF4-FFF2-40B4-BE49-F238E27FC236}">
              <a16:creationId xmlns:a16="http://schemas.microsoft.com/office/drawing/2014/main" id="{60CEF455-BB0E-4438-867E-1CEC453F9E05}"/>
            </a:ext>
          </a:extLst>
        </xdr:cNvPr>
        <xdr:cNvSpPr txBox="1"/>
      </xdr:nvSpPr>
      <xdr:spPr>
        <a:xfrm>
          <a:off x="6068772"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0F90476-78BF-4C25-B48F-CC9303FF5D6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A5C29E4-5BED-4469-BF5C-2B1D2A78AA0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DABC8A6-25BA-40C4-B075-14222F92717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8280E6C-01CD-4921-A1CA-63EB4F64424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9420AA8-8A97-4692-A8FF-4D1E5022870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ECAF987-F1F4-4C81-9AF2-1D5A4D6E728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7A1D1A1-4D62-4E99-825F-574391333B2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6DF8DD1-EDB1-4949-B6B8-4E3F4641377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B20D984-E474-42B6-AAC0-9B35B108D6CB}"/>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3075344-684E-4F46-B400-C3AB4531835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4ACFC4E-57FB-4EC6-BA39-85C5AA46D8E6}"/>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C1BB143-4704-424A-8EA0-B0B58FCD1C54}"/>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85AB4E79-88A6-4AC9-AC83-306F4064488C}"/>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5632461-D0D2-4CFB-B67A-71365BF75FE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664169E-6A73-43AD-B515-F3F67C5979BC}"/>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DCAB85D-FD63-45A6-98C6-8369D1A77973}"/>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4AA9E14-AE5C-4539-B1D4-590B43F77FE9}"/>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FF271B1-6F19-47F6-9336-0F72EB38BE17}"/>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DF24750-ADBE-4BFC-8062-C970197B628A}"/>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FF30863-DA62-40D0-82DA-1E8CBE103DCA}"/>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2711D4F-6C21-43F8-8648-04D23C22D1EC}"/>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F4A6C57-74B4-4003-B91F-7192EDA2B765}"/>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FACE1B8-9047-4D8A-A67C-0C614BAB80E5}"/>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A1BA863B-CEF9-4574-BF03-281101FA8F8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E36941E6-30EF-41B4-A1C1-7C2036B775F6}"/>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E79E764-1ADC-47DA-9D03-9D3FAEAFC0E3}"/>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BFBDD95-0C57-4595-A30E-3DC666DE49B5}"/>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AFED1C0-92E5-44EE-AF1C-0C8000BD7F70}"/>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0E575A9-CBA1-4530-A214-D42B7D44D4B8}"/>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1818D1A-488F-48DF-A03A-40588BAE75CF}"/>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C648D7D-A1F0-4ACD-9911-0525A462B280}"/>
            </a:ext>
          </a:extLst>
        </xdr:cNvPr>
        <xdr:cNvSpPr txBox="1"/>
      </xdr:nvSpPr>
      <xdr:spPr>
        <a:xfrm>
          <a:off x="421259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DCCA6A04-CF73-4D45-B5BD-92F4E319AE8E}"/>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FB1B9BB6-DE22-4D56-81F0-2CE93D7FDED9}"/>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D8D5DCF4-BBBE-4D50-A9F3-026D77BD8719}"/>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7B0B5150-412E-493F-BE2D-9365F3EBCD90}"/>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78379E48-42A0-4C52-9A03-DE39A86E02CC}"/>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F79A851-2135-43C3-A5BC-CF88CF47519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DC0B5AA-34D7-413B-A419-21F12300170D}"/>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2945760-3377-4FB4-8AFA-AAEBBC05143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B78C3E6-F534-43E1-8EB6-43697914244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30AD69D-9E28-4918-A4CA-C9695EF6DF89}"/>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138068</xdr:rowOff>
    </xdr:from>
    <xdr:to>
      <xdr:col>24</xdr:col>
      <xdr:colOff>114300</xdr:colOff>
      <xdr:row>109</xdr:row>
      <xdr:rowOff>68218</xdr:rowOff>
    </xdr:to>
    <xdr:sp macro="" textlink="">
      <xdr:nvSpPr>
        <xdr:cNvPr id="417" name="楕円 416">
          <a:extLst>
            <a:ext uri="{FF2B5EF4-FFF2-40B4-BE49-F238E27FC236}">
              <a16:creationId xmlns:a16="http://schemas.microsoft.com/office/drawing/2014/main" id="{0BFF773F-0E44-4BD4-859B-92690E15FFC1}"/>
            </a:ext>
          </a:extLst>
        </xdr:cNvPr>
        <xdr:cNvSpPr/>
      </xdr:nvSpPr>
      <xdr:spPr>
        <a:xfrm>
          <a:off x="4131310" y="1865085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52995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191E53B-C723-4439-AB03-F8D1081FA218}"/>
            </a:ext>
          </a:extLst>
        </xdr:cNvPr>
        <xdr:cNvSpPr txBox="1"/>
      </xdr:nvSpPr>
      <xdr:spPr>
        <a:xfrm>
          <a:off x="4212590" y="1857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136434</xdr:rowOff>
    </xdr:from>
    <xdr:to>
      <xdr:col>20</xdr:col>
      <xdr:colOff>38100</xdr:colOff>
      <xdr:row>109</xdr:row>
      <xdr:rowOff>66584</xdr:rowOff>
    </xdr:to>
    <xdr:sp macro="" textlink="">
      <xdr:nvSpPr>
        <xdr:cNvPr id="419" name="楕円 418">
          <a:extLst>
            <a:ext uri="{FF2B5EF4-FFF2-40B4-BE49-F238E27FC236}">
              <a16:creationId xmlns:a16="http://schemas.microsoft.com/office/drawing/2014/main" id="{B233CF85-F02F-4627-BEF6-80287B47BCC1}"/>
            </a:ext>
          </a:extLst>
        </xdr:cNvPr>
        <xdr:cNvSpPr/>
      </xdr:nvSpPr>
      <xdr:spPr>
        <a:xfrm>
          <a:off x="3388360" y="186492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15784</xdr:rowOff>
    </xdr:from>
    <xdr:to>
      <xdr:col>24</xdr:col>
      <xdr:colOff>63500</xdr:colOff>
      <xdr:row>109</xdr:row>
      <xdr:rowOff>17418</xdr:rowOff>
    </xdr:to>
    <xdr:cxnSp macro="">
      <xdr:nvCxnSpPr>
        <xdr:cNvPr id="420" name="直線コネクタ 419">
          <a:extLst>
            <a:ext uri="{FF2B5EF4-FFF2-40B4-BE49-F238E27FC236}">
              <a16:creationId xmlns:a16="http://schemas.microsoft.com/office/drawing/2014/main" id="{16E8C878-06D9-41E1-A969-4FA77E001AC4}"/>
            </a:ext>
          </a:extLst>
        </xdr:cNvPr>
        <xdr:cNvCxnSpPr/>
      </xdr:nvCxnSpPr>
      <xdr:spPr>
        <a:xfrm>
          <a:off x="3431540" y="18707644"/>
          <a:ext cx="7429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134801</xdr:rowOff>
    </xdr:from>
    <xdr:to>
      <xdr:col>15</xdr:col>
      <xdr:colOff>101600</xdr:colOff>
      <xdr:row>109</xdr:row>
      <xdr:rowOff>64951</xdr:rowOff>
    </xdr:to>
    <xdr:sp macro="" textlink="">
      <xdr:nvSpPr>
        <xdr:cNvPr id="421" name="楕円 420">
          <a:extLst>
            <a:ext uri="{FF2B5EF4-FFF2-40B4-BE49-F238E27FC236}">
              <a16:creationId xmlns:a16="http://schemas.microsoft.com/office/drawing/2014/main" id="{4B62A5A8-9021-4076-89A3-E3F488B25976}"/>
            </a:ext>
          </a:extLst>
        </xdr:cNvPr>
        <xdr:cNvSpPr/>
      </xdr:nvSpPr>
      <xdr:spPr>
        <a:xfrm>
          <a:off x="2571750" y="186475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14151</xdr:rowOff>
    </xdr:from>
    <xdr:to>
      <xdr:col>19</xdr:col>
      <xdr:colOff>177800</xdr:colOff>
      <xdr:row>109</xdr:row>
      <xdr:rowOff>15784</xdr:rowOff>
    </xdr:to>
    <xdr:cxnSp macro="">
      <xdr:nvCxnSpPr>
        <xdr:cNvPr id="422" name="直線コネクタ 421">
          <a:extLst>
            <a:ext uri="{FF2B5EF4-FFF2-40B4-BE49-F238E27FC236}">
              <a16:creationId xmlns:a16="http://schemas.microsoft.com/office/drawing/2014/main" id="{760CD748-003E-4E9F-BFC9-4F59D3B1707B}"/>
            </a:ext>
          </a:extLst>
        </xdr:cNvPr>
        <xdr:cNvCxnSpPr/>
      </xdr:nvCxnSpPr>
      <xdr:spPr>
        <a:xfrm>
          <a:off x="2626360" y="18706011"/>
          <a:ext cx="80518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144599</xdr:rowOff>
    </xdr:from>
    <xdr:to>
      <xdr:col>10</xdr:col>
      <xdr:colOff>165100</xdr:colOff>
      <xdr:row>109</xdr:row>
      <xdr:rowOff>74749</xdr:rowOff>
    </xdr:to>
    <xdr:sp macro="" textlink="">
      <xdr:nvSpPr>
        <xdr:cNvPr id="423" name="楕円 422">
          <a:extLst>
            <a:ext uri="{FF2B5EF4-FFF2-40B4-BE49-F238E27FC236}">
              <a16:creationId xmlns:a16="http://schemas.microsoft.com/office/drawing/2014/main" id="{FFED02FF-8410-4C2A-A286-26AEA313B199}"/>
            </a:ext>
          </a:extLst>
        </xdr:cNvPr>
        <xdr:cNvSpPr/>
      </xdr:nvSpPr>
      <xdr:spPr>
        <a:xfrm>
          <a:off x="1774190" y="186592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14151</xdr:rowOff>
    </xdr:from>
    <xdr:to>
      <xdr:col>15</xdr:col>
      <xdr:colOff>50800</xdr:colOff>
      <xdr:row>109</xdr:row>
      <xdr:rowOff>23949</xdr:rowOff>
    </xdr:to>
    <xdr:cxnSp macro="">
      <xdr:nvCxnSpPr>
        <xdr:cNvPr id="424" name="直線コネクタ 423">
          <a:extLst>
            <a:ext uri="{FF2B5EF4-FFF2-40B4-BE49-F238E27FC236}">
              <a16:creationId xmlns:a16="http://schemas.microsoft.com/office/drawing/2014/main" id="{C3354F14-00B6-4FD5-8BF8-BA4E5B33C6EB}"/>
            </a:ext>
          </a:extLst>
        </xdr:cNvPr>
        <xdr:cNvCxnSpPr/>
      </xdr:nvCxnSpPr>
      <xdr:spPr>
        <a:xfrm flipV="1">
          <a:off x="1828800" y="18706011"/>
          <a:ext cx="79756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144599</xdr:rowOff>
    </xdr:from>
    <xdr:to>
      <xdr:col>6</xdr:col>
      <xdr:colOff>38100</xdr:colOff>
      <xdr:row>109</xdr:row>
      <xdr:rowOff>74749</xdr:rowOff>
    </xdr:to>
    <xdr:sp macro="" textlink="">
      <xdr:nvSpPr>
        <xdr:cNvPr id="425" name="楕円 424">
          <a:extLst>
            <a:ext uri="{FF2B5EF4-FFF2-40B4-BE49-F238E27FC236}">
              <a16:creationId xmlns:a16="http://schemas.microsoft.com/office/drawing/2014/main" id="{3FFEB68A-EE7E-4E2D-B9C5-71DFD0EA8CAF}"/>
            </a:ext>
          </a:extLst>
        </xdr:cNvPr>
        <xdr:cNvSpPr/>
      </xdr:nvSpPr>
      <xdr:spPr>
        <a:xfrm>
          <a:off x="988060" y="1865929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23949</xdr:rowOff>
    </xdr:from>
    <xdr:to>
      <xdr:col>10</xdr:col>
      <xdr:colOff>114300</xdr:colOff>
      <xdr:row>109</xdr:row>
      <xdr:rowOff>23949</xdr:rowOff>
    </xdr:to>
    <xdr:cxnSp macro="">
      <xdr:nvCxnSpPr>
        <xdr:cNvPr id="426" name="直線コネクタ 425">
          <a:extLst>
            <a:ext uri="{FF2B5EF4-FFF2-40B4-BE49-F238E27FC236}">
              <a16:creationId xmlns:a16="http://schemas.microsoft.com/office/drawing/2014/main" id="{5CCF51EC-276B-4C52-9A05-FECA30DBC572}"/>
            </a:ext>
          </a:extLst>
        </xdr:cNvPr>
        <xdr:cNvCxnSpPr/>
      </xdr:nvCxnSpPr>
      <xdr:spPr>
        <a:xfrm>
          <a:off x="1031240" y="1870818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EBE01845-F65E-48FE-86B9-F8F75B5E358B}"/>
            </a:ext>
          </a:extLst>
        </xdr:cNvPr>
        <xdr:cNvSpPr txBox="1"/>
      </xdr:nvSpPr>
      <xdr:spPr>
        <a:xfrm>
          <a:off x="3239144" y="178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F1C01486-0E96-4731-915C-C4F50860D42E}"/>
            </a:ext>
          </a:extLst>
        </xdr:cNvPr>
        <xdr:cNvSpPr txBox="1"/>
      </xdr:nvSpPr>
      <xdr:spPr>
        <a:xfrm>
          <a:off x="2439044" y="1779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290D9434-1F80-483F-988F-ECFEE073F866}"/>
            </a:ext>
          </a:extLst>
        </xdr:cNvPr>
        <xdr:cNvSpPr txBox="1"/>
      </xdr:nvSpPr>
      <xdr:spPr>
        <a:xfrm>
          <a:off x="164148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CBBB43EA-9D9D-420F-84EB-5C2E5FE64E19}"/>
            </a:ext>
          </a:extLst>
        </xdr:cNvPr>
        <xdr:cNvSpPr txBox="1"/>
      </xdr:nvSpPr>
      <xdr:spPr>
        <a:xfrm>
          <a:off x="855354"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57711</xdr:rowOff>
    </xdr:from>
    <xdr:ext cx="405111" cy="259045"/>
    <xdr:sp macro="" textlink="">
      <xdr:nvSpPr>
        <xdr:cNvPr id="431" name="n_1mainValue【市民会館】&#10;有形固定資産減価償却率">
          <a:extLst>
            <a:ext uri="{FF2B5EF4-FFF2-40B4-BE49-F238E27FC236}">
              <a16:creationId xmlns:a16="http://schemas.microsoft.com/office/drawing/2014/main" id="{1AAB95CD-38BD-413D-96A7-349C688E926C}"/>
            </a:ext>
          </a:extLst>
        </xdr:cNvPr>
        <xdr:cNvSpPr txBox="1"/>
      </xdr:nvSpPr>
      <xdr:spPr>
        <a:xfrm>
          <a:off x="3239144" y="1874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56078</xdr:rowOff>
    </xdr:from>
    <xdr:ext cx="405111" cy="259045"/>
    <xdr:sp macro="" textlink="">
      <xdr:nvSpPr>
        <xdr:cNvPr id="432" name="n_2mainValue【市民会館】&#10;有形固定資産減価償却率">
          <a:extLst>
            <a:ext uri="{FF2B5EF4-FFF2-40B4-BE49-F238E27FC236}">
              <a16:creationId xmlns:a16="http://schemas.microsoft.com/office/drawing/2014/main" id="{B364091A-94C3-476B-ABF0-22606FEFA1CB}"/>
            </a:ext>
          </a:extLst>
        </xdr:cNvPr>
        <xdr:cNvSpPr txBox="1"/>
      </xdr:nvSpPr>
      <xdr:spPr>
        <a:xfrm>
          <a:off x="2439044" y="187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65876</xdr:rowOff>
    </xdr:from>
    <xdr:ext cx="405111" cy="259045"/>
    <xdr:sp macro="" textlink="">
      <xdr:nvSpPr>
        <xdr:cNvPr id="433" name="n_3mainValue【市民会館】&#10;有形固定資産減価償却率">
          <a:extLst>
            <a:ext uri="{FF2B5EF4-FFF2-40B4-BE49-F238E27FC236}">
              <a16:creationId xmlns:a16="http://schemas.microsoft.com/office/drawing/2014/main" id="{56CC977F-81B5-4662-929B-106EE27F652A}"/>
            </a:ext>
          </a:extLst>
        </xdr:cNvPr>
        <xdr:cNvSpPr txBox="1"/>
      </xdr:nvSpPr>
      <xdr:spPr>
        <a:xfrm>
          <a:off x="1641484" y="1875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65876</xdr:rowOff>
    </xdr:from>
    <xdr:ext cx="405111" cy="259045"/>
    <xdr:sp macro="" textlink="">
      <xdr:nvSpPr>
        <xdr:cNvPr id="434" name="n_4mainValue【市民会館】&#10;有形固定資産減価償却率">
          <a:extLst>
            <a:ext uri="{FF2B5EF4-FFF2-40B4-BE49-F238E27FC236}">
              <a16:creationId xmlns:a16="http://schemas.microsoft.com/office/drawing/2014/main" id="{C1B8065C-1E06-4221-A2C3-0EDCEC83988C}"/>
            </a:ext>
          </a:extLst>
        </xdr:cNvPr>
        <xdr:cNvSpPr txBox="1"/>
      </xdr:nvSpPr>
      <xdr:spPr>
        <a:xfrm>
          <a:off x="855354" y="1875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ED759E8E-12F5-480D-B323-5F3B655D50D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41E480A-850C-467F-B7D9-91C59A59169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20BD9FB-5FA1-498D-8497-2F94A56BFA4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EC9DF01-6931-4F58-BB17-567F6F7841F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73EE6031-B088-4EA1-A5A3-5868009498E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D003885-80B3-4302-8BF7-BC703B6877A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0682D49-B09E-4E72-BA36-4E3C8CE1E43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618D04A-BAFD-4037-BA8E-5656E87D59F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DBC43F0-34C7-4155-9A01-D343AE7188D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92DA656-8391-4CC3-8384-0F0F5819F12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82915E3F-F555-4A05-86A7-F7AE43F08762}"/>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29ED6DB2-BCB5-445B-8406-5778EC554DAC}"/>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36D4E4A7-7D36-483D-B8DA-40AFC5A75B41}"/>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540D21A5-CD5C-4D32-A10B-22695DAEA388}"/>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5D3B58A-18A7-4CC5-96FD-139D1E7FED79}"/>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1066315-2612-454D-ACB3-120581B48FF1}"/>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4F7FBE3-6419-413F-9E52-34258CE40FF5}"/>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B168E652-FD7F-4C41-844B-C9825A1F4FA5}"/>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114B93F-5E54-4132-B02C-4E59E92CAFC9}"/>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7574BD9-B369-47C4-9E2B-F1E3DDB77C7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618BB24F-DA80-4A81-A6F3-275FA771C1C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84935393-8E3D-4988-B032-C0A0B02FDD59}"/>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C36F2FAA-D95B-4A37-82CF-A2A46FD159B5}"/>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99543B49-5A51-4B17-A901-365D3AAA12E0}"/>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E632FC5E-C316-4EA4-8B9A-01F63D2804CD}"/>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113593EA-7B79-420E-912F-09DA301DB330}"/>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B54E2A0E-49FB-4B9B-AA15-E21EB62B08AD}"/>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CD15F23A-F66D-4586-8702-A6AA6F9DBE71}"/>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F7984CE2-CC41-42BB-86B0-E7EE42B5DAF4}"/>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3727BADF-640C-4528-8A9D-8E159AB38D7C}"/>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4CDED315-5E76-476D-82EC-0D7D9934D976}"/>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339F8F78-1A86-409F-A660-D1617F8EB679}"/>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A7D4CE5-6C0B-4BA1-93C2-C54B1506BE1E}"/>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DFCD2A2-2287-4080-BFE9-366E642EFAF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9E2CAC0-4601-4007-8432-2918AA2CAA2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A349CDD-E528-4DAE-9C92-0F14ECE94251}"/>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0B848D8-04C6-4B84-9296-7ED43E31F8A9}"/>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16256</xdr:rowOff>
    </xdr:from>
    <xdr:to>
      <xdr:col>55</xdr:col>
      <xdr:colOff>50800</xdr:colOff>
      <xdr:row>107</xdr:row>
      <xdr:rowOff>117856</xdr:rowOff>
    </xdr:to>
    <xdr:sp macro="" textlink="">
      <xdr:nvSpPr>
        <xdr:cNvPr id="472" name="楕円 471">
          <a:extLst>
            <a:ext uri="{FF2B5EF4-FFF2-40B4-BE49-F238E27FC236}">
              <a16:creationId xmlns:a16="http://schemas.microsoft.com/office/drawing/2014/main" id="{F7E79C47-C63E-4F90-94CF-AE2DCCB19277}"/>
            </a:ext>
          </a:extLst>
        </xdr:cNvPr>
        <xdr:cNvSpPr/>
      </xdr:nvSpPr>
      <xdr:spPr>
        <a:xfrm>
          <a:off x="9394190" y="1836521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166133</xdr:rowOff>
    </xdr:from>
    <xdr:ext cx="469744" cy="259045"/>
    <xdr:sp macro="" textlink="">
      <xdr:nvSpPr>
        <xdr:cNvPr id="473" name="【市民会館】&#10;一人当たり面積該当値テキスト">
          <a:extLst>
            <a:ext uri="{FF2B5EF4-FFF2-40B4-BE49-F238E27FC236}">
              <a16:creationId xmlns:a16="http://schemas.microsoft.com/office/drawing/2014/main" id="{248EC30B-5653-4BC8-9F13-B346D7BD5FA0}"/>
            </a:ext>
          </a:extLst>
        </xdr:cNvPr>
        <xdr:cNvSpPr txBox="1"/>
      </xdr:nvSpPr>
      <xdr:spPr>
        <a:xfrm>
          <a:off x="9467850" y="1834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20828</xdr:rowOff>
    </xdr:from>
    <xdr:to>
      <xdr:col>50</xdr:col>
      <xdr:colOff>165100</xdr:colOff>
      <xdr:row>107</xdr:row>
      <xdr:rowOff>122428</xdr:rowOff>
    </xdr:to>
    <xdr:sp macro="" textlink="">
      <xdr:nvSpPr>
        <xdr:cNvPr id="474" name="楕円 473">
          <a:extLst>
            <a:ext uri="{FF2B5EF4-FFF2-40B4-BE49-F238E27FC236}">
              <a16:creationId xmlns:a16="http://schemas.microsoft.com/office/drawing/2014/main" id="{9F0223B0-5DAD-475F-A09D-78BD15185C43}"/>
            </a:ext>
          </a:extLst>
        </xdr:cNvPr>
        <xdr:cNvSpPr/>
      </xdr:nvSpPr>
      <xdr:spPr>
        <a:xfrm>
          <a:off x="8632190" y="1836216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67056</xdr:rowOff>
    </xdr:from>
    <xdr:to>
      <xdr:col>55</xdr:col>
      <xdr:colOff>0</xdr:colOff>
      <xdr:row>107</xdr:row>
      <xdr:rowOff>71628</xdr:rowOff>
    </xdr:to>
    <xdr:cxnSp macro="">
      <xdr:nvCxnSpPr>
        <xdr:cNvPr id="475" name="直線コネクタ 474">
          <a:extLst>
            <a:ext uri="{FF2B5EF4-FFF2-40B4-BE49-F238E27FC236}">
              <a16:creationId xmlns:a16="http://schemas.microsoft.com/office/drawing/2014/main" id="{2140BB3E-E2D0-4448-9ED9-D1632A796735}"/>
            </a:ext>
          </a:extLst>
        </xdr:cNvPr>
        <xdr:cNvCxnSpPr/>
      </xdr:nvCxnSpPr>
      <xdr:spPr>
        <a:xfrm flipV="1">
          <a:off x="8686800" y="1841030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23113</xdr:rowOff>
    </xdr:from>
    <xdr:to>
      <xdr:col>46</xdr:col>
      <xdr:colOff>38100</xdr:colOff>
      <xdr:row>107</xdr:row>
      <xdr:rowOff>124713</xdr:rowOff>
    </xdr:to>
    <xdr:sp macro="" textlink="">
      <xdr:nvSpPr>
        <xdr:cNvPr id="476" name="楕円 475">
          <a:extLst>
            <a:ext uri="{FF2B5EF4-FFF2-40B4-BE49-F238E27FC236}">
              <a16:creationId xmlns:a16="http://schemas.microsoft.com/office/drawing/2014/main" id="{2CE7A92E-7774-47A0-9569-5F53FFA651F3}"/>
            </a:ext>
          </a:extLst>
        </xdr:cNvPr>
        <xdr:cNvSpPr/>
      </xdr:nvSpPr>
      <xdr:spPr>
        <a:xfrm>
          <a:off x="7846060" y="1836445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71628</xdr:rowOff>
    </xdr:from>
    <xdr:to>
      <xdr:col>50</xdr:col>
      <xdr:colOff>114300</xdr:colOff>
      <xdr:row>107</xdr:row>
      <xdr:rowOff>73913</xdr:rowOff>
    </xdr:to>
    <xdr:cxnSp macro="">
      <xdr:nvCxnSpPr>
        <xdr:cNvPr id="477" name="直線コネクタ 476">
          <a:extLst>
            <a:ext uri="{FF2B5EF4-FFF2-40B4-BE49-F238E27FC236}">
              <a16:creationId xmlns:a16="http://schemas.microsoft.com/office/drawing/2014/main" id="{0E927C6D-8B5A-404A-B95E-4F3000817C70}"/>
            </a:ext>
          </a:extLst>
        </xdr:cNvPr>
        <xdr:cNvCxnSpPr/>
      </xdr:nvCxnSpPr>
      <xdr:spPr>
        <a:xfrm flipV="1">
          <a:off x="7889240" y="18414873"/>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25400</xdr:rowOff>
    </xdr:from>
    <xdr:to>
      <xdr:col>41</xdr:col>
      <xdr:colOff>101600</xdr:colOff>
      <xdr:row>107</xdr:row>
      <xdr:rowOff>127000</xdr:rowOff>
    </xdr:to>
    <xdr:sp macro="" textlink="">
      <xdr:nvSpPr>
        <xdr:cNvPr id="478" name="楕円 477">
          <a:extLst>
            <a:ext uri="{FF2B5EF4-FFF2-40B4-BE49-F238E27FC236}">
              <a16:creationId xmlns:a16="http://schemas.microsoft.com/office/drawing/2014/main" id="{F9113B62-B4CD-4E98-A95D-EAAC9A179E82}"/>
            </a:ext>
          </a:extLst>
        </xdr:cNvPr>
        <xdr:cNvSpPr/>
      </xdr:nvSpPr>
      <xdr:spPr>
        <a:xfrm>
          <a:off x="7029450" y="183667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73913</xdr:rowOff>
    </xdr:from>
    <xdr:to>
      <xdr:col>45</xdr:col>
      <xdr:colOff>177800</xdr:colOff>
      <xdr:row>107</xdr:row>
      <xdr:rowOff>76200</xdr:rowOff>
    </xdr:to>
    <xdr:cxnSp macro="">
      <xdr:nvCxnSpPr>
        <xdr:cNvPr id="479" name="直線コネクタ 478">
          <a:extLst>
            <a:ext uri="{FF2B5EF4-FFF2-40B4-BE49-F238E27FC236}">
              <a16:creationId xmlns:a16="http://schemas.microsoft.com/office/drawing/2014/main" id="{1F2A3AD2-84EA-4FBC-A109-2370DBC08EC2}"/>
            </a:ext>
          </a:extLst>
        </xdr:cNvPr>
        <xdr:cNvCxnSpPr/>
      </xdr:nvCxnSpPr>
      <xdr:spPr>
        <a:xfrm flipV="1">
          <a:off x="7084060" y="18419063"/>
          <a:ext cx="80518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27687</xdr:rowOff>
    </xdr:from>
    <xdr:to>
      <xdr:col>36</xdr:col>
      <xdr:colOff>165100</xdr:colOff>
      <xdr:row>107</xdr:row>
      <xdr:rowOff>129287</xdr:rowOff>
    </xdr:to>
    <xdr:sp macro="" textlink="">
      <xdr:nvSpPr>
        <xdr:cNvPr id="480" name="楕円 479">
          <a:extLst>
            <a:ext uri="{FF2B5EF4-FFF2-40B4-BE49-F238E27FC236}">
              <a16:creationId xmlns:a16="http://schemas.microsoft.com/office/drawing/2014/main" id="{536BE736-6E64-4FE1-AD09-CFA7AD042DC9}"/>
            </a:ext>
          </a:extLst>
        </xdr:cNvPr>
        <xdr:cNvSpPr/>
      </xdr:nvSpPr>
      <xdr:spPr>
        <a:xfrm>
          <a:off x="6231890" y="1837093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76200</xdr:rowOff>
    </xdr:from>
    <xdr:to>
      <xdr:col>41</xdr:col>
      <xdr:colOff>50800</xdr:colOff>
      <xdr:row>107</xdr:row>
      <xdr:rowOff>78487</xdr:rowOff>
    </xdr:to>
    <xdr:cxnSp macro="">
      <xdr:nvCxnSpPr>
        <xdr:cNvPr id="481" name="直線コネクタ 480">
          <a:extLst>
            <a:ext uri="{FF2B5EF4-FFF2-40B4-BE49-F238E27FC236}">
              <a16:creationId xmlns:a16="http://schemas.microsoft.com/office/drawing/2014/main" id="{659792D2-ABF3-4E91-A5BD-1337F406AAC5}"/>
            </a:ext>
          </a:extLst>
        </xdr:cNvPr>
        <xdr:cNvCxnSpPr/>
      </xdr:nvCxnSpPr>
      <xdr:spPr>
        <a:xfrm flipV="1">
          <a:off x="6286500" y="18421350"/>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D95B8D2A-8D21-461F-91BA-0F5CF79A3A16}"/>
            </a:ext>
          </a:extLst>
        </xdr:cNvPr>
        <xdr:cNvSpPr txBox="1"/>
      </xdr:nvSpPr>
      <xdr:spPr>
        <a:xfrm>
          <a:off x="8454467" y="180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E4559227-F3E7-4572-8CBA-C2801DF6741F}"/>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9AA2B900-78E6-474A-910C-0599FA566EA8}"/>
            </a:ext>
          </a:extLst>
        </xdr:cNvPr>
        <xdr:cNvSpPr txBox="1"/>
      </xdr:nvSpPr>
      <xdr:spPr>
        <a:xfrm>
          <a:off x="6866332"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4C74F72A-3991-4269-822B-64156B15C635}"/>
            </a:ext>
          </a:extLst>
        </xdr:cNvPr>
        <xdr:cNvSpPr txBox="1"/>
      </xdr:nvSpPr>
      <xdr:spPr>
        <a:xfrm>
          <a:off x="606877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113555</xdr:rowOff>
    </xdr:from>
    <xdr:ext cx="469744" cy="259045"/>
    <xdr:sp macro="" textlink="">
      <xdr:nvSpPr>
        <xdr:cNvPr id="486" name="n_1mainValue【市民会館】&#10;一人当たり面積">
          <a:extLst>
            <a:ext uri="{FF2B5EF4-FFF2-40B4-BE49-F238E27FC236}">
              <a16:creationId xmlns:a16="http://schemas.microsoft.com/office/drawing/2014/main" id="{93ACC066-41EC-4832-9482-AC8859922690}"/>
            </a:ext>
          </a:extLst>
        </xdr:cNvPr>
        <xdr:cNvSpPr txBox="1"/>
      </xdr:nvSpPr>
      <xdr:spPr>
        <a:xfrm>
          <a:off x="8454467" y="1845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115840</xdr:rowOff>
    </xdr:from>
    <xdr:ext cx="469744" cy="259045"/>
    <xdr:sp macro="" textlink="">
      <xdr:nvSpPr>
        <xdr:cNvPr id="487" name="n_2mainValue【市民会館】&#10;一人当たり面積">
          <a:extLst>
            <a:ext uri="{FF2B5EF4-FFF2-40B4-BE49-F238E27FC236}">
              <a16:creationId xmlns:a16="http://schemas.microsoft.com/office/drawing/2014/main" id="{6F37E393-9C20-4DF1-ADD9-FA9449779D81}"/>
            </a:ext>
          </a:extLst>
        </xdr:cNvPr>
        <xdr:cNvSpPr txBox="1"/>
      </xdr:nvSpPr>
      <xdr:spPr>
        <a:xfrm>
          <a:off x="767341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118127</xdr:rowOff>
    </xdr:from>
    <xdr:ext cx="469744" cy="259045"/>
    <xdr:sp macro="" textlink="">
      <xdr:nvSpPr>
        <xdr:cNvPr id="488" name="n_3mainValue【市民会館】&#10;一人当たり面積">
          <a:extLst>
            <a:ext uri="{FF2B5EF4-FFF2-40B4-BE49-F238E27FC236}">
              <a16:creationId xmlns:a16="http://schemas.microsoft.com/office/drawing/2014/main" id="{3082EE9D-7C6B-4300-936D-713E76C34E6C}"/>
            </a:ext>
          </a:extLst>
        </xdr:cNvPr>
        <xdr:cNvSpPr txBox="1"/>
      </xdr:nvSpPr>
      <xdr:spPr>
        <a:xfrm>
          <a:off x="6866332" y="1846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120414</xdr:rowOff>
    </xdr:from>
    <xdr:ext cx="469744" cy="259045"/>
    <xdr:sp macro="" textlink="">
      <xdr:nvSpPr>
        <xdr:cNvPr id="489" name="n_4mainValue【市民会館】&#10;一人当たり面積">
          <a:extLst>
            <a:ext uri="{FF2B5EF4-FFF2-40B4-BE49-F238E27FC236}">
              <a16:creationId xmlns:a16="http://schemas.microsoft.com/office/drawing/2014/main" id="{0C8892AE-0702-4A18-BFD8-6AC5CC6BA5AE}"/>
            </a:ext>
          </a:extLst>
        </xdr:cNvPr>
        <xdr:cNvSpPr txBox="1"/>
      </xdr:nvSpPr>
      <xdr:spPr>
        <a:xfrm>
          <a:off x="6068772" y="1846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58511C8-8E18-4D3C-85AF-37D9EC54A71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73BCC82-25B5-472A-A36C-03D2F2A4E3F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E6B16775-4ADF-4281-8A8F-393E689D881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6E21740-E186-4A96-992B-7DF85B52981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610C1C0E-1799-439C-B118-995157F959F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42D3D023-A0E4-492F-BF53-43E812506F4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74E2D500-1022-42E5-A83D-B023B6E9941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2C60BD6-1B87-4301-B056-6330138563D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AE73EF2-05A4-4784-8581-6A11CBD8A3C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CA900F1-52CE-443F-A100-18437C6D99D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FC62696-E7ED-4F14-A490-B7C41A32CD2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1C84449D-E8E3-480B-9860-A1F162963C32}"/>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1F7A368-B29B-4BB9-A591-6851308DFD82}"/>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53CA393-2A33-4B37-B9C2-DEBB7A010F14}"/>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CACFF47-2335-432E-BA17-57047E1B835A}"/>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CC14CB23-FDB2-48E7-B408-287ACC084071}"/>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FC5AD45-9C2E-4FCD-930B-518B7E60F7B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FAAD43C-0EC1-4A4C-8809-E374B3156A7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1E7FF0E5-2D96-4B82-98B2-88248B7609E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81B9D4BC-F366-417C-A848-CFBD287EE65C}"/>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118C4337-94EA-4ABC-BF0C-A01BDAC41B0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B1B2C180-1711-4761-B80D-832D3E155D0C}"/>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B75A513-696E-4329-8E43-125E9F7615E5}"/>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EE66BE9-61AF-42E3-8378-579E3525C7B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EA366BB9-35CD-4AD1-8B3D-769B69CB66E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57704392-78D5-47B1-A967-C83A8EB32B2A}"/>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E712F6BD-908D-4A3F-A2E3-ACC191882384}"/>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79772661-F5B4-4EB3-BF1B-43C754D59511}"/>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A1FC3573-5687-4925-8B34-A2A03D4521F6}"/>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CC4D749E-7A4C-46DA-956C-ADA12D5DA9D7}"/>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B2B6389-E727-4A37-9CEC-CC1DEF2E8655}"/>
            </a:ext>
          </a:extLst>
        </xdr:cNvPr>
        <xdr:cNvSpPr txBox="1"/>
      </xdr:nvSpPr>
      <xdr:spPr>
        <a:xfrm>
          <a:off x="14742160" y="652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CA996FBA-D281-4AA4-8D6F-0FBB493550EA}"/>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18EBCFDB-EE64-48F7-98C9-ACD1363A5F10}"/>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EEBAEF35-AE0A-4D57-97BD-12DC0877B80B}"/>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D2B9183-BEA4-493E-ABAA-1B6E609D26C6}"/>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C39B92BF-E385-46FD-9083-57BC0250B647}"/>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A468334-7AB1-4934-820C-3FD8D1E6927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40169EB-3C0D-431F-A72A-E14BB1FCF9B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8440C98-B780-46D1-AA96-0795149C1E8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0586D0A-F339-4576-B50D-50995E50A86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2D04507-A44F-4506-970D-AD211A4D9BA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160927</xdr:rowOff>
    </xdr:from>
    <xdr:to>
      <xdr:col>85</xdr:col>
      <xdr:colOff>177800</xdr:colOff>
      <xdr:row>39</xdr:row>
      <xdr:rowOff>91077</xdr:rowOff>
    </xdr:to>
    <xdr:sp macro="" textlink="">
      <xdr:nvSpPr>
        <xdr:cNvPr id="531" name="楕円 530">
          <a:extLst>
            <a:ext uri="{FF2B5EF4-FFF2-40B4-BE49-F238E27FC236}">
              <a16:creationId xmlns:a16="http://schemas.microsoft.com/office/drawing/2014/main" id="{70A8799C-5150-4251-9608-B63D9B13CA85}"/>
            </a:ext>
          </a:extLst>
        </xdr:cNvPr>
        <xdr:cNvSpPr/>
      </xdr:nvSpPr>
      <xdr:spPr>
        <a:xfrm>
          <a:off x="14649450" y="66779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139354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BB1100A5-4617-493F-A919-7AD92CA3EC68}"/>
            </a:ext>
          </a:extLst>
        </xdr:cNvPr>
        <xdr:cNvSpPr txBox="1"/>
      </xdr:nvSpPr>
      <xdr:spPr>
        <a:xfrm>
          <a:off x="14742160" y="665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87449</xdr:rowOff>
    </xdr:from>
    <xdr:to>
      <xdr:col>81</xdr:col>
      <xdr:colOff>101600</xdr:colOff>
      <xdr:row>39</xdr:row>
      <xdr:rowOff>17599</xdr:rowOff>
    </xdr:to>
    <xdr:sp macro="" textlink="">
      <xdr:nvSpPr>
        <xdr:cNvPr id="533" name="楕円 532">
          <a:extLst>
            <a:ext uri="{FF2B5EF4-FFF2-40B4-BE49-F238E27FC236}">
              <a16:creationId xmlns:a16="http://schemas.microsoft.com/office/drawing/2014/main" id="{A5477BD2-30EE-4F92-9142-55E9D898597F}"/>
            </a:ext>
          </a:extLst>
        </xdr:cNvPr>
        <xdr:cNvSpPr/>
      </xdr:nvSpPr>
      <xdr:spPr>
        <a:xfrm>
          <a:off x="13887450" y="6604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138249</xdr:rowOff>
    </xdr:from>
    <xdr:to>
      <xdr:col>85</xdr:col>
      <xdr:colOff>127000</xdr:colOff>
      <xdr:row>39</xdr:row>
      <xdr:rowOff>40277</xdr:rowOff>
    </xdr:to>
    <xdr:cxnSp macro="">
      <xdr:nvCxnSpPr>
        <xdr:cNvPr id="534" name="直線コネクタ 533">
          <a:extLst>
            <a:ext uri="{FF2B5EF4-FFF2-40B4-BE49-F238E27FC236}">
              <a16:creationId xmlns:a16="http://schemas.microsoft.com/office/drawing/2014/main" id="{7549F627-B6C9-4D90-841C-DEC4E0551EFE}"/>
            </a:ext>
          </a:extLst>
        </xdr:cNvPr>
        <xdr:cNvCxnSpPr/>
      </xdr:nvCxnSpPr>
      <xdr:spPr>
        <a:xfrm>
          <a:off x="13942060" y="6649539"/>
          <a:ext cx="762000" cy="7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89081</xdr:rowOff>
    </xdr:from>
    <xdr:to>
      <xdr:col>76</xdr:col>
      <xdr:colOff>165100</xdr:colOff>
      <xdr:row>39</xdr:row>
      <xdr:rowOff>19231</xdr:rowOff>
    </xdr:to>
    <xdr:sp macro="" textlink="">
      <xdr:nvSpPr>
        <xdr:cNvPr id="535" name="楕円 534">
          <a:extLst>
            <a:ext uri="{FF2B5EF4-FFF2-40B4-BE49-F238E27FC236}">
              <a16:creationId xmlns:a16="http://schemas.microsoft.com/office/drawing/2014/main" id="{1228B9DA-B115-4E9E-9A4C-5C0413398114}"/>
            </a:ext>
          </a:extLst>
        </xdr:cNvPr>
        <xdr:cNvSpPr/>
      </xdr:nvSpPr>
      <xdr:spPr>
        <a:xfrm>
          <a:off x="13089890" y="66079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138249</xdr:rowOff>
    </xdr:from>
    <xdr:to>
      <xdr:col>81</xdr:col>
      <xdr:colOff>50800</xdr:colOff>
      <xdr:row>38</xdr:row>
      <xdr:rowOff>139881</xdr:rowOff>
    </xdr:to>
    <xdr:cxnSp macro="">
      <xdr:nvCxnSpPr>
        <xdr:cNvPr id="536" name="直線コネクタ 535">
          <a:extLst>
            <a:ext uri="{FF2B5EF4-FFF2-40B4-BE49-F238E27FC236}">
              <a16:creationId xmlns:a16="http://schemas.microsoft.com/office/drawing/2014/main" id="{5FAE1E3D-F129-485F-B329-76FDDAB8EE1E}"/>
            </a:ext>
          </a:extLst>
        </xdr:cNvPr>
        <xdr:cNvCxnSpPr/>
      </xdr:nvCxnSpPr>
      <xdr:spPr>
        <a:xfrm flipV="1">
          <a:off x="13144500" y="6649539"/>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17235</xdr:rowOff>
    </xdr:from>
    <xdr:to>
      <xdr:col>72</xdr:col>
      <xdr:colOff>38100</xdr:colOff>
      <xdr:row>38</xdr:row>
      <xdr:rowOff>118835</xdr:rowOff>
    </xdr:to>
    <xdr:sp macro="" textlink="">
      <xdr:nvSpPr>
        <xdr:cNvPr id="537" name="楕円 536">
          <a:extLst>
            <a:ext uri="{FF2B5EF4-FFF2-40B4-BE49-F238E27FC236}">
              <a16:creationId xmlns:a16="http://schemas.microsoft.com/office/drawing/2014/main" id="{BE4D5777-B16D-468A-9230-F4B9BD22E447}"/>
            </a:ext>
          </a:extLst>
        </xdr:cNvPr>
        <xdr:cNvSpPr/>
      </xdr:nvSpPr>
      <xdr:spPr>
        <a:xfrm>
          <a:off x="12303760" y="65361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68035</xdr:rowOff>
    </xdr:from>
    <xdr:to>
      <xdr:col>76</xdr:col>
      <xdr:colOff>114300</xdr:colOff>
      <xdr:row>38</xdr:row>
      <xdr:rowOff>139881</xdr:rowOff>
    </xdr:to>
    <xdr:cxnSp macro="">
      <xdr:nvCxnSpPr>
        <xdr:cNvPr id="538" name="直線コネクタ 537">
          <a:extLst>
            <a:ext uri="{FF2B5EF4-FFF2-40B4-BE49-F238E27FC236}">
              <a16:creationId xmlns:a16="http://schemas.microsoft.com/office/drawing/2014/main" id="{15D3AADE-7FF0-4D9F-BFA1-0EC594E4353B}"/>
            </a:ext>
          </a:extLst>
        </xdr:cNvPr>
        <xdr:cNvCxnSpPr/>
      </xdr:nvCxnSpPr>
      <xdr:spPr>
        <a:xfrm>
          <a:off x="12346940" y="6581230"/>
          <a:ext cx="797560" cy="6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36830</xdr:rowOff>
    </xdr:from>
    <xdr:to>
      <xdr:col>67</xdr:col>
      <xdr:colOff>101600</xdr:colOff>
      <xdr:row>37</xdr:row>
      <xdr:rowOff>138430</xdr:rowOff>
    </xdr:to>
    <xdr:sp macro="" textlink="">
      <xdr:nvSpPr>
        <xdr:cNvPr id="539" name="楕円 538">
          <a:extLst>
            <a:ext uri="{FF2B5EF4-FFF2-40B4-BE49-F238E27FC236}">
              <a16:creationId xmlns:a16="http://schemas.microsoft.com/office/drawing/2014/main" id="{78FE0697-C493-44AC-992E-23FE842FA876}"/>
            </a:ext>
          </a:extLst>
        </xdr:cNvPr>
        <xdr:cNvSpPr/>
      </xdr:nvSpPr>
      <xdr:spPr>
        <a:xfrm>
          <a:off x="11487150" y="63804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87630</xdr:rowOff>
    </xdr:from>
    <xdr:to>
      <xdr:col>71</xdr:col>
      <xdr:colOff>177800</xdr:colOff>
      <xdr:row>38</xdr:row>
      <xdr:rowOff>68035</xdr:rowOff>
    </xdr:to>
    <xdr:cxnSp macro="">
      <xdr:nvCxnSpPr>
        <xdr:cNvPr id="540" name="直線コネクタ 539">
          <a:extLst>
            <a:ext uri="{FF2B5EF4-FFF2-40B4-BE49-F238E27FC236}">
              <a16:creationId xmlns:a16="http://schemas.microsoft.com/office/drawing/2014/main" id="{1D3FD5C0-1FE3-431D-9B85-C93CD4E16B55}"/>
            </a:ext>
          </a:extLst>
        </xdr:cNvPr>
        <xdr:cNvCxnSpPr/>
      </xdr:nvCxnSpPr>
      <xdr:spPr>
        <a:xfrm>
          <a:off x="11541760" y="6435090"/>
          <a:ext cx="805180" cy="14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109B7D3-EE5D-4787-BFC3-4116400615E8}"/>
            </a:ext>
          </a:extLst>
        </xdr:cNvPr>
        <xdr:cNvSpPr txBox="1"/>
      </xdr:nvSpPr>
      <xdr:spPr>
        <a:xfrm>
          <a:off x="1373823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BA32705-229C-4810-B69A-BD7E0A82CCDE}"/>
            </a:ext>
          </a:extLst>
        </xdr:cNvPr>
        <xdr:cNvSpPr txBox="1"/>
      </xdr:nvSpPr>
      <xdr:spPr>
        <a:xfrm>
          <a:off x="1295718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9FE57CB5-9496-4659-9032-A1167A751F35}"/>
            </a:ext>
          </a:extLst>
        </xdr:cNvPr>
        <xdr:cNvSpPr txBox="1"/>
      </xdr:nvSpPr>
      <xdr:spPr>
        <a:xfrm>
          <a:off x="1217105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53FBE41-44E5-424C-8247-497896702529}"/>
            </a:ext>
          </a:extLst>
        </xdr:cNvPr>
        <xdr:cNvSpPr txBox="1"/>
      </xdr:nvSpPr>
      <xdr:spPr>
        <a:xfrm>
          <a:off x="11354444" y="670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34126</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DFE32A5-62D7-4CE8-B57A-A46AFC5BB52A}"/>
            </a:ext>
          </a:extLst>
        </xdr:cNvPr>
        <xdr:cNvSpPr txBox="1"/>
      </xdr:nvSpPr>
      <xdr:spPr>
        <a:xfrm>
          <a:off x="13738234" y="6375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35758</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DED79685-8BE4-479D-B251-DAA26981451D}"/>
            </a:ext>
          </a:extLst>
        </xdr:cNvPr>
        <xdr:cNvSpPr txBox="1"/>
      </xdr:nvSpPr>
      <xdr:spPr>
        <a:xfrm>
          <a:off x="12957184" y="637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135363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E21B585E-D5B7-4252-B21B-FB0D0DD4E163}"/>
            </a:ext>
          </a:extLst>
        </xdr:cNvPr>
        <xdr:cNvSpPr txBox="1"/>
      </xdr:nvSpPr>
      <xdr:spPr>
        <a:xfrm>
          <a:off x="12171054" y="630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53636F9-16F6-44E7-BFD1-015D7182D3EE}"/>
            </a:ext>
          </a:extLst>
        </xdr:cNvPr>
        <xdr:cNvSpPr txBox="1"/>
      </xdr:nvSpPr>
      <xdr:spPr>
        <a:xfrm>
          <a:off x="113544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91DF6C5-C9F4-488F-86D3-FCEE179EB70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AF48A51-C185-4C24-8B96-C9EBC991FF6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55470472-515E-40D2-8491-613376674F4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6C02189-4DB7-4387-9D86-99B0E3CE286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34171C5-B0CF-4CEA-9962-93BE2206116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9B33349-B004-4452-A345-64743036C38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2BB0965-67F7-4AA6-B72F-4F09E81F02A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5A1A90D-D853-496C-B483-F88B64F499C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16B94A4-223C-41AC-8E20-C634D8F1C01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18CADE0-2086-473C-A5E2-A1C6D4B9A66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343E8EF-3063-4496-93C6-5799A398F41B}"/>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4FE09B26-FB09-46ED-A9D9-83609112659E}"/>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268D6B7-A016-4FA7-90CA-08FD624BD02F}"/>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2B6EECBF-CBE4-4214-82E2-1192F3EFB6DC}"/>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4A70561-731A-47AA-B12F-6522FFEAA10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CCBCD050-353A-4558-A116-A2979CB235F1}"/>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557F2FF0-0521-4723-9665-32F09E3846D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1E54327-2ABC-4D02-9020-CE1A8E4B0881}"/>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0AAFA80-35DC-4FE4-AAE0-2231247CE5D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E1AE238-95BF-4C83-A442-5293B9D49F03}"/>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C7C39923-98B4-4F27-A603-9EEF4CED051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759A4A2E-12CB-462C-8F75-4ADE2DDC5DD4}"/>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50FE7654-4405-4943-B4C0-B6D8DF468534}"/>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8AF634CA-8B54-4201-9147-91BE2D347C61}"/>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AC9C4F5D-75B0-4D97-BF8F-A7D341D0A538}"/>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3DAF89F0-36C0-48DE-A56D-D040A01D0A28}"/>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721D4AF-D66B-4CF1-B7D7-A71D730A0CAA}"/>
            </a:ext>
          </a:extLst>
        </xdr:cNvPr>
        <xdr:cNvSpPr txBox="1"/>
      </xdr:nvSpPr>
      <xdr:spPr>
        <a:xfrm>
          <a:off x="19985990" y="6709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330D247F-DB03-4FF2-B088-95A7D7877D02}"/>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C5B9441C-D4AA-4E6F-A8B1-0E12A4647A11}"/>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8F90F068-07B1-4C3A-8FAD-D1E8A9858F32}"/>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8934556B-3B24-4EB7-B9B3-9BA52344A7D3}"/>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2E625968-BD42-4DD8-856B-F4F6D8CA4F30}"/>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AB5BA75-367A-49AD-8D6C-4E8978B919F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EF36965-D424-4402-B637-9976076DD07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70C14DF-0A3A-4AC5-9485-FDBBD4B837D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E66009D-B6ED-4005-A5E6-ADCF814B224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260A826-AA3F-4601-9C60-61108D8036C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154545</xdr:rowOff>
    </xdr:from>
    <xdr:to>
      <xdr:col>116</xdr:col>
      <xdr:colOff>114300</xdr:colOff>
      <xdr:row>37</xdr:row>
      <xdr:rowOff>84695</xdr:rowOff>
    </xdr:to>
    <xdr:sp macro="" textlink="">
      <xdr:nvSpPr>
        <xdr:cNvPr id="586" name="楕円 585">
          <a:extLst>
            <a:ext uri="{FF2B5EF4-FFF2-40B4-BE49-F238E27FC236}">
              <a16:creationId xmlns:a16="http://schemas.microsoft.com/office/drawing/2014/main" id="{4D8B156B-AA1D-472B-8FE3-3AF6BA60FE67}"/>
            </a:ext>
          </a:extLst>
        </xdr:cNvPr>
        <xdr:cNvSpPr/>
      </xdr:nvSpPr>
      <xdr:spPr>
        <a:xfrm>
          <a:off x="19904710" y="63267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5972</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3301795D-476B-4FE5-A200-8AB126151722}"/>
            </a:ext>
          </a:extLst>
        </xdr:cNvPr>
        <xdr:cNvSpPr txBox="1"/>
      </xdr:nvSpPr>
      <xdr:spPr>
        <a:xfrm>
          <a:off x="19985990" y="618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166396</xdr:rowOff>
    </xdr:from>
    <xdr:to>
      <xdr:col>112</xdr:col>
      <xdr:colOff>38100</xdr:colOff>
      <xdr:row>37</xdr:row>
      <xdr:rowOff>96546</xdr:rowOff>
    </xdr:to>
    <xdr:sp macro="" textlink="">
      <xdr:nvSpPr>
        <xdr:cNvPr id="588" name="楕円 587">
          <a:extLst>
            <a:ext uri="{FF2B5EF4-FFF2-40B4-BE49-F238E27FC236}">
              <a16:creationId xmlns:a16="http://schemas.microsoft.com/office/drawing/2014/main" id="{71BE575B-16E7-49C6-8F5C-C08E0FE7104F}"/>
            </a:ext>
          </a:extLst>
        </xdr:cNvPr>
        <xdr:cNvSpPr/>
      </xdr:nvSpPr>
      <xdr:spPr>
        <a:xfrm>
          <a:off x="19161760" y="634240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33895</xdr:rowOff>
    </xdr:from>
    <xdr:to>
      <xdr:col>116</xdr:col>
      <xdr:colOff>63500</xdr:colOff>
      <xdr:row>37</xdr:row>
      <xdr:rowOff>45746</xdr:rowOff>
    </xdr:to>
    <xdr:cxnSp macro="">
      <xdr:nvCxnSpPr>
        <xdr:cNvPr id="589" name="直線コネクタ 588">
          <a:extLst>
            <a:ext uri="{FF2B5EF4-FFF2-40B4-BE49-F238E27FC236}">
              <a16:creationId xmlns:a16="http://schemas.microsoft.com/office/drawing/2014/main" id="{3E8FEFBB-F202-43F3-9D57-B5A8C5E33EA5}"/>
            </a:ext>
          </a:extLst>
        </xdr:cNvPr>
        <xdr:cNvCxnSpPr/>
      </xdr:nvCxnSpPr>
      <xdr:spPr>
        <a:xfrm flipV="1">
          <a:off x="19204940" y="6375640"/>
          <a:ext cx="742950" cy="1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161627</xdr:rowOff>
    </xdr:from>
    <xdr:to>
      <xdr:col>107</xdr:col>
      <xdr:colOff>101600</xdr:colOff>
      <xdr:row>38</xdr:row>
      <xdr:rowOff>91777</xdr:rowOff>
    </xdr:to>
    <xdr:sp macro="" textlink="">
      <xdr:nvSpPr>
        <xdr:cNvPr id="590" name="楕円 589">
          <a:extLst>
            <a:ext uri="{FF2B5EF4-FFF2-40B4-BE49-F238E27FC236}">
              <a16:creationId xmlns:a16="http://schemas.microsoft.com/office/drawing/2014/main" id="{C25AB77F-AF22-4813-8204-AAC68ACABE1A}"/>
            </a:ext>
          </a:extLst>
        </xdr:cNvPr>
        <xdr:cNvSpPr/>
      </xdr:nvSpPr>
      <xdr:spPr>
        <a:xfrm>
          <a:off x="18345150" y="65071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45746</xdr:rowOff>
    </xdr:from>
    <xdr:to>
      <xdr:col>111</xdr:col>
      <xdr:colOff>177800</xdr:colOff>
      <xdr:row>38</xdr:row>
      <xdr:rowOff>40977</xdr:rowOff>
    </xdr:to>
    <xdr:cxnSp macro="">
      <xdr:nvCxnSpPr>
        <xdr:cNvPr id="591" name="直線コネクタ 590">
          <a:extLst>
            <a:ext uri="{FF2B5EF4-FFF2-40B4-BE49-F238E27FC236}">
              <a16:creationId xmlns:a16="http://schemas.microsoft.com/office/drawing/2014/main" id="{318CB8EE-65FD-4938-8D67-16FB6B982841}"/>
            </a:ext>
          </a:extLst>
        </xdr:cNvPr>
        <xdr:cNvCxnSpPr/>
      </xdr:nvCxnSpPr>
      <xdr:spPr>
        <a:xfrm flipV="1">
          <a:off x="18399760" y="6391301"/>
          <a:ext cx="805180" cy="16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163940</xdr:rowOff>
    </xdr:from>
    <xdr:to>
      <xdr:col>102</xdr:col>
      <xdr:colOff>165100</xdr:colOff>
      <xdr:row>38</xdr:row>
      <xdr:rowOff>94090</xdr:rowOff>
    </xdr:to>
    <xdr:sp macro="" textlink="">
      <xdr:nvSpPr>
        <xdr:cNvPr id="592" name="楕円 591">
          <a:extLst>
            <a:ext uri="{FF2B5EF4-FFF2-40B4-BE49-F238E27FC236}">
              <a16:creationId xmlns:a16="http://schemas.microsoft.com/office/drawing/2014/main" id="{EBBF1F63-0A9E-4C37-9716-D91F549C2B3D}"/>
            </a:ext>
          </a:extLst>
        </xdr:cNvPr>
        <xdr:cNvSpPr/>
      </xdr:nvSpPr>
      <xdr:spPr>
        <a:xfrm>
          <a:off x="17547590" y="65114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40977</xdr:rowOff>
    </xdr:from>
    <xdr:to>
      <xdr:col>107</xdr:col>
      <xdr:colOff>50800</xdr:colOff>
      <xdr:row>38</xdr:row>
      <xdr:rowOff>43290</xdr:rowOff>
    </xdr:to>
    <xdr:cxnSp macro="">
      <xdr:nvCxnSpPr>
        <xdr:cNvPr id="593" name="直線コネクタ 592">
          <a:extLst>
            <a:ext uri="{FF2B5EF4-FFF2-40B4-BE49-F238E27FC236}">
              <a16:creationId xmlns:a16="http://schemas.microsoft.com/office/drawing/2014/main" id="{A5844BB0-1366-49A6-A077-0AC88DA1C27F}"/>
            </a:ext>
          </a:extLst>
        </xdr:cNvPr>
        <xdr:cNvCxnSpPr/>
      </xdr:nvCxnSpPr>
      <xdr:spPr>
        <a:xfrm flipV="1">
          <a:off x="17602200" y="6556077"/>
          <a:ext cx="797560" cy="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22945</xdr:rowOff>
    </xdr:from>
    <xdr:to>
      <xdr:col>98</xdr:col>
      <xdr:colOff>38100</xdr:colOff>
      <xdr:row>37</xdr:row>
      <xdr:rowOff>124545</xdr:rowOff>
    </xdr:to>
    <xdr:sp macro="" textlink="">
      <xdr:nvSpPr>
        <xdr:cNvPr id="594" name="楕円 593">
          <a:extLst>
            <a:ext uri="{FF2B5EF4-FFF2-40B4-BE49-F238E27FC236}">
              <a16:creationId xmlns:a16="http://schemas.microsoft.com/office/drawing/2014/main" id="{8DB5C49E-E499-4C64-A0F6-C06F2A117400}"/>
            </a:ext>
          </a:extLst>
        </xdr:cNvPr>
        <xdr:cNvSpPr/>
      </xdr:nvSpPr>
      <xdr:spPr>
        <a:xfrm>
          <a:off x="16761460" y="63627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73745</xdr:rowOff>
    </xdr:from>
    <xdr:to>
      <xdr:col>102</xdr:col>
      <xdr:colOff>114300</xdr:colOff>
      <xdr:row>38</xdr:row>
      <xdr:rowOff>43290</xdr:rowOff>
    </xdr:to>
    <xdr:cxnSp macro="">
      <xdr:nvCxnSpPr>
        <xdr:cNvPr id="595" name="直線コネクタ 594">
          <a:extLst>
            <a:ext uri="{FF2B5EF4-FFF2-40B4-BE49-F238E27FC236}">
              <a16:creationId xmlns:a16="http://schemas.microsoft.com/office/drawing/2014/main" id="{A782CE63-90C2-40E5-BA43-9011412A84EA}"/>
            </a:ext>
          </a:extLst>
        </xdr:cNvPr>
        <xdr:cNvCxnSpPr/>
      </xdr:nvCxnSpPr>
      <xdr:spPr>
        <a:xfrm>
          <a:off x="16804640" y="6417395"/>
          <a:ext cx="797560" cy="1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F83E6269-92FE-4974-A0E6-DAEA8F857C88}"/>
            </a:ext>
          </a:extLst>
        </xdr:cNvPr>
        <xdr:cNvSpPr txBox="1"/>
      </xdr:nvSpPr>
      <xdr:spPr>
        <a:xfrm>
          <a:off x="18951721" y="681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3ED3C9C-7555-40AD-B408-2BF89E43B3F7}"/>
            </a:ext>
          </a:extLst>
        </xdr:cNvPr>
        <xdr:cNvSpPr txBox="1"/>
      </xdr:nvSpPr>
      <xdr:spPr>
        <a:xfrm>
          <a:off x="18170671" y="681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D5E0CA47-1466-49F5-B683-B99287FC5E69}"/>
            </a:ext>
          </a:extLst>
        </xdr:cNvPr>
        <xdr:cNvSpPr txBox="1"/>
      </xdr:nvSpPr>
      <xdr:spPr>
        <a:xfrm>
          <a:off x="1735406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2B2F1D1-9254-4BD1-A901-91F1932F01A5}"/>
            </a:ext>
          </a:extLst>
        </xdr:cNvPr>
        <xdr:cNvSpPr txBox="1"/>
      </xdr:nvSpPr>
      <xdr:spPr>
        <a:xfrm>
          <a:off x="16556501" y="687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113073</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5DC772D1-2A2F-4E88-8C32-2F1270D9AF83}"/>
            </a:ext>
          </a:extLst>
        </xdr:cNvPr>
        <xdr:cNvSpPr txBox="1"/>
      </xdr:nvSpPr>
      <xdr:spPr>
        <a:xfrm>
          <a:off x="18919405" y="611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108304</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4A4762C8-41C2-488F-A923-19DB1FE5CAF7}"/>
            </a:ext>
          </a:extLst>
        </xdr:cNvPr>
        <xdr:cNvSpPr txBox="1"/>
      </xdr:nvSpPr>
      <xdr:spPr>
        <a:xfrm>
          <a:off x="18138355" y="6278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110618</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012A9703-7DA4-43B5-B5A0-F29793089D6F}"/>
            </a:ext>
          </a:extLst>
        </xdr:cNvPr>
        <xdr:cNvSpPr txBox="1"/>
      </xdr:nvSpPr>
      <xdr:spPr>
        <a:xfrm>
          <a:off x="17323650" y="628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141072</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7E650ADE-1355-41A9-B8DD-93537E9E3CCC}"/>
            </a:ext>
          </a:extLst>
        </xdr:cNvPr>
        <xdr:cNvSpPr txBox="1"/>
      </xdr:nvSpPr>
      <xdr:spPr>
        <a:xfrm>
          <a:off x="16526090" y="613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A34639C-E876-4FF8-B219-6AEBD433289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F04BCE27-A794-4A49-AC68-9903C4673D3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597734C-EE04-4DD0-B242-953437EE4BC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F7E9643-A319-4813-88FA-CF3DEDB3D3E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D550EFB-73E0-44FE-80EE-D078C83051F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81623CA-7420-451D-806E-A5B4C556947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81CF6502-D883-4353-9B26-01D70BF86DD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9C90F26-9839-42D7-8FE0-004EFE5B9D0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EA1DDF14-BB73-49EF-8494-A25345ED371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16C46E4-F175-4896-B526-E8D680015BC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1FF328E1-D428-49EE-A962-E5175272475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3E18446B-9011-41AD-9DF7-9BBDB93BE07F}"/>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937D7C7C-5D83-4AFE-AB7A-E758354F239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1E4EF72B-CB77-4A75-B26F-89F8D0AC9AF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1009CD9F-65BF-4E3B-9F20-CB01F718AD5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EB578793-FB6A-447F-B8D2-8884D8D06EF5}"/>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F769864B-32C7-4DE7-A7F1-198F052B73D9}"/>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775071B7-CD8E-48C4-96D8-DF14DBCBF76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AC7870B4-BBB1-4B8A-85B4-74EF64ACBF5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8CD8ACC0-FB6A-4410-ACAB-BAFF0307CA78}"/>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5408DA55-F671-472A-99C6-BF2ABF26F6B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C15E0E46-05BA-48EE-9247-D95E4B01559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B12B5CE-3E3E-464E-A38E-DDD44EEA88F3}"/>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F1F1B93A-B81F-453B-9D49-7E58D7546C0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BE199AFD-D2E8-48A7-BFAD-9DF4FAAECD01}"/>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1E62EE64-E0C1-4E4F-B478-FEB580F5EF6E}"/>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B6DDD111-B300-4B39-B881-06CF49107557}"/>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9B3A8A5D-904E-4797-B52F-4F59FCAD9ACF}"/>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66FCFBA4-C045-48CC-ABE0-C50B29B3F753}"/>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D3C4CE43-13BF-4986-818C-7A62040C07B2}"/>
            </a:ext>
          </a:extLst>
        </xdr:cNvPr>
        <xdr:cNvSpPr txBox="1"/>
      </xdr:nvSpPr>
      <xdr:spPr>
        <a:xfrm>
          <a:off x="1474216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D6DE260C-069A-4045-88A3-3F00AA8E0A03}"/>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4BEF9F7A-5D6B-4B07-943E-E61A030246D3}"/>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F5B631FC-8582-45ED-9349-6CD210540AB9}"/>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ACCE8088-B7BA-4D8B-A65E-45952A791430}"/>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ED0637D7-FB23-471D-A148-4DCC270B4E51}"/>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C5B69EE-6FF6-418C-9062-E84D6186134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442BACC-3CBC-4449-9C05-1CD4CDCBB9E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8F33EF1-AA7C-48C8-9771-65E9B1A3AE2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5FA4147-2AAC-4709-BC1B-65EEC168E71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C31DBF5-8561-433F-8439-D7B844993CC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644" name="楕円 643">
          <a:extLst>
            <a:ext uri="{FF2B5EF4-FFF2-40B4-BE49-F238E27FC236}">
              <a16:creationId xmlns:a16="http://schemas.microsoft.com/office/drawing/2014/main" id="{20DB3DA7-B7E0-4F0E-BE84-D9E01750201C}"/>
            </a:ext>
          </a:extLst>
        </xdr:cNvPr>
        <xdr:cNvSpPr/>
      </xdr:nvSpPr>
      <xdr:spPr>
        <a:xfrm>
          <a:off x="14649450" y="1099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645" name="【保健センター・保健所】&#10;有形固定資産減価償却率該当値テキスト">
          <a:extLst>
            <a:ext uri="{FF2B5EF4-FFF2-40B4-BE49-F238E27FC236}">
              <a16:creationId xmlns:a16="http://schemas.microsoft.com/office/drawing/2014/main" id="{A1F68A49-5D72-4673-A04C-DD558262285F}"/>
            </a:ext>
          </a:extLst>
        </xdr:cNvPr>
        <xdr:cNvSpPr txBox="1"/>
      </xdr:nvSpPr>
      <xdr:spPr>
        <a:xfrm>
          <a:off x="1474216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646" name="楕円 645">
          <a:extLst>
            <a:ext uri="{FF2B5EF4-FFF2-40B4-BE49-F238E27FC236}">
              <a16:creationId xmlns:a16="http://schemas.microsoft.com/office/drawing/2014/main" id="{2D4EF00D-94D1-40AE-9A78-96930DE1A121}"/>
            </a:ext>
          </a:extLst>
        </xdr:cNvPr>
        <xdr:cNvSpPr/>
      </xdr:nvSpPr>
      <xdr:spPr>
        <a:xfrm>
          <a:off x="13887450" y="1099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647" name="直線コネクタ 646">
          <a:extLst>
            <a:ext uri="{FF2B5EF4-FFF2-40B4-BE49-F238E27FC236}">
              <a16:creationId xmlns:a16="http://schemas.microsoft.com/office/drawing/2014/main" id="{6B82C6F0-9D0F-44D4-A4F8-18DE5ED28DD1}"/>
            </a:ext>
          </a:extLst>
        </xdr:cNvPr>
        <xdr:cNvCxnSpPr/>
      </xdr:nvCxnSpPr>
      <xdr:spPr>
        <a:xfrm>
          <a:off x="13942060" y="1104900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648" name="楕円 647">
          <a:extLst>
            <a:ext uri="{FF2B5EF4-FFF2-40B4-BE49-F238E27FC236}">
              <a16:creationId xmlns:a16="http://schemas.microsoft.com/office/drawing/2014/main" id="{66E52D09-DF74-44DC-828B-9217A3E8AE68}"/>
            </a:ext>
          </a:extLst>
        </xdr:cNvPr>
        <xdr:cNvSpPr/>
      </xdr:nvSpPr>
      <xdr:spPr>
        <a:xfrm>
          <a:off x="13089890" y="10994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649" name="直線コネクタ 648">
          <a:extLst>
            <a:ext uri="{FF2B5EF4-FFF2-40B4-BE49-F238E27FC236}">
              <a16:creationId xmlns:a16="http://schemas.microsoft.com/office/drawing/2014/main" id="{1AF20B88-7152-4DE0-ABE3-24865BF96917}"/>
            </a:ext>
          </a:extLst>
        </xdr:cNvPr>
        <xdr:cNvCxnSpPr/>
      </xdr:nvCxnSpPr>
      <xdr:spPr>
        <a:xfrm>
          <a:off x="13144500" y="1104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25400</xdr:rowOff>
    </xdr:from>
    <xdr:to>
      <xdr:col>72</xdr:col>
      <xdr:colOff>38100</xdr:colOff>
      <xdr:row>64</xdr:row>
      <xdr:rowOff>127000</xdr:rowOff>
    </xdr:to>
    <xdr:sp macro="" textlink="">
      <xdr:nvSpPr>
        <xdr:cNvPr id="650" name="楕円 649">
          <a:extLst>
            <a:ext uri="{FF2B5EF4-FFF2-40B4-BE49-F238E27FC236}">
              <a16:creationId xmlns:a16="http://schemas.microsoft.com/office/drawing/2014/main" id="{907331A3-4ADC-483F-B853-04A86E05C1A6}"/>
            </a:ext>
          </a:extLst>
        </xdr:cNvPr>
        <xdr:cNvSpPr/>
      </xdr:nvSpPr>
      <xdr:spPr>
        <a:xfrm>
          <a:off x="12303760" y="1099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76200</xdr:rowOff>
    </xdr:from>
    <xdr:to>
      <xdr:col>76</xdr:col>
      <xdr:colOff>114300</xdr:colOff>
      <xdr:row>64</xdr:row>
      <xdr:rowOff>76200</xdr:rowOff>
    </xdr:to>
    <xdr:cxnSp macro="">
      <xdr:nvCxnSpPr>
        <xdr:cNvPr id="651" name="直線コネクタ 650">
          <a:extLst>
            <a:ext uri="{FF2B5EF4-FFF2-40B4-BE49-F238E27FC236}">
              <a16:creationId xmlns:a16="http://schemas.microsoft.com/office/drawing/2014/main" id="{AE558443-B0FE-4CF4-B370-D42C05B2E353}"/>
            </a:ext>
          </a:extLst>
        </xdr:cNvPr>
        <xdr:cNvCxnSpPr/>
      </xdr:nvCxnSpPr>
      <xdr:spPr>
        <a:xfrm>
          <a:off x="12346940" y="1104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25400</xdr:rowOff>
    </xdr:from>
    <xdr:to>
      <xdr:col>67</xdr:col>
      <xdr:colOff>101600</xdr:colOff>
      <xdr:row>64</xdr:row>
      <xdr:rowOff>127000</xdr:rowOff>
    </xdr:to>
    <xdr:sp macro="" textlink="">
      <xdr:nvSpPr>
        <xdr:cNvPr id="652" name="楕円 651">
          <a:extLst>
            <a:ext uri="{FF2B5EF4-FFF2-40B4-BE49-F238E27FC236}">
              <a16:creationId xmlns:a16="http://schemas.microsoft.com/office/drawing/2014/main" id="{E2E022C9-29B3-4A7C-8EF9-7000BEF13197}"/>
            </a:ext>
          </a:extLst>
        </xdr:cNvPr>
        <xdr:cNvSpPr/>
      </xdr:nvSpPr>
      <xdr:spPr>
        <a:xfrm>
          <a:off x="11487150" y="1099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76200</xdr:rowOff>
    </xdr:from>
    <xdr:to>
      <xdr:col>71</xdr:col>
      <xdr:colOff>177800</xdr:colOff>
      <xdr:row>64</xdr:row>
      <xdr:rowOff>76200</xdr:rowOff>
    </xdr:to>
    <xdr:cxnSp macro="">
      <xdr:nvCxnSpPr>
        <xdr:cNvPr id="653" name="直線コネクタ 652">
          <a:extLst>
            <a:ext uri="{FF2B5EF4-FFF2-40B4-BE49-F238E27FC236}">
              <a16:creationId xmlns:a16="http://schemas.microsoft.com/office/drawing/2014/main" id="{EE05F6C8-0657-46B1-84D7-F260B42D8F09}"/>
            </a:ext>
          </a:extLst>
        </xdr:cNvPr>
        <xdr:cNvCxnSpPr/>
      </xdr:nvCxnSpPr>
      <xdr:spPr>
        <a:xfrm>
          <a:off x="11541760" y="11049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AE8BEA2A-A255-450A-8362-9A130A864C6C}"/>
            </a:ext>
          </a:extLst>
        </xdr:cNvPr>
        <xdr:cNvSpPr txBox="1"/>
      </xdr:nvSpPr>
      <xdr:spPr>
        <a:xfrm>
          <a:off x="1373823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A58369D2-4C28-464F-90F8-9DAC025CCAAE}"/>
            </a:ext>
          </a:extLst>
        </xdr:cNvPr>
        <xdr:cNvSpPr txBox="1"/>
      </xdr:nvSpPr>
      <xdr:spPr>
        <a:xfrm>
          <a:off x="1295718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1A7CDF27-0C83-4FE4-8742-68FB6FAFF896}"/>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C56FE4CA-FEFA-40B9-9C48-3FC11676399C}"/>
            </a:ext>
          </a:extLst>
        </xdr:cNvPr>
        <xdr:cNvSpPr txBox="1"/>
      </xdr:nvSpPr>
      <xdr:spPr>
        <a:xfrm>
          <a:off x="113544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658" name="n_1mainValue【保健センター・保健所】&#10;有形固定資産減価償却率">
          <a:extLst>
            <a:ext uri="{FF2B5EF4-FFF2-40B4-BE49-F238E27FC236}">
              <a16:creationId xmlns:a16="http://schemas.microsoft.com/office/drawing/2014/main" id="{2D4B625E-4FE2-4E00-8071-4A5C8F8B6728}"/>
            </a:ext>
          </a:extLst>
        </xdr:cNvPr>
        <xdr:cNvSpPr txBox="1"/>
      </xdr:nvSpPr>
      <xdr:spPr>
        <a:xfrm>
          <a:off x="13717347"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659" name="n_2mainValue【保健センター・保健所】&#10;有形固定資産減価償却率">
          <a:extLst>
            <a:ext uri="{FF2B5EF4-FFF2-40B4-BE49-F238E27FC236}">
              <a16:creationId xmlns:a16="http://schemas.microsoft.com/office/drawing/2014/main" id="{A88AE56D-549F-43AF-A552-D4EDEE567286}"/>
            </a:ext>
          </a:extLst>
        </xdr:cNvPr>
        <xdr:cNvSpPr txBox="1"/>
      </xdr:nvSpPr>
      <xdr:spPr>
        <a:xfrm>
          <a:off x="12926772"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64</xdr:row>
      <xdr:rowOff>118127</xdr:rowOff>
    </xdr:from>
    <xdr:ext cx="469744" cy="259045"/>
    <xdr:sp macro="" textlink="">
      <xdr:nvSpPr>
        <xdr:cNvPr id="660" name="n_3mainValue【保健センター・保健所】&#10;有形固定資産減価償却率">
          <a:extLst>
            <a:ext uri="{FF2B5EF4-FFF2-40B4-BE49-F238E27FC236}">
              <a16:creationId xmlns:a16="http://schemas.microsoft.com/office/drawing/2014/main" id="{E062264C-9ECE-49C3-9963-29566E48C5FC}"/>
            </a:ext>
          </a:extLst>
        </xdr:cNvPr>
        <xdr:cNvSpPr txBox="1"/>
      </xdr:nvSpPr>
      <xdr:spPr>
        <a:xfrm>
          <a:off x="12131117"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64</xdr:row>
      <xdr:rowOff>118127</xdr:rowOff>
    </xdr:from>
    <xdr:ext cx="469744" cy="259045"/>
    <xdr:sp macro="" textlink="">
      <xdr:nvSpPr>
        <xdr:cNvPr id="661" name="n_4mainValue【保健センター・保健所】&#10;有形固定資産減価償却率">
          <a:extLst>
            <a:ext uri="{FF2B5EF4-FFF2-40B4-BE49-F238E27FC236}">
              <a16:creationId xmlns:a16="http://schemas.microsoft.com/office/drawing/2014/main" id="{000FF8D2-D123-46E8-AF61-5AE3C41BDC3A}"/>
            </a:ext>
          </a:extLst>
        </xdr:cNvPr>
        <xdr:cNvSpPr txBox="1"/>
      </xdr:nvSpPr>
      <xdr:spPr>
        <a:xfrm>
          <a:off x="11324032" y="1109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1E5E63BD-BDFD-4E6E-85A0-8763CBB5165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CDAD76B-2182-439E-BEE7-C5AF7241C33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B1F06408-B02B-4A9F-B15D-AE298C92EE2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AF73802D-DA42-4CC4-954E-BB4C024B11D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3E443AD0-0541-4021-A818-0E3F6E8830E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110DFB2C-414A-4D8E-A524-38143DD46AA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83E91298-ACFC-443D-AC83-7FE187BA987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F89D3D6-7A3D-4DC7-847B-F6D43D383A7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43C7044D-C23F-427C-BB8E-F61FECDFA92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17EBBEB-C9A6-47EA-9707-2ED0DC86B55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873DDFDF-0284-4283-BED4-F16F5955105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3FD05B1C-BD74-4958-BDED-D36F52F1B3F6}"/>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5055A98C-EBBA-41C5-9E7B-68E1CDB48E0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57144E61-D3E3-48AA-B4A8-E39B0D27630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359DB302-AD6E-4868-A6EC-AA18CF3941B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CA7FB041-9CD1-44B2-87A6-8753D414FBD5}"/>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8270767-6CC9-4E53-B0BA-04390EFCF05D}"/>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F6C4A89C-CBCF-44FA-BF08-42E0C59CC703}"/>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93CF2D8E-E25C-4926-B8DD-4C6605450ED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D61017F-ADFB-47D4-A2F5-A9B2BBAF8B7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BA8A6BFD-2732-49B4-907E-A3EAA0EBAFC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84B42606-7898-4B15-8607-AC8F2A46C6F9}"/>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D2E5CC25-3EAB-4F31-BBE5-8D2BB9C44380}"/>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5C5732CD-3D75-4F35-BEFA-413FFF22614F}"/>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FCA01191-7109-4210-93FA-741A2CEC83B4}"/>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2E343204-621B-4AD1-819C-6C3E468E5806}"/>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EE9E0507-68B4-4365-BDA5-D69D0FD5B07F}"/>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E7EF733A-8EA7-4101-A891-4441F352FFAD}"/>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EA99E239-8A6F-4189-A7EC-D7D2A59D5494}"/>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40FA0896-5351-448C-AA35-49AAB13FB249}"/>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DB62926C-DDE1-4366-9FC4-E18901C498BC}"/>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B52726F2-5397-4685-92AA-0F61115D5895}"/>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DFC3E64-3C57-46A9-96CD-5E9D6DA004A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64CFB35-8D4A-43A1-B4E5-2F81F3AE7DB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63D24715-5D86-4D0E-A442-A41798648D7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6CFD70A0-AA7E-458A-B21F-8A01B4003ED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0A2E4E0-573E-4553-B499-8AD4A5D130C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70358</xdr:rowOff>
    </xdr:from>
    <xdr:to>
      <xdr:col>116</xdr:col>
      <xdr:colOff>114300</xdr:colOff>
      <xdr:row>64</xdr:row>
      <xdr:rowOff>508</xdr:rowOff>
    </xdr:to>
    <xdr:sp macro="" textlink="">
      <xdr:nvSpPr>
        <xdr:cNvPr id="699" name="楕円 698">
          <a:extLst>
            <a:ext uri="{FF2B5EF4-FFF2-40B4-BE49-F238E27FC236}">
              <a16:creationId xmlns:a16="http://schemas.microsoft.com/office/drawing/2014/main" id="{D70093B4-8C25-42B9-8A4B-0471BFE0A22B}"/>
            </a:ext>
          </a:extLst>
        </xdr:cNvPr>
        <xdr:cNvSpPr/>
      </xdr:nvSpPr>
      <xdr:spPr>
        <a:xfrm>
          <a:off x="19904710" y="1086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156735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94547D57-9C83-4FF2-9007-3427D78B680A}"/>
            </a:ext>
          </a:extLst>
        </xdr:cNvPr>
        <xdr:cNvSpPr txBox="1"/>
      </xdr:nvSpPr>
      <xdr:spPr>
        <a:xfrm>
          <a:off x="19985990" y="1078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70358</xdr:rowOff>
    </xdr:from>
    <xdr:to>
      <xdr:col>112</xdr:col>
      <xdr:colOff>38100</xdr:colOff>
      <xdr:row>64</xdr:row>
      <xdr:rowOff>508</xdr:rowOff>
    </xdr:to>
    <xdr:sp macro="" textlink="">
      <xdr:nvSpPr>
        <xdr:cNvPr id="701" name="楕円 700">
          <a:extLst>
            <a:ext uri="{FF2B5EF4-FFF2-40B4-BE49-F238E27FC236}">
              <a16:creationId xmlns:a16="http://schemas.microsoft.com/office/drawing/2014/main" id="{C1415CB0-CD34-459A-AD93-0479B35A9FBD}"/>
            </a:ext>
          </a:extLst>
        </xdr:cNvPr>
        <xdr:cNvSpPr/>
      </xdr:nvSpPr>
      <xdr:spPr>
        <a:xfrm>
          <a:off x="19161760" y="1086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121158</xdr:rowOff>
    </xdr:from>
    <xdr:to>
      <xdr:col>116</xdr:col>
      <xdr:colOff>63500</xdr:colOff>
      <xdr:row>63</xdr:row>
      <xdr:rowOff>121158</xdr:rowOff>
    </xdr:to>
    <xdr:cxnSp macro="">
      <xdr:nvCxnSpPr>
        <xdr:cNvPr id="702" name="直線コネクタ 701">
          <a:extLst>
            <a:ext uri="{FF2B5EF4-FFF2-40B4-BE49-F238E27FC236}">
              <a16:creationId xmlns:a16="http://schemas.microsoft.com/office/drawing/2014/main" id="{1A08ECDC-6A77-4F06-8665-DF6BC1C27B03}"/>
            </a:ext>
          </a:extLst>
        </xdr:cNvPr>
        <xdr:cNvCxnSpPr/>
      </xdr:nvCxnSpPr>
      <xdr:spPr>
        <a:xfrm>
          <a:off x="19204940" y="1092441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70358</xdr:rowOff>
    </xdr:from>
    <xdr:to>
      <xdr:col>107</xdr:col>
      <xdr:colOff>101600</xdr:colOff>
      <xdr:row>64</xdr:row>
      <xdr:rowOff>508</xdr:rowOff>
    </xdr:to>
    <xdr:sp macro="" textlink="">
      <xdr:nvSpPr>
        <xdr:cNvPr id="703" name="楕円 702">
          <a:extLst>
            <a:ext uri="{FF2B5EF4-FFF2-40B4-BE49-F238E27FC236}">
              <a16:creationId xmlns:a16="http://schemas.microsoft.com/office/drawing/2014/main" id="{1972BA0E-658C-4B44-9D0F-55E070A2BEC4}"/>
            </a:ext>
          </a:extLst>
        </xdr:cNvPr>
        <xdr:cNvSpPr/>
      </xdr:nvSpPr>
      <xdr:spPr>
        <a:xfrm>
          <a:off x="18345150" y="108698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121158</xdr:rowOff>
    </xdr:from>
    <xdr:to>
      <xdr:col>111</xdr:col>
      <xdr:colOff>177800</xdr:colOff>
      <xdr:row>63</xdr:row>
      <xdr:rowOff>121158</xdr:rowOff>
    </xdr:to>
    <xdr:cxnSp macro="">
      <xdr:nvCxnSpPr>
        <xdr:cNvPr id="704" name="直線コネクタ 703">
          <a:extLst>
            <a:ext uri="{FF2B5EF4-FFF2-40B4-BE49-F238E27FC236}">
              <a16:creationId xmlns:a16="http://schemas.microsoft.com/office/drawing/2014/main" id="{FAFAAA1E-E914-4B31-93EE-87ECA0EDB890}"/>
            </a:ext>
          </a:extLst>
        </xdr:cNvPr>
        <xdr:cNvCxnSpPr/>
      </xdr:nvCxnSpPr>
      <xdr:spPr>
        <a:xfrm>
          <a:off x="18399760" y="1092441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70358</xdr:rowOff>
    </xdr:from>
    <xdr:to>
      <xdr:col>102</xdr:col>
      <xdr:colOff>165100</xdr:colOff>
      <xdr:row>64</xdr:row>
      <xdr:rowOff>508</xdr:rowOff>
    </xdr:to>
    <xdr:sp macro="" textlink="">
      <xdr:nvSpPr>
        <xdr:cNvPr id="705" name="楕円 704">
          <a:extLst>
            <a:ext uri="{FF2B5EF4-FFF2-40B4-BE49-F238E27FC236}">
              <a16:creationId xmlns:a16="http://schemas.microsoft.com/office/drawing/2014/main" id="{BBFE1EA7-9B8D-4BDF-BF24-ABC99D2696A5}"/>
            </a:ext>
          </a:extLst>
        </xdr:cNvPr>
        <xdr:cNvSpPr/>
      </xdr:nvSpPr>
      <xdr:spPr>
        <a:xfrm>
          <a:off x="17547590" y="108698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121158</xdr:rowOff>
    </xdr:from>
    <xdr:to>
      <xdr:col>107</xdr:col>
      <xdr:colOff>50800</xdr:colOff>
      <xdr:row>63</xdr:row>
      <xdr:rowOff>121158</xdr:rowOff>
    </xdr:to>
    <xdr:cxnSp macro="">
      <xdr:nvCxnSpPr>
        <xdr:cNvPr id="706" name="直線コネクタ 705">
          <a:extLst>
            <a:ext uri="{FF2B5EF4-FFF2-40B4-BE49-F238E27FC236}">
              <a16:creationId xmlns:a16="http://schemas.microsoft.com/office/drawing/2014/main" id="{7612964D-1FD4-452B-A320-8F33189B2754}"/>
            </a:ext>
          </a:extLst>
        </xdr:cNvPr>
        <xdr:cNvCxnSpPr/>
      </xdr:nvCxnSpPr>
      <xdr:spPr>
        <a:xfrm>
          <a:off x="17602200" y="109244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70358</xdr:rowOff>
    </xdr:from>
    <xdr:to>
      <xdr:col>98</xdr:col>
      <xdr:colOff>38100</xdr:colOff>
      <xdr:row>64</xdr:row>
      <xdr:rowOff>508</xdr:rowOff>
    </xdr:to>
    <xdr:sp macro="" textlink="">
      <xdr:nvSpPr>
        <xdr:cNvPr id="707" name="楕円 706">
          <a:extLst>
            <a:ext uri="{FF2B5EF4-FFF2-40B4-BE49-F238E27FC236}">
              <a16:creationId xmlns:a16="http://schemas.microsoft.com/office/drawing/2014/main" id="{7BE0C81F-4048-4942-943E-A08BA51BE85E}"/>
            </a:ext>
          </a:extLst>
        </xdr:cNvPr>
        <xdr:cNvSpPr/>
      </xdr:nvSpPr>
      <xdr:spPr>
        <a:xfrm>
          <a:off x="16761460" y="10869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121158</xdr:rowOff>
    </xdr:from>
    <xdr:to>
      <xdr:col>102</xdr:col>
      <xdr:colOff>114300</xdr:colOff>
      <xdr:row>63</xdr:row>
      <xdr:rowOff>121158</xdr:rowOff>
    </xdr:to>
    <xdr:cxnSp macro="">
      <xdr:nvCxnSpPr>
        <xdr:cNvPr id="708" name="直線コネクタ 707">
          <a:extLst>
            <a:ext uri="{FF2B5EF4-FFF2-40B4-BE49-F238E27FC236}">
              <a16:creationId xmlns:a16="http://schemas.microsoft.com/office/drawing/2014/main" id="{631EC178-4A9A-40F4-810C-6E4E6DE6E6BB}"/>
            </a:ext>
          </a:extLst>
        </xdr:cNvPr>
        <xdr:cNvCxnSpPr/>
      </xdr:nvCxnSpPr>
      <xdr:spPr>
        <a:xfrm>
          <a:off x="16804640" y="109244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A1E02EBC-C959-47BD-ADFC-EAC24A8A31D0}"/>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703B93FE-540D-4711-9D54-4D58FBD27C05}"/>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7DA5E6B2-FC70-4F8E-A7FA-4B6A5D82235C}"/>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CE0D027A-8C2C-41B3-A208-AF0EF553FC2A}"/>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163085</xdr:rowOff>
    </xdr:from>
    <xdr:ext cx="469744" cy="259045"/>
    <xdr:sp macro="" textlink="">
      <xdr:nvSpPr>
        <xdr:cNvPr id="713" name="n_1mainValue【保健センター・保健所】&#10;一人当たり面積">
          <a:extLst>
            <a:ext uri="{FF2B5EF4-FFF2-40B4-BE49-F238E27FC236}">
              <a16:creationId xmlns:a16="http://schemas.microsoft.com/office/drawing/2014/main" id="{92AA9F4F-3A01-4FBB-B028-CF5954D6CA2E}"/>
            </a:ext>
          </a:extLst>
        </xdr:cNvPr>
        <xdr:cNvSpPr txBox="1"/>
      </xdr:nvSpPr>
      <xdr:spPr>
        <a:xfrm>
          <a:off x="1898213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163085</xdr:rowOff>
    </xdr:from>
    <xdr:ext cx="469744" cy="259045"/>
    <xdr:sp macro="" textlink="">
      <xdr:nvSpPr>
        <xdr:cNvPr id="714" name="n_2mainValue【保健センター・保健所】&#10;一人当たり面積">
          <a:extLst>
            <a:ext uri="{FF2B5EF4-FFF2-40B4-BE49-F238E27FC236}">
              <a16:creationId xmlns:a16="http://schemas.microsoft.com/office/drawing/2014/main" id="{9A19F88B-1EEA-49AF-8C5B-B0F1BE15943B}"/>
            </a:ext>
          </a:extLst>
        </xdr:cNvPr>
        <xdr:cNvSpPr txBox="1"/>
      </xdr:nvSpPr>
      <xdr:spPr>
        <a:xfrm>
          <a:off x="1818203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163085</xdr:rowOff>
    </xdr:from>
    <xdr:ext cx="469744" cy="259045"/>
    <xdr:sp macro="" textlink="">
      <xdr:nvSpPr>
        <xdr:cNvPr id="715" name="n_3mainValue【保健センター・保健所】&#10;一人当たり面積">
          <a:extLst>
            <a:ext uri="{FF2B5EF4-FFF2-40B4-BE49-F238E27FC236}">
              <a16:creationId xmlns:a16="http://schemas.microsoft.com/office/drawing/2014/main" id="{44F989C8-4730-40C1-8098-04E937BE8D63}"/>
            </a:ext>
          </a:extLst>
        </xdr:cNvPr>
        <xdr:cNvSpPr txBox="1"/>
      </xdr:nvSpPr>
      <xdr:spPr>
        <a:xfrm>
          <a:off x="17384472"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163085</xdr:rowOff>
    </xdr:from>
    <xdr:ext cx="469744" cy="259045"/>
    <xdr:sp macro="" textlink="">
      <xdr:nvSpPr>
        <xdr:cNvPr id="716" name="n_4mainValue【保健センター・保健所】&#10;一人当たり面積">
          <a:extLst>
            <a:ext uri="{FF2B5EF4-FFF2-40B4-BE49-F238E27FC236}">
              <a16:creationId xmlns:a16="http://schemas.microsoft.com/office/drawing/2014/main" id="{CF9A9552-CC45-4C8A-9647-9F628791B6F9}"/>
            </a:ext>
          </a:extLst>
        </xdr:cNvPr>
        <xdr:cNvSpPr txBox="1"/>
      </xdr:nvSpPr>
      <xdr:spPr>
        <a:xfrm>
          <a:off x="16588817" y="1096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70D97D55-0C97-4E55-BE60-39274C5D22B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75E440F-B62D-44BB-AAB2-603E4B8A920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179584EE-37C3-405D-9CD4-A612E3F02FA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4F1716F1-F49E-45AD-A4D3-1133FB0F5FE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AD0FCB1-A4E6-46E0-96E6-B7E99478445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DAE19D3-7163-4464-8DE1-F4AE648C022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855D6E82-7A17-40E4-B348-DF9F7251F8A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F7438118-107C-4DC4-BAEC-8B5A56ADE9E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5862504B-E3F3-4C4A-88BC-3F77D162DC6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57D2033D-4A57-437A-8858-10CD10008FE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AA6899B1-5CD5-4EB5-9BE6-85A4EE06992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A4446EAC-3EAC-4C49-B7D4-DE6EA88FD66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89F4B8F8-B190-4245-B0E0-7CF43625058D}"/>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96BF6041-6480-4097-9B99-B556CFF7146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1EF5B08B-75F6-48F5-AE35-6003BADD5D7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9521E49E-A39D-4CC9-B37E-2807DBA12CE0}"/>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CF9B9BC1-FB24-4E54-8D3E-A1E667EA090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775D176-EEDE-48DC-A86B-92961200AB0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94ED3B69-6619-425A-8472-34539693DCF0}"/>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7F63E1F6-6750-40BB-9D77-FF398C620B51}"/>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6BA49FEE-341F-44AE-A1BF-0148EF3F7DE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42840F59-ED3B-4FE5-B83A-088913A3283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9BD69311-9567-467E-90DC-32977F7559F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B8C8286F-0990-4407-9334-B9541C71E12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843589FF-3389-4A94-B587-AE843B68B8F5}"/>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D776C081-FAB6-4DFA-8901-BFA29A5869E9}"/>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C982BB71-8872-45A7-8CD8-9338D7C9AC35}"/>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994FE634-64CC-493E-9B27-06998BDB1A77}"/>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99984EB5-6DA9-4B2B-8BD3-CA7050ADE377}"/>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C2042733-B347-48A2-B283-0F60ECD58CEF}"/>
            </a:ext>
          </a:extLst>
        </xdr:cNvPr>
        <xdr:cNvSpPr txBox="1"/>
      </xdr:nvSpPr>
      <xdr:spPr>
        <a:xfrm>
          <a:off x="14742160" y="1416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CD461D52-6C24-4E52-A4BD-16929426E883}"/>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99F92C6B-8825-46DF-9D95-D7DC955B0210}"/>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8A4D4073-7045-43E6-BCC2-0EE26AE3665D}"/>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99AC3C3D-62F3-4D36-909C-88C6898A1539}"/>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A97E32B8-1693-40C2-A237-41E3BEA7EAC5}"/>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D5C3E84-C2E0-4174-A55F-F722881B06A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17683BA-4430-4341-8A1E-7E0E5926505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4062B80-E78F-4FCF-A1ED-4FDA7E14564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E79278C-451E-482D-877C-4939EBADC69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FFD0139-C411-44C9-BD89-BD4F24391CE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133986</xdr:rowOff>
    </xdr:from>
    <xdr:to>
      <xdr:col>85</xdr:col>
      <xdr:colOff>177800</xdr:colOff>
      <xdr:row>82</xdr:row>
      <xdr:rowOff>64136</xdr:rowOff>
    </xdr:to>
    <xdr:sp macro="" textlink="">
      <xdr:nvSpPr>
        <xdr:cNvPr id="757" name="楕円 756">
          <a:extLst>
            <a:ext uri="{FF2B5EF4-FFF2-40B4-BE49-F238E27FC236}">
              <a16:creationId xmlns:a16="http://schemas.microsoft.com/office/drawing/2014/main" id="{AB564C8C-1C61-40C8-AFB3-EFB4784E4D7C}"/>
            </a:ext>
          </a:extLst>
        </xdr:cNvPr>
        <xdr:cNvSpPr/>
      </xdr:nvSpPr>
      <xdr:spPr>
        <a:xfrm>
          <a:off x="14649450" y="140176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156863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61FD7BD4-AF31-4E2F-B4FE-9FA21D7C8716}"/>
            </a:ext>
          </a:extLst>
        </xdr:cNvPr>
        <xdr:cNvSpPr txBox="1"/>
      </xdr:nvSpPr>
      <xdr:spPr>
        <a:xfrm>
          <a:off x="14742160" y="13874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65405</xdr:rowOff>
    </xdr:from>
    <xdr:to>
      <xdr:col>81</xdr:col>
      <xdr:colOff>101600</xdr:colOff>
      <xdr:row>81</xdr:row>
      <xdr:rowOff>167005</xdr:rowOff>
    </xdr:to>
    <xdr:sp macro="" textlink="">
      <xdr:nvSpPr>
        <xdr:cNvPr id="759" name="楕円 758">
          <a:extLst>
            <a:ext uri="{FF2B5EF4-FFF2-40B4-BE49-F238E27FC236}">
              <a16:creationId xmlns:a16="http://schemas.microsoft.com/office/drawing/2014/main" id="{C1F28A4E-CD82-4032-95FF-FCB1AF16D111}"/>
            </a:ext>
          </a:extLst>
        </xdr:cNvPr>
        <xdr:cNvSpPr/>
      </xdr:nvSpPr>
      <xdr:spPr>
        <a:xfrm>
          <a:off x="13887450" y="139509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116205</xdr:rowOff>
    </xdr:from>
    <xdr:to>
      <xdr:col>85</xdr:col>
      <xdr:colOff>127000</xdr:colOff>
      <xdr:row>82</xdr:row>
      <xdr:rowOff>13336</xdr:rowOff>
    </xdr:to>
    <xdr:cxnSp macro="">
      <xdr:nvCxnSpPr>
        <xdr:cNvPr id="760" name="直線コネクタ 759">
          <a:extLst>
            <a:ext uri="{FF2B5EF4-FFF2-40B4-BE49-F238E27FC236}">
              <a16:creationId xmlns:a16="http://schemas.microsoft.com/office/drawing/2014/main" id="{7107E55C-7DF7-4062-8CC6-59D74A08E72E}"/>
            </a:ext>
          </a:extLst>
        </xdr:cNvPr>
        <xdr:cNvCxnSpPr/>
      </xdr:nvCxnSpPr>
      <xdr:spPr>
        <a:xfrm>
          <a:off x="13942060" y="14003655"/>
          <a:ext cx="762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2539</xdr:rowOff>
    </xdr:from>
    <xdr:to>
      <xdr:col>76</xdr:col>
      <xdr:colOff>165100</xdr:colOff>
      <xdr:row>81</xdr:row>
      <xdr:rowOff>104139</xdr:rowOff>
    </xdr:to>
    <xdr:sp macro="" textlink="">
      <xdr:nvSpPr>
        <xdr:cNvPr id="761" name="楕円 760">
          <a:extLst>
            <a:ext uri="{FF2B5EF4-FFF2-40B4-BE49-F238E27FC236}">
              <a16:creationId xmlns:a16="http://schemas.microsoft.com/office/drawing/2014/main" id="{A5615BFD-F71F-4825-9452-EA8AC1172E89}"/>
            </a:ext>
          </a:extLst>
        </xdr:cNvPr>
        <xdr:cNvSpPr/>
      </xdr:nvSpPr>
      <xdr:spPr>
        <a:xfrm>
          <a:off x="13089890" y="13889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53339</xdr:rowOff>
    </xdr:from>
    <xdr:to>
      <xdr:col>81</xdr:col>
      <xdr:colOff>50800</xdr:colOff>
      <xdr:row>81</xdr:row>
      <xdr:rowOff>116205</xdr:rowOff>
    </xdr:to>
    <xdr:cxnSp macro="">
      <xdr:nvCxnSpPr>
        <xdr:cNvPr id="762" name="直線コネクタ 761">
          <a:extLst>
            <a:ext uri="{FF2B5EF4-FFF2-40B4-BE49-F238E27FC236}">
              <a16:creationId xmlns:a16="http://schemas.microsoft.com/office/drawing/2014/main" id="{7B2674AA-F022-4D62-966D-4EA1DD265552}"/>
            </a:ext>
          </a:extLst>
        </xdr:cNvPr>
        <xdr:cNvCxnSpPr/>
      </xdr:nvCxnSpPr>
      <xdr:spPr>
        <a:xfrm>
          <a:off x="13144500" y="13944599"/>
          <a:ext cx="7975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139700</xdr:rowOff>
    </xdr:from>
    <xdr:to>
      <xdr:col>72</xdr:col>
      <xdr:colOff>38100</xdr:colOff>
      <xdr:row>81</xdr:row>
      <xdr:rowOff>69850</xdr:rowOff>
    </xdr:to>
    <xdr:sp macro="" textlink="">
      <xdr:nvSpPr>
        <xdr:cNvPr id="763" name="楕円 762">
          <a:extLst>
            <a:ext uri="{FF2B5EF4-FFF2-40B4-BE49-F238E27FC236}">
              <a16:creationId xmlns:a16="http://schemas.microsoft.com/office/drawing/2014/main" id="{61B1066D-0AC9-4373-80EF-0498C326DC54}"/>
            </a:ext>
          </a:extLst>
        </xdr:cNvPr>
        <xdr:cNvSpPr/>
      </xdr:nvSpPr>
      <xdr:spPr>
        <a:xfrm>
          <a:off x="12303760" y="13851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19050</xdr:rowOff>
    </xdr:from>
    <xdr:to>
      <xdr:col>76</xdr:col>
      <xdr:colOff>114300</xdr:colOff>
      <xdr:row>81</xdr:row>
      <xdr:rowOff>53339</xdr:rowOff>
    </xdr:to>
    <xdr:cxnSp macro="">
      <xdr:nvCxnSpPr>
        <xdr:cNvPr id="764" name="直線コネクタ 763">
          <a:extLst>
            <a:ext uri="{FF2B5EF4-FFF2-40B4-BE49-F238E27FC236}">
              <a16:creationId xmlns:a16="http://schemas.microsoft.com/office/drawing/2014/main" id="{9EF99AE1-4BDB-4DD9-900A-4CF1810F7596}"/>
            </a:ext>
          </a:extLst>
        </xdr:cNvPr>
        <xdr:cNvCxnSpPr/>
      </xdr:nvCxnSpPr>
      <xdr:spPr>
        <a:xfrm>
          <a:off x="12346940" y="13902690"/>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5" name="楕円 764">
          <a:extLst>
            <a:ext uri="{FF2B5EF4-FFF2-40B4-BE49-F238E27FC236}">
              <a16:creationId xmlns:a16="http://schemas.microsoft.com/office/drawing/2014/main" id="{EA184B27-B977-4A09-B050-1BFB3EC7B188}"/>
            </a:ext>
          </a:extLst>
        </xdr:cNvPr>
        <xdr:cNvSpPr/>
      </xdr:nvSpPr>
      <xdr:spPr>
        <a:xfrm>
          <a:off x="11487150" y="1420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83</xdr:row>
      <xdr:rowOff>28575</xdr:rowOff>
    </xdr:to>
    <xdr:cxnSp macro="">
      <xdr:nvCxnSpPr>
        <xdr:cNvPr id="766" name="直線コネクタ 765">
          <a:extLst>
            <a:ext uri="{FF2B5EF4-FFF2-40B4-BE49-F238E27FC236}">
              <a16:creationId xmlns:a16="http://schemas.microsoft.com/office/drawing/2014/main" id="{E3944D65-ACE8-46B2-8FF7-C40D8F087DE7}"/>
            </a:ext>
          </a:extLst>
        </xdr:cNvPr>
        <xdr:cNvCxnSpPr/>
      </xdr:nvCxnSpPr>
      <xdr:spPr>
        <a:xfrm flipV="1">
          <a:off x="11541760" y="13902690"/>
          <a:ext cx="80518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F3DC3B39-ADD7-4A07-A2F7-CAAE57071AA9}"/>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74D18FB7-BB44-494E-BA51-A3BF6F001D2A}"/>
            </a:ext>
          </a:extLst>
        </xdr:cNvPr>
        <xdr:cNvSpPr txBox="1"/>
      </xdr:nvSpPr>
      <xdr:spPr>
        <a:xfrm>
          <a:off x="129571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54C567CB-4697-4993-AEF2-13D45C79D089}"/>
            </a:ext>
          </a:extLst>
        </xdr:cNvPr>
        <xdr:cNvSpPr txBox="1"/>
      </xdr:nvSpPr>
      <xdr:spPr>
        <a:xfrm>
          <a:off x="1217105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1C7ACE78-E2F3-44A2-9BAF-1BAC97A59BE1}"/>
            </a:ext>
          </a:extLst>
        </xdr:cNvPr>
        <xdr:cNvSpPr txBox="1"/>
      </xdr:nvSpPr>
      <xdr:spPr>
        <a:xfrm>
          <a:off x="113544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12082</xdr:rowOff>
    </xdr:from>
    <xdr:ext cx="405111" cy="259045"/>
    <xdr:sp macro="" textlink="">
      <xdr:nvSpPr>
        <xdr:cNvPr id="771" name="n_1mainValue【消防施設】&#10;有形固定資産減価償却率">
          <a:extLst>
            <a:ext uri="{FF2B5EF4-FFF2-40B4-BE49-F238E27FC236}">
              <a16:creationId xmlns:a16="http://schemas.microsoft.com/office/drawing/2014/main" id="{06D2F43A-D5E6-4D0D-841E-2B584A6C57EE}"/>
            </a:ext>
          </a:extLst>
        </xdr:cNvPr>
        <xdr:cNvSpPr txBox="1"/>
      </xdr:nvSpPr>
      <xdr:spPr>
        <a:xfrm>
          <a:off x="13738234" y="137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772" name="n_2mainValue【消防施設】&#10;有形固定資産減価償却率">
          <a:extLst>
            <a:ext uri="{FF2B5EF4-FFF2-40B4-BE49-F238E27FC236}">
              <a16:creationId xmlns:a16="http://schemas.microsoft.com/office/drawing/2014/main" id="{643B59DB-4237-4B80-BBDB-D4B061746E5B}"/>
            </a:ext>
          </a:extLst>
        </xdr:cNvPr>
        <xdr:cNvSpPr txBox="1"/>
      </xdr:nvSpPr>
      <xdr:spPr>
        <a:xfrm>
          <a:off x="12957184" y="136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86377</xdr:rowOff>
    </xdr:from>
    <xdr:ext cx="405111" cy="259045"/>
    <xdr:sp macro="" textlink="">
      <xdr:nvSpPr>
        <xdr:cNvPr id="773" name="n_3mainValue【消防施設】&#10;有形固定資産減価償却率">
          <a:extLst>
            <a:ext uri="{FF2B5EF4-FFF2-40B4-BE49-F238E27FC236}">
              <a16:creationId xmlns:a16="http://schemas.microsoft.com/office/drawing/2014/main" id="{27C93796-1232-4EE7-92EF-0E9473168959}"/>
            </a:ext>
          </a:extLst>
        </xdr:cNvPr>
        <xdr:cNvSpPr txBox="1"/>
      </xdr:nvSpPr>
      <xdr:spPr>
        <a:xfrm>
          <a:off x="1217105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4" name="n_4mainValue【消防施設】&#10;有形固定資産減価償却率">
          <a:extLst>
            <a:ext uri="{FF2B5EF4-FFF2-40B4-BE49-F238E27FC236}">
              <a16:creationId xmlns:a16="http://schemas.microsoft.com/office/drawing/2014/main" id="{94043126-0CDD-44D1-9275-B45AD0955039}"/>
            </a:ext>
          </a:extLst>
        </xdr:cNvPr>
        <xdr:cNvSpPr txBox="1"/>
      </xdr:nvSpPr>
      <xdr:spPr>
        <a:xfrm>
          <a:off x="113544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599231AF-02E3-4956-AD05-F050C4B4719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41A00108-4DBA-4872-9A9E-EB9CE543F20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CC130C09-CD88-4879-B935-4BE518D38D5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AB51F7A2-54EB-4EFC-A11F-859C96E322B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51C09F3E-FE23-41C8-9443-74325110245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C408373A-031A-488B-BA3D-9313C74A049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687802CF-DC93-4B1E-831C-8EBC9C62173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3F0F6371-D835-4197-8FD4-D999C59B1238}"/>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80459A69-C710-4C9B-AD2E-02B00D83332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230D14F5-86A0-4334-B982-E878120222E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454A0A47-30D4-462C-9490-EC9B548D5E9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BDB7F5B4-376C-4FF0-87D8-CB53D361FB45}"/>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BD1D6B6E-2C11-4C72-8292-EE1EB9D2FC7B}"/>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569C5307-A295-4A65-ABD8-07438DB10110}"/>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11938301-BAAB-4964-A142-4657C2681E78}"/>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EF6D57E4-0B87-474D-8FDC-75F44D45BB8B}"/>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E300ECF4-EDAA-4C7C-AE83-499BC11B6E6A}"/>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292E0627-D400-48A7-8A9B-6C787E18FD95}"/>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5BBC1D7C-B6FD-4EC5-BF07-A25B8BEEB21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7445DA27-C6BA-4D82-B674-886980A6675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4FA42FA-B544-4958-B74F-6B9C8E96A8E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812C5075-C71F-4C1D-AA5E-20ADF620CF9C}"/>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F0495169-258F-4A7B-9B85-D127F7E30951}"/>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F98FC157-62F4-4C4E-9722-DAEF7C1893EA}"/>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AC423EE0-1CDD-4061-B849-9FAC57E69538}"/>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6A0D4F4B-67BD-4B91-9CC4-D03E80CC6833}"/>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F612DD9C-1456-41CE-B4E7-692F37513E1D}"/>
            </a:ext>
          </a:extLst>
        </xdr:cNvPr>
        <xdr:cNvSpPr txBox="1"/>
      </xdr:nvSpPr>
      <xdr:spPr>
        <a:xfrm>
          <a:off x="19985990" y="14410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6E3B23E0-9515-48F7-A6A6-D321DAED01EC}"/>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68CBC0AC-8748-4464-A0E4-343E18B1F3DF}"/>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FB1BC24E-FFBB-454C-85BF-332A42143DEB}"/>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CF3319EF-0258-40EE-A23C-1B1ECE07A7D0}"/>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32125C5F-1D9E-4ECD-94EB-264970C17A93}"/>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5808DE3-2882-4017-B065-F4163A9CD2A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58939E8-3475-458F-9FEE-815DDC58C81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FCD2AD2C-BFE5-40D1-82E3-E6EBAC83031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26371EFD-DA6E-4FC2-9A11-0F0BAED8F3F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E043FDF-17F7-47CE-84CD-BFB161BB30B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161037</xdr:rowOff>
    </xdr:from>
    <xdr:to>
      <xdr:col>116</xdr:col>
      <xdr:colOff>114300</xdr:colOff>
      <xdr:row>83</xdr:row>
      <xdr:rowOff>91187</xdr:rowOff>
    </xdr:to>
    <xdr:sp macro="" textlink="">
      <xdr:nvSpPr>
        <xdr:cNvPr id="812" name="楕円 811">
          <a:extLst>
            <a:ext uri="{FF2B5EF4-FFF2-40B4-BE49-F238E27FC236}">
              <a16:creationId xmlns:a16="http://schemas.microsoft.com/office/drawing/2014/main" id="{AB5A99D4-F414-44E5-B183-7097D5A15D00}"/>
            </a:ext>
          </a:extLst>
        </xdr:cNvPr>
        <xdr:cNvSpPr/>
      </xdr:nvSpPr>
      <xdr:spPr>
        <a:xfrm>
          <a:off x="19904710" y="142218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12464</xdr:rowOff>
    </xdr:from>
    <xdr:ext cx="469744" cy="259045"/>
    <xdr:sp macro="" textlink="">
      <xdr:nvSpPr>
        <xdr:cNvPr id="813" name="【消防施設】&#10;一人当たり面積該当値テキスト">
          <a:extLst>
            <a:ext uri="{FF2B5EF4-FFF2-40B4-BE49-F238E27FC236}">
              <a16:creationId xmlns:a16="http://schemas.microsoft.com/office/drawing/2014/main" id="{38F1D0CB-C42F-4366-BFA9-5D438B1205EC}"/>
            </a:ext>
          </a:extLst>
        </xdr:cNvPr>
        <xdr:cNvSpPr txBox="1"/>
      </xdr:nvSpPr>
      <xdr:spPr>
        <a:xfrm>
          <a:off x="19985990" y="1407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161037</xdr:rowOff>
    </xdr:from>
    <xdr:to>
      <xdr:col>112</xdr:col>
      <xdr:colOff>38100</xdr:colOff>
      <xdr:row>83</xdr:row>
      <xdr:rowOff>91187</xdr:rowOff>
    </xdr:to>
    <xdr:sp macro="" textlink="">
      <xdr:nvSpPr>
        <xdr:cNvPr id="814" name="楕円 813">
          <a:extLst>
            <a:ext uri="{FF2B5EF4-FFF2-40B4-BE49-F238E27FC236}">
              <a16:creationId xmlns:a16="http://schemas.microsoft.com/office/drawing/2014/main" id="{4E271EB5-38EE-4E5E-B91E-2842D82338F4}"/>
            </a:ext>
          </a:extLst>
        </xdr:cNvPr>
        <xdr:cNvSpPr/>
      </xdr:nvSpPr>
      <xdr:spPr>
        <a:xfrm>
          <a:off x="19161760" y="142218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40387</xdr:rowOff>
    </xdr:from>
    <xdr:to>
      <xdr:col>116</xdr:col>
      <xdr:colOff>63500</xdr:colOff>
      <xdr:row>83</xdr:row>
      <xdr:rowOff>40387</xdr:rowOff>
    </xdr:to>
    <xdr:cxnSp macro="">
      <xdr:nvCxnSpPr>
        <xdr:cNvPr id="815" name="直線コネクタ 814">
          <a:extLst>
            <a:ext uri="{FF2B5EF4-FFF2-40B4-BE49-F238E27FC236}">
              <a16:creationId xmlns:a16="http://schemas.microsoft.com/office/drawing/2014/main" id="{66AC4DD4-4442-420F-879E-A4A486776CCC}"/>
            </a:ext>
          </a:extLst>
        </xdr:cNvPr>
        <xdr:cNvCxnSpPr/>
      </xdr:nvCxnSpPr>
      <xdr:spPr>
        <a:xfrm>
          <a:off x="19204940" y="142707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161037</xdr:rowOff>
    </xdr:from>
    <xdr:to>
      <xdr:col>107</xdr:col>
      <xdr:colOff>101600</xdr:colOff>
      <xdr:row>83</xdr:row>
      <xdr:rowOff>91187</xdr:rowOff>
    </xdr:to>
    <xdr:sp macro="" textlink="">
      <xdr:nvSpPr>
        <xdr:cNvPr id="816" name="楕円 815">
          <a:extLst>
            <a:ext uri="{FF2B5EF4-FFF2-40B4-BE49-F238E27FC236}">
              <a16:creationId xmlns:a16="http://schemas.microsoft.com/office/drawing/2014/main" id="{AF569DC9-2CEC-49B9-851E-6D148EADB18C}"/>
            </a:ext>
          </a:extLst>
        </xdr:cNvPr>
        <xdr:cNvSpPr/>
      </xdr:nvSpPr>
      <xdr:spPr>
        <a:xfrm>
          <a:off x="18345150" y="142218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40387</xdr:rowOff>
    </xdr:from>
    <xdr:to>
      <xdr:col>111</xdr:col>
      <xdr:colOff>177800</xdr:colOff>
      <xdr:row>83</xdr:row>
      <xdr:rowOff>40387</xdr:rowOff>
    </xdr:to>
    <xdr:cxnSp macro="">
      <xdr:nvCxnSpPr>
        <xdr:cNvPr id="817" name="直線コネクタ 816">
          <a:extLst>
            <a:ext uri="{FF2B5EF4-FFF2-40B4-BE49-F238E27FC236}">
              <a16:creationId xmlns:a16="http://schemas.microsoft.com/office/drawing/2014/main" id="{4F61121C-9897-4FB6-BF95-F1AA587791AD}"/>
            </a:ext>
          </a:extLst>
        </xdr:cNvPr>
        <xdr:cNvCxnSpPr/>
      </xdr:nvCxnSpPr>
      <xdr:spPr>
        <a:xfrm>
          <a:off x="18399760" y="1427073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3302</xdr:rowOff>
    </xdr:from>
    <xdr:to>
      <xdr:col>102</xdr:col>
      <xdr:colOff>165100</xdr:colOff>
      <xdr:row>83</xdr:row>
      <xdr:rowOff>104902</xdr:rowOff>
    </xdr:to>
    <xdr:sp macro="" textlink="">
      <xdr:nvSpPr>
        <xdr:cNvPr id="818" name="楕円 817">
          <a:extLst>
            <a:ext uri="{FF2B5EF4-FFF2-40B4-BE49-F238E27FC236}">
              <a16:creationId xmlns:a16="http://schemas.microsoft.com/office/drawing/2014/main" id="{8B39F55A-5F50-4701-B8A3-128687F202FB}"/>
            </a:ext>
          </a:extLst>
        </xdr:cNvPr>
        <xdr:cNvSpPr/>
      </xdr:nvSpPr>
      <xdr:spPr>
        <a:xfrm>
          <a:off x="17547590" y="142336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40387</xdr:rowOff>
    </xdr:from>
    <xdr:to>
      <xdr:col>107</xdr:col>
      <xdr:colOff>50800</xdr:colOff>
      <xdr:row>83</xdr:row>
      <xdr:rowOff>54102</xdr:rowOff>
    </xdr:to>
    <xdr:cxnSp macro="">
      <xdr:nvCxnSpPr>
        <xdr:cNvPr id="819" name="直線コネクタ 818">
          <a:extLst>
            <a:ext uri="{FF2B5EF4-FFF2-40B4-BE49-F238E27FC236}">
              <a16:creationId xmlns:a16="http://schemas.microsoft.com/office/drawing/2014/main" id="{669B19C5-99EF-4690-BED8-B954B65652A1}"/>
            </a:ext>
          </a:extLst>
        </xdr:cNvPr>
        <xdr:cNvCxnSpPr/>
      </xdr:nvCxnSpPr>
      <xdr:spPr>
        <a:xfrm flipV="1">
          <a:off x="17602200" y="14270737"/>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12446</xdr:rowOff>
    </xdr:from>
    <xdr:to>
      <xdr:col>98</xdr:col>
      <xdr:colOff>38100</xdr:colOff>
      <xdr:row>83</xdr:row>
      <xdr:rowOff>114046</xdr:rowOff>
    </xdr:to>
    <xdr:sp macro="" textlink="">
      <xdr:nvSpPr>
        <xdr:cNvPr id="820" name="楕円 819">
          <a:extLst>
            <a:ext uri="{FF2B5EF4-FFF2-40B4-BE49-F238E27FC236}">
              <a16:creationId xmlns:a16="http://schemas.microsoft.com/office/drawing/2014/main" id="{05929D59-1FDC-4A1C-BD1B-31A24C7699AA}"/>
            </a:ext>
          </a:extLst>
        </xdr:cNvPr>
        <xdr:cNvSpPr/>
      </xdr:nvSpPr>
      <xdr:spPr>
        <a:xfrm>
          <a:off x="16761460" y="1424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54102</xdr:rowOff>
    </xdr:from>
    <xdr:to>
      <xdr:col>102</xdr:col>
      <xdr:colOff>114300</xdr:colOff>
      <xdr:row>83</xdr:row>
      <xdr:rowOff>63246</xdr:rowOff>
    </xdr:to>
    <xdr:cxnSp macro="">
      <xdr:nvCxnSpPr>
        <xdr:cNvPr id="821" name="直線コネクタ 820">
          <a:extLst>
            <a:ext uri="{FF2B5EF4-FFF2-40B4-BE49-F238E27FC236}">
              <a16:creationId xmlns:a16="http://schemas.microsoft.com/office/drawing/2014/main" id="{97D6CFE1-420E-4DF0-A66B-49BABE02E960}"/>
            </a:ext>
          </a:extLst>
        </xdr:cNvPr>
        <xdr:cNvCxnSpPr/>
      </xdr:nvCxnSpPr>
      <xdr:spPr>
        <a:xfrm flipV="1">
          <a:off x="16804640" y="14288262"/>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4D00BDF8-B11C-4B20-964C-C3093CF74FEB}"/>
            </a:ext>
          </a:extLst>
        </xdr:cNvPr>
        <xdr:cNvSpPr txBox="1"/>
      </xdr:nvSpPr>
      <xdr:spPr>
        <a:xfrm>
          <a:off x="1898213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C92F6B30-0E38-406E-9DD6-14204F6195D3}"/>
            </a:ext>
          </a:extLst>
        </xdr:cNvPr>
        <xdr:cNvSpPr txBox="1"/>
      </xdr:nvSpPr>
      <xdr:spPr>
        <a:xfrm>
          <a:off x="18182032" y="1453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4F577288-8BEC-4197-ACE6-E12DCADE092B}"/>
            </a:ext>
          </a:extLst>
        </xdr:cNvPr>
        <xdr:cNvSpPr txBox="1"/>
      </xdr:nvSpPr>
      <xdr:spPr>
        <a:xfrm>
          <a:off x="17384472" y="145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760B04A6-C502-4B38-B27D-96D5C369695E}"/>
            </a:ext>
          </a:extLst>
        </xdr:cNvPr>
        <xdr:cNvSpPr txBox="1"/>
      </xdr:nvSpPr>
      <xdr:spPr>
        <a:xfrm>
          <a:off x="16588817"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107714</xdr:rowOff>
    </xdr:from>
    <xdr:ext cx="469744" cy="259045"/>
    <xdr:sp macro="" textlink="">
      <xdr:nvSpPr>
        <xdr:cNvPr id="826" name="n_1mainValue【消防施設】&#10;一人当たり面積">
          <a:extLst>
            <a:ext uri="{FF2B5EF4-FFF2-40B4-BE49-F238E27FC236}">
              <a16:creationId xmlns:a16="http://schemas.microsoft.com/office/drawing/2014/main" id="{414BF034-4209-48A1-87D8-EBA369E6D33B}"/>
            </a:ext>
          </a:extLst>
        </xdr:cNvPr>
        <xdr:cNvSpPr txBox="1"/>
      </xdr:nvSpPr>
      <xdr:spPr>
        <a:xfrm>
          <a:off x="18982132" y="1399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107714</xdr:rowOff>
    </xdr:from>
    <xdr:ext cx="469744" cy="259045"/>
    <xdr:sp macro="" textlink="">
      <xdr:nvSpPr>
        <xdr:cNvPr id="827" name="n_2mainValue【消防施設】&#10;一人当たり面積">
          <a:extLst>
            <a:ext uri="{FF2B5EF4-FFF2-40B4-BE49-F238E27FC236}">
              <a16:creationId xmlns:a16="http://schemas.microsoft.com/office/drawing/2014/main" id="{FE458F38-B17A-47BB-8897-D1A416BA13AC}"/>
            </a:ext>
          </a:extLst>
        </xdr:cNvPr>
        <xdr:cNvSpPr txBox="1"/>
      </xdr:nvSpPr>
      <xdr:spPr>
        <a:xfrm>
          <a:off x="18182032" y="1399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121429</xdr:rowOff>
    </xdr:from>
    <xdr:ext cx="469744" cy="259045"/>
    <xdr:sp macro="" textlink="">
      <xdr:nvSpPr>
        <xdr:cNvPr id="828" name="n_3mainValue【消防施設】&#10;一人当たり面積">
          <a:extLst>
            <a:ext uri="{FF2B5EF4-FFF2-40B4-BE49-F238E27FC236}">
              <a16:creationId xmlns:a16="http://schemas.microsoft.com/office/drawing/2014/main" id="{2D546C12-C47F-46D3-8233-5005ED9832B7}"/>
            </a:ext>
          </a:extLst>
        </xdr:cNvPr>
        <xdr:cNvSpPr txBox="1"/>
      </xdr:nvSpPr>
      <xdr:spPr>
        <a:xfrm>
          <a:off x="17384472"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130573</xdr:rowOff>
    </xdr:from>
    <xdr:ext cx="469744" cy="259045"/>
    <xdr:sp macro="" textlink="">
      <xdr:nvSpPr>
        <xdr:cNvPr id="829" name="n_4mainValue【消防施設】&#10;一人当たり面積">
          <a:extLst>
            <a:ext uri="{FF2B5EF4-FFF2-40B4-BE49-F238E27FC236}">
              <a16:creationId xmlns:a16="http://schemas.microsoft.com/office/drawing/2014/main" id="{7A0A67CC-75FC-47C2-9790-ED2C57B199B9}"/>
            </a:ext>
          </a:extLst>
        </xdr:cNvPr>
        <xdr:cNvSpPr txBox="1"/>
      </xdr:nvSpPr>
      <xdr:spPr>
        <a:xfrm>
          <a:off x="16588817" y="1402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F31247AB-8B98-4112-BC19-AB529858E1C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128F25A-A067-455C-9A15-015D60BA3B5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E23B1C10-93EE-4CB4-93C5-228EE60D0F8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9FB4BE71-E344-4CCA-A313-889254E369F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1067EF09-154B-44F7-93BB-DF635ADC46C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814381AA-8565-47AD-A26B-EE42B52DBF1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C0D8C034-99A0-4404-8E47-2B0DBF943FD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6CE352F-7175-4E58-BD2E-10BD9AF7F8F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B42A27A5-5EE9-44B6-8BAD-6D99772B0EA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CF582689-A3CA-42BF-A484-D736A6DBBF1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F595E871-891A-44B9-997F-1947940E6379}"/>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B0BEB699-70D4-43AD-B816-3112BE65874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309E0C8-4F3F-46D4-B8EB-DC4B478783D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FB717B39-143F-44BE-AD8A-E30E36DC088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7A1AC771-F85E-41C6-BB36-4009E5F4075C}"/>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10A3152-EF11-47EA-84A6-D1F7638B9DF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CFE8A6B5-A1AF-4720-B190-99DFB7E8B84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C02E4F68-9BA7-48D6-99AE-F0AB301A506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35A4389F-AB93-4F4A-919D-6A880ADC99A0}"/>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E20556A9-BFA7-4B85-9FCE-15F2CA2090CE}"/>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89B7CBB7-2AD1-4850-9874-85D8DA1C620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44B836AB-97E8-45D4-ADB3-7392ED3EA8A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AAD895B2-9CB6-405F-95A7-22DB64BBBC4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4B8DCDDD-0435-4043-A86D-E297EB29DCF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8F2B9BF5-7CA0-43B8-91C9-D09EEF7488A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3DCD5BA6-610D-4A18-9666-C3FBA4999D72}"/>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17BA73FD-8971-4FEC-BC13-27836FE35F0C}"/>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1FF5D742-D54A-407D-A4C9-6D26CCF55B79}"/>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B4A80B56-D2E7-4F3D-B2DC-72CD6A514DCD}"/>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88FBC2FE-4178-400C-A75D-31567B1416C1}"/>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9410627C-BF64-444E-B0F4-0B09786CCC99}"/>
            </a:ext>
          </a:extLst>
        </xdr:cNvPr>
        <xdr:cNvSpPr txBox="1"/>
      </xdr:nvSpPr>
      <xdr:spPr>
        <a:xfrm>
          <a:off x="14742160" y="1768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F577089D-7218-4E1A-BED8-30A581DF6108}"/>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F3495BE-6A4D-40CE-AF52-65B1922468A8}"/>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7B2AC252-CA6B-4AFD-9E20-43F82B15B765}"/>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9FCF1CF5-0331-4278-AE78-48B1E3C20D9C}"/>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74B4D7E9-1C04-482D-A789-A573E72E45B2}"/>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523F457-EC79-493F-BD5A-B4E3C461474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4671C28C-30AC-4466-A2F2-1EA2C2E313C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AFA7F080-9E68-4D90-9CA6-40E050F25D6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8935565-946D-4EC6-94FF-40A03B36BB5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5A4DDBCE-EE95-4AB2-A022-D5EAD48C831A}"/>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76019</xdr:rowOff>
    </xdr:from>
    <xdr:to>
      <xdr:col>85</xdr:col>
      <xdr:colOff>177800</xdr:colOff>
      <xdr:row>105</xdr:row>
      <xdr:rowOff>6169</xdr:rowOff>
    </xdr:to>
    <xdr:sp macro="" textlink="">
      <xdr:nvSpPr>
        <xdr:cNvPr id="871" name="楕円 870">
          <a:extLst>
            <a:ext uri="{FF2B5EF4-FFF2-40B4-BE49-F238E27FC236}">
              <a16:creationId xmlns:a16="http://schemas.microsoft.com/office/drawing/2014/main" id="{FC4119E4-A11E-4C2C-B0F0-320E1F30D7D8}"/>
            </a:ext>
          </a:extLst>
        </xdr:cNvPr>
        <xdr:cNvSpPr/>
      </xdr:nvSpPr>
      <xdr:spPr>
        <a:xfrm>
          <a:off x="14649450" y="179068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54446</xdr:rowOff>
    </xdr:from>
    <xdr:ext cx="405111" cy="259045"/>
    <xdr:sp macro="" textlink="">
      <xdr:nvSpPr>
        <xdr:cNvPr id="872" name="【庁舎】&#10;有形固定資産減価償却率該当値テキスト">
          <a:extLst>
            <a:ext uri="{FF2B5EF4-FFF2-40B4-BE49-F238E27FC236}">
              <a16:creationId xmlns:a16="http://schemas.microsoft.com/office/drawing/2014/main" id="{E52DFD68-09CF-49C6-B28F-93E2C1307D75}"/>
            </a:ext>
          </a:extLst>
        </xdr:cNvPr>
        <xdr:cNvSpPr txBox="1"/>
      </xdr:nvSpPr>
      <xdr:spPr>
        <a:xfrm>
          <a:off x="14742160" y="1788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873" name="楕円 872">
          <a:extLst>
            <a:ext uri="{FF2B5EF4-FFF2-40B4-BE49-F238E27FC236}">
              <a16:creationId xmlns:a16="http://schemas.microsoft.com/office/drawing/2014/main" id="{12DC2550-1661-495C-A442-A782236AAB69}"/>
            </a:ext>
          </a:extLst>
        </xdr:cNvPr>
        <xdr:cNvSpPr/>
      </xdr:nvSpPr>
      <xdr:spPr>
        <a:xfrm>
          <a:off x="13887450" y="17900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126819</xdr:rowOff>
    </xdr:to>
    <xdr:cxnSp macro="">
      <xdr:nvCxnSpPr>
        <xdr:cNvPr id="874" name="直線コネクタ 873">
          <a:extLst>
            <a:ext uri="{FF2B5EF4-FFF2-40B4-BE49-F238E27FC236}">
              <a16:creationId xmlns:a16="http://schemas.microsoft.com/office/drawing/2014/main" id="{1CADB7E1-95EE-4DC8-8FB7-71F342CD9BD4}"/>
            </a:ext>
          </a:extLst>
        </xdr:cNvPr>
        <xdr:cNvCxnSpPr/>
      </xdr:nvCxnSpPr>
      <xdr:spPr>
        <a:xfrm>
          <a:off x="13942060" y="17954625"/>
          <a:ext cx="76200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10705</xdr:rowOff>
    </xdr:from>
    <xdr:to>
      <xdr:col>76</xdr:col>
      <xdr:colOff>165100</xdr:colOff>
      <xdr:row>104</xdr:row>
      <xdr:rowOff>112305</xdr:rowOff>
    </xdr:to>
    <xdr:sp macro="" textlink="">
      <xdr:nvSpPr>
        <xdr:cNvPr id="875" name="楕円 874">
          <a:extLst>
            <a:ext uri="{FF2B5EF4-FFF2-40B4-BE49-F238E27FC236}">
              <a16:creationId xmlns:a16="http://schemas.microsoft.com/office/drawing/2014/main" id="{AA58BBAE-F1E5-4765-AFA2-B2E64B40B5C9}"/>
            </a:ext>
          </a:extLst>
        </xdr:cNvPr>
        <xdr:cNvSpPr/>
      </xdr:nvSpPr>
      <xdr:spPr>
        <a:xfrm>
          <a:off x="13089890" y="1784341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61505</xdr:rowOff>
    </xdr:from>
    <xdr:to>
      <xdr:col>81</xdr:col>
      <xdr:colOff>50800</xdr:colOff>
      <xdr:row>104</xdr:row>
      <xdr:rowOff>121920</xdr:rowOff>
    </xdr:to>
    <xdr:cxnSp macro="">
      <xdr:nvCxnSpPr>
        <xdr:cNvPr id="876" name="直線コネクタ 875">
          <a:extLst>
            <a:ext uri="{FF2B5EF4-FFF2-40B4-BE49-F238E27FC236}">
              <a16:creationId xmlns:a16="http://schemas.microsoft.com/office/drawing/2014/main" id="{77330B9A-4FCA-442E-B7D2-57917575A809}"/>
            </a:ext>
          </a:extLst>
        </xdr:cNvPr>
        <xdr:cNvCxnSpPr/>
      </xdr:nvCxnSpPr>
      <xdr:spPr>
        <a:xfrm>
          <a:off x="13144500" y="17888495"/>
          <a:ext cx="797560" cy="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152763</xdr:rowOff>
    </xdr:from>
    <xdr:to>
      <xdr:col>72</xdr:col>
      <xdr:colOff>38100</xdr:colOff>
      <xdr:row>104</xdr:row>
      <xdr:rowOff>82913</xdr:rowOff>
    </xdr:to>
    <xdr:sp macro="" textlink="">
      <xdr:nvSpPr>
        <xdr:cNvPr id="877" name="楕円 876">
          <a:extLst>
            <a:ext uri="{FF2B5EF4-FFF2-40B4-BE49-F238E27FC236}">
              <a16:creationId xmlns:a16="http://schemas.microsoft.com/office/drawing/2014/main" id="{B74DE440-E8B1-482A-B963-4B206A68E55A}"/>
            </a:ext>
          </a:extLst>
        </xdr:cNvPr>
        <xdr:cNvSpPr/>
      </xdr:nvSpPr>
      <xdr:spPr>
        <a:xfrm>
          <a:off x="12303760" y="178121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32113</xdr:rowOff>
    </xdr:from>
    <xdr:to>
      <xdr:col>76</xdr:col>
      <xdr:colOff>114300</xdr:colOff>
      <xdr:row>104</xdr:row>
      <xdr:rowOff>61505</xdr:rowOff>
    </xdr:to>
    <xdr:cxnSp macro="">
      <xdr:nvCxnSpPr>
        <xdr:cNvPr id="878" name="直線コネクタ 877">
          <a:extLst>
            <a:ext uri="{FF2B5EF4-FFF2-40B4-BE49-F238E27FC236}">
              <a16:creationId xmlns:a16="http://schemas.microsoft.com/office/drawing/2014/main" id="{34E6B1A4-E85A-461B-949E-6394D851A809}"/>
            </a:ext>
          </a:extLst>
        </xdr:cNvPr>
        <xdr:cNvCxnSpPr/>
      </xdr:nvCxnSpPr>
      <xdr:spPr>
        <a:xfrm>
          <a:off x="12346940" y="17861008"/>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69487</xdr:rowOff>
    </xdr:from>
    <xdr:to>
      <xdr:col>67</xdr:col>
      <xdr:colOff>101600</xdr:colOff>
      <xdr:row>103</xdr:row>
      <xdr:rowOff>171087</xdr:rowOff>
    </xdr:to>
    <xdr:sp macro="" textlink="">
      <xdr:nvSpPr>
        <xdr:cNvPr id="879" name="楕円 878">
          <a:extLst>
            <a:ext uri="{FF2B5EF4-FFF2-40B4-BE49-F238E27FC236}">
              <a16:creationId xmlns:a16="http://schemas.microsoft.com/office/drawing/2014/main" id="{DCDE8CB2-CB78-406B-ABA6-0BB7EE6097D5}"/>
            </a:ext>
          </a:extLst>
        </xdr:cNvPr>
        <xdr:cNvSpPr/>
      </xdr:nvSpPr>
      <xdr:spPr>
        <a:xfrm>
          <a:off x="11487150" y="177269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120287</xdr:rowOff>
    </xdr:from>
    <xdr:to>
      <xdr:col>71</xdr:col>
      <xdr:colOff>177800</xdr:colOff>
      <xdr:row>104</xdr:row>
      <xdr:rowOff>32113</xdr:rowOff>
    </xdr:to>
    <xdr:cxnSp macro="">
      <xdr:nvCxnSpPr>
        <xdr:cNvPr id="880" name="直線コネクタ 879">
          <a:extLst>
            <a:ext uri="{FF2B5EF4-FFF2-40B4-BE49-F238E27FC236}">
              <a16:creationId xmlns:a16="http://schemas.microsoft.com/office/drawing/2014/main" id="{7B855972-87C5-4E07-B6FD-59FC4B4092CF}"/>
            </a:ext>
          </a:extLst>
        </xdr:cNvPr>
        <xdr:cNvCxnSpPr/>
      </xdr:nvCxnSpPr>
      <xdr:spPr>
        <a:xfrm>
          <a:off x="11541760" y="17781542"/>
          <a:ext cx="805180" cy="7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4575C9F5-EB8F-4CFA-8E02-305BB461B8DA}"/>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F185B478-573F-45C7-BF50-9A2A131F46DC}"/>
            </a:ext>
          </a:extLst>
        </xdr:cNvPr>
        <xdr:cNvSpPr txBox="1"/>
      </xdr:nvSpPr>
      <xdr:spPr>
        <a:xfrm>
          <a:off x="12957184" y="1793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BF26B3C4-EF93-43B7-A21D-0B6783BE888D}"/>
            </a:ext>
          </a:extLst>
        </xdr:cNvPr>
        <xdr:cNvSpPr txBox="1"/>
      </xdr:nvSpPr>
      <xdr:spPr>
        <a:xfrm>
          <a:off x="12171054" y="1796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668E4D2C-3CFF-44B9-9029-2DC7DC71E175}"/>
            </a:ext>
          </a:extLst>
        </xdr:cNvPr>
        <xdr:cNvSpPr txBox="1"/>
      </xdr:nvSpPr>
      <xdr:spPr>
        <a:xfrm>
          <a:off x="11354444" y="180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163847</xdr:rowOff>
    </xdr:from>
    <xdr:ext cx="405111" cy="259045"/>
    <xdr:sp macro="" textlink="">
      <xdr:nvSpPr>
        <xdr:cNvPr id="885" name="n_1mainValue【庁舎】&#10;有形固定資産減価償却率">
          <a:extLst>
            <a:ext uri="{FF2B5EF4-FFF2-40B4-BE49-F238E27FC236}">
              <a16:creationId xmlns:a16="http://schemas.microsoft.com/office/drawing/2014/main" id="{75DC8561-3F2F-466C-BD33-2CCC18A5C787}"/>
            </a:ext>
          </a:extLst>
        </xdr:cNvPr>
        <xdr:cNvSpPr txBox="1"/>
      </xdr:nvSpPr>
      <xdr:spPr>
        <a:xfrm>
          <a:off x="1373823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128832</xdr:rowOff>
    </xdr:from>
    <xdr:ext cx="405111" cy="259045"/>
    <xdr:sp macro="" textlink="">
      <xdr:nvSpPr>
        <xdr:cNvPr id="886" name="n_2mainValue【庁舎】&#10;有形固定資産減価償却率">
          <a:extLst>
            <a:ext uri="{FF2B5EF4-FFF2-40B4-BE49-F238E27FC236}">
              <a16:creationId xmlns:a16="http://schemas.microsoft.com/office/drawing/2014/main" id="{491CD354-7165-4FA7-86FC-093D49E17688}"/>
            </a:ext>
          </a:extLst>
        </xdr:cNvPr>
        <xdr:cNvSpPr txBox="1"/>
      </xdr:nvSpPr>
      <xdr:spPr>
        <a:xfrm>
          <a:off x="12957184" y="17620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99440</xdr:rowOff>
    </xdr:from>
    <xdr:ext cx="405111" cy="259045"/>
    <xdr:sp macro="" textlink="">
      <xdr:nvSpPr>
        <xdr:cNvPr id="887" name="n_3mainValue【庁舎】&#10;有形固定資産減価償却率">
          <a:extLst>
            <a:ext uri="{FF2B5EF4-FFF2-40B4-BE49-F238E27FC236}">
              <a16:creationId xmlns:a16="http://schemas.microsoft.com/office/drawing/2014/main" id="{A147B25E-2A4D-4722-99FB-F851106F8833}"/>
            </a:ext>
          </a:extLst>
        </xdr:cNvPr>
        <xdr:cNvSpPr txBox="1"/>
      </xdr:nvSpPr>
      <xdr:spPr>
        <a:xfrm>
          <a:off x="12171054" y="1758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16164</xdr:rowOff>
    </xdr:from>
    <xdr:ext cx="405111" cy="259045"/>
    <xdr:sp macro="" textlink="">
      <xdr:nvSpPr>
        <xdr:cNvPr id="888" name="n_4mainValue【庁舎】&#10;有形固定資産減価償却率">
          <a:extLst>
            <a:ext uri="{FF2B5EF4-FFF2-40B4-BE49-F238E27FC236}">
              <a16:creationId xmlns:a16="http://schemas.microsoft.com/office/drawing/2014/main" id="{6CF0BF71-69B9-4C48-8E6E-727FD6707AA0}"/>
            </a:ext>
          </a:extLst>
        </xdr:cNvPr>
        <xdr:cNvSpPr txBox="1"/>
      </xdr:nvSpPr>
      <xdr:spPr>
        <a:xfrm>
          <a:off x="11354444" y="1750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314E1F3-024F-4BE7-A0F4-D309E35D40B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C746DFF1-3DE7-433F-8DED-E8A324CDDA5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4D1A1E89-5312-4948-BF68-C7CA5757579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E9F8A517-C7EF-4029-9EF9-BF49D5EF590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34FC68F-5E11-4AB7-9617-81DE1D08AB5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42734F0A-9BA5-43C3-ACA8-24CC6FC1CD7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99AECA79-3227-49B8-9042-7734664C8DA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FE963E-C61B-4327-A10F-93BACF9CFCA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DDAC3BCD-810A-43C8-B064-55DAECFB5BD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572ED197-8581-4775-BFCF-E6C373FEEBE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EB42BC18-EF42-4148-B0C1-3CA113AA5A20}"/>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700389FC-EDC7-4EE5-9DAD-F453A86B4DD9}"/>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CEF726FE-3F49-4267-A074-9AD36AC1EADA}"/>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7A47DB04-9BB1-480B-AA7E-720147004612}"/>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B6E731C8-E5EC-440F-A532-29FBE73B55B8}"/>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2B0A2F90-7C90-4373-8500-256E0B56DA73}"/>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EDEBB032-46CD-4911-8E92-59C0FA67AA7A}"/>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80FE44CA-3534-4C1C-A9CC-2145FF1F715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FAC347F1-A218-47B9-93BF-5C34FA6BA90F}"/>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8059C1B2-54FB-4B4E-B1B7-2FD30893450F}"/>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9777489B-8F51-45BB-B285-D8536EF15B5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233A3377-57A9-4D72-BAC7-5D3DB2405A56}"/>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70149ED0-1693-4DA1-9179-E017A45DB92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E2B89AFB-4BE3-4ABF-82AB-9CF5DF27789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87BEF69A-6AB3-424C-9DE2-77C35463826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49DD2D5F-D816-4375-871A-8836A5EFC220}"/>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D0473E5E-1CC8-4BB1-B977-A0CCEBF1AFE9}"/>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69FC744C-B60E-4552-8D4A-E9493E1C503C}"/>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104E49A8-1E20-4885-97EB-54E7194F361B}"/>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34E40EFF-30B3-4C89-8D4D-1A4BD13EA4CD}"/>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77142F08-1B51-4323-8BDB-40070D0CFBFE}"/>
            </a:ext>
          </a:extLst>
        </xdr:cNvPr>
        <xdr:cNvSpPr txBox="1"/>
      </xdr:nvSpPr>
      <xdr:spPr>
        <a:xfrm>
          <a:off x="19985990" y="18021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F36471CD-2C88-4689-9E25-9C7953CE2A6F}"/>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87699B86-8D5F-4012-B112-CDCEB950E4ED}"/>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17FD5144-761F-4992-937B-0F343C575F9E}"/>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1CCBCFB4-A27F-490E-B5C6-A7FBD5271DA8}"/>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793FCC69-D2A4-4E99-A471-E0957B54D273}"/>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D494C8F-007E-4748-AC0D-11A6A3453C5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A862062-644C-4D66-9A85-C395FF989B2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E0A2D76-6CA9-4D59-B3F9-60F1DAD0382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17EAE9B-013E-4170-ABD2-016EF875B25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95D78F-EC9F-458A-AB61-EFD9FD05BD5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100512</xdr:rowOff>
    </xdr:from>
    <xdr:to>
      <xdr:col>116</xdr:col>
      <xdr:colOff>114300</xdr:colOff>
      <xdr:row>101</xdr:row>
      <xdr:rowOff>30662</xdr:rowOff>
    </xdr:to>
    <xdr:sp macro="" textlink="">
      <xdr:nvSpPr>
        <xdr:cNvPr id="930" name="楕円 929">
          <a:extLst>
            <a:ext uri="{FF2B5EF4-FFF2-40B4-BE49-F238E27FC236}">
              <a16:creationId xmlns:a16="http://schemas.microsoft.com/office/drawing/2014/main" id="{4812F879-E35C-4897-AFB1-0345E9A591B3}"/>
            </a:ext>
          </a:extLst>
        </xdr:cNvPr>
        <xdr:cNvSpPr/>
      </xdr:nvSpPr>
      <xdr:spPr>
        <a:xfrm>
          <a:off x="19904710" y="172417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123389</xdr:rowOff>
    </xdr:from>
    <xdr:ext cx="469744" cy="259045"/>
    <xdr:sp macro="" textlink="">
      <xdr:nvSpPr>
        <xdr:cNvPr id="931" name="【庁舎】&#10;一人当たり面積該当値テキスト">
          <a:extLst>
            <a:ext uri="{FF2B5EF4-FFF2-40B4-BE49-F238E27FC236}">
              <a16:creationId xmlns:a16="http://schemas.microsoft.com/office/drawing/2014/main" id="{A928D208-A974-48CD-9B7A-CD50F250A015}"/>
            </a:ext>
          </a:extLst>
        </xdr:cNvPr>
        <xdr:cNvSpPr txBox="1"/>
      </xdr:nvSpPr>
      <xdr:spPr>
        <a:xfrm>
          <a:off x="19985990" y="1709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146231</xdr:rowOff>
    </xdr:from>
    <xdr:to>
      <xdr:col>112</xdr:col>
      <xdr:colOff>38100</xdr:colOff>
      <xdr:row>101</xdr:row>
      <xdr:rowOff>76381</xdr:rowOff>
    </xdr:to>
    <xdr:sp macro="" textlink="">
      <xdr:nvSpPr>
        <xdr:cNvPr id="932" name="楕円 931">
          <a:extLst>
            <a:ext uri="{FF2B5EF4-FFF2-40B4-BE49-F238E27FC236}">
              <a16:creationId xmlns:a16="http://schemas.microsoft.com/office/drawing/2014/main" id="{146B6C27-CED0-4956-B23B-8FE572F28EBE}"/>
            </a:ext>
          </a:extLst>
        </xdr:cNvPr>
        <xdr:cNvSpPr/>
      </xdr:nvSpPr>
      <xdr:spPr>
        <a:xfrm>
          <a:off x="19161760" y="172893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151312</xdr:rowOff>
    </xdr:from>
    <xdr:to>
      <xdr:col>116</xdr:col>
      <xdr:colOff>63500</xdr:colOff>
      <xdr:row>101</xdr:row>
      <xdr:rowOff>25581</xdr:rowOff>
    </xdr:to>
    <xdr:cxnSp macro="">
      <xdr:nvCxnSpPr>
        <xdr:cNvPr id="933" name="直線コネクタ 932">
          <a:extLst>
            <a:ext uri="{FF2B5EF4-FFF2-40B4-BE49-F238E27FC236}">
              <a16:creationId xmlns:a16="http://schemas.microsoft.com/office/drawing/2014/main" id="{DEBDF12F-E8AF-40BA-9098-35D62827BB6D}"/>
            </a:ext>
          </a:extLst>
        </xdr:cNvPr>
        <xdr:cNvCxnSpPr/>
      </xdr:nvCxnSpPr>
      <xdr:spPr>
        <a:xfrm flipV="1">
          <a:off x="19204940" y="17296312"/>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156029</xdr:rowOff>
    </xdr:from>
    <xdr:to>
      <xdr:col>107</xdr:col>
      <xdr:colOff>101600</xdr:colOff>
      <xdr:row>101</xdr:row>
      <xdr:rowOff>86179</xdr:rowOff>
    </xdr:to>
    <xdr:sp macro="" textlink="">
      <xdr:nvSpPr>
        <xdr:cNvPr id="934" name="楕円 933">
          <a:extLst>
            <a:ext uri="{FF2B5EF4-FFF2-40B4-BE49-F238E27FC236}">
              <a16:creationId xmlns:a16="http://schemas.microsoft.com/office/drawing/2014/main" id="{1101D86A-AFAC-4103-BC4B-A0CA38685D11}"/>
            </a:ext>
          </a:extLst>
        </xdr:cNvPr>
        <xdr:cNvSpPr/>
      </xdr:nvSpPr>
      <xdr:spPr>
        <a:xfrm>
          <a:off x="18345150" y="173010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25581</xdr:rowOff>
    </xdr:from>
    <xdr:to>
      <xdr:col>111</xdr:col>
      <xdr:colOff>177800</xdr:colOff>
      <xdr:row>101</xdr:row>
      <xdr:rowOff>35379</xdr:rowOff>
    </xdr:to>
    <xdr:cxnSp macro="">
      <xdr:nvCxnSpPr>
        <xdr:cNvPr id="935" name="直線コネクタ 934">
          <a:extLst>
            <a:ext uri="{FF2B5EF4-FFF2-40B4-BE49-F238E27FC236}">
              <a16:creationId xmlns:a16="http://schemas.microsoft.com/office/drawing/2014/main" id="{84D35753-2207-413F-9A8D-5739517FE687}"/>
            </a:ext>
          </a:extLst>
        </xdr:cNvPr>
        <xdr:cNvCxnSpPr/>
      </xdr:nvCxnSpPr>
      <xdr:spPr>
        <a:xfrm flipV="1">
          <a:off x="18399760" y="17338221"/>
          <a:ext cx="80518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13970</xdr:rowOff>
    </xdr:from>
    <xdr:to>
      <xdr:col>102</xdr:col>
      <xdr:colOff>165100</xdr:colOff>
      <xdr:row>101</xdr:row>
      <xdr:rowOff>115570</xdr:rowOff>
    </xdr:to>
    <xdr:sp macro="" textlink="">
      <xdr:nvSpPr>
        <xdr:cNvPr id="936" name="楕円 935">
          <a:extLst>
            <a:ext uri="{FF2B5EF4-FFF2-40B4-BE49-F238E27FC236}">
              <a16:creationId xmlns:a16="http://schemas.microsoft.com/office/drawing/2014/main" id="{1B72CB5F-41E9-4E55-B4E0-CFB6F9954A8F}"/>
            </a:ext>
          </a:extLst>
        </xdr:cNvPr>
        <xdr:cNvSpPr/>
      </xdr:nvSpPr>
      <xdr:spPr>
        <a:xfrm>
          <a:off x="17547590" y="17334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35379</xdr:rowOff>
    </xdr:from>
    <xdr:to>
      <xdr:col>107</xdr:col>
      <xdr:colOff>50800</xdr:colOff>
      <xdr:row>101</xdr:row>
      <xdr:rowOff>64770</xdr:rowOff>
    </xdr:to>
    <xdr:cxnSp macro="">
      <xdr:nvCxnSpPr>
        <xdr:cNvPr id="937" name="直線コネクタ 936">
          <a:extLst>
            <a:ext uri="{FF2B5EF4-FFF2-40B4-BE49-F238E27FC236}">
              <a16:creationId xmlns:a16="http://schemas.microsoft.com/office/drawing/2014/main" id="{52BBCDE5-4E2D-48CA-9AE4-F2C08BA08616}"/>
            </a:ext>
          </a:extLst>
        </xdr:cNvPr>
        <xdr:cNvCxnSpPr/>
      </xdr:nvCxnSpPr>
      <xdr:spPr>
        <a:xfrm flipV="1">
          <a:off x="17602200" y="17351829"/>
          <a:ext cx="79756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30299</xdr:rowOff>
    </xdr:from>
    <xdr:to>
      <xdr:col>98</xdr:col>
      <xdr:colOff>38100</xdr:colOff>
      <xdr:row>101</xdr:row>
      <xdr:rowOff>131899</xdr:rowOff>
    </xdr:to>
    <xdr:sp macro="" textlink="">
      <xdr:nvSpPr>
        <xdr:cNvPr id="938" name="楕円 937">
          <a:extLst>
            <a:ext uri="{FF2B5EF4-FFF2-40B4-BE49-F238E27FC236}">
              <a16:creationId xmlns:a16="http://schemas.microsoft.com/office/drawing/2014/main" id="{A12CD205-EF2E-4587-8DB5-4F4C9AC5280B}"/>
            </a:ext>
          </a:extLst>
        </xdr:cNvPr>
        <xdr:cNvSpPr/>
      </xdr:nvSpPr>
      <xdr:spPr>
        <a:xfrm>
          <a:off x="16761460" y="173448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64770</xdr:rowOff>
    </xdr:from>
    <xdr:to>
      <xdr:col>102</xdr:col>
      <xdr:colOff>114300</xdr:colOff>
      <xdr:row>101</xdr:row>
      <xdr:rowOff>81099</xdr:rowOff>
    </xdr:to>
    <xdr:cxnSp macro="">
      <xdr:nvCxnSpPr>
        <xdr:cNvPr id="939" name="直線コネクタ 938">
          <a:extLst>
            <a:ext uri="{FF2B5EF4-FFF2-40B4-BE49-F238E27FC236}">
              <a16:creationId xmlns:a16="http://schemas.microsoft.com/office/drawing/2014/main" id="{6BBC0730-BBFB-41FC-B00A-ECF3D1D5D35C}"/>
            </a:ext>
          </a:extLst>
        </xdr:cNvPr>
        <xdr:cNvCxnSpPr/>
      </xdr:nvCxnSpPr>
      <xdr:spPr>
        <a:xfrm flipV="1">
          <a:off x="16804640" y="17379315"/>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3F11B3AF-587C-4A36-9431-ADBAB6549DFC}"/>
            </a:ext>
          </a:extLst>
        </xdr:cNvPr>
        <xdr:cNvSpPr txBox="1"/>
      </xdr:nvSpPr>
      <xdr:spPr>
        <a:xfrm>
          <a:off x="18982132" y="181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76E5A21C-D07A-4B60-857F-93C16C7C5960}"/>
            </a:ext>
          </a:extLst>
        </xdr:cNvPr>
        <xdr:cNvSpPr txBox="1"/>
      </xdr:nvSpPr>
      <xdr:spPr>
        <a:xfrm>
          <a:off x="18182032" y="1816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F20AC7AD-67D6-4268-ABD2-D3FE0257F52E}"/>
            </a:ext>
          </a:extLst>
        </xdr:cNvPr>
        <xdr:cNvSpPr txBox="1"/>
      </xdr:nvSpPr>
      <xdr:spPr>
        <a:xfrm>
          <a:off x="17384472" y="1817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E752227B-4E0F-48F0-9916-6FC321D2F89A}"/>
            </a:ext>
          </a:extLst>
        </xdr:cNvPr>
        <xdr:cNvSpPr txBox="1"/>
      </xdr:nvSpPr>
      <xdr:spPr>
        <a:xfrm>
          <a:off x="16588817" y="1819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92908</xdr:rowOff>
    </xdr:from>
    <xdr:ext cx="469744" cy="259045"/>
    <xdr:sp macro="" textlink="">
      <xdr:nvSpPr>
        <xdr:cNvPr id="944" name="n_1mainValue【庁舎】&#10;一人当たり面積">
          <a:extLst>
            <a:ext uri="{FF2B5EF4-FFF2-40B4-BE49-F238E27FC236}">
              <a16:creationId xmlns:a16="http://schemas.microsoft.com/office/drawing/2014/main" id="{4972A810-0293-4154-BBFA-6B24EA46FD98}"/>
            </a:ext>
          </a:extLst>
        </xdr:cNvPr>
        <xdr:cNvSpPr txBox="1"/>
      </xdr:nvSpPr>
      <xdr:spPr>
        <a:xfrm>
          <a:off x="18982132" y="1707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102706</xdr:rowOff>
    </xdr:from>
    <xdr:ext cx="469744" cy="259045"/>
    <xdr:sp macro="" textlink="">
      <xdr:nvSpPr>
        <xdr:cNvPr id="945" name="n_2mainValue【庁舎】&#10;一人当たり面積">
          <a:extLst>
            <a:ext uri="{FF2B5EF4-FFF2-40B4-BE49-F238E27FC236}">
              <a16:creationId xmlns:a16="http://schemas.microsoft.com/office/drawing/2014/main" id="{C08244FC-0854-4746-AFD7-D947E0929E3B}"/>
            </a:ext>
          </a:extLst>
        </xdr:cNvPr>
        <xdr:cNvSpPr txBox="1"/>
      </xdr:nvSpPr>
      <xdr:spPr>
        <a:xfrm>
          <a:off x="18182032" y="1707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132097</xdr:rowOff>
    </xdr:from>
    <xdr:ext cx="469744" cy="259045"/>
    <xdr:sp macro="" textlink="">
      <xdr:nvSpPr>
        <xdr:cNvPr id="946" name="n_3mainValue【庁舎】&#10;一人当たり面積">
          <a:extLst>
            <a:ext uri="{FF2B5EF4-FFF2-40B4-BE49-F238E27FC236}">
              <a16:creationId xmlns:a16="http://schemas.microsoft.com/office/drawing/2014/main" id="{4CCFB682-A6BC-4903-8E9E-84DD0981F7B4}"/>
            </a:ext>
          </a:extLst>
        </xdr:cNvPr>
        <xdr:cNvSpPr txBox="1"/>
      </xdr:nvSpPr>
      <xdr:spPr>
        <a:xfrm>
          <a:off x="17384472" y="1710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148426</xdr:rowOff>
    </xdr:from>
    <xdr:ext cx="469744" cy="259045"/>
    <xdr:sp macro="" textlink="">
      <xdr:nvSpPr>
        <xdr:cNvPr id="947" name="n_4mainValue【庁舎】&#10;一人当たり面積">
          <a:extLst>
            <a:ext uri="{FF2B5EF4-FFF2-40B4-BE49-F238E27FC236}">
              <a16:creationId xmlns:a16="http://schemas.microsoft.com/office/drawing/2014/main" id="{7A90E31C-6537-4DC5-965F-1DCD56F903C4}"/>
            </a:ext>
          </a:extLst>
        </xdr:cNvPr>
        <xdr:cNvSpPr txBox="1"/>
      </xdr:nvSpPr>
      <xdr:spPr>
        <a:xfrm>
          <a:off x="16588817" y="1712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D626C84D-B008-4E0B-A41E-C508043C3F6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BE731530-C41C-423C-876F-A9499408E18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042EF43-7901-4094-A612-A281BA1AF63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有形固定資産減価償却率は、消防施設を除く多くの類型において類似団体平均を上回っている。特に、保健センター・保健所では減価償却率が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％に達しており、耐用年数を経過した、または経過しつつある施設が存在している。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一人当たりの面積についても、多くの施設類型で類似団体平均を上回っており、施設の老朽化に加え、人口規模に対して施設保有量が大きい状況が見られる。これは、合併前に旧市町ごとに整備した公共施設を引き続き保有していることが主な要因と考えられ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施設の老朽化が進行することが見込まれるため、「公共施設等総合管理計画」に基づき、施設の必要性や利用状況を踏まえた計画的な修繕・更新を行うとともに、施設の複合化・集約化や保有量の適正化を進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10%20&#35914;&#23713;&#24066;\&#12304;&#36001;&#25919;&#29366;&#27841;&#36039;&#26009;&#38598;&#12305;_282090_&#35914;&#23713;&#24066;_2024(2&#22238;&#30446;).xlsx" TargetMode="External"/><Relationship Id="rId1" Type="http://schemas.openxmlformats.org/officeDocument/2006/relationships/externalLinkPath" Target="&#12304;&#36001;&#25919;&#29366;&#27841;&#36039;&#26009;&#38598;&#12305;_282090_&#35914;&#237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69.3</v>
          </cell>
          <cell r="BX51">
            <v>56.2</v>
          </cell>
          <cell r="CF51">
            <v>44.7</v>
          </cell>
          <cell r="CN51">
            <v>27.2</v>
          </cell>
          <cell r="CV51">
            <v>13.9</v>
          </cell>
        </row>
        <row r="53">
          <cell r="BP53">
            <v>66.400000000000006</v>
          </cell>
          <cell r="BX53">
            <v>67.8</v>
          </cell>
          <cell r="CF53">
            <v>69.2</v>
          </cell>
          <cell r="CN53">
            <v>70.599999999999994</v>
          </cell>
          <cell r="CV53">
            <v>71.900000000000006</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69.3</v>
          </cell>
          <cell r="BX73">
            <v>56.2</v>
          </cell>
          <cell r="CF73">
            <v>44.7</v>
          </cell>
          <cell r="CN73">
            <v>27.2</v>
          </cell>
          <cell r="CV73">
            <v>13.9</v>
          </cell>
        </row>
        <row r="75">
          <cell r="BP75">
            <v>13.8</v>
          </cell>
          <cell r="BX75">
            <v>14.1</v>
          </cell>
          <cell r="CF75">
            <v>14.3</v>
          </cell>
          <cell r="CN75">
            <v>14.1</v>
          </cell>
          <cell r="CV75">
            <v>13.6</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B1" sqref="B1:DI1"/>
    </sheetView>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51109600</v>
      </c>
      <c r="BO4" s="358"/>
      <c r="BP4" s="358"/>
      <c r="BQ4" s="358"/>
      <c r="BR4" s="358"/>
      <c r="BS4" s="358"/>
      <c r="BT4" s="358"/>
      <c r="BU4" s="359"/>
      <c r="BV4" s="357">
        <v>49518641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4.8</v>
      </c>
      <c r="CU4" s="364"/>
      <c r="CV4" s="364"/>
      <c r="CW4" s="364"/>
      <c r="CX4" s="364"/>
      <c r="CY4" s="364"/>
      <c r="CZ4" s="364"/>
      <c r="DA4" s="365"/>
      <c r="DB4" s="363">
        <v>4.2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49454138</v>
      </c>
      <c r="BO5" s="395"/>
      <c r="BP5" s="395"/>
      <c r="BQ5" s="395"/>
      <c r="BR5" s="395"/>
      <c r="BS5" s="395"/>
      <c r="BT5" s="395"/>
      <c r="BU5" s="396"/>
      <c r="BV5" s="394">
        <v>48058150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96.1</v>
      </c>
      <c r="CU5" s="392"/>
      <c r="CV5" s="392"/>
      <c r="CW5" s="392"/>
      <c r="CX5" s="392"/>
      <c r="CY5" s="392"/>
      <c r="CZ5" s="392"/>
      <c r="DA5" s="393"/>
      <c r="DB5" s="391">
        <v>93.8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1655462</v>
      </c>
      <c r="BO6" s="395"/>
      <c r="BP6" s="395"/>
      <c r="BQ6" s="395"/>
      <c r="BR6" s="395"/>
      <c r="BS6" s="395"/>
      <c r="BT6" s="395"/>
      <c r="BU6" s="396"/>
      <c r="BV6" s="394">
        <v>1460491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96.1</v>
      </c>
      <c r="CU6" s="432"/>
      <c r="CV6" s="432"/>
      <c r="CW6" s="432"/>
      <c r="CX6" s="432"/>
      <c r="CY6" s="432"/>
      <c r="CZ6" s="432"/>
      <c r="DA6" s="433"/>
      <c r="DB6" s="431">
        <v>93.8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354384</v>
      </c>
      <c r="BO7" s="395"/>
      <c r="BP7" s="395"/>
      <c r="BQ7" s="395"/>
      <c r="BR7" s="395"/>
      <c r="BS7" s="395"/>
      <c r="BT7" s="395"/>
      <c r="BU7" s="396"/>
      <c r="BV7" s="394">
        <v>294098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27321308</v>
      </c>
      <c r="CU7" s="395"/>
      <c r="CV7" s="395"/>
      <c r="CW7" s="395"/>
      <c r="CX7" s="395"/>
      <c r="CY7" s="395"/>
      <c r="CZ7" s="395"/>
      <c r="DA7" s="396"/>
      <c r="DB7" s="394">
        <v>27517638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1301078</v>
      </c>
      <c r="BO8" s="395"/>
      <c r="BP8" s="395"/>
      <c r="BQ8" s="395"/>
      <c r="BR8" s="395"/>
      <c r="BS8" s="395"/>
      <c r="BT8" s="395"/>
      <c r="BU8" s="396"/>
      <c r="BV8" s="394">
        <v>1166393</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0.39</v>
      </c>
      <c r="CU8" s="435"/>
      <c r="CV8" s="435"/>
      <c r="CW8" s="435"/>
      <c r="CX8" s="435"/>
      <c r="CY8" s="435"/>
      <c r="CZ8" s="435"/>
      <c r="DA8" s="436"/>
      <c r="DB8" s="434">
        <v>0.38</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77489</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134685</v>
      </c>
      <c r="BO9" s="395"/>
      <c r="BP9" s="395"/>
      <c r="BQ9" s="395"/>
      <c r="BR9" s="395"/>
      <c r="BS9" s="395"/>
      <c r="BT9" s="395"/>
      <c r="BU9" s="396"/>
      <c r="BV9" s="394">
        <v>110705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16.3</v>
      </c>
      <c r="CU9" s="392"/>
      <c r="CV9" s="392"/>
      <c r="CW9" s="392"/>
      <c r="CX9" s="392"/>
      <c r="CY9" s="392"/>
      <c r="CZ9" s="392"/>
      <c r="DA9" s="393"/>
      <c r="DB9" s="391">
        <v>17.7</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82250</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392915</v>
      </c>
      <c r="BO10" s="395"/>
      <c r="BP10" s="395"/>
      <c r="BQ10" s="395"/>
      <c r="BR10" s="395"/>
      <c r="BS10" s="395"/>
      <c r="BT10" s="395"/>
      <c r="BU10" s="396"/>
      <c r="BV10" s="394">
        <v>111476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104</v>
      </c>
      <c r="AV11" s="427"/>
      <c r="AW11" s="427"/>
      <c r="AX11" s="427"/>
      <c r="AY11" s="428" t="s">
        <v>120</v>
      </c>
      <c r="AZ11" s="429"/>
      <c r="BA11" s="429"/>
      <c r="BB11" s="429"/>
      <c r="BC11" s="429"/>
      <c r="BD11" s="429"/>
      <c r="BE11" s="429"/>
      <c r="BF11" s="429"/>
      <c r="BG11" s="429"/>
      <c r="BH11" s="429"/>
      <c r="BI11" s="429"/>
      <c r="BJ11" s="429"/>
      <c r="BK11" s="429"/>
      <c r="BL11" s="429"/>
      <c r="BM11" s="430"/>
      <c r="BN11" s="394">
        <v>5700</v>
      </c>
      <c r="BO11" s="395"/>
      <c r="BP11" s="395"/>
      <c r="BQ11" s="395"/>
      <c r="BR11" s="395"/>
      <c r="BS11" s="395"/>
      <c r="BT11" s="395"/>
      <c r="BU11" s="396"/>
      <c r="BV11" s="394">
        <v>24471</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75177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104</v>
      </c>
      <c r="AV12" s="427"/>
      <c r="AW12" s="427"/>
      <c r="AX12" s="427"/>
      <c r="AY12" s="428" t="s">
        <v>128</v>
      </c>
      <c r="AZ12" s="429"/>
      <c r="BA12" s="429"/>
      <c r="BB12" s="429"/>
      <c r="BC12" s="429"/>
      <c r="BD12" s="429"/>
      <c r="BE12" s="429"/>
      <c r="BF12" s="429"/>
      <c r="BG12" s="429"/>
      <c r="BH12" s="429"/>
      <c r="BI12" s="429"/>
      <c r="BJ12" s="429"/>
      <c r="BK12" s="429"/>
      <c r="BL12" s="429"/>
      <c r="BM12" s="430"/>
      <c r="BN12" s="394">
        <v>157871</v>
      </c>
      <c r="BO12" s="395"/>
      <c r="BP12" s="395"/>
      <c r="BQ12" s="395"/>
      <c r="BR12" s="395"/>
      <c r="BS12" s="395"/>
      <c r="BT12" s="395"/>
      <c r="BU12" s="396"/>
      <c r="BV12" s="394">
        <v>282593</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73940</v>
      </c>
      <c r="S13" s="479"/>
      <c r="T13" s="479"/>
      <c r="U13" s="479"/>
      <c r="V13" s="480"/>
      <c r="W13" s="410" t="s">
        <v>131</v>
      </c>
      <c r="X13" s="411"/>
      <c r="Y13" s="411"/>
      <c r="Z13" s="411"/>
      <c r="AA13" s="411"/>
      <c r="AB13" s="401"/>
      <c r="AC13" s="445">
        <v>2190</v>
      </c>
      <c r="AD13" s="446"/>
      <c r="AE13" s="446"/>
      <c r="AF13" s="446"/>
      <c r="AG13" s="488"/>
      <c r="AH13" s="445">
        <v>2472</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375429</v>
      </c>
      <c r="BO13" s="395"/>
      <c r="BP13" s="395"/>
      <c r="BQ13" s="395"/>
      <c r="BR13" s="395"/>
      <c r="BS13" s="395"/>
      <c r="BT13" s="395"/>
      <c r="BU13" s="396"/>
      <c r="BV13" s="394">
        <v>-35941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13.6</v>
      </c>
      <c r="CU13" s="392"/>
      <c r="CV13" s="392"/>
      <c r="CW13" s="392"/>
      <c r="CX13" s="392"/>
      <c r="CY13" s="392"/>
      <c r="CZ13" s="392"/>
      <c r="DA13" s="393"/>
      <c r="DB13" s="391">
        <v>14.1</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76574</v>
      </c>
      <c r="S14" s="479"/>
      <c r="T14" s="479"/>
      <c r="U14" s="479"/>
      <c r="V14" s="480"/>
      <c r="W14" s="384"/>
      <c r="X14" s="385"/>
      <c r="Y14" s="385"/>
      <c r="Z14" s="385"/>
      <c r="AA14" s="385"/>
      <c r="AB14" s="374"/>
      <c r="AC14" s="481">
        <v>5.7</v>
      </c>
      <c r="AD14" s="482"/>
      <c r="AE14" s="482"/>
      <c r="AF14" s="482"/>
      <c r="AG14" s="483"/>
      <c r="AH14" s="481">
        <v>6.2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13.9</v>
      </c>
      <c r="CU14" s="493"/>
      <c r="CV14" s="493"/>
      <c r="CW14" s="493"/>
      <c r="CX14" s="493"/>
      <c r="CY14" s="493"/>
      <c r="CZ14" s="493"/>
      <c r="DA14" s="494"/>
      <c r="DB14" s="492">
        <v>27.2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75469</v>
      </c>
      <c r="S15" s="479"/>
      <c r="T15" s="479"/>
      <c r="U15" s="479"/>
      <c r="V15" s="480"/>
      <c r="W15" s="410" t="s">
        <v>137</v>
      </c>
      <c r="X15" s="411"/>
      <c r="Y15" s="411"/>
      <c r="Z15" s="411"/>
      <c r="AA15" s="411"/>
      <c r="AB15" s="401"/>
      <c r="AC15" s="445">
        <v>10416</v>
      </c>
      <c r="AD15" s="446"/>
      <c r="AE15" s="446"/>
      <c r="AF15" s="446"/>
      <c r="AG15" s="488"/>
      <c r="AH15" s="445">
        <v>10981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9647570</v>
      </c>
      <c r="BO15" s="358"/>
      <c r="BP15" s="358"/>
      <c r="BQ15" s="358"/>
      <c r="BR15" s="358"/>
      <c r="BS15" s="358"/>
      <c r="BT15" s="358"/>
      <c r="BU15" s="359"/>
      <c r="BV15" s="357">
        <v>9758444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26.9</v>
      </c>
      <c r="AD16" s="482"/>
      <c r="AE16" s="482"/>
      <c r="AF16" s="482"/>
      <c r="AG16" s="483"/>
      <c r="AH16" s="481">
        <v>27.5</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24779817</v>
      </c>
      <c r="BO16" s="395"/>
      <c r="BP16" s="395"/>
      <c r="BQ16" s="395"/>
      <c r="BR16" s="395"/>
      <c r="BS16" s="395"/>
      <c r="BT16" s="395"/>
      <c r="BU16" s="396"/>
      <c r="BV16" s="394">
        <v>24889452</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26092</v>
      </c>
      <c r="AD17" s="446"/>
      <c r="AE17" s="446"/>
      <c r="AF17" s="446"/>
      <c r="AG17" s="488"/>
      <c r="AH17" s="445">
        <v>26511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12118616</v>
      </c>
      <c r="BO17" s="395"/>
      <c r="BP17" s="395"/>
      <c r="BQ17" s="395"/>
      <c r="BR17" s="395"/>
      <c r="BS17" s="395"/>
      <c r="BT17" s="395"/>
      <c r="BU17" s="396"/>
      <c r="BV17" s="394">
        <v>12279085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697.55</v>
      </c>
      <c r="M18" s="518"/>
      <c r="N18" s="518"/>
      <c r="O18" s="518"/>
      <c r="P18" s="518"/>
      <c r="Q18" s="518"/>
      <c r="R18" s="519"/>
      <c r="S18" s="519"/>
      <c r="T18" s="519"/>
      <c r="U18" s="519"/>
      <c r="V18" s="520"/>
      <c r="W18" s="412"/>
      <c r="X18" s="413"/>
      <c r="Y18" s="413"/>
      <c r="Z18" s="413"/>
      <c r="AA18" s="413"/>
      <c r="AB18" s="404"/>
      <c r="AC18" s="521">
        <v>67.400000000000006</v>
      </c>
      <c r="AD18" s="522"/>
      <c r="AE18" s="522"/>
      <c r="AF18" s="522"/>
      <c r="AG18" s="523"/>
      <c r="AH18" s="521">
        <v>66.3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27249552</v>
      </c>
      <c r="BO18" s="395"/>
      <c r="BP18" s="395"/>
      <c r="BQ18" s="395"/>
      <c r="BR18" s="395"/>
      <c r="BS18" s="395"/>
      <c r="BT18" s="395"/>
      <c r="BU18" s="396"/>
      <c r="BV18" s="394">
        <v>26292989</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34426264</v>
      </c>
      <c r="BO19" s="395"/>
      <c r="BP19" s="395"/>
      <c r="BQ19" s="395"/>
      <c r="BR19" s="395"/>
      <c r="BS19" s="395"/>
      <c r="BT19" s="395"/>
      <c r="BU19" s="396"/>
      <c r="BV19" s="394">
        <v>33987785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30180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35935625</v>
      </c>
      <c r="BO22" s="358"/>
      <c r="BP22" s="358"/>
      <c r="BQ22" s="358"/>
      <c r="BR22" s="358"/>
      <c r="BS22" s="358"/>
      <c r="BT22" s="358"/>
      <c r="BU22" s="359"/>
      <c r="BV22" s="357">
        <v>39117316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16000920</v>
      </c>
      <c r="BO23" s="395"/>
      <c r="BP23" s="395"/>
      <c r="BQ23" s="395"/>
      <c r="BR23" s="395"/>
      <c r="BS23" s="395"/>
      <c r="BT23" s="395"/>
      <c r="BU23" s="396"/>
      <c r="BV23" s="394">
        <v>17351315</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8850</v>
      </c>
      <c r="R24" s="446"/>
      <c r="S24" s="446"/>
      <c r="T24" s="446"/>
      <c r="U24" s="446"/>
      <c r="V24" s="488"/>
      <c r="W24" s="540"/>
      <c r="X24" s="541"/>
      <c r="Y24" s="542"/>
      <c r="Z24" s="444" t="s">
        <v>162</v>
      </c>
      <c r="AA24" s="424"/>
      <c r="AB24" s="424"/>
      <c r="AC24" s="424"/>
      <c r="AD24" s="424"/>
      <c r="AE24" s="424"/>
      <c r="AF24" s="424"/>
      <c r="AG24" s="425"/>
      <c r="AH24" s="445">
        <v>754</v>
      </c>
      <c r="AI24" s="446"/>
      <c r="AJ24" s="446"/>
      <c r="AK24" s="446"/>
      <c r="AL24" s="488"/>
      <c r="AM24" s="445">
        <v>2361528</v>
      </c>
      <c r="AN24" s="446"/>
      <c r="AO24" s="446"/>
      <c r="AP24" s="446"/>
      <c r="AQ24" s="446"/>
      <c r="AR24" s="488"/>
      <c r="AS24" s="445">
        <v>3132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24629796</v>
      </c>
      <c r="BO24" s="395"/>
      <c r="BP24" s="395"/>
      <c r="BQ24" s="395"/>
      <c r="BR24" s="395"/>
      <c r="BS24" s="395"/>
      <c r="BT24" s="395"/>
      <c r="BU24" s="396"/>
      <c r="BV24" s="394">
        <v>26563386</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6950</v>
      </c>
      <c r="R25" s="446"/>
      <c r="S25" s="446"/>
      <c r="T25" s="446"/>
      <c r="U25" s="446"/>
      <c r="V25" s="488"/>
      <c r="W25" s="540"/>
      <c r="X25" s="541"/>
      <c r="Y25" s="542"/>
      <c r="Z25" s="444" t="s">
        <v>165</v>
      </c>
      <c r="AA25" s="424"/>
      <c r="AB25" s="424"/>
      <c r="AC25" s="424"/>
      <c r="AD25" s="424"/>
      <c r="AE25" s="424"/>
      <c r="AF25" s="424"/>
      <c r="AG25" s="425"/>
      <c r="AH25" s="445">
        <v>132</v>
      </c>
      <c r="AI25" s="446"/>
      <c r="AJ25" s="446"/>
      <c r="AK25" s="446"/>
      <c r="AL25" s="488"/>
      <c r="AM25" s="445">
        <v>393360</v>
      </c>
      <c r="AN25" s="446"/>
      <c r="AO25" s="446"/>
      <c r="AP25" s="446"/>
      <c r="AQ25" s="446"/>
      <c r="AR25" s="488"/>
      <c r="AS25" s="445">
        <v>2980</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6651880</v>
      </c>
      <c r="BO25" s="358"/>
      <c r="BP25" s="358"/>
      <c r="BQ25" s="358"/>
      <c r="BR25" s="358"/>
      <c r="BS25" s="358"/>
      <c r="BT25" s="358"/>
      <c r="BU25" s="359"/>
      <c r="BV25" s="357">
        <v>7482121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6150</v>
      </c>
      <c r="R26" s="446"/>
      <c r="S26" s="446"/>
      <c r="T26" s="446"/>
      <c r="U26" s="446"/>
      <c r="V26" s="488"/>
      <c r="W26" s="540"/>
      <c r="X26" s="541"/>
      <c r="Y26" s="542"/>
      <c r="Z26" s="444" t="s">
        <v>168</v>
      </c>
      <c r="AA26" s="546"/>
      <c r="AB26" s="546"/>
      <c r="AC26" s="546"/>
      <c r="AD26" s="546"/>
      <c r="AE26" s="546"/>
      <c r="AF26" s="546"/>
      <c r="AG26" s="547"/>
      <c r="AH26" s="445">
        <v>51</v>
      </c>
      <c r="AI26" s="446"/>
      <c r="AJ26" s="446"/>
      <c r="AK26" s="446"/>
      <c r="AL26" s="488"/>
      <c r="AM26" s="445">
        <v>151980</v>
      </c>
      <c r="AN26" s="446"/>
      <c r="AO26" s="446"/>
      <c r="AP26" s="446"/>
      <c r="AQ26" s="446"/>
      <c r="AR26" s="488"/>
      <c r="AS26" s="445">
        <v>2980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4550</v>
      </c>
      <c r="R27" s="446"/>
      <c r="S27" s="446"/>
      <c r="T27" s="446"/>
      <c r="U27" s="446"/>
      <c r="V27" s="488"/>
      <c r="W27" s="540"/>
      <c r="X27" s="541"/>
      <c r="Y27" s="542"/>
      <c r="Z27" s="444" t="s">
        <v>171</v>
      </c>
      <c r="AA27" s="424"/>
      <c r="AB27" s="424"/>
      <c r="AC27" s="424"/>
      <c r="AD27" s="424"/>
      <c r="AE27" s="424"/>
      <c r="AF27" s="424"/>
      <c r="AG27" s="425"/>
      <c r="AH27" s="445">
        <v>33</v>
      </c>
      <c r="AI27" s="446"/>
      <c r="AJ27" s="446"/>
      <c r="AK27" s="446"/>
      <c r="AL27" s="488"/>
      <c r="AM27" s="445">
        <v>112596</v>
      </c>
      <c r="AN27" s="446"/>
      <c r="AO27" s="446"/>
      <c r="AP27" s="446"/>
      <c r="AQ27" s="446"/>
      <c r="AR27" s="488"/>
      <c r="AS27" s="445">
        <v>3412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1302930</v>
      </c>
      <c r="BO27" s="514"/>
      <c r="BP27" s="514"/>
      <c r="BQ27" s="514"/>
      <c r="BR27" s="514"/>
      <c r="BS27" s="514"/>
      <c r="BT27" s="514"/>
      <c r="BU27" s="515"/>
      <c r="BV27" s="513">
        <v>1302930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3760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6102384</v>
      </c>
      <c r="BO28" s="358"/>
      <c r="BP28" s="358"/>
      <c r="BQ28" s="358"/>
      <c r="BR28" s="358"/>
      <c r="BS28" s="358"/>
      <c r="BT28" s="358"/>
      <c r="BU28" s="359"/>
      <c r="BV28" s="357">
        <v>5867340</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22</v>
      </c>
      <c r="M29" s="446"/>
      <c r="N29" s="446"/>
      <c r="O29" s="446"/>
      <c r="P29" s="488"/>
      <c r="Q29" s="445">
        <v>3600</v>
      </c>
      <c r="R29" s="446"/>
      <c r="S29" s="446"/>
      <c r="T29" s="446"/>
      <c r="U29" s="446"/>
      <c r="V29" s="488"/>
      <c r="W29" s="543"/>
      <c r="X29" s="544"/>
      <c r="Y29" s="545"/>
      <c r="Z29" s="444" t="s">
        <v>177</v>
      </c>
      <c r="AA29" s="424"/>
      <c r="AB29" s="424"/>
      <c r="AC29" s="424"/>
      <c r="AD29" s="424"/>
      <c r="AE29" s="424"/>
      <c r="AF29" s="424"/>
      <c r="AG29" s="425"/>
      <c r="AH29" s="445">
        <v>787</v>
      </c>
      <c r="AI29" s="446"/>
      <c r="AJ29" s="446"/>
      <c r="AK29" s="446"/>
      <c r="AL29" s="488"/>
      <c r="AM29" s="445">
        <v>2474124</v>
      </c>
      <c r="AN29" s="446"/>
      <c r="AO29" s="446"/>
      <c r="AP29" s="446"/>
      <c r="AQ29" s="446"/>
      <c r="AR29" s="488"/>
      <c r="AS29" s="445">
        <v>3144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3983824</v>
      </c>
      <c r="BO29" s="395"/>
      <c r="BP29" s="395"/>
      <c r="BQ29" s="395"/>
      <c r="BR29" s="395"/>
      <c r="BS29" s="395"/>
      <c r="BT29" s="395"/>
      <c r="BU29" s="396"/>
      <c r="BV29" s="394">
        <v>3435328</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13586480</v>
      </c>
      <c r="BO30" s="514"/>
      <c r="BP30" s="514"/>
      <c r="BQ30" s="514"/>
      <c r="BR30" s="514"/>
      <c r="BS30" s="514"/>
      <c r="BT30" s="514"/>
      <c r="BU30" s="515"/>
      <c r="BV30" s="513">
        <v>13458578</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国民健康保険事業特別会計（事業勘定）</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10</v>
      </c>
      <c r="BF34" s="584"/>
      <c r="BG34" s="585" t="str">
        <f>IF('各会計、関係団体の財政状況及び健全化判断比率'!B34="","",'各会計、関係団体の財政状況及び健全化判断比率'!B34)</f>
        <v>太陽光発電事業特別会計</v>
      </c>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公立豊岡病院組合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(株)北前館</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診療所事業特別会計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国民健康保険事業特別会計（直診勘定）</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北但行政事務組合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(株)日高振興公社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f>IF(E36="","",C35+1)</f>
        <v>3</v>
      </c>
      <c r="D36" s="584"/>
      <c r="E36" s="585" t="str">
        <f>IF('各会計、関係団体の財政状況及び健全化判断比率'!B9="","",'各会計、関係団体の財政状況及び健全化判断比率'!B9)</f>
        <v>霊苑事業特別会計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但馬広域行政事務組合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(株)シルク温泉やまびこ</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後期高齢者医療事業特別会計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兵庫県市町村職員退職手当組合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アイティ豊岡都市開発(株)</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兵庫県後期高齢者医療広域連合（一般会計）</v>
      </c>
      <c r="BZ38" s="585"/>
      <c r="CA38" s="585"/>
      <c r="CB38" s="585"/>
      <c r="CC38" s="585"/>
      <c r="CD38" s="585"/>
      <c r="CE38" s="585"/>
      <c r="CF38" s="585"/>
      <c r="CG38" s="585"/>
      <c r="CH38" s="585"/>
      <c r="CI38" s="585"/>
      <c r="CJ38" s="585"/>
      <c r="CK38" s="585"/>
      <c r="CL38" s="585"/>
      <c r="CM38" s="585"/>
      <c r="CN38" s="163"/>
      <c r="CO38" s="584">
        <f t="shared" si="3"/>
        <v>21</v>
      </c>
      <c r="CP38" s="584"/>
      <c r="CQ38" s="585" t="str">
        <f>IF('各会計、関係団体の財政状況及び健全化判断比率'!BS11="","",'各会計、関係団体の財政状況及び健全化判断比率'!BS11)</f>
        <v>豊岡まちづくり(株)</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兵庫県後期高齢者医療広域連合（特別会計）</v>
      </c>
      <c r="BZ39" s="585"/>
      <c r="CA39" s="585"/>
      <c r="CB39" s="585"/>
      <c r="CC39" s="585"/>
      <c r="CD39" s="585"/>
      <c r="CE39" s="585"/>
      <c r="CF39" s="585"/>
      <c r="CG39" s="585"/>
      <c r="CH39" s="585"/>
      <c r="CI39" s="585"/>
      <c r="CJ39" s="585"/>
      <c r="CK39" s="585"/>
      <c r="CL39" s="585"/>
      <c r="CM39" s="585"/>
      <c r="CN39" s="163"/>
      <c r="CO39" s="584">
        <f t="shared" si="3"/>
        <v>22</v>
      </c>
      <c r="CP39" s="584"/>
      <c r="CQ39" s="585" t="str">
        <f>IF('各会計、関係団体の財政状況及び健全化判断比率'!BS12="","",'各会計、関係団体の財政状況及び健全化判断比率'!BS12)</f>
        <v>(有)あした</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23</v>
      </c>
      <c r="CP40" s="584"/>
      <c r="CQ40" s="585" t="str">
        <f>IF('各会計、関係団体の財政状況及び健全化判断比率'!BS13="","",'各会計、関係団体の財政状況及び健全化判断比率'!BS13)</f>
        <v>（一財）但馬地域地場産業振興センター</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24</v>
      </c>
      <c r="CP41" s="584"/>
      <c r="CQ41" s="585" t="str">
        <f>IF('各会計、関係団体の財政状況及び健全化判断比率'!BS14="","",'各会計、関係団体の財政状況及び健全化判断比率'!BS14)</f>
        <v>（一社）豊岡観光イノベーション</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f t="shared" si="3"/>
        <v>25</v>
      </c>
      <c r="CP42" s="584"/>
      <c r="CQ42" s="585" t="str">
        <f>IF('各会計、関係団体の財政状況及び健全化判断比率'!BS15="","",'各会計、関係団体の財政状況及び健全化判断比率'!BS15)</f>
        <v>兵庫県信用保証協会</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YpA5JNRR6tBiNvjJmBciQfZo8ZtdjjFRWrFfwPa2fE1urLHnxbxnbbNCCCANYjPGbmY8Ev1f/pIL6RA3xqbWWw==" saltValue="nAWfONg3usP3ngTermhNI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9658727</v>
      </c>
      <c r="S5" s="600"/>
      <c r="T5" s="600"/>
      <c r="U5" s="600"/>
      <c r="V5" s="600"/>
      <c r="W5" s="600"/>
      <c r="X5" s="600"/>
      <c r="Y5" s="601"/>
      <c r="Z5" s="602">
        <v>18.899999999999999</v>
      </c>
      <c r="AA5" s="602"/>
      <c r="AB5" s="602"/>
      <c r="AC5" s="602"/>
      <c r="AD5" s="603">
        <v>9658586</v>
      </c>
      <c r="AE5" s="603"/>
      <c r="AF5" s="603"/>
      <c r="AG5" s="603"/>
      <c r="AH5" s="603"/>
      <c r="AI5" s="603"/>
      <c r="AJ5" s="603"/>
      <c r="AK5" s="603"/>
      <c r="AL5" s="604">
        <v>34.1</v>
      </c>
      <c r="AM5" s="605"/>
      <c r="AN5" s="605"/>
      <c r="AO5" s="606"/>
      <c r="AP5" s="596" t="s">
        <v>216</v>
      </c>
      <c r="AQ5" s="597"/>
      <c r="AR5" s="597"/>
      <c r="AS5" s="597"/>
      <c r="AT5" s="597"/>
      <c r="AU5" s="597"/>
      <c r="AV5" s="597"/>
      <c r="AW5" s="597"/>
      <c r="AX5" s="597"/>
      <c r="AY5" s="597"/>
      <c r="AZ5" s="597"/>
      <c r="BA5" s="597"/>
      <c r="BB5" s="597"/>
      <c r="BC5" s="597"/>
      <c r="BD5" s="597"/>
      <c r="BE5" s="597"/>
      <c r="BF5" s="598"/>
      <c r="BG5" s="610">
        <v>9560358</v>
      </c>
      <c r="BH5" s="611"/>
      <c r="BI5" s="611"/>
      <c r="BJ5" s="611"/>
      <c r="BK5" s="611"/>
      <c r="BL5" s="611"/>
      <c r="BM5" s="611"/>
      <c r="BN5" s="612"/>
      <c r="BO5" s="613">
        <v>99</v>
      </c>
      <c r="BP5" s="613"/>
      <c r="BQ5" s="613"/>
      <c r="BR5" s="613"/>
      <c r="BS5" s="614">
        <v>515840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464322</v>
      </c>
      <c r="S6" s="611"/>
      <c r="T6" s="611"/>
      <c r="U6" s="611"/>
      <c r="V6" s="611"/>
      <c r="W6" s="611"/>
      <c r="X6" s="611"/>
      <c r="Y6" s="612"/>
      <c r="Z6" s="613">
        <v>0.9</v>
      </c>
      <c r="AA6" s="613"/>
      <c r="AB6" s="613"/>
      <c r="AC6" s="613"/>
      <c r="AD6" s="614">
        <v>464322</v>
      </c>
      <c r="AE6" s="614"/>
      <c r="AF6" s="614"/>
      <c r="AG6" s="614"/>
      <c r="AH6" s="614"/>
      <c r="AI6" s="614"/>
      <c r="AJ6" s="614"/>
      <c r="AK6" s="614"/>
      <c r="AL6" s="615">
        <v>1.6</v>
      </c>
      <c r="AM6" s="616"/>
      <c r="AN6" s="616"/>
      <c r="AO6" s="617"/>
      <c r="AP6" s="607" t="s">
        <v>221</v>
      </c>
      <c r="AQ6" s="608"/>
      <c r="AR6" s="608"/>
      <c r="AS6" s="608"/>
      <c r="AT6" s="608"/>
      <c r="AU6" s="608"/>
      <c r="AV6" s="608"/>
      <c r="AW6" s="608"/>
      <c r="AX6" s="608"/>
      <c r="AY6" s="608"/>
      <c r="AZ6" s="608"/>
      <c r="BA6" s="608"/>
      <c r="BB6" s="608"/>
      <c r="BC6" s="608"/>
      <c r="BD6" s="608"/>
      <c r="BE6" s="608"/>
      <c r="BF6" s="609"/>
      <c r="BG6" s="610">
        <v>9560358</v>
      </c>
      <c r="BH6" s="611"/>
      <c r="BI6" s="611"/>
      <c r="BJ6" s="611"/>
      <c r="BK6" s="611"/>
      <c r="BL6" s="611"/>
      <c r="BM6" s="611"/>
      <c r="BN6" s="612"/>
      <c r="BO6" s="613">
        <v>99</v>
      </c>
      <c r="BP6" s="613"/>
      <c r="BQ6" s="613"/>
      <c r="BR6" s="613"/>
      <c r="BS6" s="614">
        <v>515840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252221</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252221</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6563</v>
      </c>
      <c r="S7" s="611"/>
      <c r="T7" s="611"/>
      <c r="U7" s="611"/>
      <c r="V7" s="611"/>
      <c r="W7" s="611"/>
      <c r="X7" s="611"/>
      <c r="Y7" s="612"/>
      <c r="Z7" s="613">
        <v>0</v>
      </c>
      <c r="AA7" s="613"/>
      <c r="AB7" s="613"/>
      <c r="AC7" s="613"/>
      <c r="AD7" s="614">
        <v>6563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3836439</v>
      </c>
      <c r="BH7" s="611"/>
      <c r="BI7" s="611"/>
      <c r="BJ7" s="611"/>
      <c r="BK7" s="611"/>
      <c r="BL7" s="611"/>
      <c r="BM7" s="611"/>
      <c r="BN7" s="612"/>
      <c r="BO7" s="613">
        <v>39.700000000000003</v>
      </c>
      <c r="BP7" s="613"/>
      <c r="BQ7" s="613"/>
      <c r="BR7" s="613"/>
      <c r="BS7" s="614">
        <v>197390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8230181</v>
      </c>
      <c r="CS7" s="611"/>
      <c r="CT7" s="611"/>
      <c r="CU7" s="611"/>
      <c r="CV7" s="611"/>
      <c r="CW7" s="611"/>
      <c r="CX7" s="611"/>
      <c r="CY7" s="612"/>
      <c r="CZ7" s="613">
        <v>16.600000000000001</v>
      </c>
      <c r="DA7" s="613"/>
      <c r="DB7" s="613"/>
      <c r="DC7" s="613"/>
      <c r="DD7" s="619">
        <v>385293</v>
      </c>
      <c r="DE7" s="611"/>
      <c r="DF7" s="611"/>
      <c r="DG7" s="611"/>
      <c r="DH7" s="611"/>
      <c r="DI7" s="611"/>
      <c r="DJ7" s="611"/>
      <c r="DK7" s="611"/>
      <c r="DL7" s="611"/>
      <c r="DM7" s="611"/>
      <c r="DN7" s="611"/>
      <c r="DO7" s="611"/>
      <c r="DP7" s="612"/>
      <c r="DQ7" s="619">
        <v>4935743</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117115</v>
      </c>
      <c r="S8" s="611"/>
      <c r="T8" s="611"/>
      <c r="U8" s="611"/>
      <c r="V8" s="611"/>
      <c r="W8" s="611"/>
      <c r="X8" s="611"/>
      <c r="Y8" s="612"/>
      <c r="Z8" s="613">
        <v>0.2</v>
      </c>
      <c r="AA8" s="613"/>
      <c r="AB8" s="613"/>
      <c r="AC8" s="613"/>
      <c r="AD8" s="614">
        <v>117115</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119767</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15124075</v>
      </c>
      <c r="CS8" s="611"/>
      <c r="CT8" s="611"/>
      <c r="CU8" s="611"/>
      <c r="CV8" s="611"/>
      <c r="CW8" s="611"/>
      <c r="CX8" s="611"/>
      <c r="CY8" s="612"/>
      <c r="CZ8" s="613">
        <v>30.6</v>
      </c>
      <c r="DA8" s="613"/>
      <c r="DB8" s="613"/>
      <c r="DC8" s="613"/>
      <c r="DD8" s="619">
        <v>226873</v>
      </c>
      <c r="DE8" s="611"/>
      <c r="DF8" s="611"/>
      <c r="DG8" s="611"/>
      <c r="DH8" s="611"/>
      <c r="DI8" s="611"/>
      <c r="DJ8" s="611"/>
      <c r="DK8" s="611"/>
      <c r="DL8" s="611"/>
      <c r="DM8" s="611"/>
      <c r="DN8" s="611"/>
      <c r="DO8" s="611"/>
      <c r="DP8" s="612"/>
      <c r="DQ8" s="619">
        <v>8086479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154642</v>
      </c>
      <c r="S9" s="611"/>
      <c r="T9" s="611"/>
      <c r="U9" s="611"/>
      <c r="V9" s="611"/>
      <c r="W9" s="611"/>
      <c r="X9" s="611"/>
      <c r="Y9" s="612"/>
      <c r="Z9" s="613">
        <v>0.3</v>
      </c>
      <c r="AA9" s="613"/>
      <c r="AB9" s="613"/>
      <c r="AC9" s="613"/>
      <c r="AD9" s="614">
        <v>154642</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3078625</v>
      </c>
      <c r="BH9" s="611"/>
      <c r="BI9" s="611"/>
      <c r="BJ9" s="611"/>
      <c r="BK9" s="611"/>
      <c r="BL9" s="611"/>
      <c r="BM9" s="611"/>
      <c r="BN9" s="612"/>
      <c r="BO9" s="613">
        <v>31.9</v>
      </c>
      <c r="BP9" s="613"/>
      <c r="BQ9" s="613"/>
      <c r="BR9" s="613"/>
      <c r="BS9" s="614">
        <v>49516</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5196987</v>
      </c>
      <c r="CS9" s="611"/>
      <c r="CT9" s="611"/>
      <c r="CU9" s="611"/>
      <c r="CV9" s="611"/>
      <c r="CW9" s="611"/>
      <c r="CX9" s="611"/>
      <c r="CY9" s="612"/>
      <c r="CZ9" s="613">
        <v>10.5</v>
      </c>
      <c r="DA9" s="613"/>
      <c r="DB9" s="613"/>
      <c r="DC9" s="613"/>
      <c r="DD9" s="619">
        <v>18579</v>
      </c>
      <c r="DE9" s="611"/>
      <c r="DF9" s="611"/>
      <c r="DG9" s="611"/>
      <c r="DH9" s="611"/>
      <c r="DI9" s="611"/>
      <c r="DJ9" s="611"/>
      <c r="DK9" s="611"/>
      <c r="DL9" s="611"/>
      <c r="DM9" s="611"/>
      <c r="DN9" s="611"/>
      <c r="DO9" s="611"/>
      <c r="DP9" s="612"/>
      <c r="DQ9" s="619">
        <v>4452158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287680</v>
      </c>
      <c r="BH10" s="611"/>
      <c r="BI10" s="611"/>
      <c r="BJ10" s="611"/>
      <c r="BK10" s="611"/>
      <c r="BL10" s="611"/>
      <c r="BM10" s="611"/>
      <c r="BN10" s="612"/>
      <c r="BO10" s="613">
        <v>3</v>
      </c>
      <c r="BP10" s="613"/>
      <c r="BQ10" s="613"/>
      <c r="BR10" s="613"/>
      <c r="BS10" s="614">
        <v>47784</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17405</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17405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1993735</v>
      </c>
      <c r="S11" s="611"/>
      <c r="T11" s="611"/>
      <c r="U11" s="611"/>
      <c r="V11" s="611"/>
      <c r="W11" s="611"/>
      <c r="X11" s="611"/>
      <c r="Y11" s="612"/>
      <c r="Z11" s="615">
        <v>3.9</v>
      </c>
      <c r="AA11" s="616"/>
      <c r="AB11" s="616"/>
      <c r="AC11" s="622"/>
      <c r="AD11" s="619">
        <v>1993735</v>
      </c>
      <c r="AE11" s="611"/>
      <c r="AF11" s="611"/>
      <c r="AG11" s="611"/>
      <c r="AH11" s="611"/>
      <c r="AI11" s="611"/>
      <c r="AJ11" s="611"/>
      <c r="AK11" s="612"/>
      <c r="AL11" s="615">
        <v>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350367</v>
      </c>
      <c r="BH11" s="611"/>
      <c r="BI11" s="611"/>
      <c r="BJ11" s="611"/>
      <c r="BK11" s="611"/>
      <c r="BL11" s="611"/>
      <c r="BM11" s="611"/>
      <c r="BN11" s="612"/>
      <c r="BO11" s="613">
        <v>3.6</v>
      </c>
      <c r="BP11" s="613"/>
      <c r="BQ11" s="613"/>
      <c r="BR11" s="613"/>
      <c r="BS11" s="614">
        <v>100090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1691681</v>
      </c>
      <c r="CS11" s="611"/>
      <c r="CT11" s="611"/>
      <c r="CU11" s="611"/>
      <c r="CV11" s="611"/>
      <c r="CW11" s="611"/>
      <c r="CX11" s="611"/>
      <c r="CY11" s="612"/>
      <c r="CZ11" s="613">
        <v>3.4</v>
      </c>
      <c r="DA11" s="613"/>
      <c r="DB11" s="613"/>
      <c r="DC11" s="613"/>
      <c r="DD11" s="619">
        <v>532615</v>
      </c>
      <c r="DE11" s="611"/>
      <c r="DF11" s="611"/>
      <c r="DG11" s="611"/>
      <c r="DH11" s="611"/>
      <c r="DI11" s="611"/>
      <c r="DJ11" s="611"/>
      <c r="DK11" s="611"/>
      <c r="DL11" s="611"/>
      <c r="DM11" s="611"/>
      <c r="DN11" s="611"/>
      <c r="DO11" s="611"/>
      <c r="DP11" s="612"/>
      <c r="DQ11" s="619">
        <v>695795</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10231</v>
      </c>
      <c r="S12" s="611"/>
      <c r="T12" s="611"/>
      <c r="U12" s="611"/>
      <c r="V12" s="611"/>
      <c r="W12" s="611"/>
      <c r="X12" s="611"/>
      <c r="Y12" s="612"/>
      <c r="Z12" s="613">
        <v>0</v>
      </c>
      <c r="AA12" s="613"/>
      <c r="AB12" s="613"/>
      <c r="AC12" s="613"/>
      <c r="AD12" s="614">
        <v>10231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4840348</v>
      </c>
      <c r="BH12" s="611"/>
      <c r="BI12" s="611"/>
      <c r="BJ12" s="611"/>
      <c r="BK12" s="611"/>
      <c r="BL12" s="611"/>
      <c r="BM12" s="611"/>
      <c r="BN12" s="612"/>
      <c r="BO12" s="613">
        <v>50.1</v>
      </c>
      <c r="BP12" s="613"/>
      <c r="BQ12" s="613"/>
      <c r="BR12" s="613"/>
      <c r="BS12" s="614">
        <v>318450</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1372659</v>
      </c>
      <c r="CS12" s="611"/>
      <c r="CT12" s="611"/>
      <c r="CU12" s="611"/>
      <c r="CV12" s="611"/>
      <c r="CW12" s="611"/>
      <c r="CX12" s="611"/>
      <c r="CY12" s="612"/>
      <c r="CZ12" s="613">
        <v>2.8</v>
      </c>
      <c r="DA12" s="613"/>
      <c r="DB12" s="613"/>
      <c r="DC12" s="613"/>
      <c r="DD12" s="619">
        <v>222568</v>
      </c>
      <c r="DE12" s="611"/>
      <c r="DF12" s="611"/>
      <c r="DG12" s="611"/>
      <c r="DH12" s="611"/>
      <c r="DI12" s="611"/>
      <c r="DJ12" s="611"/>
      <c r="DK12" s="611"/>
      <c r="DL12" s="611"/>
      <c r="DM12" s="611"/>
      <c r="DN12" s="611"/>
      <c r="DO12" s="611"/>
      <c r="DP12" s="612"/>
      <c r="DQ12" s="619">
        <v>526376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4820091</v>
      </c>
      <c r="BH13" s="611"/>
      <c r="BI13" s="611"/>
      <c r="BJ13" s="611"/>
      <c r="BK13" s="611"/>
      <c r="BL13" s="611"/>
      <c r="BM13" s="611"/>
      <c r="BN13" s="612"/>
      <c r="BO13" s="613">
        <v>49.9</v>
      </c>
      <c r="BP13" s="613"/>
      <c r="BQ13" s="613"/>
      <c r="BR13" s="613"/>
      <c r="BS13" s="614">
        <v>318450</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5336251</v>
      </c>
      <c r="CS13" s="611"/>
      <c r="CT13" s="611"/>
      <c r="CU13" s="611"/>
      <c r="CV13" s="611"/>
      <c r="CW13" s="611"/>
      <c r="CX13" s="611"/>
      <c r="CY13" s="612"/>
      <c r="CZ13" s="613">
        <v>10.8</v>
      </c>
      <c r="DA13" s="613"/>
      <c r="DB13" s="613"/>
      <c r="DC13" s="613"/>
      <c r="DD13" s="619">
        <v>1617502</v>
      </c>
      <c r="DE13" s="611"/>
      <c r="DF13" s="611"/>
      <c r="DG13" s="611"/>
      <c r="DH13" s="611"/>
      <c r="DI13" s="611"/>
      <c r="DJ13" s="611"/>
      <c r="DK13" s="611"/>
      <c r="DL13" s="611"/>
      <c r="DM13" s="611"/>
      <c r="DN13" s="611"/>
      <c r="DO13" s="611"/>
      <c r="DP13" s="612"/>
      <c r="DQ13" s="619">
        <v>3658935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349742</v>
      </c>
      <c r="BH14" s="611"/>
      <c r="BI14" s="611"/>
      <c r="BJ14" s="611"/>
      <c r="BK14" s="611"/>
      <c r="BL14" s="611"/>
      <c r="BM14" s="611"/>
      <c r="BN14" s="612"/>
      <c r="BO14" s="613">
        <v>3.6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1605180</v>
      </c>
      <c r="CS14" s="611"/>
      <c r="CT14" s="611"/>
      <c r="CU14" s="611"/>
      <c r="CV14" s="611"/>
      <c r="CW14" s="611"/>
      <c r="CX14" s="611"/>
      <c r="CY14" s="612"/>
      <c r="CZ14" s="613">
        <v>3.2</v>
      </c>
      <c r="DA14" s="613"/>
      <c r="DB14" s="613"/>
      <c r="DC14" s="613"/>
      <c r="DD14" s="619">
        <v>154031</v>
      </c>
      <c r="DE14" s="611"/>
      <c r="DF14" s="611"/>
      <c r="DG14" s="611"/>
      <c r="DH14" s="611"/>
      <c r="DI14" s="611"/>
      <c r="DJ14" s="611"/>
      <c r="DK14" s="611"/>
      <c r="DL14" s="611"/>
      <c r="DM14" s="611"/>
      <c r="DN14" s="611"/>
      <c r="DO14" s="611"/>
      <c r="DP14" s="612"/>
      <c r="DQ14" s="619">
        <v>1406162</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82797</v>
      </c>
      <c r="S15" s="611"/>
      <c r="T15" s="611"/>
      <c r="U15" s="611"/>
      <c r="V15" s="611"/>
      <c r="W15" s="611"/>
      <c r="X15" s="611"/>
      <c r="Y15" s="612"/>
      <c r="Z15" s="613">
        <v>0.2</v>
      </c>
      <c r="AA15" s="613"/>
      <c r="AB15" s="613"/>
      <c r="AC15" s="613"/>
      <c r="AD15" s="614">
        <v>82797</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533829</v>
      </c>
      <c r="BH15" s="611"/>
      <c r="BI15" s="611"/>
      <c r="BJ15" s="611"/>
      <c r="BK15" s="611"/>
      <c r="BL15" s="611"/>
      <c r="BM15" s="611"/>
      <c r="BN15" s="612"/>
      <c r="BO15" s="613">
        <v>5.5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4786298</v>
      </c>
      <c r="CS15" s="611"/>
      <c r="CT15" s="611"/>
      <c r="CU15" s="611"/>
      <c r="CV15" s="611"/>
      <c r="CW15" s="611"/>
      <c r="CX15" s="611"/>
      <c r="CY15" s="612"/>
      <c r="CZ15" s="613">
        <v>9.6999999999999993</v>
      </c>
      <c r="DA15" s="613"/>
      <c r="DB15" s="613"/>
      <c r="DC15" s="613"/>
      <c r="DD15" s="619">
        <v>963927</v>
      </c>
      <c r="DE15" s="611"/>
      <c r="DF15" s="611"/>
      <c r="DG15" s="611"/>
      <c r="DH15" s="611"/>
      <c r="DI15" s="611"/>
      <c r="DJ15" s="611"/>
      <c r="DK15" s="611"/>
      <c r="DL15" s="611"/>
      <c r="DM15" s="611"/>
      <c r="DN15" s="611"/>
      <c r="DO15" s="611"/>
      <c r="DP15" s="612"/>
      <c r="DQ15" s="619">
        <v>3111928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206507</v>
      </c>
      <c r="S16" s="611"/>
      <c r="T16" s="611"/>
      <c r="U16" s="611"/>
      <c r="V16" s="611"/>
      <c r="W16" s="611"/>
      <c r="X16" s="611"/>
      <c r="Y16" s="612"/>
      <c r="Z16" s="613">
        <v>0.4</v>
      </c>
      <c r="AA16" s="613"/>
      <c r="AB16" s="613"/>
      <c r="AC16" s="613"/>
      <c r="AD16" s="614">
        <v>206507</v>
      </c>
      <c r="AE16" s="614"/>
      <c r="AF16" s="614"/>
      <c r="AG16" s="614"/>
      <c r="AH16" s="614"/>
      <c r="AI16" s="614"/>
      <c r="AJ16" s="614"/>
      <c r="AK16" s="614"/>
      <c r="AL16" s="615">
        <v>0.7</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134650</v>
      </c>
      <c r="CS16" s="611"/>
      <c r="CT16" s="611"/>
      <c r="CU16" s="611"/>
      <c r="CV16" s="611"/>
      <c r="CW16" s="611"/>
      <c r="CX16" s="611"/>
      <c r="CY16" s="612"/>
      <c r="CZ16" s="613">
        <v>0.3</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389014</v>
      </c>
      <c r="S17" s="611"/>
      <c r="T17" s="611"/>
      <c r="U17" s="611"/>
      <c r="V17" s="611"/>
      <c r="W17" s="611"/>
      <c r="X17" s="611"/>
      <c r="Y17" s="612"/>
      <c r="Z17" s="613">
        <v>0.8</v>
      </c>
      <c r="AA17" s="613"/>
      <c r="AB17" s="613"/>
      <c r="AC17" s="613"/>
      <c r="AD17" s="614">
        <v>389014</v>
      </c>
      <c r="AE17" s="614"/>
      <c r="AF17" s="614"/>
      <c r="AG17" s="614"/>
      <c r="AH17" s="614"/>
      <c r="AI17" s="614"/>
      <c r="AJ17" s="614"/>
      <c r="AK17" s="614"/>
      <c r="AL17" s="615">
        <v>1.4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5691550</v>
      </c>
      <c r="CS17" s="611"/>
      <c r="CT17" s="611"/>
      <c r="CU17" s="611"/>
      <c r="CV17" s="611"/>
      <c r="CW17" s="611"/>
      <c r="CX17" s="611"/>
      <c r="CY17" s="612"/>
      <c r="CZ17" s="613">
        <v>11.5</v>
      </c>
      <c r="DA17" s="613"/>
      <c r="DB17" s="613"/>
      <c r="DC17" s="613"/>
      <c r="DD17" s="619" t="s">
        <v>122</v>
      </c>
      <c r="DE17" s="611"/>
      <c r="DF17" s="611"/>
      <c r="DG17" s="611"/>
      <c r="DH17" s="611"/>
      <c r="DI17" s="611"/>
      <c r="DJ17" s="611"/>
      <c r="DK17" s="611"/>
      <c r="DL17" s="611"/>
      <c r="DM17" s="611"/>
      <c r="DN17" s="611"/>
      <c r="DO17" s="611"/>
      <c r="DP17" s="612"/>
      <c r="DQ17" s="619">
        <v>5627600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55095</v>
      </c>
      <c r="S18" s="611"/>
      <c r="T18" s="611"/>
      <c r="U18" s="611"/>
      <c r="V18" s="611"/>
      <c r="W18" s="611"/>
      <c r="X18" s="611"/>
      <c r="Y18" s="612"/>
      <c r="Z18" s="613">
        <v>0.1</v>
      </c>
      <c r="AA18" s="613"/>
      <c r="AB18" s="613"/>
      <c r="AC18" s="613"/>
      <c r="AD18" s="614">
        <v>55095</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15000</v>
      </c>
      <c r="CS18" s="611"/>
      <c r="CT18" s="611"/>
      <c r="CU18" s="611"/>
      <c r="CV18" s="611"/>
      <c r="CW18" s="611"/>
      <c r="CX18" s="611"/>
      <c r="CY18" s="612"/>
      <c r="CZ18" s="613">
        <v>0</v>
      </c>
      <c r="DA18" s="613"/>
      <c r="DB18" s="613"/>
      <c r="DC18" s="613"/>
      <c r="DD18" s="619">
        <v>15000</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327276</v>
      </c>
      <c r="S19" s="611"/>
      <c r="T19" s="611"/>
      <c r="U19" s="611"/>
      <c r="V19" s="611"/>
      <c r="W19" s="611"/>
      <c r="X19" s="611"/>
      <c r="Y19" s="612"/>
      <c r="Z19" s="613">
        <v>0.6</v>
      </c>
      <c r="AA19" s="613"/>
      <c r="AB19" s="613"/>
      <c r="AC19" s="613"/>
      <c r="AD19" s="614">
        <v>327276</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98369</v>
      </c>
      <c r="BH19" s="611"/>
      <c r="BI19" s="611"/>
      <c r="BJ19" s="611"/>
      <c r="BK19" s="611"/>
      <c r="BL19" s="611"/>
      <c r="BM19" s="611"/>
      <c r="BN19" s="612"/>
      <c r="BO19" s="613">
        <v>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6643</v>
      </c>
      <c r="S20" s="611"/>
      <c r="T20" s="611"/>
      <c r="U20" s="611"/>
      <c r="V20" s="611"/>
      <c r="W20" s="611"/>
      <c r="X20" s="611"/>
      <c r="Y20" s="612"/>
      <c r="Z20" s="613">
        <v>0</v>
      </c>
      <c r="AA20" s="613"/>
      <c r="AB20" s="613"/>
      <c r="AC20" s="613"/>
      <c r="AD20" s="614">
        <v>6643</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98369</v>
      </c>
      <c r="BH20" s="611"/>
      <c r="BI20" s="611"/>
      <c r="BJ20" s="611"/>
      <c r="BK20" s="611"/>
      <c r="BL20" s="611"/>
      <c r="BM20" s="611"/>
      <c r="BN20" s="612"/>
      <c r="BO20" s="613">
        <v>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49454138</v>
      </c>
      <c r="CS20" s="611"/>
      <c r="CT20" s="611"/>
      <c r="CU20" s="611"/>
      <c r="CV20" s="611"/>
      <c r="CW20" s="611"/>
      <c r="CX20" s="611"/>
      <c r="CY20" s="612"/>
      <c r="CZ20" s="613">
        <v>100</v>
      </c>
      <c r="DA20" s="613"/>
      <c r="DB20" s="613"/>
      <c r="DC20" s="613"/>
      <c r="DD20" s="619">
        <v>4136388</v>
      </c>
      <c r="DE20" s="611"/>
      <c r="DF20" s="611"/>
      <c r="DG20" s="611"/>
      <c r="DH20" s="611"/>
      <c r="DI20" s="611"/>
      <c r="DJ20" s="611"/>
      <c r="DK20" s="611"/>
      <c r="DL20" s="611"/>
      <c r="DM20" s="611"/>
      <c r="DN20" s="611"/>
      <c r="DO20" s="611"/>
      <c r="DP20" s="612"/>
      <c r="DQ20" s="619">
        <v>32770802</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18033648</v>
      </c>
      <c r="S21" s="611"/>
      <c r="T21" s="611"/>
      <c r="U21" s="611"/>
      <c r="V21" s="611"/>
      <c r="W21" s="611"/>
      <c r="X21" s="611"/>
      <c r="Y21" s="612"/>
      <c r="Z21" s="613">
        <v>35.299999999999997</v>
      </c>
      <c r="AA21" s="613"/>
      <c r="AB21" s="613"/>
      <c r="AC21" s="613"/>
      <c r="AD21" s="614">
        <v>15132249</v>
      </c>
      <c r="AE21" s="614"/>
      <c r="AF21" s="614"/>
      <c r="AG21" s="614"/>
      <c r="AH21" s="614"/>
      <c r="AI21" s="614"/>
      <c r="AJ21" s="614"/>
      <c r="AK21" s="614"/>
      <c r="AL21" s="615">
        <v>53.4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98228</v>
      </c>
      <c r="BH21" s="611"/>
      <c r="BI21" s="611"/>
      <c r="BJ21" s="611"/>
      <c r="BK21" s="611"/>
      <c r="BL21" s="611"/>
      <c r="BM21" s="611"/>
      <c r="BN21" s="612"/>
      <c r="BO21" s="613">
        <v>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15132249</v>
      </c>
      <c r="S22" s="611"/>
      <c r="T22" s="611"/>
      <c r="U22" s="611"/>
      <c r="V22" s="611"/>
      <c r="W22" s="611"/>
      <c r="X22" s="611"/>
      <c r="Y22" s="612"/>
      <c r="Z22" s="613">
        <v>29.6</v>
      </c>
      <c r="AA22" s="613"/>
      <c r="AB22" s="613"/>
      <c r="AC22" s="613"/>
      <c r="AD22" s="614">
        <v>15132249</v>
      </c>
      <c r="AE22" s="614"/>
      <c r="AF22" s="614"/>
      <c r="AG22" s="614"/>
      <c r="AH22" s="614"/>
      <c r="AI22" s="614"/>
      <c r="AJ22" s="614"/>
      <c r="AK22" s="614"/>
      <c r="AL22" s="615">
        <v>53.4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2901399</v>
      </c>
      <c r="S23" s="611"/>
      <c r="T23" s="611"/>
      <c r="U23" s="611"/>
      <c r="V23" s="611"/>
      <c r="W23" s="611"/>
      <c r="X23" s="611"/>
      <c r="Y23" s="612"/>
      <c r="Z23" s="613">
        <v>5.7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141</v>
      </c>
      <c r="BH23" s="611"/>
      <c r="BI23" s="611"/>
      <c r="BJ23" s="611"/>
      <c r="BK23" s="611"/>
      <c r="BL23" s="611"/>
      <c r="BM23" s="611"/>
      <c r="BN23" s="612"/>
      <c r="BO23" s="613">
        <v>0</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23241190</v>
      </c>
      <c r="CS24" s="600"/>
      <c r="CT24" s="600"/>
      <c r="CU24" s="600"/>
      <c r="CV24" s="600"/>
      <c r="CW24" s="600"/>
      <c r="CX24" s="600"/>
      <c r="CY24" s="601"/>
      <c r="CZ24" s="604">
        <v>47</v>
      </c>
      <c r="DA24" s="605"/>
      <c r="DB24" s="605"/>
      <c r="DC24" s="621"/>
      <c r="DD24" s="645">
        <v>16734890</v>
      </c>
      <c r="DE24" s="600"/>
      <c r="DF24" s="600"/>
      <c r="DG24" s="600"/>
      <c r="DH24" s="600"/>
      <c r="DI24" s="600"/>
      <c r="DJ24" s="600"/>
      <c r="DK24" s="601"/>
      <c r="DL24" s="645">
        <v>15468727</v>
      </c>
      <c r="DM24" s="600"/>
      <c r="DN24" s="600"/>
      <c r="DO24" s="600"/>
      <c r="DP24" s="600"/>
      <c r="DQ24" s="600"/>
      <c r="DR24" s="600"/>
      <c r="DS24" s="600"/>
      <c r="DT24" s="600"/>
      <c r="DU24" s="600"/>
      <c r="DV24" s="601"/>
      <c r="DW24" s="604">
        <v>54.6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31117301</v>
      </c>
      <c r="S25" s="611"/>
      <c r="T25" s="611"/>
      <c r="U25" s="611"/>
      <c r="V25" s="611"/>
      <c r="W25" s="611"/>
      <c r="X25" s="611"/>
      <c r="Y25" s="612"/>
      <c r="Z25" s="613">
        <v>60.9</v>
      </c>
      <c r="AA25" s="613"/>
      <c r="AB25" s="613"/>
      <c r="AC25" s="613"/>
      <c r="AD25" s="614">
        <v>28215761</v>
      </c>
      <c r="AE25" s="614"/>
      <c r="AF25" s="614"/>
      <c r="AG25" s="614"/>
      <c r="AH25" s="614"/>
      <c r="AI25" s="614"/>
      <c r="AJ25" s="614"/>
      <c r="AK25" s="614"/>
      <c r="AL25" s="615">
        <v>99.5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8570330</v>
      </c>
      <c r="CS25" s="642"/>
      <c r="CT25" s="642"/>
      <c r="CU25" s="642"/>
      <c r="CV25" s="642"/>
      <c r="CW25" s="642"/>
      <c r="CX25" s="642"/>
      <c r="CY25" s="643"/>
      <c r="CZ25" s="615">
        <v>17.3</v>
      </c>
      <c r="DA25" s="640"/>
      <c r="DB25" s="640"/>
      <c r="DC25" s="644"/>
      <c r="DD25" s="619">
        <v>7729603</v>
      </c>
      <c r="DE25" s="642"/>
      <c r="DF25" s="642"/>
      <c r="DG25" s="642"/>
      <c r="DH25" s="642"/>
      <c r="DI25" s="642"/>
      <c r="DJ25" s="642"/>
      <c r="DK25" s="643"/>
      <c r="DL25" s="619">
        <v>7698830</v>
      </c>
      <c r="DM25" s="642"/>
      <c r="DN25" s="642"/>
      <c r="DO25" s="642"/>
      <c r="DP25" s="642"/>
      <c r="DQ25" s="642"/>
      <c r="DR25" s="642"/>
      <c r="DS25" s="642"/>
      <c r="DT25" s="642"/>
      <c r="DU25" s="642"/>
      <c r="DV25" s="643"/>
      <c r="DW25" s="615">
        <v>27.2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8046</v>
      </c>
      <c r="S26" s="611"/>
      <c r="T26" s="611"/>
      <c r="U26" s="611"/>
      <c r="V26" s="611"/>
      <c r="W26" s="611"/>
      <c r="X26" s="611"/>
      <c r="Y26" s="612"/>
      <c r="Z26" s="613">
        <v>0</v>
      </c>
      <c r="AA26" s="613"/>
      <c r="AB26" s="613"/>
      <c r="AC26" s="613"/>
      <c r="AD26" s="614">
        <v>8046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4757408</v>
      </c>
      <c r="CS26" s="611"/>
      <c r="CT26" s="611"/>
      <c r="CU26" s="611"/>
      <c r="CV26" s="611"/>
      <c r="CW26" s="611"/>
      <c r="CX26" s="611"/>
      <c r="CY26" s="612"/>
      <c r="CZ26" s="615">
        <v>9.6</v>
      </c>
      <c r="DA26" s="640"/>
      <c r="DB26" s="640"/>
      <c r="DC26" s="644"/>
      <c r="DD26" s="619">
        <v>4346888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111996</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9658727</v>
      </c>
      <c r="BH27" s="611"/>
      <c r="BI27" s="611"/>
      <c r="BJ27" s="611"/>
      <c r="BK27" s="611"/>
      <c r="BL27" s="611"/>
      <c r="BM27" s="611"/>
      <c r="BN27" s="612"/>
      <c r="BO27" s="613">
        <v>100</v>
      </c>
      <c r="BP27" s="613"/>
      <c r="BQ27" s="613"/>
      <c r="BR27" s="613"/>
      <c r="BS27" s="614">
        <v>515840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8979490</v>
      </c>
      <c r="CS27" s="642"/>
      <c r="CT27" s="642"/>
      <c r="CU27" s="642"/>
      <c r="CV27" s="642"/>
      <c r="CW27" s="642"/>
      <c r="CX27" s="642"/>
      <c r="CY27" s="643"/>
      <c r="CZ27" s="615">
        <v>18.2</v>
      </c>
      <c r="DA27" s="640"/>
      <c r="DB27" s="640"/>
      <c r="DC27" s="644"/>
      <c r="DD27" s="619">
        <v>3377867</v>
      </c>
      <c r="DE27" s="642"/>
      <c r="DF27" s="642"/>
      <c r="DG27" s="642"/>
      <c r="DH27" s="642"/>
      <c r="DI27" s="642"/>
      <c r="DJ27" s="642"/>
      <c r="DK27" s="643"/>
      <c r="DL27" s="619">
        <v>2148177</v>
      </c>
      <c r="DM27" s="642"/>
      <c r="DN27" s="642"/>
      <c r="DO27" s="642"/>
      <c r="DP27" s="642"/>
      <c r="DQ27" s="642"/>
      <c r="DR27" s="642"/>
      <c r="DS27" s="642"/>
      <c r="DT27" s="642"/>
      <c r="DU27" s="642"/>
      <c r="DV27" s="643"/>
      <c r="DW27" s="615">
        <v>7.6</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668037</v>
      </c>
      <c r="S28" s="611"/>
      <c r="T28" s="611"/>
      <c r="U28" s="611"/>
      <c r="V28" s="611"/>
      <c r="W28" s="611"/>
      <c r="X28" s="611"/>
      <c r="Y28" s="612"/>
      <c r="Z28" s="613">
        <v>1.3</v>
      </c>
      <c r="AA28" s="613"/>
      <c r="AB28" s="613"/>
      <c r="AC28" s="613"/>
      <c r="AD28" s="614">
        <v>92712</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5691370</v>
      </c>
      <c r="CS28" s="611"/>
      <c r="CT28" s="611"/>
      <c r="CU28" s="611"/>
      <c r="CV28" s="611"/>
      <c r="CW28" s="611"/>
      <c r="CX28" s="611"/>
      <c r="CY28" s="612"/>
      <c r="CZ28" s="615">
        <v>11.5</v>
      </c>
      <c r="DA28" s="640"/>
      <c r="DB28" s="640"/>
      <c r="DC28" s="644"/>
      <c r="DD28" s="619">
        <v>5627420</v>
      </c>
      <c r="DE28" s="611"/>
      <c r="DF28" s="611"/>
      <c r="DG28" s="611"/>
      <c r="DH28" s="611"/>
      <c r="DI28" s="611"/>
      <c r="DJ28" s="611"/>
      <c r="DK28" s="612"/>
      <c r="DL28" s="619">
        <v>5621720</v>
      </c>
      <c r="DM28" s="611"/>
      <c r="DN28" s="611"/>
      <c r="DO28" s="611"/>
      <c r="DP28" s="611"/>
      <c r="DQ28" s="611"/>
      <c r="DR28" s="611"/>
      <c r="DS28" s="611"/>
      <c r="DT28" s="611"/>
      <c r="DU28" s="611"/>
      <c r="DV28" s="612"/>
      <c r="DW28" s="615">
        <v>19.8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191720</v>
      </c>
      <c r="S29" s="611"/>
      <c r="T29" s="611"/>
      <c r="U29" s="611"/>
      <c r="V29" s="611"/>
      <c r="W29" s="611"/>
      <c r="X29" s="611"/>
      <c r="Y29" s="612"/>
      <c r="Z29" s="613">
        <v>0.4</v>
      </c>
      <c r="AA29" s="613"/>
      <c r="AB29" s="613"/>
      <c r="AC29" s="613"/>
      <c r="AD29" s="614">
        <v>114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5691370</v>
      </c>
      <c r="CS29" s="642"/>
      <c r="CT29" s="642"/>
      <c r="CU29" s="642"/>
      <c r="CV29" s="642"/>
      <c r="CW29" s="642"/>
      <c r="CX29" s="642"/>
      <c r="CY29" s="643"/>
      <c r="CZ29" s="615">
        <v>11.5</v>
      </c>
      <c r="DA29" s="640"/>
      <c r="DB29" s="640"/>
      <c r="DC29" s="644"/>
      <c r="DD29" s="619">
        <v>5627420</v>
      </c>
      <c r="DE29" s="642"/>
      <c r="DF29" s="642"/>
      <c r="DG29" s="642"/>
      <c r="DH29" s="642"/>
      <c r="DI29" s="642"/>
      <c r="DJ29" s="642"/>
      <c r="DK29" s="643"/>
      <c r="DL29" s="619">
        <v>5621720</v>
      </c>
      <c r="DM29" s="642"/>
      <c r="DN29" s="642"/>
      <c r="DO29" s="642"/>
      <c r="DP29" s="642"/>
      <c r="DQ29" s="642"/>
      <c r="DR29" s="642"/>
      <c r="DS29" s="642"/>
      <c r="DT29" s="642"/>
      <c r="DU29" s="642"/>
      <c r="DV29" s="643"/>
      <c r="DW29" s="615">
        <v>19.8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6711136</v>
      </c>
      <c r="S30" s="611"/>
      <c r="T30" s="611"/>
      <c r="U30" s="611"/>
      <c r="V30" s="611"/>
      <c r="W30" s="611"/>
      <c r="X30" s="611"/>
      <c r="Y30" s="612"/>
      <c r="Z30" s="613">
        <v>13.1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5548691</v>
      </c>
      <c r="CS30" s="611"/>
      <c r="CT30" s="611"/>
      <c r="CU30" s="611"/>
      <c r="CV30" s="611"/>
      <c r="CW30" s="611"/>
      <c r="CX30" s="611"/>
      <c r="CY30" s="612"/>
      <c r="CZ30" s="615">
        <v>11.2</v>
      </c>
      <c r="DA30" s="640"/>
      <c r="DB30" s="640"/>
      <c r="DC30" s="644"/>
      <c r="DD30" s="619">
        <v>5490097</v>
      </c>
      <c r="DE30" s="611"/>
      <c r="DF30" s="611"/>
      <c r="DG30" s="611"/>
      <c r="DH30" s="611"/>
      <c r="DI30" s="611"/>
      <c r="DJ30" s="611"/>
      <c r="DK30" s="612"/>
      <c r="DL30" s="619">
        <v>5484397</v>
      </c>
      <c r="DM30" s="611"/>
      <c r="DN30" s="611"/>
      <c r="DO30" s="611"/>
      <c r="DP30" s="611"/>
      <c r="DQ30" s="611"/>
      <c r="DR30" s="611"/>
      <c r="DS30" s="611"/>
      <c r="DT30" s="611"/>
      <c r="DU30" s="611"/>
      <c r="DV30" s="612"/>
      <c r="DW30" s="615">
        <v>19.3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97.4</v>
      </c>
      <c r="BN31" s="654"/>
      <c r="BO31" s="654"/>
      <c r="BP31" s="654"/>
      <c r="BQ31" s="655"/>
      <c r="BR31" s="666">
        <v>99.3</v>
      </c>
      <c r="BS31" s="654"/>
      <c r="BT31" s="654"/>
      <c r="BU31" s="654"/>
      <c r="BV31" s="654"/>
      <c r="BW31" s="654"/>
      <c r="BX31" s="605">
        <v>97</v>
      </c>
      <c r="BY31" s="654"/>
      <c r="BZ31" s="654"/>
      <c r="CA31" s="654"/>
      <c r="CB31" s="655"/>
      <c r="CD31" s="648"/>
      <c r="CE31" s="649"/>
      <c r="CF31" s="607" t="s">
        <v>300</v>
      </c>
      <c r="CG31" s="608"/>
      <c r="CH31" s="608"/>
      <c r="CI31" s="608"/>
      <c r="CJ31" s="608"/>
      <c r="CK31" s="608"/>
      <c r="CL31" s="608"/>
      <c r="CM31" s="608"/>
      <c r="CN31" s="608"/>
      <c r="CO31" s="608"/>
      <c r="CP31" s="608"/>
      <c r="CQ31" s="609"/>
      <c r="CR31" s="610">
        <v>142679</v>
      </c>
      <c r="CS31" s="642"/>
      <c r="CT31" s="642"/>
      <c r="CU31" s="642"/>
      <c r="CV31" s="642"/>
      <c r="CW31" s="642"/>
      <c r="CX31" s="642"/>
      <c r="CY31" s="643"/>
      <c r="CZ31" s="615">
        <v>0.3</v>
      </c>
      <c r="DA31" s="640"/>
      <c r="DB31" s="640"/>
      <c r="DC31" s="644"/>
      <c r="DD31" s="619">
        <v>137323</v>
      </c>
      <c r="DE31" s="642"/>
      <c r="DF31" s="642"/>
      <c r="DG31" s="642"/>
      <c r="DH31" s="642"/>
      <c r="DI31" s="642"/>
      <c r="DJ31" s="642"/>
      <c r="DK31" s="643"/>
      <c r="DL31" s="619">
        <v>137323</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3279299</v>
      </c>
      <c r="S32" s="611"/>
      <c r="T32" s="611"/>
      <c r="U32" s="611"/>
      <c r="V32" s="611"/>
      <c r="W32" s="611"/>
      <c r="X32" s="611"/>
      <c r="Y32" s="612"/>
      <c r="Z32" s="613">
        <v>6.4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2"/>
      <c r="BI32" s="642"/>
      <c r="BJ32" s="642"/>
      <c r="BK32" s="642"/>
      <c r="BL32" s="642"/>
      <c r="BM32" s="616">
        <v>97.7</v>
      </c>
      <c r="BN32" s="642"/>
      <c r="BO32" s="642"/>
      <c r="BP32" s="642"/>
      <c r="BQ32" s="665"/>
      <c r="BR32" s="667">
        <v>99.3</v>
      </c>
      <c r="BS32" s="642"/>
      <c r="BT32" s="642"/>
      <c r="BU32" s="642"/>
      <c r="BV32" s="642"/>
      <c r="BW32" s="642"/>
      <c r="BX32" s="616">
        <v>97.6</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438000</v>
      </c>
      <c r="S33" s="611"/>
      <c r="T33" s="611"/>
      <c r="U33" s="611"/>
      <c r="V33" s="611"/>
      <c r="W33" s="611"/>
      <c r="X33" s="611"/>
      <c r="Y33" s="612"/>
      <c r="Z33" s="613">
        <v>0.9</v>
      </c>
      <c r="AA33" s="613"/>
      <c r="AB33" s="613"/>
      <c r="AC33" s="613"/>
      <c r="AD33" s="614">
        <v>27124</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96.8</v>
      </c>
      <c r="BN33" s="669"/>
      <c r="BO33" s="669"/>
      <c r="BP33" s="669"/>
      <c r="BQ33" s="671"/>
      <c r="BR33" s="668">
        <v>99.3</v>
      </c>
      <c r="BS33" s="669"/>
      <c r="BT33" s="669"/>
      <c r="BU33" s="669"/>
      <c r="BV33" s="669"/>
      <c r="BW33" s="669"/>
      <c r="BX33" s="670">
        <v>96.1</v>
      </c>
      <c r="BY33" s="669"/>
      <c r="BZ33" s="669"/>
      <c r="CA33" s="669"/>
      <c r="CB33" s="671"/>
      <c r="CD33" s="607" t="s">
        <v>307</v>
      </c>
      <c r="CE33" s="608"/>
      <c r="CF33" s="608"/>
      <c r="CG33" s="608"/>
      <c r="CH33" s="608"/>
      <c r="CI33" s="608"/>
      <c r="CJ33" s="608"/>
      <c r="CK33" s="608"/>
      <c r="CL33" s="608"/>
      <c r="CM33" s="608"/>
      <c r="CN33" s="608"/>
      <c r="CO33" s="608"/>
      <c r="CP33" s="608"/>
      <c r="CQ33" s="609"/>
      <c r="CR33" s="610">
        <v>21941910</v>
      </c>
      <c r="CS33" s="642"/>
      <c r="CT33" s="642"/>
      <c r="CU33" s="642"/>
      <c r="CV33" s="642"/>
      <c r="CW33" s="642"/>
      <c r="CX33" s="642"/>
      <c r="CY33" s="643"/>
      <c r="CZ33" s="615">
        <v>44.4</v>
      </c>
      <c r="DA33" s="640"/>
      <c r="DB33" s="640"/>
      <c r="DC33" s="644"/>
      <c r="DD33" s="619">
        <v>15311008</v>
      </c>
      <c r="DE33" s="642"/>
      <c r="DF33" s="642"/>
      <c r="DG33" s="642"/>
      <c r="DH33" s="642"/>
      <c r="DI33" s="642"/>
      <c r="DJ33" s="642"/>
      <c r="DK33" s="643"/>
      <c r="DL33" s="619">
        <v>11780825</v>
      </c>
      <c r="DM33" s="642"/>
      <c r="DN33" s="642"/>
      <c r="DO33" s="642"/>
      <c r="DP33" s="642"/>
      <c r="DQ33" s="642"/>
      <c r="DR33" s="642"/>
      <c r="DS33" s="642"/>
      <c r="DT33" s="642"/>
      <c r="DU33" s="642"/>
      <c r="DV33" s="643"/>
      <c r="DW33" s="615">
        <v>41.6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1763003</v>
      </c>
      <c r="S34" s="611"/>
      <c r="T34" s="611"/>
      <c r="U34" s="611"/>
      <c r="V34" s="611"/>
      <c r="W34" s="611"/>
      <c r="X34" s="611"/>
      <c r="Y34" s="612"/>
      <c r="Z34" s="613">
        <v>3.4</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6408417</v>
      </c>
      <c r="CS34" s="611"/>
      <c r="CT34" s="611"/>
      <c r="CU34" s="611"/>
      <c r="CV34" s="611"/>
      <c r="CW34" s="611"/>
      <c r="CX34" s="611"/>
      <c r="CY34" s="612"/>
      <c r="CZ34" s="615">
        <v>13</v>
      </c>
      <c r="DA34" s="640"/>
      <c r="DB34" s="640"/>
      <c r="DC34" s="644"/>
      <c r="DD34" s="619">
        <v>3625039</v>
      </c>
      <c r="DE34" s="611"/>
      <c r="DF34" s="611"/>
      <c r="DG34" s="611"/>
      <c r="DH34" s="611"/>
      <c r="DI34" s="611"/>
      <c r="DJ34" s="611"/>
      <c r="DK34" s="612"/>
      <c r="DL34" s="619">
        <v>3205224</v>
      </c>
      <c r="DM34" s="611"/>
      <c r="DN34" s="611"/>
      <c r="DO34" s="611"/>
      <c r="DP34" s="611"/>
      <c r="DQ34" s="611"/>
      <c r="DR34" s="611"/>
      <c r="DS34" s="611"/>
      <c r="DT34" s="611"/>
      <c r="DU34" s="611"/>
      <c r="DV34" s="612"/>
      <c r="DW34" s="615">
        <v>11.3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1341008</v>
      </c>
      <c r="S35" s="611"/>
      <c r="T35" s="611"/>
      <c r="U35" s="611"/>
      <c r="V35" s="611"/>
      <c r="W35" s="611"/>
      <c r="X35" s="611"/>
      <c r="Y35" s="612"/>
      <c r="Z35" s="613">
        <v>2.6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1060602</v>
      </c>
      <c r="CS35" s="642"/>
      <c r="CT35" s="642"/>
      <c r="CU35" s="642"/>
      <c r="CV35" s="642"/>
      <c r="CW35" s="642"/>
      <c r="CX35" s="642"/>
      <c r="CY35" s="643"/>
      <c r="CZ35" s="615">
        <v>2.1</v>
      </c>
      <c r="DA35" s="640"/>
      <c r="DB35" s="640"/>
      <c r="DC35" s="644"/>
      <c r="DD35" s="619">
        <v>828750</v>
      </c>
      <c r="DE35" s="642"/>
      <c r="DF35" s="642"/>
      <c r="DG35" s="642"/>
      <c r="DH35" s="642"/>
      <c r="DI35" s="642"/>
      <c r="DJ35" s="642"/>
      <c r="DK35" s="643"/>
      <c r="DL35" s="619">
        <v>828549</v>
      </c>
      <c r="DM35" s="642"/>
      <c r="DN35" s="642"/>
      <c r="DO35" s="642"/>
      <c r="DP35" s="642"/>
      <c r="DQ35" s="642"/>
      <c r="DR35" s="642"/>
      <c r="DS35" s="642"/>
      <c r="DT35" s="642"/>
      <c r="DU35" s="642"/>
      <c r="DV35" s="643"/>
      <c r="DW35" s="615">
        <v>2.9</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1460491</v>
      </c>
      <c r="S36" s="611"/>
      <c r="T36" s="611"/>
      <c r="U36" s="611"/>
      <c r="V36" s="611"/>
      <c r="W36" s="611"/>
      <c r="X36" s="611"/>
      <c r="Y36" s="612"/>
      <c r="Z36" s="613">
        <v>2.9</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8964951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68186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8028186</v>
      </c>
      <c r="CS36" s="611"/>
      <c r="CT36" s="611"/>
      <c r="CU36" s="611"/>
      <c r="CV36" s="611"/>
      <c r="CW36" s="611"/>
      <c r="CX36" s="611"/>
      <c r="CY36" s="612"/>
      <c r="CZ36" s="615">
        <v>16.2</v>
      </c>
      <c r="DA36" s="640"/>
      <c r="DB36" s="640"/>
      <c r="DC36" s="644"/>
      <c r="DD36" s="619">
        <v>7025214</v>
      </c>
      <c r="DE36" s="611"/>
      <c r="DF36" s="611"/>
      <c r="DG36" s="611"/>
      <c r="DH36" s="611"/>
      <c r="DI36" s="611"/>
      <c r="DJ36" s="611"/>
      <c r="DK36" s="612"/>
      <c r="DL36" s="619">
        <v>4949636</v>
      </c>
      <c r="DM36" s="611"/>
      <c r="DN36" s="611"/>
      <c r="DO36" s="611"/>
      <c r="DP36" s="611"/>
      <c r="DQ36" s="611"/>
      <c r="DR36" s="611"/>
      <c r="DS36" s="611"/>
      <c r="DT36" s="611"/>
      <c r="DU36" s="611"/>
      <c r="DV36" s="612"/>
      <c r="DW36" s="615">
        <v>17.5</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1652563</v>
      </c>
      <c r="S37" s="611"/>
      <c r="T37" s="611"/>
      <c r="U37" s="611"/>
      <c r="V37" s="611"/>
      <c r="W37" s="611"/>
      <c r="X37" s="611"/>
      <c r="Y37" s="612"/>
      <c r="Z37" s="613">
        <v>3.2</v>
      </c>
      <c r="AA37" s="613"/>
      <c r="AB37" s="613"/>
      <c r="AC37" s="613"/>
      <c r="AD37" s="614">
        <v>798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2746191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45917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250076</v>
      </c>
      <c r="CS37" s="642"/>
      <c r="CT37" s="642"/>
      <c r="CU37" s="642"/>
      <c r="CV37" s="642"/>
      <c r="CW37" s="642"/>
      <c r="CX37" s="642"/>
      <c r="CY37" s="643"/>
      <c r="CZ37" s="615">
        <v>0.5</v>
      </c>
      <c r="DA37" s="640"/>
      <c r="DB37" s="640"/>
      <c r="DC37" s="644"/>
      <c r="DD37" s="619">
        <v>225586</v>
      </c>
      <c r="DE37" s="642"/>
      <c r="DF37" s="642"/>
      <c r="DG37" s="642"/>
      <c r="DH37" s="642"/>
      <c r="DI37" s="642"/>
      <c r="DJ37" s="642"/>
      <c r="DK37" s="643"/>
      <c r="DL37" s="619">
        <v>225586</v>
      </c>
      <c r="DM37" s="642"/>
      <c r="DN37" s="642"/>
      <c r="DO37" s="642"/>
      <c r="DP37" s="642"/>
      <c r="DQ37" s="642"/>
      <c r="DR37" s="642"/>
      <c r="DS37" s="642"/>
      <c r="DT37" s="642"/>
      <c r="DU37" s="642"/>
      <c r="DV37" s="643"/>
      <c r="DW37" s="615">
        <v>0.8</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2367000</v>
      </c>
      <c r="S38" s="611"/>
      <c r="T38" s="611"/>
      <c r="U38" s="611"/>
      <c r="V38" s="611"/>
      <c r="W38" s="611"/>
      <c r="X38" s="611"/>
      <c r="Y38" s="612"/>
      <c r="Z38" s="613">
        <v>4.5999999999999996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2172817</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9737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3716572</v>
      </c>
      <c r="CS38" s="611"/>
      <c r="CT38" s="611"/>
      <c r="CU38" s="611"/>
      <c r="CV38" s="611"/>
      <c r="CW38" s="611"/>
      <c r="CX38" s="611"/>
      <c r="CY38" s="612"/>
      <c r="CZ38" s="615">
        <v>7.5</v>
      </c>
      <c r="DA38" s="640"/>
      <c r="DB38" s="640"/>
      <c r="DC38" s="644"/>
      <c r="DD38" s="619">
        <v>2921764</v>
      </c>
      <c r="DE38" s="611"/>
      <c r="DF38" s="611"/>
      <c r="DG38" s="611"/>
      <c r="DH38" s="611"/>
      <c r="DI38" s="611"/>
      <c r="DJ38" s="611"/>
      <c r="DK38" s="612"/>
      <c r="DL38" s="619">
        <v>2797416</v>
      </c>
      <c r="DM38" s="611"/>
      <c r="DN38" s="611"/>
      <c r="DO38" s="611"/>
      <c r="DP38" s="611"/>
      <c r="DQ38" s="611"/>
      <c r="DR38" s="611"/>
      <c r="DS38" s="611"/>
      <c r="DT38" s="611"/>
      <c r="DU38" s="611"/>
      <c r="DV38" s="612"/>
      <c r="DW38" s="615">
        <v>9.9</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329371</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14574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2129043</v>
      </c>
      <c r="CS39" s="642"/>
      <c r="CT39" s="642"/>
      <c r="CU39" s="642"/>
      <c r="CV39" s="642"/>
      <c r="CW39" s="642"/>
      <c r="CX39" s="642"/>
      <c r="CY39" s="643"/>
      <c r="CZ39" s="615">
        <v>4.3</v>
      </c>
      <c r="DA39" s="640"/>
      <c r="DB39" s="640"/>
      <c r="DC39" s="644"/>
      <c r="DD39" s="619">
        <v>888814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20</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101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599090</v>
      </c>
      <c r="CS40" s="611"/>
      <c r="CT40" s="611"/>
      <c r="CU40" s="611"/>
      <c r="CV40" s="611"/>
      <c r="CW40" s="611"/>
      <c r="CX40" s="611"/>
      <c r="CY40" s="612"/>
      <c r="CZ40" s="615">
        <v>1.2</v>
      </c>
      <c r="DA40" s="640"/>
      <c r="DB40" s="640"/>
      <c r="DC40" s="644"/>
      <c r="DD40" s="619">
        <v>21427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51109600</v>
      </c>
      <c r="S41" s="683"/>
      <c r="T41" s="683"/>
      <c r="U41" s="683"/>
      <c r="V41" s="683"/>
      <c r="W41" s="683"/>
      <c r="X41" s="683"/>
      <c r="Y41" s="687"/>
      <c r="Z41" s="688">
        <v>100</v>
      </c>
      <c r="AA41" s="688"/>
      <c r="AB41" s="688"/>
      <c r="AC41" s="688"/>
      <c r="AD41" s="689">
        <v>28344555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690441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331</v>
      </c>
      <c r="AR42" s="680"/>
      <c r="AS42" s="680"/>
      <c r="AT42" s="680"/>
      <c r="AU42" s="680"/>
      <c r="AV42" s="680"/>
      <c r="AW42" s="680"/>
      <c r="AX42" s="680"/>
      <c r="AY42" s="681"/>
      <c r="AZ42" s="682">
        <v>3026111</v>
      </c>
      <c r="BA42" s="683"/>
      <c r="BB42" s="683"/>
      <c r="BC42" s="683"/>
      <c r="BD42" s="669"/>
      <c r="BE42" s="669"/>
      <c r="BF42" s="671"/>
      <c r="BG42" s="660"/>
      <c r="BH42" s="661"/>
      <c r="BI42" s="661"/>
      <c r="BJ42" s="661"/>
      <c r="BK42" s="661"/>
      <c r="BL42" s="203"/>
      <c r="BM42" s="632" t="s">
        <v>339</v>
      </c>
      <c r="BN42" s="632"/>
      <c r="BO42" s="632"/>
      <c r="BP42" s="632"/>
      <c r="BQ42" s="632"/>
      <c r="BR42" s="632"/>
      <c r="BS42" s="632"/>
      <c r="BT42" s="632"/>
      <c r="BU42" s="633"/>
      <c r="BV42" s="682">
        <v>391</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4271038</v>
      </c>
      <c r="CS42" s="642"/>
      <c r="CT42" s="642"/>
      <c r="CU42" s="642"/>
      <c r="CV42" s="642"/>
      <c r="CW42" s="642"/>
      <c r="CX42" s="642"/>
      <c r="CY42" s="643"/>
      <c r="CZ42" s="615">
        <v>8.6</v>
      </c>
      <c r="DA42" s="640"/>
      <c r="DB42" s="640"/>
      <c r="DC42" s="644"/>
      <c r="DD42" s="619">
        <v>724904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237698</v>
      </c>
      <c r="CS43" s="642"/>
      <c r="CT43" s="642"/>
      <c r="CU43" s="642"/>
      <c r="CV43" s="642"/>
      <c r="CW43" s="642"/>
      <c r="CX43" s="642"/>
      <c r="CY43" s="643"/>
      <c r="CZ43" s="615">
        <v>0.5</v>
      </c>
      <c r="DA43" s="640"/>
      <c r="DB43" s="640"/>
      <c r="DC43" s="644"/>
      <c r="DD43" s="619">
        <v>237698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344</v>
      </c>
      <c r="CG44" s="608"/>
      <c r="CH44" s="608"/>
      <c r="CI44" s="608"/>
      <c r="CJ44" s="608"/>
      <c r="CK44" s="608"/>
      <c r="CL44" s="608"/>
      <c r="CM44" s="608"/>
      <c r="CN44" s="608"/>
      <c r="CO44" s="608"/>
      <c r="CP44" s="608"/>
      <c r="CQ44" s="609"/>
      <c r="CR44" s="610">
        <v>4136388</v>
      </c>
      <c r="CS44" s="611"/>
      <c r="CT44" s="611"/>
      <c r="CU44" s="611"/>
      <c r="CV44" s="611"/>
      <c r="CW44" s="611"/>
      <c r="CX44" s="611"/>
      <c r="CY44" s="612"/>
      <c r="CZ44" s="615">
        <v>8.4</v>
      </c>
      <c r="DA44" s="616"/>
      <c r="DB44" s="616"/>
      <c r="DC44" s="622"/>
      <c r="DD44" s="619">
        <v>724904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346</v>
      </c>
      <c r="CG45" s="608"/>
      <c r="CH45" s="608"/>
      <c r="CI45" s="608"/>
      <c r="CJ45" s="608"/>
      <c r="CK45" s="608"/>
      <c r="CL45" s="608"/>
      <c r="CM45" s="608"/>
      <c r="CN45" s="608"/>
      <c r="CO45" s="608"/>
      <c r="CP45" s="608"/>
      <c r="CQ45" s="609"/>
      <c r="CR45" s="610">
        <v>1337721</v>
      </c>
      <c r="CS45" s="642"/>
      <c r="CT45" s="642"/>
      <c r="CU45" s="642"/>
      <c r="CV45" s="642"/>
      <c r="CW45" s="642"/>
      <c r="CX45" s="642"/>
      <c r="CY45" s="643"/>
      <c r="CZ45" s="615">
        <v>2.7</v>
      </c>
      <c r="DA45" s="640"/>
      <c r="DB45" s="640"/>
      <c r="DC45" s="644"/>
      <c r="DD45" s="619">
        <v>53318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347</v>
      </c>
      <c r="CG46" s="608"/>
      <c r="CH46" s="608"/>
      <c r="CI46" s="608"/>
      <c r="CJ46" s="608"/>
      <c r="CK46" s="608"/>
      <c r="CL46" s="608"/>
      <c r="CM46" s="608"/>
      <c r="CN46" s="608"/>
      <c r="CO46" s="608"/>
      <c r="CP46" s="608"/>
      <c r="CQ46" s="609"/>
      <c r="CR46" s="610">
        <v>2694461</v>
      </c>
      <c r="CS46" s="611"/>
      <c r="CT46" s="611"/>
      <c r="CU46" s="611"/>
      <c r="CV46" s="611"/>
      <c r="CW46" s="611"/>
      <c r="CX46" s="611"/>
      <c r="CY46" s="612"/>
      <c r="CZ46" s="615">
        <v>5.4</v>
      </c>
      <c r="DA46" s="616"/>
      <c r="DB46" s="616"/>
      <c r="DC46" s="622"/>
      <c r="DD46" s="619">
        <v>664114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348</v>
      </c>
      <c r="CG47" s="608"/>
      <c r="CH47" s="608"/>
      <c r="CI47" s="608"/>
      <c r="CJ47" s="608"/>
      <c r="CK47" s="608"/>
      <c r="CL47" s="608"/>
      <c r="CM47" s="608"/>
      <c r="CN47" s="608"/>
      <c r="CO47" s="608"/>
      <c r="CP47" s="608"/>
      <c r="CQ47" s="609"/>
      <c r="CR47" s="610">
        <v>134650</v>
      </c>
      <c r="CS47" s="642"/>
      <c r="CT47" s="642"/>
      <c r="CU47" s="642"/>
      <c r="CV47" s="642"/>
      <c r="CW47" s="642"/>
      <c r="CX47" s="642"/>
      <c r="CY47" s="643"/>
      <c r="CZ47" s="615">
        <v>0.3</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49454138</v>
      </c>
      <c r="CS49" s="669"/>
      <c r="CT49" s="669"/>
      <c r="CU49" s="669"/>
      <c r="CV49" s="669"/>
      <c r="CW49" s="669"/>
      <c r="CX49" s="669"/>
      <c r="CY49" s="698"/>
      <c r="CZ49" s="690">
        <v>100</v>
      </c>
      <c r="DA49" s="699"/>
      <c r="DB49" s="699"/>
      <c r="DC49" s="700"/>
      <c r="DD49" s="701">
        <v>32770802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Q94agAc1W7/lb/3roxKFNT9A2gh9+RXP8FLsfsME3Bj4Q9kLYDsW3w509hPY21oKb8G77W3ugwGv81KJUvULPA==" saltValue="wPxPafvvs4rC0kKiYyKbk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373</v>
      </c>
      <c r="C7" s="737"/>
      <c r="D7" s="737"/>
      <c r="E7" s="737"/>
      <c r="F7" s="737"/>
      <c r="G7" s="737"/>
      <c r="H7" s="737"/>
      <c r="I7" s="737"/>
      <c r="J7" s="737"/>
      <c r="K7" s="737"/>
      <c r="L7" s="737"/>
      <c r="M7" s="737"/>
      <c r="N7" s="737"/>
      <c r="O7" s="737"/>
      <c r="P7" s="738"/>
      <c r="Q7" s="739">
        <v>50967</v>
      </c>
      <c r="R7" s="740"/>
      <c r="S7" s="740"/>
      <c r="T7" s="740"/>
      <c r="U7" s="740"/>
      <c r="V7" s="740">
        <v>49339</v>
      </c>
      <c r="W7" s="740"/>
      <c r="X7" s="740"/>
      <c r="Y7" s="740"/>
      <c r="Z7" s="740"/>
      <c r="AA7" s="740">
        <v>1628</v>
      </c>
      <c r="AB7" s="740"/>
      <c r="AC7" s="740"/>
      <c r="AD7" s="740"/>
      <c r="AE7" s="741"/>
      <c r="AF7" s="742">
        <v>1274</v>
      </c>
      <c r="AG7" s="743"/>
      <c r="AH7" s="743"/>
      <c r="AI7" s="743"/>
      <c r="AJ7" s="744"/>
      <c r="AK7" s="745">
        <v>1381</v>
      </c>
      <c r="AL7" s="746"/>
      <c r="AM7" s="746"/>
      <c r="AN7" s="746"/>
      <c r="AO7" s="746"/>
      <c r="AP7" s="746">
        <v>35914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558</v>
      </c>
      <c r="BT7" s="734"/>
      <c r="BU7" s="734"/>
      <c r="BV7" s="734"/>
      <c r="BW7" s="734"/>
      <c r="BX7" s="734"/>
      <c r="BY7" s="734"/>
      <c r="BZ7" s="734"/>
      <c r="CA7" s="734"/>
      <c r="CB7" s="734"/>
      <c r="CC7" s="734"/>
      <c r="CD7" s="734"/>
      <c r="CE7" s="734"/>
      <c r="CF7" s="734"/>
      <c r="CG7" s="749"/>
      <c r="CH7" s="730">
        <v>-1</v>
      </c>
      <c r="CI7" s="731"/>
      <c r="CJ7" s="731"/>
      <c r="CK7" s="731"/>
      <c r="CL7" s="732"/>
      <c r="CM7" s="730">
        <v>-19</v>
      </c>
      <c r="CN7" s="731"/>
      <c r="CO7" s="731"/>
      <c r="CP7" s="731"/>
      <c r="CQ7" s="732"/>
      <c r="CR7" s="730">
        <v>13</v>
      </c>
      <c r="CS7" s="731"/>
      <c r="CT7" s="731"/>
      <c r="CU7" s="731"/>
      <c r="CV7" s="732"/>
      <c r="CW7" s="730" t="s">
        <v>489</v>
      </c>
      <c r="CX7" s="731"/>
      <c r="CY7" s="731"/>
      <c r="CZ7" s="731"/>
      <c r="DA7" s="732"/>
      <c r="DB7" s="730" t="s">
        <v>489</v>
      </c>
      <c r="DC7" s="731"/>
      <c r="DD7" s="731"/>
      <c r="DE7" s="731"/>
      <c r="DF7" s="732"/>
      <c r="DG7" s="730" t="s">
        <v>489</v>
      </c>
      <c r="DH7" s="731"/>
      <c r="DI7" s="731"/>
      <c r="DJ7" s="731"/>
      <c r="DK7" s="732"/>
      <c r="DL7" s="730" t="s">
        <v>489</v>
      </c>
      <c r="DM7" s="731"/>
      <c r="DN7" s="731"/>
      <c r="DO7" s="731"/>
      <c r="DP7" s="732"/>
      <c r="DQ7" s="730" t="s">
        <v>489</v>
      </c>
      <c r="DR7" s="731"/>
      <c r="DS7" s="731"/>
      <c r="DT7" s="731"/>
      <c r="DU7" s="732"/>
      <c r="DV7" s="733"/>
      <c r="DW7" s="734"/>
      <c r="DX7" s="734"/>
      <c r="DY7" s="734"/>
      <c r="DZ7" s="735"/>
      <c r="EA7" s="217"/>
    </row>
    <row r="8" spans="1:131" s="218" customFormat="1" ht="26.25" customHeight="1" x14ac:dyDescent="0.2">
      <c r="A8" s="221">
        <v>2</v>
      </c>
      <c r="B8" s="767" t="s">
        <v>374</v>
      </c>
      <c r="C8" s="768"/>
      <c r="D8" s="768"/>
      <c r="E8" s="768"/>
      <c r="F8" s="768"/>
      <c r="G8" s="768"/>
      <c r="H8" s="768"/>
      <c r="I8" s="768"/>
      <c r="J8" s="768"/>
      <c r="K8" s="768"/>
      <c r="L8" s="768"/>
      <c r="M8" s="768"/>
      <c r="N8" s="768"/>
      <c r="O8" s="768"/>
      <c r="P8" s="769"/>
      <c r="Q8" s="770">
        <v>308</v>
      </c>
      <c r="R8" s="771"/>
      <c r="S8" s="771"/>
      <c r="T8" s="771"/>
      <c r="U8" s="771"/>
      <c r="V8" s="771">
        <v>286</v>
      </c>
      <c r="W8" s="771"/>
      <c r="X8" s="771"/>
      <c r="Y8" s="771"/>
      <c r="Z8" s="771"/>
      <c r="AA8" s="771">
        <v>22</v>
      </c>
      <c r="AB8" s="771"/>
      <c r="AC8" s="771"/>
      <c r="AD8" s="771"/>
      <c r="AE8" s="772"/>
      <c r="AF8" s="773">
        <v>22</v>
      </c>
      <c r="AG8" s="774"/>
      <c r="AH8" s="774"/>
      <c r="AI8" s="774"/>
      <c r="AJ8" s="775"/>
      <c r="AK8" s="756">
        <f>12+31+23+34+3</f>
        <v>103</v>
      </c>
      <c r="AL8" s="757"/>
      <c r="AM8" s="757"/>
      <c r="AN8" s="757"/>
      <c r="AO8" s="757"/>
      <c r="AP8" s="757">
        <v>51</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559</v>
      </c>
      <c r="BT8" s="761"/>
      <c r="BU8" s="761"/>
      <c r="BV8" s="761"/>
      <c r="BW8" s="761"/>
      <c r="BX8" s="761"/>
      <c r="BY8" s="761"/>
      <c r="BZ8" s="761"/>
      <c r="CA8" s="761"/>
      <c r="CB8" s="761"/>
      <c r="CC8" s="761"/>
      <c r="CD8" s="761"/>
      <c r="CE8" s="761"/>
      <c r="CF8" s="761"/>
      <c r="CG8" s="762"/>
      <c r="CH8" s="763">
        <v>5</v>
      </c>
      <c r="CI8" s="764"/>
      <c r="CJ8" s="764"/>
      <c r="CK8" s="764"/>
      <c r="CL8" s="765"/>
      <c r="CM8" s="763">
        <v>24</v>
      </c>
      <c r="CN8" s="764"/>
      <c r="CO8" s="764"/>
      <c r="CP8" s="764"/>
      <c r="CQ8" s="765"/>
      <c r="CR8" s="763">
        <v>20</v>
      </c>
      <c r="CS8" s="764"/>
      <c r="CT8" s="764"/>
      <c r="CU8" s="764"/>
      <c r="CV8" s="765"/>
      <c r="CW8" s="763" t="s">
        <v>489</v>
      </c>
      <c r="CX8" s="764"/>
      <c r="CY8" s="764"/>
      <c r="CZ8" s="764"/>
      <c r="DA8" s="765"/>
      <c r="DB8" s="763" t="s">
        <v>489</v>
      </c>
      <c r="DC8" s="764"/>
      <c r="DD8" s="764"/>
      <c r="DE8" s="764"/>
      <c r="DF8" s="765"/>
      <c r="DG8" s="763" t="s">
        <v>489</v>
      </c>
      <c r="DH8" s="764"/>
      <c r="DI8" s="764"/>
      <c r="DJ8" s="764"/>
      <c r="DK8" s="765"/>
      <c r="DL8" s="763" t="s">
        <v>489</v>
      </c>
      <c r="DM8" s="764"/>
      <c r="DN8" s="764"/>
      <c r="DO8" s="764"/>
      <c r="DP8" s="765"/>
      <c r="DQ8" s="763" t="s">
        <v>489</v>
      </c>
      <c r="DR8" s="764"/>
      <c r="DS8" s="764"/>
      <c r="DT8" s="764"/>
      <c r="DU8" s="765"/>
      <c r="DV8" s="760"/>
      <c r="DW8" s="761"/>
      <c r="DX8" s="761"/>
      <c r="DY8" s="761"/>
      <c r="DZ8" s="766"/>
      <c r="EA8" s="217"/>
    </row>
    <row r="9" spans="1:131" s="218" customFormat="1" ht="26.25" customHeight="1" x14ac:dyDescent="0.2">
      <c r="A9" s="221">
        <v>3</v>
      </c>
      <c r="B9" s="767" t="s">
        <v>375</v>
      </c>
      <c r="C9" s="768"/>
      <c r="D9" s="768"/>
      <c r="E9" s="768"/>
      <c r="F9" s="768"/>
      <c r="G9" s="768"/>
      <c r="H9" s="768"/>
      <c r="I9" s="768"/>
      <c r="J9" s="768"/>
      <c r="K9" s="768"/>
      <c r="L9" s="768"/>
      <c r="M9" s="768"/>
      <c r="N9" s="768"/>
      <c r="O9" s="768"/>
      <c r="P9" s="769"/>
      <c r="Q9" s="770">
        <v>14</v>
      </c>
      <c r="R9" s="771"/>
      <c r="S9" s="771"/>
      <c r="T9" s="771"/>
      <c r="U9" s="771"/>
      <c r="V9" s="771">
        <v>9</v>
      </c>
      <c r="W9" s="771"/>
      <c r="X9" s="771"/>
      <c r="Y9" s="771"/>
      <c r="Z9" s="771"/>
      <c r="AA9" s="771">
        <v>5</v>
      </c>
      <c r="AB9" s="771"/>
      <c r="AC9" s="771"/>
      <c r="AD9" s="771"/>
      <c r="AE9" s="772"/>
      <c r="AF9" s="773">
        <v>5</v>
      </c>
      <c r="AG9" s="774"/>
      <c r="AH9" s="774"/>
      <c r="AI9" s="774"/>
      <c r="AJ9" s="775"/>
      <c r="AK9" s="756" t="s">
        <v>550</v>
      </c>
      <c r="AL9" s="757"/>
      <c r="AM9" s="757"/>
      <c r="AN9" s="757"/>
      <c r="AO9" s="757"/>
      <c r="AP9" s="757" t="s">
        <v>550</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560</v>
      </c>
      <c r="BT9" s="761"/>
      <c r="BU9" s="761"/>
      <c r="BV9" s="761"/>
      <c r="BW9" s="761"/>
      <c r="BX9" s="761"/>
      <c r="BY9" s="761"/>
      <c r="BZ9" s="761"/>
      <c r="CA9" s="761"/>
      <c r="CB9" s="761"/>
      <c r="CC9" s="761"/>
      <c r="CD9" s="761"/>
      <c r="CE9" s="761"/>
      <c r="CF9" s="761"/>
      <c r="CG9" s="762"/>
      <c r="CH9" s="763">
        <v>4</v>
      </c>
      <c r="CI9" s="764"/>
      <c r="CJ9" s="764"/>
      <c r="CK9" s="764"/>
      <c r="CL9" s="765"/>
      <c r="CM9" s="763">
        <v>104</v>
      </c>
      <c r="CN9" s="764"/>
      <c r="CO9" s="764"/>
      <c r="CP9" s="764"/>
      <c r="CQ9" s="765"/>
      <c r="CR9" s="763">
        <v>26</v>
      </c>
      <c r="CS9" s="764"/>
      <c r="CT9" s="764"/>
      <c r="CU9" s="764"/>
      <c r="CV9" s="765"/>
      <c r="CW9" s="763" t="s">
        <v>489</v>
      </c>
      <c r="CX9" s="764"/>
      <c r="CY9" s="764"/>
      <c r="CZ9" s="764"/>
      <c r="DA9" s="765"/>
      <c r="DB9" s="763" t="s">
        <v>489</v>
      </c>
      <c r="DC9" s="764"/>
      <c r="DD9" s="764"/>
      <c r="DE9" s="764"/>
      <c r="DF9" s="765"/>
      <c r="DG9" s="763" t="s">
        <v>489</v>
      </c>
      <c r="DH9" s="764"/>
      <c r="DI9" s="764"/>
      <c r="DJ9" s="764"/>
      <c r="DK9" s="765"/>
      <c r="DL9" s="763" t="s">
        <v>489</v>
      </c>
      <c r="DM9" s="764"/>
      <c r="DN9" s="764"/>
      <c r="DO9" s="764"/>
      <c r="DP9" s="765"/>
      <c r="DQ9" s="763" t="s">
        <v>489</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561</v>
      </c>
      <c r="BT10" s="761"/>
      <c r="BU10" s="761"/>
      <c r="BV10" s="761"/>
      <c r="BW10" s="761"/>
      <c r="BX10" s="761"/>
      <c r="BY10" s="761"/>
      <c r="BZ10" s="761"/>
      <c r="CA10" s="761"/>
      <c r="CB10" s="761"/>
      <c r="CC10" s="761"/>
      <c r="CD10" s="761"/>
      <c r="CE10" s="761"/>
      <c r="CF10" s="761"/>
      <c r="CG10" s="762"/>
      <c r="CH10" s="763">
        <v>22</v>
      </c>
      <c r="CI10" s="764"/>
      <c r="CJ10" s="764"/>
      <c r="CK10" s="764"/>
      <c r="CL10" s="765"/>
      <c r="CM10" s="763">
        <v>231</v>
      </c>
      <c r="CN10" s="764"/>
      <c r="CO10" s="764"/>
      <c r="CP10" s="764"/>
      <c r="CQ10" s="765"/>
      <c r="CR10" s="763">
        <v>80</v>
      </c>
      <c r="CS10" s="764"/>
      <c r="CT10" s="764"/>
      <c r="CU10" s="764"/>
      <c r="CV10" s="765"/>
      <c r="CW10" s="763" t="s">
        <v>489</v>
      </c>
      <c r="CX10" s="764"/>
      <c r="CY10" s="764"/>
      <c r="CZ10" s="764"/>
      <c r="DA10" s="765"/>
      <c r="DB10" s="763">
        <v>700</v>
      </c>
      <c r="DC10" s="764"/>
      <c r="DD10" s="764"/>
      <c r="DE10" s="764"/>
      <c r="DF10" s="765"/>
      <c r="DG10" s="763" t="s">
        <v>489</v>
      </c>
      <c r="DH10" s="764"/>
      <c r="DI10" s="764"/>
      <c r="DJ10" s="764"/>
      <c r="DK10" s="765"/>
      <c r="DL10" s="763" t="s">
        <v>489</v>
      </c>
      <c r="DM10" s="764"/>
      <c r="DN10" s="764"/>
      <c r="DO10" s="764"/>
      <c r="DP10" s="765"/>
      <c r="DQ10" s="763" t="s">
        <v>489</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562</v>
      </c>
      <c r="BT11" s="761"/>
      <c r="BU11" s="761"/>
      <c r="BV11" s="761"/>
      <c r="BW11" s="761"/>
      <c r="BX11" s="761"/>
      <c r="BY11" s="761"/>
      <c r="BZ11" s="761"/>
      <c r="CA11" s="761"/>
      <c r="CB11" s="761"/>
      <c r="CC11" s="761"/>
      <c r="CD11" s="761"/>
      <c r="CE11" s="761"/>
      <c r="CF11" s="761"/>
      <c r="CG11" s="762"/>
      <c r="CH11" s="763">
        <v>-10</v>
      </c>
      <c r="CI11" s="764"/>
      <c r="CJ11" s="764"/>
      <c r="CK11" s="764"/>
      <c r="CL11" s="765"/>
      <c r="CM11" s="763">
        <v>112</v>
      </c>
      <c r="CN11" s="764"/>
      <c r="CO11" s="764"/>
      <c r="CP11" s="764"/>
      <c r="CQ11" s="765"/>
      <c r="CR11" s="763">
        <v>46</v>
      </c>
      <c r="CS11" s="764"/>
      <c r="CT11" s="764"/>
      <c r="CU11" s="764"/>
      <c r="CV11" s="765"/>
      <c r="CW11" s="763" t="s">
        <v>489</v>
      </c>
      <c r="CX11" s="764"/>
      <c r="CY11" s="764"/>
      <c r="CZ11" s="764"/>
      <c r="DA11" s="765"/>
      <c r="DB11" s="763" t="s">
        <v>489</v>
      </c>
      <c r="DC11" s="764"/>
      <c r="DD11" s="764"/>
      <c r="DE11" s="764"/>
      <c r="DF11" s="765"/>
      <c r="DG11" s="763" t="s">
        <v>489</v>
      </c>
      <c r="DH11" s="764"/>
      <c r="DI11" s="764"/>
      <c r="DJ11" s="764"/>
      <c r="DK11" s="765"/>
      <c r="DL11" s="763" t="s">
        <v>489</v>
      </c>
      <c r="DM11" s="764"/>
      <c r="DN11" s="764"/>
      <c r="DO11" s="764"/>
      <c r="DP11" s="765"/>
      <c r="DQ11" s="763" t="s">
        <v>489</v>
      </c>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563</v>
      </c>
      <c r="BT12" s="761"/>
      <c r="BU12" s="761"/>
      <c r="BV12" s="761"/>
      <c r="BW12" s="761"/>
      <c r="BX12" s="761"/>
      <c r="BY12" s="761"/>
      <c r="BZ12" s="761"/>
      <c r="CA12" s="761"/>
      <c r="CB12" s="761"/>
      <c r="CC12" s="761"/>
      <c r="CD12" s="761"/>
      <c r="CE12" s="761"/>
      <c r="CF12" s="761"/>
      <c r="CG12" s="762"/>
      <c r="CH12" s="763">
        <v>-5</v>
      </c>
      <c r="CI12" s="764"/>
      <c r="CJ12" s="764"/>
      <c r="CK12" s="764"/>
      <c r="CL12" s="765"/>
      <c r="CM12" s="763">
        <v>22</v>
      </c>
      <c r="CN12" s="764"/>
      <c r="CO12" s="764"/>
      <c r="CP12" s="764"/>
      <c r="CQ12" s="765"/>
      <c r="CR12" s="763">
        <v>5</v>
      </c>
      <c r="CS12" s="764"/>
      <c r="CT12" s="764"/>
      <c r="CU12" s="764"/>
      <c r="CV12" s="765"/>
      <c r="CW12" s="763" t="s">
        <v>489</v>
      </c>
      <c r="CX12" s="764"/>
      <c r="CY12" s="764"/>
      <c r="CZ12" s="764"/>
      <c r="DA12" s="765"/>
      <c r="DB12" s="763" t="s">
        <v>489</v>
      </c>
      <c r="DC12" s="764"/>
      <c r="DD12" s="764"/>
      <c r="DE12" s="764"/>
      <c r="DF12" s="765"/>
      <c r="DG12" s="763" t="s">
        <v>489</v>
      </c>
      <c r="DH12" s="764"/>
      <c r="DI12" s="764"/>
      <c r="DJ12" s="764"/>
      <c r="DK12" s="765"/>
      <c r="DL12" s="763" t="s">
        <v>489</v>
      </c>
      <c r="DM12" s="764"/>
      <c r="DN12" s="764"/>
      <c r="DO12" s="764"/>
      <c r="DP12" s="765"/>
      <c r="DQ12" s="763" t="s">
        <v>489</v>
      </c>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t="s">
        <v>564</v>
      </c>
      <c r="BT13" s="761"/>
      <c r="BU13" s="761"/>
      <c r="BV13" s="761"/>
      <c r="BW13" s="761"/>
      <c r="BX13" s="761"/>
      <c r="BY13" s="761"/>
      <c r="BZ13" s="761"/>
      <c r="CA13" s="761"/>
      <c r="CB13" s="761"/>
      <c r="CC13" s="761"/>
      <c r="CD13" s="761"/>
      <c r="CE13" s="761"/>
      <c r="CF13" s="761"/>
      <c r="CG13" s="762"/>
      <c r="CH13" s="763">
        <v>-15</v>
      </c>
      <c r="CI13" s="764"/>
      <c r="CJ13" s="764"/>
      <c r="CK13" s="764"/>
      <c r="CL13" s="765"/>
      <c r="CM13" s="763">
        <v>414</v>
      </c>
      <c r="CN13" s="764"/>
      <c r="CO13" s="764"/>
      <c r="CP13" s="764"/>
      <c r="CQ13" s="765"/>
      <c r="CR13" s="763">
        <v>13</v>
      </c>
      <c r="CS13" s="764"/>
      <c r="CT13" s="764"/>
      <c r="CU13" s="764"/>
      <c r="CV13" s="765"/>
      <c r="CW13" s="763" t="s">
        <v>489</v>
      </c>
      <c r="CX13" s="764"/>
      <c r="CY13" s="764"/>
      <c r="CZ13" s="764"/>
      <c r="DA13" s="765"/>
      <c r="DB13" s="763" t="s">
        <v>489</v>
      </c>
      <c r="DC13" s="764"/>
      <c r="DD13" s="764"/>
      <c r="DE13" s="764"/>
      <c r="DF13" s="765"/>
      <c r="DG13" s="763" t="s">
        <v>489</v>
      </c>
      <c r="DH13" s="764"/>
      <c r="DI13" s="764"/>
      <c r="DJ13" s="764"/>
      <c r="DK13" s="765"/>
      <c r="DL13" s="763" t="s">
        <v>489</v>
      </c>
      <c r="DM13" s="764"/>
      <c r="DN13" s="764"/>
      <c r="DO13" s="764"/>
      <c r="DP13" s="765"/>
      <c r="DQ13" s="763" t="s">
        <v>489</v>
      </c>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t="s">
        <v>565</v>
      </c>
      <c r="BT14" s="761"/>
      <c r="BU14" s="761"/>
      <c r="BV14" s="761"/>
      <c r="BW14" s="761"/>
      <c r="BX14" s="761"/>
      <c r="BY14" s="761"/>
      <c r="BZ14" s="761"/>
      <c r="CA14" s="761"/>
      <c r="CB14" s="761"/>
      <c r="CC14" s="761"/>
      <c r="CD14" s="761"/>
      <c r="CE14" s="761"/>
      <c r="CF14" s="761"/>
      <c r="CG14" s="762"/>
      <c r="CH14" s="763">
        <v>11</v>
      </c>
      <c r="CI14" s="764"/>
      <c r="CJ14" s="764"/>
      <c r="CK14" s="764"/>
      <c r="CL14" s="765"/>
      <c r="CM14" s="763">
        <v>93</v>
      </c>
      <c r="CN14" s="764"/>
      <c r="CO14" s="764"/>
      <c r="CP14" s="764"/>
      <c r="CQ14" s="765"/>
      <c r="CR14" s="763">
        <v>20</v>
      </c>
      <c r="CS14" s="764"/>
      <c r="CT14" s="764"/>
      <c r="CU14" s="764"/>
      <c r="CV14" s="765"/>
      <c r="CW14" s="763" t="s">
        <v>489</v>
      </c>
      <c r="CX14" s="764"/>
      <c r="CY14" s="764"/>
      <c r="CZ14" s="764"/>
      <c r="DA14" s="765"/>
      <c r="DB14" s="763" t="s">
        <v>489</v>
      </c>
      <c r="DC14" s="764"/>
      <c r="DD14" s="764"/>
      <c r="DE14" s="764"/>
      <c r="DF14" s="765"/>
      <c r="DG14" s="763" t="s">
        <v>489</v>
      </c>
      <c r="DH14" s="764"/>
      <c r="DI14" s="764"/>
      <c r="DJ14" s="764"/>
      <c r="DK14" s="765"/>
      <c r="DL14" s="763" t="s">
        <v>489</v>
      </c>
      <c r="DM14" s="764"/>
      <c r="DN14" s="764"/>
      <c r="DO14" s="764"/>
      <c r="DP14" s="765"/>
      <c r="DQ14" s="763" t="s">
        <v>489</v>
      </c>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t="s">
        <v>567</v>
      </c>
      <c r="BS15" s="760" t="s">
        <v>566</v>
      </c>
      <c r="BT15" s="761"/>
      <c r="BU15" s="761"/>
      <c r="BV15" s="761"/>
      <c r="BW15" s="761"/>
      <c r="BX15" s="761"/>
      <c r="BY15" s="761"/>
      <c r="BZ15" s="761"/>
      <c r="CA15" s="761"/>
      <c r="CB15" s="761"/>
      <c r="CC15" s="761"/>
      <c r="CD15" s="761"/>
      <c r="CE15" s="761"/>
      <c r="CF15" s="761"/>
      <c r="CG15" s="762"/>
      <c r="CH15" s="763" t="s">
        <v>557</v>
      </c>
      <c r="CI15" s="764"/>
      <c r="CJ15" s="764"/>
      <c r="CK15" s="764"/>
      <c r="CL15" s="765"/>
      <c r="CM15" s="763" t="s">
        <v>557</v>
      </c>
      <c r="CN15" s="764"/>
      <c r="CO15" s="764"/>
      <c r="CP15" s="764"/>
      <c r="CQ15" s="765"/>
      <c r="CR15" s="763" t="s">
        <v>489</v>
      </c>
      <c r="CS15" s="764"/>
      <c r="CT15" s="764"/>
      <c r="CU15" s="764"/>
      <c r="CV15" s="765"/>
      <c r="CW15" s="763" t="s">
        <v>489</v>
      </c>
      <c r="CX15" s="764"/>
      <c r="CY15" s="764"/>
      <c r="CZ15" s="764"/>
      <c r="DA15" s="765"/>
      <c r="DB15" s="763" t="s">
        <v>489</v>
      </c>
      <c r="DC15" s="764"/>
      <c r="DD15" s="764"/>
      <c r="DE15" s="764"/>
      <c r="DF15" s="765"/>
      <c r="DG15" s="763" t="s">
        <v>489</v>
      </c>
      <c r="DH15" s="764"/>
      <c r="DI15" s="764"/>
      <c r="DJ15" s="764"/>
      <c r="DK15" s="765"/>
      <c r="DL15" s="763">
        <v>379</v>
      </c>
      <c r="DM15" s="764"/>
      <c r="DN15" s="764"/>
      <c r="DO15" s="764"/>
      <c r="DP15" s="765"/>
      <c r="DQ15" s="763" t="s">
        <v>489</v>
      </c>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51110</v>
      </c>
      <c r="R23" s="780"/>
      <c r="S23" s="780"/>
      <c r="T23" s="780"/>
      <c r="U23" s="780"/>
      <c r="V23" s="780">
        <v>49454</v>
      </c>
      <c r="W23" s="780"/>
      <c r="X23" s="780"/>
      <c r="Y23" s="780"/>
      <c r="Z23" s="780"/>
      <c r="AA23" s="780">
        <v>1656</v>
      </c>
      <c r="AB23" s="780"/>
      <c r="AC23" s="780"/>
      <c r="AD23" s="780"/>
      <c r="AE23" s="781"/>
      <c r="AF23" s="782">
        <v>1301</v>
      </c>
      <c r="AG23" s="780"/>
      <c r="AH23" s="780"/>
      <c r="AI23" s="780"/>
      <c r="AJ23" s="783"/>
      <c r="AK23" s="784"/>
      <c r="AL23" s="785"/>
      <c r="AM23" s="785"/>
      <c r="AN23" s="785"/>
      <c r="AO23" s="785"/>
      <c r="AP23" s="780">
        <v>35965</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363</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8488</v>
      </c>
      <c r="R28" s="810"/>
      <c r="S28" s="810"/>
      <c r="T28" s="810"/>
      <c r="U28" s="810"/>
      <c r="V28" s="810">
        <v>8420</v>
      </c>
      <c r="W28" s="810"/>
      <c r="X28" s="810"/>
      <c r="Y28" s="810"/>
      <c r="Z28" s="810"/>
      <c r="AA28" s="810">
        <v>68</v>
      </c>
      <c r="AB28" s="810"/>
      <c r="AC28" s="810"/>
      <c r="AD28" s="810"/>
      <c r="AE28" s="811"/>
      <c r="AF28" s="812">
        <v>68</v>
      </c>
      <c r="AG28" s="810"/>
      <c r="AH28" s="810"/>
      <c r="AI28" s="810"/>
      <c r="AJ28" s="813"/>
      <c r="AK28" s="814">
        <v>737</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79</v>
      </c>
      <c r="R29" s="771"/>
      <c r="S29" s="771"/>
      <c r="T29" s="771"/>
      <c r="U29" s="771"/>
      <c r="V29" s="771">
        <v>72</v>
      </c>
      <c r="W29" s="771"/>
      <c r="X29" s="771"/>
      <c r="Y29" s="771"/>
      <c r="Z29" s="771"/>
      <c r="AA29" s="771">
        <v>7</v>
      </c>
      <c r="AB29" s="771"/>
      <c r="AC29" s="771"/>
      <c r="AD29" s="771"/>
      <c r="AE29" s="772"/>
      <c r="AF29" s="773">
        <v>7</v>
      </c>
      <c r="AG29" s="774"/>
      <c r="AH29" s="774"/>
      <c r="AI29" s="774"/>
      <c r="AJ29" s="775"/>
      <c r="AK29" s="821">
        <v>26</v>
      </c>
      <c r="AL29" s="817"/>
      <c r="AM29" s="817"/>
      <c r="AN29" s="817"/>
      <c r="AO29" s="817"/>
      <c r="AP29" s="817">
        <v>6</v>
      </c>
      <c r="AQ29" s="817"/>
      <c r="AR29" s="817"/>
      <c r="AS29" s="817"/>
      <c r="AT29" s="817"/>
      <c r="AU29" s="817">
        <v>1</v>
      </c>
      <c r="AV29" s="817"/>
      <c r="AW29" s="817"/>
      <c r="AX29" s="817"/>
      <c r="AY29" s="817"/>
      <c r="AZ29" s="818" t="s">
        <v>550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10395</v>
      </c>
      <c r="R30" s="771"/>
      <c r="S30" s="771"/>
      <c r="T30" s="771"/>
      <c r="U30" s="771"/>
      <c r="V30" s="771">
        <v>9923</v>
      </c>
      <c r="W30" s="771"/>
      <c r="X30" s="771"/>
      <c r="Y30" s="771"/>
      <c r="Z30" s="771"/>
      <c r="AA30" s="771">
        <v>472</v>
      </c>
      <c r="AB30" s="771"/>
      <c r="AC30" s="771"/>
      <c r="AD30" s="771"/>
      <c r="AE30" s="772"/>
      <c r="AF30" s="773">
        <v>472</v>
      </c>
      <c r="AG30" s="774"/>
      <c r="AH30" s="774"/>
      <c r="AI30" s="774"/>
      <c r="AJ30" s="775"/>
      <c r="AK30" s="821">
        <v>1821</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392</v>
      </c>
      <c r="C31" s="768"/>
      <c r="D31" s="768"/>
      <c r="E31" s="768"/>
      <c r="F31" s="768"/>
      <c r="G31" s="768"/>
      <c r="H31" s="768"/>
      <c r="I31" s="768"/>
      <c r="J31" s="768"/>
      <c r="K31" s="768"/>
      <c r="L31" s="768"/>
      <c r="M31" s="768"/>
      <c r="N31" s="768"/>
      <c r="O31" s="768"/>
      <c r="P31" s="769"/>
      <c r="Q31" s="770">
        <v>1505</v>
      </c>
      <c r="R31" s="771"/>
      <c r="S31" s="771"/>
      <c r="T31" s="771"/>
      <c r="U31" s="771"/>
      <c r="V31" s="771">
        <v>1466</v>
      </c>
      <c r="W31" s="771"/>
      <c r="X31" s="771"/>
      <c r="Y31" s="771"/>
      <c r="Z31" s="771"/>
      <c r="AA31" s="771">
        <v>39</v>
      </c>
      <c r="AB31" s="771"/>
      <c r="AC31" s="771"/>
      <c r="AD31" s="771"/>
      <c r="AE31" s="772"/>
      <c r="AF31" s="773">
        <v>39</v>
      </c>
      <c r="AG31" s="774"/>
      <c r="AH31" s="774"/>
      <c r="AI31" s="774"/>
      <c r="AJ31" s="775"/>
      <c r="AK31" s="821">
        <v>360</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2374</v>
      </c>
      <c r="R32" s="771"/>
      <c r="S32" s="771"/>
      <c r="T32" s="771"/>
      <c r="U32" s="771"/>
      <c r="V32" s="771">
        <v>2096</v>
      </c>
      <c r="W32" s="771"/>
      <c r="X32" s="771"/>
      <c r="Y32" s="771"/>
      <c r="Z32" s="771"/>
      <c r="AA32" s="771">
        <v>278</v>
      </c>
      <c r="AB32" s="771"/>
      <c r="AC32" s="771"/>
      <c r="AD32" s="771"/>
      <c r="AE32" s="772"/>
      <c r="AF32" s="773">
        <v>2296</v>
      </c>
      <c r="AG32" s="774"/>
      <c r="AH32" s="774"/>
      <c r="AI32" s="774"/>
      <c r="AJ32" s="775"/>
      <c r="AK32" s="821">
        <v>85</v>
      </c>
      <c r="AL32" s="817"/>
      <c r="AM32" s="817"/>
      <c r="AN32" s="817"/>
      <c r="AO32" s="817"/>
      <c r="AP32" s="817">
        <v>8893</v>
      </c>
      <c r="AQ32" s="817"/>
      <c r="AR32" s="817"/>
      <c r="AS32" s="817"/>
      <c r="AT32" s="817"/>
      <c r="AU32" s="817">
        <v>1850</v>
      </c>
      <c r="AV32" s="817"/>
      <c r="AW32" s="817"/>
      <c r="AX32" s="817"/>
      <c r="AY32" s="817"/>
      <c r="AZ32" s="818" t="s">
        <v>550</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395</v>
      </c>
      <c r="C33" s="768"/>
      <c r="D33" s="768"/>
      <c r="E33" s="768"/>
      <c r="F33" s="768"/>
      <c r="G33" s="768"/>
      <c r="H33" s="768"/>
      <c r="I33" s="768"/>
      <c r="J33" s="768"/>
      <c r="K33" s="768"/>
      <c r="L33" s="768"/>
      <c r="M33" s="768"/>
      <c r="N33" s="768"/>
      <c r="O33" s="768"/>
      <c r="P33" s="769"/>
      <c r="Q33" s="770">
        <v>5151</v>
      </c>
      <c r="R33" s="771"/>
      <c r="S33" s="771"/>
      <c r="T33" s="771"/>
      <c r="U33" s="771"/>
      <c r="V33" s="771">
        <v>4733</v>
      </c>
      <c r="W33" s="771"/>
      <c r="X33" s="771"/>
      <c r="Y33" s="771"/>
      <c r="Z33" s="771"/>
      <c r="AA33" s="771">
        <v>418</v>
      </c>
      <c r="AB33" s="771"/>
      <c r="AC33" s="771"/>
      <c r="AD33" s="771"/>
      <c r="AE33" s="772"/>
      <c r="AF33" s="773">
        <v>1948</v>
      </c>
      <c r="AG33" s="774"/>
      <c r="AH33" s="774"/>
      <c r="AI33" s="774"/>
      <c r="AJ33" s="775"/>
      <c r="AK33" s="821">
        <v>2149</v>
      </c>
      <c r="AL33" s="817"/>
      <c r="AM33" s="817"/>
      <c r="AN33" s="817"/>
      <c r="AO33" s="817"/>
      <c r="AP33" s="817">
        <v>37781</v>
      </c>
      <c r="AQ33" s="817"/>
      <c r="AR33" s="817"/>
      <c r="AS33" s="817"/>
      <c r="AT33" s="817"/>
      <c r="AU33" s="817">
        <v>28827</v>
      </c>
      <c r="AV33" s="817"/>
      <c r="AW33" s="817"/>
      <c r="AX33" s="817"/>
      <c r="AY33" s="817"/>
      <c r="AZ33" s="818" t="s">
        <v>550</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396</v>
      </c>
      <c r="C34" s="768"/>
      <c r="D34" s="768"/>
      <c r="E34" s="768"/>
      <c r="F34" s="768"/>
      <c r="G34" s="768"/>
      <c r="H34" s="768"/>
      <c r="I34" s="768"/>
      <c r="J34" s="768"/>
      <c r="K34" s="768"/>
      <c r="L34" s="768"/>
      <c r="M34" s="768"/>
      <c r="N34" s="768"/>
      <c r="O34" s="768"/>
      <c r="P34" s="769"/>
      <c r="Q34" s="770">
        <v>111</v>
      </c>
      <c r="R34" s="771"/>
      <c r="S34" s="771"/>
      <c r="T34" s="771"/>
      <c r="U34" s="771"/>
      <c r="V34" s="771">
        <v>101</v>
      </c>
      <c r="W34" s="771"/>
      <c r="X34" s="771"/>
      <c r="Y34" s="771"/>
      <c r="Z34" s="771"/>
      <c r="AA34" s="771">
        <v>10</v>
      </c>
      <c r="AB34" s="771"/>
      <c r="AC34" s="771"/>
      <c r="AD34" s="771"/>
      <c r="AE34" s="772"/>
      <c r="AF34" s="773">
        <v>10</v>
      </c>
      <c r="AG34" s="774"/>
      <c r="AH34" s="774"/>
      <c r="AI34" s="774"/>
      <c r="AJ34" s="775"/>
      <c r="AK34" s="821" t="s">
        <v>550</v>
      </c>
      <c r="AL34" s="817"/>
      <c r="AM34" s="817"/>
      <c r="AN34" s="817"/>
      <c r="AO34" s="817"/>
      <c r="AP34" s="817" t="s">
        <v>550</v>
      </c>
      <c r="AQ34" s="817"/>
      <c r="AR34" s="817"/>
      <c r="AS34" s="817"/>
      <c r="AT34" s="817"/>
      <c r="AU34" s="817" t="s">
        <v>550</v>
      </c>
      <c r="AV34" s="817"/>
      <c r="AW34" s="817"/>
      <c r="AX34" s="817"/>
      <c r="AY34" s="817"/>
      <c r="AZ34" s="818" t="s">
        <v>550</v>
      </c>
      <c r="BA34" s="818"/>
      <c r="BB34" s="818"/>
      <c r="BC34" s="818"/>
      <c r="BD34" s="818"/>
      <c r="BE34" s="819" t="s">
        <v>397</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4840</v>
      </c>
      <c r="AG63" s="831"/>
      <c r="AH63" s="831"/>
      <c r="AI63" s="831"/>
      <c r="AJ63" s="832"/>
      <c r="AK63" s="833"/>
      <c r="AL63" s="828"/>
      <c r="AM63" s="828"/>
      <c r="AN63" s="828"/>
      <c r="AO63" s="828"/>
      <c r="AP63" s="831">
        <v>46680</v>
      </c>
      <c r="AQ63" s="831"/>
      <c r="AR63" s="831"/>
      <c r="AS63" s="831"/>
      <c r="AT63" s="831"/>
      <c r="AU63" s="831">
        <v>30678</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363</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19960</v>
      </c>
      <c r="R68" s="853"/>
      <c r="S68" s="853"/>
      <c r="T68" s="853"/>
      <c r="U68" s="853"/>
      <c r="V68" s="853">
        <v>20955</v>
      </c>
      <c r="W68" s="853"/>
      <c r="X68" s="853"/>
      <c r="Y68" s="853"/>
      <c r="Z68" s="853"/>
      <c r="AA68" s="853">
        <v>-995</v>
      </c>
      <c r="AB68" s="853"/>
      <c r="AC68" s="853"/>
      <c r="AD68" s="853"/>
      <c r="AE68" s="853"/>
      <c r="AF68" s="853">
        <v>-202</v>
      </c>
      <c r="AG68" s="853"/>
      <c r="AH68" s="853"/>
      <c r="AI68" s="853"/>
      <c r="AJ68" s="853"/>
      <c r="AK68" s="853" t="s">
        <v>557</v>
      </c>
      <c r="AL68" s="853"/>
      <c r="AM68" s="853"/>
      <c r="AN68" s="853"/>
      <c r="AO68" s="853"/>
      <c r="AP68" s="853">
        <v>19006</v>
      </c>
      <c r="AQ68" s="853"/>
      <c r="AR68" s="853"/>
      <c r="AS68" s="853"/>
      <c r="AT68" s="853"/>
      <c r="AU68" s="853">
        <v>9169</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796</v>
      </c>
      <c r="R69" s="817"/>
      <c r="S69" s="817"/>
      <c r="T69" s="817"/>
      <c r="U69" s="817"/>
      <c r="V69" s="817">
        <v>758</v>
      </c>
      <c r="W69" s="817"/>
      <c r="X69" s="817"/>
      <c r="Y69" s="817"/>
      <c r="Z69" s="817"/>
      <c r="AA69" s="817">
        <v>38</v>
      </c>
      <c r="AB69" s="817"/>
      <c r="AC69" s="817"/>
      <c r="AD69" s="817"/>
      <c r="AE69" s="817"/>
      <c r="AF69" s="817">
        <v>38</v>
      </c>
      <c r="AG69" s="817"/>
      <c r="AH69" s="817"/>
      <c r="AI69" s="817"/>
      <c r="AJ69" s="817"/>
      <c r="AK69" s="817" t="s">
        <v>557</v>
      </c>
      <c r="AL69" s="817"/>
      <c r="AM69" s="817"/>
      <c r="AN69" s="817"/>
      <c r="AO69" s="817"/>
      <c r="AP69" s="817" t="s">
        <v>557</v>
      </c>
      <c r="AQ69" s="817"/>
      <c r="AR69" s="817"/>
      <c r="AS69" s="817"/>
      <c r="AT69" s="817"/>
      <c r="AU69" s="817" t="s">
        <v>557</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115</v>
      </c>
      <c r="R70" s="817"/>
      <c r="S70" s="817"/>
      <c r="T70" s="817"/>
      <c r="U70" s="817"/>
      <c r="V70" s="817">
        <v>112</v>
      </c>
      <c r="W70" s="817"/>
      <c r="X70" s="817"/>
      <c r="Y70" s="817"/>
      <c r="Z70" s="817"/>
      <c r="AA70" s="817">
        <v>3</v>
      </c>
      <c r="AB70" s="817"/>
      <c r="AC70" s="817"/>
      <c r="AD70" s="817"/>
      <c r="AE70" s="817"/>
      <c r="AF70" s="817">
        <v>3</v>
      </c>
      <c r="AG70" s="817"/>
      <c r="AH70" s="817"/>
      <c r="AI70" s="817"/>
      <c r="AJ70" s="817"/>
      <c r="AK70" s="817" t="s">
        <v>557</v>
      </c>
      <c r="AL70" s="817"/>
      <c r="AM70" s="817"/>
      <c r="AN70" s="817"/>
      <c r="AO70" s="817"/>
      <c r="AP70" s="817" t="s">
        <v>557</v>
      </c>
      <c r="AQ70" s="817"/>
      <c r="AR70" s="817"/>
      <c r="AS70" s="817"/>
      <c r="AT70" s="817"/>
      <c r="AU70" s="817" t="s">
        <v>557</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12127</v>
      </c>
      <c r="R71" s="817"/>
      <c r="S71" s="817"/>
      <c r="T71" s="817"/>
      <c r="U71" s="817"/>
      <c r="V71" s="817">
        <v>11635</v>
      </c>
      <c r="W71" s="817"/>
      <c r="X71" s="817"/>
      <c r="Y71" s="817"/>
      <c r="Z71" s="817"/>
      <c r="AA71" s="817">
        <v>492</v>
      </c>
      <c r="AB71" s="817"/>
      <c r="AC71" s="817"/>
      <c r="AD71" s="817"/>
      <c r="AE71" s="817"/>
      <c r="AF71" s="817">
        <v>492</v>
      </c>
      <c r="AG71" s="817"/>
      <c r="AH71" s="817"/>
      <c r="AI71" s="817"/>
      <c r="AJ71" s="817"/>
      <c r="AK71" s="817" t="s">
        <v>557</v>
      </c>
      <c r="AL71" s="817"/>
      <c r="AM71" s="817"/>
      <c r="AN71" s="817"/>
      <c r="AO71" s="817"/>
      <c r="AP71" s="817" t="s">
        <v>557</v>
      </c>
      <c r="AQ71" s="817"/>
      <c r="AR71" s="817"/>
      <c r="AS71" s="817"/>
      <c r="AT71" s="817"/>
      <c r="AU71" s="817" t="s">
        <v>557</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555</v>
      </c>
      <c r="C72" s="861"/>
      <c r="D72" s="861"/>
      <c r="E72" s="861"/>
      <c r="F72" s="861"/>
      <c r="G72" s="861"/>
      <c r="H72" s="861"/>
      <c r="I72" s="861"/>
      <c r="J72" s="861"/>
      <c r="K72" s="861"/>
      <c r="L72" s="861"/>
      <c r="M72" s="861"/>
      <c r="N72" s="861"/>
      <c r="O72" s="861"/>
      <c r="P72" s="862"/>
      <c r="Q72" s="863">
        <v>784</v>
      </c>
      <c r="R72" s="817"/>
      <c r="S72" s="817"/>
      <c r="T72" s="817"/>
      <c r="U72" s="817"/>
      <c r="V72" s="817">
        <v>370</v>
      </c>
      <c r="W72" s="817"/>
      <c r="X72" s="817"/>
      <c r="Y72" s="817"/>
      <c r="Z72" s="817"/>
      <c r="AA72" s="817">
        <v>414</v>
      </c>
      <c r="AB72" s="817"/>
      <c r="AC72" s="817"/>
      <c r="AD72" s="817"/>
      <c r="AE72" s="817"/>
      <c r="AF72" s="817">
        <v>414</v>
      </c>
      <c r="AG72" s="817"/>
      <c r="AH72" s="817"/>
      <c r="AI72" s="817"/>
      <c r="AJ72" s="817"/>
      <c r="AK72" s="817" t="s">
        <v>557</v>
      </c>
      <c r="AL72" s="817"/>
      <c r="AM72" s="817"/>
      <c r="AN72" s="817"/>
      <c r="AO72" s="817"/>
      <c r="AP72" s="817" t="s">
        <v>557</v>
      </c>
      <c r="AQ72" s="817"/>
      <c r="AR72" s="817"/>
      <c r="AS72" s="817"/>
      <c r="AT72" s="817"/>
      <c r="AU72" s="817" t="s">
        <v>557</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556</v>
      </c>
      <c r="C73" s="861"/>
      <c r="D73" s="861"/>
      <c r="E73" s="861"/>
      <c r="F73" s="861"/>
      <c r="G73" s="861"/>
      <c r="H73" s="861"/>
      <c r="I73" s="861"/>
      <c r="J73" s="861"/>
      <c r="K73" s="861"/>
      <c r="L73" s="861"/>
      <c r="M73" s="861"/>
      <c r="N73" s="861"/>
      <c r="O73" s="861"/>
      <c r="P73" s="862"/>
      <c r="Q73" s="863">
        <v>906481</v>
      </c>
      <c r="R73" s="817"/>
      <c r="S73" s="817"/>
      <c r="T73" s="817"/>
      <c r="U73" s="817"/>
      <c r="V73" s="817">
        <v>887687</v>
      </c>
      <c r="W73" s="817"/>
      <c r="X73" s="817"/>
      <c r="Y73" s="817"/>
      <c r="Z73" s="817"/>
      <c r="AA73" s="817">
        <v>18794</v>
      </c>
      <c r="AB73" s="817"/>
      <c r="AC73" s="817"/>
      <c r="AD73" s="817"/>
      <c r="AE73" s="817"/>
      <c r="AF73" s="817">
        <v>18794</v>
      </c>
      <c r="AG73" s="817"/>
      <c r="AH73" s="817"/>
      <c r="AI73" s="817"/>
      <c r="AJ73" s="817"/>
      <c r="AK73" s="817" t="s">
        <v>557</v>
      </c>
      <c r="AL73" s="817"/>
      <c r="AM73" s="817"/>
      <c r="AN73" s="817"/>
      <c r="AO73" s="817"/>
      <c r="AP73" s="817" t="s">
        <v>557</v>
      </c>
      <c r="AQ73" s="817"/>
      <c r="AR73" s="817"/>
      <c r="AS73" s="817"/>
      <c r="AT73" s="817"/>
      <c r="AU73" s="817" t="s">
        <v>557</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223</v>
      </c>
      <c r="CS102" s="839"/>
      <c r="CT102" s="839"/>
      <c r="CU102" s="839"/>
      <c r="CV102" s="878"/>
      <c r="CW102" s="877"/>
      <c r="CX102" s="839"/>
      <c r="CY102" s="839"/>
      <c r="CZ102" s="839"/>
      <c r="DA102" s="878"/>
      <c r="DB102" s="877">
        <v>700</v>
      </c>
      <c r="DC102" s="839"/>
      <c r="DD102" s="839"/>
      <c r="DE102" s="839"/>
      <c r="DF102" s="878"/>
      <c r="DG102" s="877"/>
      <c r="DH102" s="839"/>
      <c r="DI102" s="839"/>
      <c r="DJ102" s="839"/>
      <c r="DK102" s="878"/>
      <c r="DL102" s="877">
        <v>379</v>
      </c>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6349701</v>
      </c>
      <c r="AB110" s="887"/>
      <c r="AC110" s="887"/>
      <c r="AD110" s="887"/>
      <c r="AE110" s="888"/>
      <c r="AF110" s="889">
        <v>6066118</v>
      </c>
      <c r="AG110" s="887"/>
      <c r="AH110" s="887"/>
      <c r="AI110" s="887"/>
      <c r="AJ110" s="888"/>
      <c r="AK110" s="889">
        <v>5665670</v>
      </c>
      <c r="AL110" s="887"/>
      <c r="AM110" s="887"/>
      <c r="AN110" s="887"/>
      <c r="AO110" s="888"/>
      <c r="AP110" s="890">
        <v>26.7</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43017773</v>
      </c>
      <c r="BR110" s="918"/>
      <c r="BS110" s="918"/>
      <c r="BT110" s="918"/>
      <c r="BU110" s="918"/>
      <c r="BV110" s="918">
        <v>39127316</v>
      </c>
      <c r="BW110" s="918"/>
      <c r="BX110" s="918"/>
      <c r="BY110" s="918"/>
      <c r="BZ110" s="918"/>
      <c r="CA110" s="918">
        <v>35965624</v>
      </c>
      <c r="CB110" s="918"/>
      <c r="CC110" s="918"/>
      <c r="CD110" s="918"/>
      <c r="CE110" s="918"/>
      <c r="CF110" s="931">
        <v>169.3</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v>1667</v>
      </c>
      <c r="AL112" s="946"/>
      <c r="AM112" s="946"/>
      <c r="AN112" s="946"/>
      <c r="AO112" s="947"/>
      <c r="AP112" s="949">
        <v>0</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36035169</v>
      </c>
      <c r="BR112" s="913"/>
      <c r="BS112" s="913"/>
      <c r="BT112" s="913"/>
      <c r="BU112" s="913"/>
      <c r="BV112" s="913">
        <v>33141804</v>
      </c>
      <c r="BW112" s="913"/>
      <c r="BX112" s="913"/>
      <c r="BY112" s="913"/>
      <c r="BZ112" s="913"/>
      <c r="CA112" s="913">
        <v>30677611</v>
      </c>
      <c r="CB112" s="913"/>
      <c r="CC112" s="913"/>
      <c r="CD112" s="913"/>
      <c r="CE112" s="913"/>
      <c r="CF112" s="907">
        <v>144.4</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2686783</v>
      </c>
      <c r="AB113" s="925"/>
      <c r="AC113" s="925"/>
      <c r="AD113" s="925"/>
      <c r="AE113" s="926"/>
      <c r="AF113" s="927">
        <v>2690183</v>
      </c>
      <c r="AG113" s="925"/>
      <c r="AH113" s="925"/>
      <c r="AI113" s="925"/>
      <c r="AJ113" s="926"/>
      <c r="AK113" s="927">
        <v>2344663</v>
      </c>
      <c r="AL113" s="925"/>
      <c r="AM113" s="925"/>
      <c r="AN113" s="925"/>
      <c r="AO113" s="926"/>
      <c r="AP113" s="928">
        <v>11</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9342813</v>
      </c>
      <c r="BR113" s="913"/>
      <c r="BS113" s="913"/>
      <c r="BT113" s="913"/>
      <c r="BU113" s="913"/>
      <c r="BV113" s="913">
        <v>9819655</v>
      </c>
      <c r="BW113" s="913"/>
      <c r="BX113" s="913"/>
      <c r="BY113" s="913"/>
      <c r="BZ113" s="913"/>
      <c r="CA113" s="913">
        <v>9169491</v>
      </c>
      <c r="CB113" s="913"/>
      <c r="CC113" s="913"/>
      <c r="CD113" s="913"/>
      <c r="CE113" s="913"/>
      <c r="CF113" s="907">
        <v>43.2</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853385</v>
      </c>
      <c r="AB114" s="946"/>
      <c r="AC114" s="946"/>
      <c r="AD114" s="946"/>
      <c r="AE114" s="947"/>
      <c r="AF114" s="948">
        <v>851802</v>
      </c>
      <c r="AG114" s="946"/>
      <c r="AH114" s="946"/>
      <c r="AI114" s="946"/>
      <c r="AJ114" s="947"/>
      <c r="AK114" s="948">
        <v>812066</v>
      </c>
      <c r="AL114" s="946"/>
      <c r="AM114" s="946"/>
      <c r="AN114" s="946"/>
      <c r="AO114" s="947"/>
      <c r="AP114" s="949">
        <v>3.8</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5806014</v>
      </c>
      <c r="BR114" s="913"/>
      <c r="BS114" s="913"/>
      <c r="BT114" s="913"/>
      <c r="BU114" s="913"/>
      <c r="BV114" s="913">
        <v>5485324</v>
      </c>
      <c r="BW114" s="913"/>
      <c r="BX114" s="913"/>
      <c r="BY114" s="913"/>
      <c r="BZ114" s="913"/>
      <c r="CA114" s="913">
        <v>5428868</v>
      </c>
      <c r="CB114" s="913"/>
      <c r="CC114" s="913"/>
      <c r="CD114" s="913"/>
      <c r="CE114" s="913"/>
      <c r="CF114" s="907">
        <v>25.5</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9889869</v>
      </c>
      <c r="AB117" s="966"/>
      <c r="AC117" s="966"/>
      <c r="AD117" s="966"/>
      <c r="AE117" s="967"/>
      <c r="AF117" s="968">
        <v>9608103</v>
      </c>
      <c r="AG117" s="966"/>
      <c r="AH117" s="966"/>
      <c r="AI117" s="966"/>
      <c r="AJ117" s="967"/>
      <c r="AK117" s="968">
        <v>8824066</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94201769</v>
      </c>
      <c r="BR119" s="987"/>
      <c r="BS119" s="987"/>
      <c r="BT119" s="987"/>
      <c r="BU119" s="987"/>
      <c r="BV119" s="987">
        <v>87574099</v>
      </c>
      <c r="BW119" s="987"/>
      <c r="BX119" s="987"/>
      <c r="BY119" s="987"/>
      <c r="BZ119" s="987"/>
      <c r="CA119" s="987">
        <v>81241594</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20398327</v>
      </c>
      <c r="BR120" s="918"/>
      <c r="BS120" s="918"/>
      <c r="BT120" s="918"/>
      <c r="BU120" s="918"/>
      <c r="BV120" s="918">
        <v>20852678</v>
      </c>
      <c r="BW120" s="918"/>
      <c r="BX120" s="918"/>
      <c r="BY120" s="918"/>
      <c r="BZ120" s="918"/>
      <c r="CA120" s="918">
        <v>21535153</v>
      </c>
      <c r="CB120" s="918"/>
      <c r="CC120" s="918"/>
      <c r="CD120" s="918"/>
      <c r="CE120" s="918"/>
      <c r="CF120" s="931">
        <v>101.3</v>
      </c>
      <c r="CG120" s="932"/>
      <c r="CH120" s="932"/>
      <c r="CI120" s="932"/>
      <c r="CJ120" s="932"/>
      <c r="CK120" s="993" t="s">
        <v>448</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33793896</v>
      </c>
      <c r="DH120" s="918"/>
      <c r="DI120" s="918"/>
      <c r="DJ120" s="918"/>
      <c r="DK120" s="918"/>
      <c r="DL120" s="918">
        <v>31748894</v>
      </c>
      <c r="DM120" s="918"/>
      <c r="DN120" s="918"/>
      <c r="DO120" s="918"/>
      <c r="DP120" s="918"/>
      <c r="DQ120" s="918">
        <v>28826663</v>
      </c>
      <c r="DR120" s="918"/>
      <c r="DS120" s="918"/>
      <c r="DT120" s="918"/>
      <c r="DU120" s="918"/>
      <c r="DV120" s="919">
        <v>135.69999999999999</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556569</v>
      </c>
      <c r="BR121" s="913"/>
      <c r="BS121" s="913"/>
      <c r="BT121" s="913"/>
      <c r="BU121" s="913"/>
      <c r="BV121" s="913">
        <v>456117</v>
      </c>
      <c r="BW121" s="913"/>
      <c r="BX121" s="913"/>
      <c r="BY121" s="913"/>
      <c r="BZ121" s="913"/>
      <c r="CA121" s="913">
        <v>392333</v>
      </c>
      <c r="CB121" s="913"/>
      <c r="CC121" s="913"/>
      <c r="CD121" s="913"/>
      <c r="CE121" s="913"/>
      <c r="CF121" s="907">
        <v>1.8</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2240099</v>
      </c>
      <c r="DH121" s="913"/>
      <c r="DI121" s="913"/>
      <c r="DJ121" s="913"/>
      <c r="DK121" s="913"/>
      <c r="DL121" s="913">
        <v>1391825</v>
      </c>
      <c r="DM121" s="913"/>
      <c r="DN121" s="913"/>
      <c r="DO121" s="913"/>
      <c r="DP121" s="913"/>
      <c r="DQ121" s="913">
        <v>1849652</v>
      </c>
      <c r="DR121" s="913"/>
      <c r="DS121" s="913"/>
      <c r="DT121" s="913"/>
      <c r="DU121" s="913"/>
      <c r="DV121" s="914">
        <v>8.6999999999999993</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63968323</v>
      </c>
      <c r="BR122" s="987"/>
      <c r="BS122" s="987"/>
      <c r="BT122" s="987"/>
      <c r="BU122" s="987"/>
      <c r="BV122" s="987">
        <v>60566427</v>
      </c>
      <c r="BW122" s="987"/>
      <c r="BX122" s="987"/>
      <c r="BY122" s="987"/>
      <c r="BZ122" s="987"/>
      <c r="CA122" s="987">
        <v>56344803</v>
      </c>
      <c r="CB122" s="987"/>
      <c r="CC122" s="987"/>
      <c r="CD122" s="987"/>
      <c r="CE122" s="987"/>
      <c r="CF122" s="1004">
        <v>265.2</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v>1174</v>
      </c>
      <c r="DH122" s="913"/>
      <c r="DI122" s="913"/>
      <c r="DJ122" s="913"/>
      <c r="DK122" s="913"/>
      <c r="DL122" s="913">
        <v>1085</v>
      </c>
      <c r="DM122" s="913"/>
      <c r="DN122" s="913"/>
      <c r="DO122" s="913"/>
      <c r="DP122" s="913"/>
      <c r="DQ122" s="913">
        <v>1296</v>
      </c>
      <c r="DR122" s="913"/>
      <c r="DS122" s="913"/>
      <c r="DT122" s="913"/>
      <c r="DU122" s="913"/>
      <c r="DV122" s="914">
        <v>0</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84923219</v>
      </c>
      <c r="BR123" s="1051"/>
      <c r="BS123" s="1051"/>
      <c r="BT123" s="1051"/>
      <c r="BU123" s="1051"/>
      <c r="BV123" s="1051">
        <v>81875222</v>
      </c>
      <c r="BW123" s="1051"/>
      <c r="BX123" s="1051"/>
      <c r="BY123" s="1051"/>
      <c r="BZ123" s="1051"/>
      <c r="CA123" s="1051">
        <v>78272289</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44.7</v>
      </c>
      <c r="BR124" s="1014"/>
      <c r="BS124" s="1014"/>
      <c r="BT124" s="1014"/>
      <c r="BU124" s="1014"/>
      <c r="BV124" s="1014">
        <v>27.2</v>
      </c>
      <c r="BW124" s="1014"/>
      <c r="BX124" s="1014"/>
      <c r="BY124" s="1014"/>
      <c r="BZ124" s="1014"/>
      <c r="CA124" s="1014">
        <v>13.9</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114879</v>
      </c>
      <c r="AB128" s="1033"/>
      <c r="AC128" s="1033"/>
      <c r="AD128" s="1033"/>
      <c r="AE128" s="1034"/>
      <c r="AF128" s="1035">
        <v>100815</v>
      </c>
      <c r="AG128" s="1033"/>
      <c r="AH128" s="1033"/>
      <c r="AI128" s="1033"/>
      <c r="AJ128" s="1034"/>
      <c r="AK128" s="1035">
        <v>64086</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11.94</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27500974</v>
      </c>
      <c r="AB129" s="946"/>
      <c r="AC129" s="946"/>
      <c r="AD129" s="946"/>
      <c r="AE129" s="947"/>
      <c r="AF129" s="948">
        <v>27517638</v>
      </c>
      <c r="AG129" s="946"/>
      <c r="AH129" s="946"/>
      <c r="AI129" s="946"/>
      <c r="AJ129" s="947"/>
      <c r="AK129" s="948">
        <v>27321308</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16.940000000000001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6746753</v>
      </c>
      <c r="AB130" s="946"/>
      <c r="AC130" s="946"/>
      <c r="AD130" s="946"/>
      <c r="AE130" s="947"/>
      <c r="AF130" s="948">
        <v>6618938</v>
      </c>
      <c r="AG130" s="946"/>
      <c r="AH130" s="946"/>
      <c r="AI130" s="946"/>
      <c r="AJ130" s="947"/>
      <c r="AK130" s="948">
        <v>6071764</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13.6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20754221</v>
      </c>
      <c r="AB131" s="973"/>
      <c r="AC131" s="973"/>
      <c r="AD131" s="973"/>
      <c r="AE131" s="974"/>
      <c r="AF131" s="972">
        <v>20898700</v>
      </c>
      <c r="AG131" s="973"/>
      <c r="AH131" s="973"/>
      <c r="AI131" s="973"/>
      <c r="AJ131" s="974"/>
      <c r="AK131" s="972">
        <v>21249544</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v>13.9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14.590946539999999</v>
      </c>
      <c r="AB132" s="1084"/>
      <c r="AC132" s="1084"/>
      <c r="AD132" s="1084"/>
      <c r="AE132" s="1085"/>
      <c r="AF132" s="1086">
        <v>13.820716259999999</v>
      </c>
      <c r="AG132" s="1084"/>
      <c r="AH132" s="1084"/>
      <c r="AI132" s="1084"/>
      <c r="AJ132" s="1085"/>
      <c r="AK132" s="1086">
        <v>12.650699100000001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14.3</v>
      </c>
      <c r="AB133" s="1067"/>
      <c r="AC133" s="1067"/>
      <c r="AD133" s="1067"/>
      <c r="AE133" s="1068"/>
      <c r="AF133" s="1066">
        <v>14.1</v>
      </c>
      <c r="AG133" s="1067"/>
      <c r="AH133" s="1067"/>
      <c r="AI133" s="1067"/>
      <c r="AJ133" s="1068"/>
      <c r="AK133" s="1066">
        <v>13.6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oIfL41fPa6LLCEu6ku1EeG1lzstuyTwsqvwXJ9t0URUrmLgzBaFiRF12aqXPwyQTH8b7EPp9V10PyxXBZX1iw==" saltValue="bHulN8aTUDgUkUXxp7/ab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b8JPVC29LD3Dr0OIToPBnXz/h2ylMN9Y4vJ9h1IAcwgq4ot1snrKUeh31eHv9mjzCEb286D06ZjbsCOxgHTw==" saltValue="ijtg2SAht80qXDbcLNvUR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I3uJYUQg3rkme9bQrQBqq+oNirVas54x50CM227LAnThFJB/w14TrgaxaaEqJgtSu8JNGvs0BT5cgJLlwTP0w==" saltValue="0kRxOMdaO5n/TUUBTf++C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AK36" sqref="AK36:AN36"/>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1" t="s">
        <v>481</v>
      </c>
      <c r="AP7" s="253"/>
      <c r="AQ7" s="254" t="s">
        <v>482</v>
      </c>
      <c r="AR7" s="255"/>
    </row>
    <row r="8" spans="1:46" ht="13.2" x14ac:dyDescent="0.2">
      <c r="A8" s="247"/>
      <c r="AK8" s="256"/>
      <c r="AL8" s="257"/>
      <c r="AM8" s="257"/>
      <c r="AN8" s="258"/>
      <c r="AO8" s="1102"/>
      <c r="AP8" s="259" t="s">
        <v>483</v>
      </c>
      <c r="AQ8" s="260" t="s">
        <v>484</v>
      </c>
      <c r="AR8" s="261" t="s">
        <v>485</v>
      </c>
    </row>
    <row r="9" spans="1:46" ht="13.2" x14ac:dyDescent="0.2">
      <c r="A9" s="247"/>
      <c r="AK9" s="1103" t="s">
        <v>486</v>
      </c>
      <c r="AL9" s="1104"/>
      <c r="AM9" s="1104"/>
      <c r="AN9" s="1105"/>
      <c r="AO9" s="262">
        <v>8570330</v>
      </c>
      <c r="AP9" s="262">
        <v>114002</v>
      </c>
      <c r="AQ9" s="263">
        <v>72348</v>
      </c>
      <c r="AR9" s="264">
        <v>57.6</v>
      </c>
    </row>
    <row r="10" spans="1:46" ht="13.5" customHeight="1" x14ac:dyDescent="0.2">
      <c r="A10" s="247"/>
      <c r="AK10" s="1103" t="s">
        <v>487</v>
      </c>
      <c r="AL10" s="1104"/>
      <c r="AM10" s="1104"/>
      <c r="AN10" s="1105"/>
      <c r="AO10" s="265">
        <v>10198</v>
      </c>
      <c r="AP10" s="265">
        <v>136</v>
      </c>
      <c r="AQ10" s="266">
        <v>6364</v>
      </c>
      <c r="AR10" s="267">
        <v>-97.9</v>
      </c>
    </row>
    <row r="11" spans="1:46" ht="13.5" customHeight="1" x14ac:dyDescent="0.2">
      <c r="A11" s="247"/>
      <c r="AK11" s="1103" t="s">
        <v>488</v>
      </c>
      <c r="AL11" s="1104"/>
      <c r="AM11" s="1104"/>
      <c r="AN11" s="1105"/>
      <c r="AO11" s="265" t="s">
        <v>489</v>
      </c>
      <c r="AP11" s="265" t="s">
        <v>489</v>
      </c>
      <c r="AQ11" s="266">
        <v>1262</v>
      </c>
      <c r="AR11" s="267" t="s">
        <v>489</v>
      </c>
    </row>
    <row r="12" spans="1:46" ht="13.5" customHeight="1" x14ac:dyDescent="0.2">
      <c r="A12" s="247"/>
      <c r="AK12" s="1103" t="s">
        <v>490</v>
      </c>
      <c r="AL12" s="1104"/>
      <c r="AM12" s="1104"/>
      <c r="AN12" s="1105"/>
      <c r="AO12" s="265" t="s">
        <v>489</v>
      </c>
      <c r="AP12" s="265" t="s">
        <v>489</v>
      </c>
      <c r="AQ12" s="266">
        <v>10</v>
      </c>
      <c r="AR12" s="267" t="s">
        <v>489</v>
      </c>
    </row>
    <row r="13" spans="1:46" ht="13.5" customHeight="1" x14ac:dyDescent="0.2">
      <c r="A13" s="247"/>
      <c r="AK13" s="1103" t="s">
        <v>491</v>
      </c>
      <c r="AL13" s="1104"/>
      <c r="AM13" s="1104"/>
      <c r="AN13" s="1105"/>
      <c r="AO13" s="265">
        <v>2037909</v>
      </c>
      <c r="AP13" s="265">
        <v>27108</v>
      </c>
      <c r="AQ13" s="266">
        <v>3257</v>
      </c>
      <c r="AR13" s="267">
        <v>732.3</v>
      </c>
    </row>
    <row r="14" spans="1:46" ht="13.5" customHeight="1" x14ac:dyDescent="0.2">
      <c r="A14" s="247"/>
      <c r="AK14" s="1103" t="s">
        <v>492</v>
      </c>
      <c r="AL14" s="1104"/>
      <c r="AM14" s="1104"/>
      <c r="AN14" s="1105"/>
      <c r="AO14" s="265">
        <v>237698</v>
      </c>
      <c r="AP14" s="265">
        <v>3162</v>
      </c>
      <c r="AQ14" s="266">
        <v>1617</v>
      </c>
      <c r="AR14" s="267">
        <v>95.5</v>
      </c>
    </row>
    <row r="15" spans="1:46" ht="13.5" customHeight="1" x14ac:dyDescent="0.2">
      <c r="A15" s="247"/>
      <c r="AK15" s="1106" t="s">
        <v>493</v>
      </c>
      <c r="AL15" s="1107"/>
      <c r="AM15" s="1107"/>
      <c r="AN15" s="1108"/>
      <c r="AO15" s="265">
        <v>-552491</v>
      </c>
      <c r="AP15" s="265">
        <v>-7349</v>
      </c>
      <c r="AQ15" s="266">
        <v>-3947</v>
      </c>
      <c r="AR15" s="267">
        <v>86.2</v>
      </c>
    </row>
    <row r="16" spans="1:46" ht="13.2" x14ac:dyDescent="0.2">
      <c r="A16" s="247"/>
      <c r="AK16" s="1106" t="s">
        <v>177</v>
      </c>
      <c r="AL16" s="1107"/>
      <c r="AM16" s="1107"/>
      <c r="AN16" s="1108"/>
      <c r="AO16" s="265">
        <v>10303644</v>
      </c>
      <c r="AP16" s="265">
        <v>137058</v>
      </c>
      <c r="AQ16" s="266">
        <v>80912</v>
      </c>
      <c r="AR16" s="267">
        <v>69.400000000000006</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09" t="s">
        <v>498</v>
      </c>
      <c r="AL21" s="1110"/>
      <c r="AM21" s="1110"/>
      <c r="AN21" s="1111"/>
      <c r="AO21" s="277">
        <v>10.47</v>
      </c>
      <c r="AP21" s="278">
        <v>6.71</v>
      </c>
      <c r="AQ21" s="279">
        <v>3.76</v>
      </c>
      <c r="AS21" s="280"/>
      <c r="AT21" s="276"/>
    </row>
    <row r="22" spans="1:46" s="248" customFormat="1" ht="13.2" x14ac:dyDescent="0.2">
      <c r="A22" s="276"/>
      <c r="AK22" s="1109" t="s">
        <v>499</v>
      </c>
      <c r="AL22" s="1110"/>
      <c r="AM22" s="1110"/>
      <c r="AN22" s="1111"/>
      <c r="AO22" s="281">
        <v>95.7</v>
      </c>
      <c r="AP22" s="282">
        <v>98.3</v>
      </c>
      <c r="AQ22" s="283">
        <v>-2.6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1" t="s">
        <v>481</v>
      </c>
      <c r="AP30" s="253"/>
      <c r="AQ30" s="254" t="s">
        <v>482</v>
      </c>
      <c r="AR30" s="255"/>
    </row>
    <row r="31" spans="1:46" ht="13.2" x14ac:dyDescent="0.2">
      <c r="A31" s="247"/>
      <c r="AK31" s="256"/>
      <c r="AL31" s="257"/>
      <c r="AM31" s="257"/>
      <c r="AN31" s="258"/>
      <c r="AO31" s="1102"/>
      <c r="AP31" s="259" t="s">
        <v>483</v>
      </c>
      <c r="AQ31" s="260" t="s">
        <v>484</v>
      </c>
      <c r="AR31" s="261" t="s">
        <v>485</v>
      </c>
    </row>
    <row r="32" spans="1:46" ht="27" customHeight="1" x14ac:dyDescent="0.2">
      <c r="A32" s="247"/>
      <c r="AK32" s="1117" t="s">
        <v>503</v>
      </c>
      <c r="AL32" s="1118"/>
      <c r="AM32" s="1118"/>
      <c r="AN32" s="1119"/>
      <c r="AO32" s="291">
        <v>5665670</v>
      </c>
      <c r="AP32" s="291">
        <v>75364</v>
      </c>
      <c r="AQ32" s="292">
        <v>34344</v>
      </c>
      <c r="AR32" s="293">
        <v>119.4</v>
      </c>
    </row>
    <row r="33" spans="1:46" ht="13.5" customHeight="1" x14ac:dyDescent="0.2">
      <c r="A33" s="247"/>
      <c r="AK33" s="1117" t="s">
        <v>504</v>
      </c>
      <c r="AL33" s="1118"/>
      <c r="AM33" s="1118"/>
      <c r="AN33" s="1119"/>
      <c r="AO33" s="291" t="s">
        <v>489</v>
      </c>
      <c r="AP33" s="291" t="s">
        <v>489</v>
      </c>
      <c r="AQ33" s="292" t="s">
        <v>489</v>
      </c>
      <c r="AR33" s="293" t="s">
        <v>489</v>
      </c>
    </row>
    <row r="34" spans="1:46" ht="27" customHeight="1" x14ac:dyDescent="0.2">
      <c r="A34" s="247"/>
      <c r="AK34" s="1117" t="s">
        <v>505</v>
      </c>
      <c r="AL34" s="1118"/>
      <c r="AM34" s="1118"/>
      <c r="AN34" s="1119"/>
      <c r="AO34" s="291">
        <v>1667</v>
      </c>
      <c r="AP34" s="291">
        <v>22</v>
      </c>
      <c r="AQ34" s="292">
        <v>3</v>
      </c>
      <c r="AR34" s="293">
        <v>633.29999999999995</v>
      </c>
    </row>
    <row r="35" spans="1:46" ht="27" customHeight="1" x14ac:dyDescent="0.2">
      <c r="A35" s="247"/>
      <c r="AK35" s="1117" t="s">
        <v>506</v>
      </c>
      <c r="AL35" s="1118"/>
      <c r="AM35" s="1118"/>
      <c r="AN35" s="1119"/>
      <c r="AO35" s="291">
        <v>2344663</v>
      </c>
      <c r="AP35" s="291">
        <v>31189</v>
      </c>
      <c r="AQ35" s="292">
        <v>7806</v>
      </c>
      <c r="AR35" s="293">
        <v>299.60000000000002</v>
      </c>
    </row>
    <row r="36" spans="1:46" ht="27" customHeight="1" x14ac:dyDescent="0.2">
      <c r="A36" s="247"/>
      <c r="AK36" s="1117" t="s">
        <v>507</v>
      </c>
      <c r="AL36" s="1118"/>
      <c r="AM36" s="1118"/>
      <c r="AN36" s="1119"/>
      <c r="AO36" s="291">
        <v>812066</v>
      </c>
      <c r="AP36" s="291">
        <v>10802</v>
      </c>
      <c r="AQ36" s="292">
        <v>1690</v>
      </c>
      <c r="AR36" s="293">
        <v>539.20000000000005</v>
      </c>
    </row>
    <row r="37" spans="1:46" ht="13.5" customHeight="1" x14ac:dyDescent="0.2">
      <c r="A37" s="247"/>
      <c r="AK37" s="1117" t="s">
        <v>508</v>
      </c>
      <c r="AL37" s="1118"/>
      <c r="AM37" s="1118"/>
      <c r="AN37" s="1119"/>
      <c r="AO37" s="291" t="s">
        <v>489</v>
      </c>
      <c r="AP37" s="291" t="s">
        <v>489</v>
      </c>
      <c r="AQ37" s="292">
        <v>666</v>
      </c>
      <c r="AR37" s="293" t="s">
        <v>489</v>
      </c>
    </row>
    <row r="38" spans="1:46" ht="27" customHeight="1" x14ac:dyDescent="0.2">
      <c r="A38" s="247"/>
      <c r="AK38" s="1120" t="s">
        <v>509</v>
      </c>
      <c r="AL38" s="1121"/>
      <c r="AM38" s="1121"/>
      <c r="AN38" s="1122"/>
      <c r="AO38" s="294" t="s">
        <v>489</v>
      </c>
      <c r="AP38" s="294" t="s">
        <v>489</v>
      </c>
      <c r="AQ38" s="295">
        <v>3</v>
      </c>
      <c r="AR38" s="283" t="s">
        <v>489</v>
      </c>
      <c r="AS38" s="290"/>
    </row>
    <row r="39" spans="1:46" ht="13.2" x14ac:dyDescent="0.2">
      <c r="A39" s="247"/>
      <c r="AK39" s="1120" t="s">
        <v>510</v>
      </c>
      <c r="AL39" s="1121"/>
      <c r="AM39" s="1121"/>
      <c r="AN39" s="1122"/>
      <c r="AO39" s="291">
        <v>-64086</v>
      </c>
      <c r="AP39" s="291">
        <v>-852</v>
      </c>
      <c r="AQ39" s="292">
        <v>-5822</v>
      </c>
      <c r="AR39" s="293">
        <v>-85.4</v>
      </c>
      <c r="AS39" s="290"/>
    </row>
    <row r="40" spans="1:46" ht="27" customHeight="1" x14ac:dyDescent="0.2">
      <c r="A40" s="247"/>
      <c r="AK40" s="1117" t="s">
        <v>511</v>
      </c>
      <c r="AL40" s="1118"/>
      <c r="AM40" s="1118"/>
      <c r="AN40" s="1119"/>
      <c r="AO40" s="291">
        <v>-6071764</v>
      </c>
      <c r="AP40" s="291">
        <v>-80766</v>
      </c>
      <c r="AQ40" s="292">
        <v>-26710</v>
      </c>
      <c r="AR40" s="293">
        <v>202.4</v>
      </c>
      <c r="AS40" s="290"/>
    </row>
    <row r="41" spans="1:46" ht="13.2" x14ac:dyDescent="0.2">
      <c r="A41" s="247"/>
      <c r="AK41" s="1123" t="s">
        <v>287</v>
      </c>
      <c r="AL41" s="1124"/>
      <c r="AM41" s="1124"/>
      <c r="AN41" s="1125"/>
      <c r="AO41" s="291">
        <v>2688216</v>
      </c>
      <c r="AP41" s="291">
        <v>35758</v>
      </c>
      <c r="AQ41" s="292">
        <v>11979</v>
      </c>
      <c r="AR41" s="293">
        <v>198.5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12" t="s">
        <v>481</v>
      </c>
      <c r="AN49" s="1114" t="s">
        <v>514</v>
      </c>
      <c r="AO49" s="1115"/>
      <c r="AP49" s="1115"/>
      <c r="AQ49" s="1115"/>
      <c r="AR49" s="1116"/>
    </row>
    <row r="50" spans="1:44" ht="13.2" x14ac:dyDescent="0.2">
      <c r="A50" s="247"/>
      <c r="AK50" s="305"/>
      <c r="AL50" s="306"/>
      <c r="AM50" s="1113"/>
      <c r="AN50" s="307" t="s">
        <v>515</v>
      </c>
      <c r="AO50" s="308" t="s">
        <v>516</v>
      </c>
      <c r="AP50" s="309" t="s">
        <v>517</v>
      </c>
      <c r="AQ50" s="310" t="s">
        <v>518</v>
      </c>
      <c r="AR50" s="311" t="s">
        <v>519</v>
      </c>
    </row>
    <row r="51" spans="1:44" ht="13.2" x14ac:dyDescent="0.2">
      <c r="A51" s="247"/>
      <c r="AK51" s="303" t="s">
        <v>520</v>
      </c>
      <c r="AL51" s="304"/>
      <c r="AM51" s="312">
        <v>5621754</v>
      </c>
      <c r="AN51" s="313">
        <v>70363</v>
      </c>
      <c r="AO51" s="314">
        <v>-3.2</v>
      </c>
      <c r="AP51" s="315">
        <v>45483</v>
      </c>
      <c r="AQ51" s="316">
        <v>-0.2</v>
      </c>
      <c r="AR51" s="317">
        <v>-3</v>
      </c>
    </row>
    <row r="52" spans="1:44" ht="13.2" x14ac:dyDescent="0.2">
      <c r="A52" s="247"/>
      <c r="AK52" s="318"/>
      <c r="AL52" s="319" t="s">
        <v>521</v>
      </c>
      <c r="AM52" s="320">
        <v>3193397</v>
      </c>
      <c r="AN52" s="321">
        <v>39969</v>
      </c>
      <c r="AO52" s="322">
        <v>-23.1</v>
      </c>
      <c r="AP52" s="323">
        <v>24241</v>
      </c>
      <c r="AQ52" s="324">
        <v>0.4</v>
      </c>
      <c r="AR52" s="325">
        <v>-23.5</v>
      </c>
    </row>
    <row r="53" spans="1:44" ht="13.2" x14ac:dyDescent="0.2">
      <c r="A53" s="247"/>
      <c r="AK53" s="303" t="s">
        <v>522</v>
      </c>
      <c r="AL53" s="304"/>
      <c r="AM53" s="312">
        <v>5203172</v>
      </c>
      <c r="AN53" s="313">
        <v>65971</v>
      </c>
      <c r="AO53" s="314">
        <v>-6.2</v>
      </c>
      <c r="AP53" s="315">
        <v>45945</v>
      </c>
      <c r="AQ53" s="316">
        <v>1</v>
      </c>
      <c r="AR53" s="317">
        <v>-7.2</v>
      </c>
    </row>
    <row r="54" spans="1:44" ht="13.2" x14ac:dyDescent="0.2">
      <c r="A54" s="247"/>
      <c r="AK54" s="318"/>
      <c r="AL54" s="319" t="s">
        <v>521</v>
      </c>
      <c r="AM54" s="320">
        <v>3561442</v>
      </c>
      <c r="AN54" s="321">
        <v>45156</v>
      </c>
      <c r="AO54" s="322">
        <v>13</v>
      </c>
      <c r="AP54" s="323">
        <v>25180</v>
      </c>
      <c r="AQ54" s="324">
        <v>3.9</v>
      </c>
      <c r="AR54" s="325">
        <v>9.1</v>
      </c>
    </row>
    <row r="55" spans="1:44" ht="13.2" x14ac:dyDescent="0.2">
      <c r="A55" s="247"/>
      <c r="AK55" s="303" t="s">
        <v>523</v>
      </c>
      <c r="AL55" s="304"/>
      <c r="AM55" s="312">
        <v>4532388</v>
      </c>
      <c r="AN55" s="313">
        <v>58288</v>
      </c>
      <c r="AO55" s="314">
        <v>-11.6</v>
      </c>
      <c r="AP55" s="315">
        <v>44475</v>
      </c>
      <c r="AQ55" s="316">
        <v>-3.2</v>
      </c>
      <c r="AR55" s="317">
        <v>-8.4</v>
      </c>
    </row>
    <row r="56" spans="1:44" ht="13.2" x14ac:dyDescent="0.2">
      <c r="A56" s="247"/>
      <c r="AK56" s="318"/>
      <c r="AL56" s="319" t="s">
        <v>521</v>
      </c>
      <c r="AM56" s="320">
        <v>2840527</v>
      </c>
      <c r="AN56" s="321">
        <v>36530</v>
      </c>
      <c r="AO56" s="322">
        <v>-19.100000000000001</v>
      </c>
      <c r="AP56" s="323">
        <v>24780</v>
      </c>
      <c r="AQ56" s="324">
        <v>-1.6</v>
      </c>
      <c r="AR56" s="325">
        <v>-17.5</v>
      </c>
    </row>
    <row r="57" spans="1:44" ht="13.2" x14ac:dyDescent="0.2">
      <c r="A57" s="247"/>
      <c r="AK57" s="303" t="s">
        <v>524</v>
      </c>
      <c r="AL57" s="304"/>
      <c r="AM57" s="312">
        <v>4222557</v>
      </c>
      <c r="AN57" s="313">
        <v>55143</v>
      </c>
      <c r="AO57" s="314">
        <v>-5.4</v>
      </c>
      <c r="AP57" s="315">
        <v>45982</v>
      </c>
      <c r="AQ57" s="316">
        <v>3.4</v>
      </c>
      <c r="AR57" s="317">
        <v>-8.8000000000000007</v>
      </c>
    </row>
    <row r="58" spans="1:44" ht="13.2" x14ac:dyDescent="0.2">
      <c r="A58" s="247"/>
      <c r="AK58" s="318"/>
      <c r="AL58" s="319" t="s">
        <v>521</v>
      </c>
      <c r="AM58" s="320">
        <v>2568472</v>
      </c>
      <c r="AN58" s="321">
        <v>33542</v>
      </c>
      <c r="AO58" s="322">
        <v>-8.1999999999999993</v>
      </c>
      <c r="AP58" s="323">
        <v>25583</v>
      </c>
      <c r="AQ58" s="324">
        <v>3.2</v>
      </c>
      <c r="AR58" s="325">
        <v>-11.4</v>
      </c>
    </row>
    <row r="59" spans="1:44" ht="13.2" x14ac:dyDescent="0.2">
      <c r="A59" s="247"/>
      <c r="AK59" s="303" t="s">
        <v>525</v>
      </c>
      <c r="AL59" s="304"/>
      <c r="AM59" s="312">
        <v>4136388</v>
      </c>
      <c r="AN59" s="313">
        <v>55022</v>
      </c>
      <c r="AO59" s="314">
        <v>-0.2</v>
      </c>
      <c r="AP59" s="315">
        <v>50538</v>
      </c>
      <c r="AQ59" s="316">
        <v>9.9</v>
      </c>
      <c r="AR59" s="317">
        <v>-10.1</v>
      </c>
    </row>
    <row r="60" spans="1:44" ht="13.2" x14ac:dyDescent="0.2">
      <c r="A60" s="247"/>
      <c r="AK60" s="318"/>
      <c r="AL60" s="319" t="s">
        <v>521</v>
      </c>
      <c r="AM60" s="320">
        <v>2694461</v>
      </c>
      <c r="AN60" s="321">
        <v>35842</v>
      </c>
      <c r="AO60" s="322">
        <v>6.9</v>
      </c>
      <c r="AP60" s="323">
        <v>29053</v>
      </c>
      <c r="AQ60" s="324">
        <v>13.6</v>
      </c>
      <c r="AR60" s="325">
        <v>-6.7</v>
      </c>
    </row>
    <row r="61" spans="1:44" ht="13.2" x14ac:dyDescent="0.2">
      <c r="A61" s="247"/>
      <c r="AK61" s="303" t="s">
        <v>526</v>
      </c>
      <c r="AL61" s="326"/>
      <c r="AM61" s="312">
        <v>4743252</v>
      </c>
      <c r="AN61" s="313">
        <v>60957</v>
      </c>
      <c r="AO61" s="314">
        <v>-5.3</v>
      </c>
      <c r="AP61" s="315">
        <v>46485</v>
      </c>
      <c r="AQ61" s="327">
        <v>2.2000000000000002</v>
      </c>
      <c r="AR61" s="317">
        <v>-7.5</v>
      </c>
    </row>
    <row r="62" spans="1:44" ht="13.2" x14ac:dyDescent="0.2">
      <c r="A62" s="247"/>
      <c r="AK62" s="318"/>
      <c r="AL62" s="319" t="s">
        <v>521</v>
      </c>
      <c r="AM62" s="320">
        <v>2971660</v>
      </c>
      <c r="AN62" s="321">
        <v>38208</v>
      </c>
      <c r="AO62" s="322">
        <v>-6.1</v>
      </c>
      <c r="AP62" s="323">
        <v>25767</v>
      </c>
      <c r="AQ62" s="324">
        <v>3.9</v>
      </c>
      <c r="AR62" s="325">
        <v>-10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LNzroEP7ugksrklLXSnAiwtcwK1tItP6egOXZY5b3D8h7seZoq4iOepNHVlbICUn4BTltRpbK4DeS1o57hjAA==" saltValue="NHFFKJ9kjOMCEZ1Cq8c9N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3"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3yq6yXbeEu+RNUkDmCkq9p3sb9Vn/Tq0zvtNYSVsJt3Wl7POrU8tuxbnBQA5O3t+XLtfEedG+JIR6aAm0WeEWg==" saltValue="eq+d2ZmRV5tZIX7rOjsa+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jm9E5qbRxM9RIWJm7J+skWtC0EBzQo1bVRGU/LM03jibybd9AzzuYEI5wtD++/VpqVbOdpJ7wbvbZaIqRUpswg==" saltValue="sLV0cKTRZw2KLIkggdpZt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election activeCell="BJ54" sqref="BJ54"/>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19.22</v>
      </c>
      <c r="G47" s="12">
        <v>19.72</v>
      </c>
      <c r="H47" s="12">
        <v>21.96</v>
      </c>
      <c r="I47" s="12">
        <v>21.32</v>
      </c>
      <c r="J47" s="13">
        <v>22.34</v>
      </c>
    </row>
    <row r="48" spans="2:10" ht="57.75" customHeight="1" x14ac:dyDescent="0.2">
      <c r="B48" s="14"/>
      <c r="C48" s="1128" t="s">
        <v>4</v>
      </c>
      <c r="D48" s="1128"/>
      <c r="E48" s="1129"/>
      <c r="F48" s="15">
        <v>4.3600000000000003</v>
      </c>
      <c r="G48" s="16">
        <v>5.98</v>
      </c>
      <c r="H48" s="16">
        <v>3.84</v>
      </c>
      <c r="I48" s="16">
        <v>4.24</v>
      </c>
      <c r="J48" s="17">
        <v>4.76</v>
      </c>
    </row>
    <row r="49" spans="2:10" ht="57.75" customHeight="1" thickBot="1" x14ac:dyDescent="0.25">
      <c r="B49" s="18"/>
      <c r="C49" s="1130" t="s">
        <v>5</v>
      </c>
      <c r="D49" s="1130"/>
      <c r="E49" s="1131"/>
      <c r="F49" s="19">
        <v>1.01</v>
      </c>
      <c r="G49" s="20">
        <v>2.64</v>
      </c>
      <c r="H49" s="20" t="s">
        <v>533</v>
      </c>
      <c r="I49" s="20" t="s">
        <v>534</v>
      </c>
      <c r="J49" s="21">
        <v>1.37</v>
      </c>
    </row>
    <row r="50" spans="2:10" ht="13.2" x14ac:dyDescent="0.2"/>
  </sheetData>
  <sheetProtection algorithmName="SHA-512" hashValue="ZW9phPBdwdC00yYoeU6S2SaG0s8po7TZizyEIEOX8EkKdrdFRR1ULdZP8yA+wMgeo+dAB5w5YhNqu5cj7Ax91A==" saltValue="Ur1CnB3+ehSslONpRwkn+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Normal="100" zoomScaleSheetLayoutView="100" workbookViewId="0">
      <selection activeCell="BJ54" sqref="BJ5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535</v>
      </c>
      <c r="D34" s="1136"/>
      <c r="E34" s="1137"/>
      <c r="F34" s="32">
        <v>12.05</v>
      </c>
      <c r="G34" s="33">
        <v>11.73</v>
      </c>
      <c r="H34" s="33">
        <v>11.11</v>
      </c>
      <c r="I34" s="33">
        <v>10.3</v>
      </c>
      <c r="J34" s="34">
        <v>8.4</v>
      </c>
      <c r="K34" s="22"/>
      <c r="L34" s="22"/>
      <c r="M34" s="22"/>
      <c r="N34" s="22"/>
      <c r="O34" s="22"/>
      <c r="P34" s="22"/>
    </row>
    <row r="35" spans="1:16" ht="39" customHeight="1" x14ac:dyDescent="0.2">
      <c r="A35" s="22"/>
      <c r="B35" s="35"/>
      <c r="C35" s="1132" t="s">
        <v>536</v>
      </c>
      <c r="D35" s="1132"/>
      <c r="E35" s="1133"/>
      <c r="F35" s="36">
        <v>6.87</v>
      </c>
      <c r="G35" s="37">
        <v>7.36</v>
      </c>
      <c r="H35" s="37">
        <v>8.0500000000000007</v>
      </c>
      <c r="I35" s="37">
        <v>8.35</v>
      </c>
      <c r="J35" s="38">
        <v>7.12</v>
      </c>
      <c r="K35" s="22"/>
      <c r="L35" s="22"/>
      <c r="M35" s="22"/>
      <c r="N35" s="22"/>
      <c r="O35" s="22"/>
      <c r="P35" s="22"/>
    </row>
    <row r="36" spans="1:16" ht="39" customHeight="1" x14ac:dyDescent="0.2">
      <c r="A36" s="22"/>
      <c r="B36" s="35"/>
      <c r="C36" s="1132" t="s">
        <v>537</v>
      </c>
      <c r="D36" s="1132"/>
      <c r="E36" s="1133"/>
      <c r="F36" s="36">
        <v>4.21</v>
      </c>
      <c r="G36" s="37">
        <v>5.88</v>
      </c>
      <c r="H36" s="37">
        <v>3.71</v>
      </c>
      <c r="I36" s="37">
        <v>4.08</v>
      </c>
      <c r="J36" s="38">
        <v>4.66</v>
      </c>
      <c r="K36" s="22"/>
      <c r="L36" s="22"/>
      <c r="M36" s="22"/>
      <c r="N36" s="22"/>
      <c r="O36" s="22"/>
      <c r="P36" s="22"/>
    </row>
    <row r="37" spans="1:16" ht="39" customHeight="1" x14ac:dyDescent="0.2">
      <c r="A37" s="22"/>
      <c r="B37" s="35"/>
      <c r="C37" s="1132" t="s">
        <v>538</v>
      </c>
      <c r="D37" s="1132"/>
      <c r="E37" s="1133"/>
      <c r="F37" s="36">
        <v>1.76</v>
      </c>
      <c r="G37" s="37">
        <v>1.3</v>
      </c>
      <c r="H37" s="37">
        <v>1.99</v>
      </c>
      <c r="I37" s="37">
        <v>1.78</v>
      </c>
      <c r="J37" s="38">
        <v>1.72</v>
      </c>
      <c r="K37" s="22"/>
      <c r="L37" s="22"/>
      <c r="M37" s="22"/>
      <c r="N37" s="22"/>
      <c r="O37" s="22"/>
      <c r="P37" s="22"/>
    </row>
    <row r="38" spans="1:16" ht="39" customHeight="1" x14ac:dyDescent="0.2">
      <c r="A38" s="22"/>
      <c r="B38" s="35"/>
      <c r="C38" s="1132" t="s">
        <v>539</v>
      </c>
      <c r="D38" s="1132"/>
      <c r="E38" s="1133"/>
      <c r="F38" s="36">
        <v>0.42</v>
      </c>
      <c r="G38" s="37">
        <v>0.46</v>
      </c>
      <c r="H38" s="37">
        <v>0.32</v>
      </c>
      <c r="I38" s="37">
        <v>0.33</v>
      </c>
      <c r="J38" s="38">
        <v>0.24</v>
      </c>
      <c r="K38" s="22"/>
      <c r="L38" s="22"/>
      <c r="M38" s="22"/>
      <c r="N38" s="22"/>
      <c r="O38" s="22"/>
      <c r="P38" s="22"/>
    </row>
    <row r="39" spans="1:16" ht="39" customHeight="1" x14ac:dyDescent="0.2">
      <c r="A39" s="22"/>
      <c r="B39" s="35"/>
      <c r="C39" s="1132" t="s">
        <v>540</v>
      </c>
      <c r="D39" s="1132"/>
      <c r="E39" s="1133"/>
      <c r="F39" s="36">
        <v>0.1</v>
      </c>
      <c r="G39" s="37">
        <v>0.1</v>
      </c>
      <c r="H39" s="37">
        <v>0.11</v>
      </c>
      <c r="I39" s="37">
        <v>0.11</v>
      </c>
      <c r="J39" s="38">
        <v>0.14000000000000001</v>
      </c>
      <c r="K39" s="22"/>
      <c r="L39" s="22"/>
      <c r="M39" s="22"/>
      <c r="N39" s="22"/>
      <c r="O39" s="22"/>
      <c r="P39" s="22"/>
    </row>
    <row r="40" spans="1:16" ht="39" customHeight="1" x14ac:dyDescent="0.2">
      <c r="A40" s="22"/>
      <c r="B40" s="35"/>
      <c r="C40" s="1132" t="s">
        <v>541</v>
      </c>
      <c r="D40" s="1132"/>
      <c r="E40" s="1133"/>
      <c r="F40" s="36">
        <v>0.13</v>
      </c>
      <c r="G40" s="37">
        <v>0.06</v>
      </c>
      <c r="H40" s="37">
        <v>0.1</v>
      </c>
      <c r="I40" s="37">
        <v>0.14000000000000001</v>
      </c>
      <c r="J40" s="38">
        <v>0.08</v>
      </c>
      <c r="K40" s="22"/>
      <c r="L40" s="22"/>
      <c r="M40" s="22"/>
      <c r="N40" s="22"/>
      <c r="O40" s="22"/>
      <c r="P40" s="22"/>
    </row>
    <row r="41" spans="1:16" ht="39" customHeight="1" x14ac:dyDescent="0.2">
      <c r="A41" s="22"/>
      <c r="B41" s="35"/>
      <c r="C41" s="1132" t="s">
        <v>542</v>
      </c>
      <c r="D41" s="1132"/>
      <c r="E41" s="1133"/>
      <c r="F41" s="36">
        <v>0.04</v>
      </c>
      <c r="G41" s="37">
        <v>0.02</v>
      </c>
      <c r="H41" s="37">
        <v>0.02</v>
      </c>
      <c r="I41" s="37">
        <v>0.01</v>
      </c>
      <c r="J41" s="38">
        <v>0.03</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0.03</v>
      </c>
      <c r="G43" s="42">
        <v>0.05</v>
      </c>
      <c r="H43" s="42">
        <v>0.03</v>
      </c>
      <c r="I43" s="42">
        <v>0.03</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jAIAUfhY9hZndetQJMPt6cR75mcI8M7AfLjpgscJsOwQc1KCATYOLb4QUDXCScuKIOK0g3m4v7DEuVpu8Sio9w==" saltValue="kksgoSb30CeWh+4h+6rb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6539</v>
      </c>
      <c r="L45" s="58">
        <v>6624</v>
      </c>
      <c r="M45" s="58">
        <v>6350</v>
      </c>
      <c r="N45" s="58">
        <v>6066</v>
      </c>
      <c r="O45" s="59">
        <v>5666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v>20</v>
      </c>
      <c r="L47" s="62">
        <v>10</v>
      </c>
      <c r="M47" s="62" t="s">
        <v>489</v>
      </c>
      <c r="N47" s="62" t="s">
        <v>489</v>
      </c>
      <c r="O47" s="63">
        <v>2</v>
      </c>
      <c r="P47" s="46"/>
      <c r="Q47" s="46"/>
      <c r="R47" s="46"/>
      <c r="S47" s="46"/>
      <c r="T47" s="46"/>
      <c r="U47" s="46"/>
    </row>
    <row r="48" spans="1:21" ht="30.75" customHeight="1" x14ac:dyDescent="0.2">
      <c r="A48" s="46"/>
      <c r="B48" s="1140"/>
      <c r="C48" s="1141"/>
      <c r="D48" s="60"/>
      <c r="E48" s="1146" t="s">
        <v>13</v>
      </c>
      <c r="F48" s="1146"/>
      <c r="G48" s="1146"/>
      <c r="H48" s="1146"/>
      <c r="I48" s="1146"/>
      <c r="J48" s="1147"/>
      <c r="K48" s="61">
        <v>2808</v>
      </c>
      <c r="L48" s="62">
        <v>2710</v>
      </c>
      <c r="M48" s="62">
        <v>2687</v>
      </c>
      <c r="N48" s="62">
        <v>2690</v>
      </c>
      <c r="O48" s="63">
        <v>2345</v>
      </c>
      <c r="P48" s="46"/>
      <c r="Q48" s="46"/>
      <c r="R48" s="46"/>
      <c r="S48" s="46"/>
      <c r="T48" s="46"/>
      <c r="U48" s="46"/>
    </row>
    <row r="49" spans="1:21" ht="30.75" customHeight="1" x14ac:dyDescent="0.2">
      <c r="A49" s="46"/>
      <c r="B49" s="1140"/>
      <c r="C49" s="1141"/>
      <c r="D49" s="60"/>
      <c r="E49" s="1146" t="s">
        <v>14</v>
      </c>
      <c r="F49" s="1146"/>
      <c r="G49" s="1146"/>
      <c r="H49" s="1146"/>
      <c r="I49" s="1146"/>
      <c r="J49" s="1147"/>
      <c r="K49" s="61">
        <v>908</v>
      </c>
      <c r="L49" s="62">
        <v>872</v>
      </c>
      <c r="M49" s="62">
        <v>853</v>
      </c>
      <c r="N49" s="62">
        <v>852</v>
      </c>
      <c r="O49" s="63">
        <v>812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7287</v>
      </c>
      <c r="L52" s="62">
        <v>7229</v>
      </c>
      <c r="M52" s="62">
        <v>6861</v>
      </c>
      <c r="N52" s="62">
        <v>6720</v>
      </c>
      <c r="O52" s="63">
        <v>6135</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2988</v>
      </c>
      <c r="L53" s="67">
        <v>2987</v>
      </c>
      <c r="M53" s="67">
        <v>3029</v>
      </c>
      <c r="N53" s="67">
        <v>2888</v>
      </c>
      <c r="O53" s="68">
        <v>2690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v>10</v>
      </c>
      <c r="O59" s="86">
        <v>20</v>
      </c>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sBvK6sM3DuM2CgAmK37sH4IfqBdpvqqXR+5hcSNU6ugUgLYt8LbBKl4DIrqlWuaIpiT2Hxi+sVm9YAWlBW29Q==" saltValue="VcijkXPbZurWKfDVUwa95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election activeCell="BJ54" sqref="BJ54"/>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69" t="s">
        <v>30</v>
      </c>
      <c r="C41" s="1170"/>
      <c r="D41" s="103"/>
      <c r="E41" s="1175" t="s">
        <v>31</v>
      </c>
      <c r="F41" s="1175"/>
      <c r="G41" s="1175"/>
      <c r="H41" s="1176"/>
      <c r="I41" s="330">
        <v>49041</v>
      </c>
      <c r="J41" s="331">
        <v>46256</v>
      </c>
      <c r="K41" s="331">
        <v>43018</v>
      </c>
      <c r="L41" s="331">
        <v>39127</v>
      </c>
      <c r="M41" s="332">
        <v>35966</v>
      </c>
    </row>
    <row r="42" spans="2:13" ht="27.75" customHeight="1" x14ac:dyDescent="0.2">
      <c r="B42" s="1171"/>
      <c r="C42" s="1172"/>
      <c r="D42" s="104"/>
      <c r="E42" s="1177" t="s">
        <v>32</v>
      </c>
      <c r="F42" s="1177"/>
      <c r="G42" s="1177"/>
      <c r="H42" s="1178"/>
      <c r="I42" s="333" t="s">
        <v>489</v>
      </c>
      <c r="J42" s="334" t="s">
        <v>489</v>
      </c>
      <c r="K42" s="334" t="s">
        <v>489</v>
      </c>
      <c r="L42" s="334" t="s">
        <v>489</v>
      </c>
      <c r="M42" s="335" t="s">
        <v>489</v>
      </c>
    </row>
    <row r="43" spans="2:13" ht="27.75" customHeight="1" x14ac:dyDescent="0.2">
      <c r="B43" s="1171"/>
      <c r="C43" s="1172"/>
      <c r="D43" s="104"/>
      <c r="E43" s="1177" t="s">
        <v>33</v>
      </c>
      <c r="F43" s="1177"/>
      <c r="G43" s="1177"/>
      <c r="H43" s="1178"/>
      <c r="I43" s="333">
        <v>38596</v>
      </c>
      <c r="J43" s="334">
        <v>37932</v>
      </c>
      <c r="K43" s="334">
        <v>36035</v>
      </c>
      <c r="L43" s="334">
        <v>33142</v>
      </c>
      <c r="M43" s="335">
        <v>30678</v>
      </c>
    </row>
    <row r="44" spans="2:13" ht="27.75" customHeight="1" x14ac:dyDescent="0.2">
      <c r="B44" s="1171"/>
      <c r="C44" s="1172"/>
      <c r="D44" s="104"/>
      <c r="E44" s="1177" t="s">
        <v>34</v>
      </c>
      <c r="F44" s="1177"/>
      <c r="G44" s="1177"/>
      <c r="H44" s="1178"/>
      <c r="I44" s="333">
        <v>10371</v>
      </c>
      <c r="J44" s="334">
        <v>9515</v>
      </c>
      <c r="K44" s="334">
        <v>9343</v>
      </c>
      <c r="L44" s="334">
        <v>9820</v>
      </c>
      <c r="M44" s="335">
        <v>9169</v>
      </c>
    </row>
    <row r="45" spans="2:13" ht="27.75" customHeight="1" x14ac:dyDescent="0.2">
      <c r="B45" s="1171"/>
      <c r="C45" s="1172"/>
      <c r="D45" s="104"/>
      <c r="E45" s="1177" t="s">
        <v>35</v>
      </c>
      <c r="F45" s="1177"/>
      <c r="G45" s="1177"/>
      <c r="H45" s="1178"/>
      <c r="I45" s="333">
        <v>6099</v>
      </c>
      <c r="J45" s="334">
        <v>5722</v>
      </c>
      <c r="K45" s="334">
        <v>5806</v>
      </c>
      <c r="L45" s="334">
        <v>5485</v>
      </c>
      <c r="M45" s="335">
        <v>5429</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18547</v>
      </c>
      <c r="J50" s="334">
        <v>19226</v>
      </c>
      <c r="K50" s="334">
        <v>20398</v>
      </c>
      <c r="L50" s="334">
        <v>20853</v>
      </c>
      <c r="M50" s="335">
        <v>21535</v>
      </c>
    </row>
    <row r="51" spans="2:13" ht="27.75" customHeight="1" x14ac:dyDescent="0.2">
      <c r="B51" s="1171"/>
      <c r="C51" s="1172"/>
      <c r="D51" s="104"/>
      <c r="E51" s="1177" t="s">
        <v>42</v>
      </c>
      <c r="F51" s="1177"/>
      <c r="G51" s="1177"/>
      <c r="H51" s="1178"/>
      <c r="I51" s="333">
        <v>777</v>
      </c>
      <c r="J51" s="334">
        <v>664</v>
      </c>
      <c r="K51" s="334">
        <v>557</v>
      </c>
      <c r="L51" s="334">
        <v>456</v>
      </c>
      <c r="M51" s="335">
        <v>392</v>
      </c>
    </row>
    <row r="52" spans="2:13" ht="27.75" customHeight="1" x14ac:dyDescent="0.2">
      <c r="B52" s="1173"/>
      <c r="C52" s="1174"/>
      <c r="D52" s="104"/>
      <c r="E52" s="1177" t="s">
        <v>43</v>
      </c>
      <c r="F52" s="1177"/>
      <c r="G52" s="1177"/>
      <c r="H52" s="1178"/>
      <c r="I52" s="333">
        <v>70516</v>
      </c>
      <c r="J52" s="334">
        <v>67569</v>
      </c>
      <c r="K52" s="334">
        <v>63968</v>
      </c>
      <c r="L52" s="334">
        <v>60566</v>
      </c>
      <c r="M52" s="335">
        <v>56345</v>
      </c>
    </row>
    <row r="53" spans="2:13" ht="27.75" customHeight="1" thickBot="1" x14ac:dyDescent="0.25">
      <c r="B53" s="1184" t="s">
        <v>19</v>
      </c>
      <c r="C53" s="1185"/>
      <c r="D53" s="108"/>
      <c r="E53" s="1186" t="s">
        <v>44</v>
      </c>
      <c r="F53" s="1186"/>
      <c r="G53" s="1186"/>
      <c r="H53" s="1187"/>
      <c r="I53" s="336">
        <v>14266</v>
      </c>
      <c r="J53" s="337">
        <v>11965</v>
      </c>
      <c r="K53" s="337">
        <v>9279</v>
      </c>
      <c r="L53" s="337">
        <v>5699</v>
      </c>
      <c r="M53" s="338">
        <v>2969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FwwGCqxfphZRUExAJINZ2p5hQ267H8iOYPIni9tCF45+a663cL7hGiXJFfhP0dA83I1fyP4E37H0CsKWzKxow==" saltValue="d9cxNhHyNAZkU/FOeP4X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election activeCell="BJ54" sqref="BJ54"/>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6038</v>
      </c>
      <c r="G55" s="339">
        <v>5867</v>
      </c>
      <c r="H55" s="340">
        <v>6102</v>
      </c>
    </row>
    <row r="56" spans="2:8" ht="52.5" customHeight="1" x14ac:dyDescent="0.2">
      <c r="B56" s="120"/>
      <c r="C56" s="1198" t="s">
        <v>47</v>
      </c>
      <c r="D56" s="1198"/>
      <c r="E56" s="1199"/>
      <c r="F56" s="341">
        <v>2911</v>
      </c>
      <c r="G56" s="341">
        <v>3435</v>
      </c>
      <c r="H56" s="342">
        <v>3984</v>
      </c>
    </row>
    <row r="57" spans="2:8" ht="53.25" customHeight="1" x14ac:dyDescent="0.2">
      <c r="B57" s="120"/>
      <c r="C57" s="1200" t="s">
        <v>48</v>
      </c>
      <c r="D57" s="1200"/>
      <c r="E57" s="1201"/>
      <c r="F57" s="343">
        <v>13371</v>
      </c>
      <c r="G57" s="343">
        <v>13459</v>
      </c>
      <c r="H57" s="344">
        <v>13586</v>
      </c>
    </row>
    <row r="58" spans="2:8" ht="45.75" customHeight="1" x14ac:dyDescent="0.2">
      <c r="B58" s="121"/>
      <c r="C58" s="1188" t="s">
        <v>568</v>
      </c>
      <c r="D58" s="1189"/>
      <c r="E58" s="1190"/>
      <c r="F58" s="345">
        <v>7179</v>
      </c>
      <c r="G58" s="345">
        <v>7147</v>
      </c>
      <c r="H58" s="346">
        <v>7107</v>
      </c>
    </row>
    <row r="59" spans="2:8" ht="45.75" customHeight="1" x14ac:dyDescent="0.2">
      <c r="B59" s="121"/>
      <c r="C59" s="1188" t="s">
        <v>569</v>
      </c>
      <c r="D59" s="1189"/>
      <c r="E59" s="1190"/>
      <c r="F59" s="345">
        <v>4182</v>
      </c>
      <c r="G59" s="345">
        <v>4274</v>
      </c>
      <c r="H59" s="346">
        <v>4502</v>
      </c>
    </row>
    <row r="60" spans="2:8" ht="45.75" customHeight="1" x14ac:dyDescent="0.2">
      <c r="B60" s="121"/>
      <c r="C60" s="1188" t="s">
        <v>570</v>
      </c>
      <c r="D60" s="1189"/>
      <c r="E60" s="1190"/>
      <c r="F60" s="345">
        <v>1171</v>
      </c>
      <c r="G60" s="345">
        <v>1171</v>
      </c>
      <c r="H60" s="346">
        <v>1064</v>
      </c>
    </row>
    <row r="61" spans="2:8" ht="45.75" customHeight="1" x14ac:dyDescent="0.2">
      <c r="B61" s="121"/>
      <c r="C61" s="1188" t="s">
        <v>571</v>
      </c>
      <c r="D61" s="1189"/>
      <c r="E61" s="1190"/>
      <c r="F61" s="345">
        <v>493</v>
      </c>
      <c r="G61" s="345">
        <v>493</v>
      </c>
      <c r="H61" s="346">
        <v>494</v>
      </c>
    </row>
    <row r="62" spans="2:8" ht="45.75" customHeight="1" thickBot="1" x14ac:dyDescent="0.25">
      <c r="B62" s="122"/>
      <c r="C62" s="1191" t="s">
        <v>572</v>
      </c>
      <c r="D62" s="1192"/>
      <c r="E62" s="1193"/>
      <c r="F62" s="347">
        <v>81</v>
      </c>
      <c r="G62" s="347">
        <v>115</v>
      </c>
      <c r="H62" s="348">
        <v>168</v>
      </c>
    </row>
    <row r="63" spans="2:8" ht="52.5" customHeight="1" thickBot="1" x14ac:dyDescent="0.25">
      <c r="B63" s="123"/>
      <c r="C63" s="1194" t="s">
        <v>49</v>
      </c>
      <c r="D63" s="1194"/>
      <c r="E63" s="1195"/>
      <c r="F63" s="349">
        <v>22321</v>
      </c>
      <c r="G63" s="349">
        <v>22761</v>
      </c>
      <c r="H63" s="350">
        <v>23673</v>
      </c>
    </row>
    <row r="64" spans="2:8" ht="13.2" x14ac:dyDescent="0.2"/>
  </sheetData>
  <sheetProtection algorithmName="SHA-512" hashValue="IauMaaydpsunAcehPAviOb2Yq7yBRCOC2LX9SqI0U9YVwU8c4IrrXPGyawo1L3i2qBPtQz6Eez+I5ExcQLFXhA==" saltValue="06Py5JIQpy2yW5882Hvx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67841-CB76-4629-878B-EB5002ABC38E}">
  <sheetPr>
    <pageSetUpPr fitToPage="1"/>
  </sheetPr>
  <dimension ref="A1:DE85"/>
  <sheetViews>
    <sheetView showGridLines="0" topLeftCell="A14" zoomScale="70" zoomScaleNormal="7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577</v>
      </c>
      <c r="AO51" s="1230"/>
      <c r="AP51" s="1230"/>
      <c r="AQ51" s="1230"/>
      <c r="AR51" s="1230"/>
      <c r="AS51" s="1230"/>
      <c r="AT51" s="1230"/>
      <c r="AU51" s="1230"/>
      <c r="AV51" s="1230"/>
      <c r="AW51" s="1230"/>
      <c r="AX51" s="1230"/>
      <c r="AY51" s="1230"/>
      <c r="AZ51" s="1230"/>
      <c r="BA51" s="1230"/>
      <c r="BB51" s="1230" t="s">
        <v>578</v>
      </c>
      <c r="BC51" s="1230"/>
      <c r="BD51" s="1230"/>
      <c r="BE51" s="1230"/>
      <c r="BF51" s="1230"/>
      <c r="BG51" s="1230"/>
      <c r="BH51" s="1230"/>
      <c r="BI51" s="1230"/>
      <c r="BJ51" s="1230"/>
      <c r="BK51" s="1230"/>
      <c r="BL51" s="1230"/>
      <c r="BM51" s="1230"/>
      <c r="BN51" s="1230"/>
      <c r="BO51" s="1230"/>
      <c r="BP51" s="1231">
        <v>69.3</v>
      </c>
      <c r="BQ51" s="1231"/>
      <c r="BR51" s="1231"/>
      <c r="BS51" s="1231"/>
      <c r="BT51" s="1231"/>
      <c r="BU51" s="1231"/>
      <c r="BV51" s="1231"/>
      <c r="BW51" s="1231"/>
      <c r="BX51" s="1231">
        <v>56.2</v>
      </c>
      <c r="BY51" s="1231"/>
      <c r="BZ51" s="1231"/>
      <c r="CA51" s="1231"/>
      <c r="CB51" s="1231"/>
      <c r="CC51" s="1231"/>
      <c r="CD51" s="1231"/>
      <c r="CE51" s="1231"/>
      <c r="CF51" s="1231">
        <v>44.7</v>
      </c>
      <c r="CG51" s="1231"/>
      <c r="CH51" s="1231"/>
      <c r="CI51" s="1231"/>
      <c r="CJ51" s="1231"/>
      <c r="CK51" s="1231"/>
      <c r="CL51" s="1231"/>
      <c r="CM51" s="1231"/>
      <c r="CN51" s="1231">
        <v>27.2</v>
      </c>
      <c r="CO51" s="1231"/>
      <c r="CP51" s="1231"/>
      <c r="CQ51" s="1231"/>
      <c r="CR51" s="1231"/>
      <c r="CS51" s="1231"/>
      <c r="CT51" s="1231"/>
      <c r="CU51" s="1231"/>
      <c r="CV51" s="1231">
        <v>13.9</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579</v>
      </c>
      <c r="BC53" s="1230"/>
      <c r="BD53" s="1230"/>
      <c r="BE53" s="1230"/>
      <c r="BF53" s="1230"/>
      <c r="BG53" s="1230"/>
      <c r="BH53" s="1230"/>
      <c r="BI53" s="1230"/>
      <c r="BJ53" s="1230"/>
      <c r="BK53" s="1230"/>
      <c r="BL53" s="1230"/>
      <c r="BM53" s="1230"/>
      <c r="BN53" s="1230"/>
      <c r="BO53" s="1230"/>
      <c r="BP53" s="1231">
        <v>66.400000000000006</v>
      </c>
      <c r="BQ53" s="1231"/>
      <c r="BR53" s="1231"/>
      <c r="BS53" s="1231"/>
      <c r="BT53" s="1231"/>
      <c r="BU53" s="1231"/>
      <c r="BV53" s="1231"/>
      <c r="BW53" s="1231"/>
      <c r="BX53" s="1231">
        <v>67.8</v>
      </c>
      <c r="BY53" s="1231"/>
      <c r="BZ53" s="1231"/>
      <c r="CA53" s="1231"/>
      <c r="CB53" s="1231"/>
      <c r="CC53" s="1231"/>
      <c r="CD53" s="1231"/>
      <c r="CE53" s="1231"/>
      <c r="CF53" s="1231">
        <v>69.2</v>
      </c>
      <c r="CG53" s="1231"/>
      <c r="CH53" s="1231"/>
      <c r="CI53" s="1231"/>
      <c r="CJ53" s="1231"/>
      <c r="CK53" s="1231"/>
      <c r="CL53" s="1231"/>
      <c r="CM53" s="1231"/>
      <c r="CN53" s="1231">
        <v>70.599999999999994</v>
      </c>
      <c r="CO53" s="1231"/>
      <c r="CP53" s="1231"/>
      <c r="CQ53" s="1231"/>
      <c r="CR53" s="1231"/>
      <c r="CS53" s="1231"/>
      <c r="CT53" s="1231"/>
      <c r="CU53" s="1231"/>
      <c r="CV53" s="1231">
        <v>71.900000000000006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580</v>
      </c>
      <c r="AO55" s="1226"/>
      <c r="AP55" s="1226"/>
      <c r="AQ55" s="1226"/>
      <c r="AR55" s="1226"/>
      <c r="AS55" s="1226"/>
      <c r="AT55" s="1226"/>
      <c r="AU55" s="1226"/>
      <c r="AV55" s="1226"/>
      <c r="AW55" s="1226"/>
      <c r="AX55" s="1226"/>
      <c r="AY55" s="1226"/>
      <c r="AZ55" s="1226"/>
      <c r="BA55" s="1226"/>
      <c r="BB55" s="1230" t="s">
        <v>578</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579</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581</v>
      </c>
    </row>
    <row r="64" spans="1:109" ht="13.2" x14ac:dyDescent="0.2">
      <c r="B64" s="247"/>
      <c r="G64" s="1208"/>
      <c r="I64" s="1240"/>
      <c r="J64" s="1240"/>
      <c r="K64" s="1240"/>
      <c r="L64" s="1240"/>
      <c r="M64" s="1240"/>
      <c r="N64" s="1241"/>
      <c r="AM64" s="1208"/>
      <c r="AN64" s="1208" t="s">
        <v>574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577</v>
      </c>
      <c r="AO73" s="1230"/>
      <c r="AP73" s="1230"/>
      <c r="AQ73" s="1230"/>
      <c r="AR73" s="1230"/>
      <c r="AS73" s="1230"/>
      <c r="AT73" s="1230"/>
      <c r="AU73" s="1230"/>
      <c r="AV73" s="1230"/>
      <c r="AW73" s="1230"/>
      <c r="AX73" s="1230"/>
      <c r="AY73" s="1230"/>
      <c r="AZ73" s="1230"/>
      <c r="BA73" s="1230"/>
      <c r="BB73" s="1230" t="s">
        <v>578</v>
      </c>
      <c r="BC73" s="1230"/>
      <c r="BD73" s="1230"/>
      <c r="BE73" s="1230"/>
      <c r="BF73" s="1230"/>
      <c r="BG73" s="1230"/>
      <c r="BH73" s="1230"/>
      <c r="BI73" s="1230"/>
      <c r="BJ73" s="1230"/>
      <c r="BK73" s="1230"/>
      <c r="BL73" s="1230"/>
      <c r="BM73" s="1230"/>
      <c r="BN73" s="1230"/>
      <c r="BO73" s="1230"/>
      <c r="BP73" s="1231">
        <v>69.3</v>
      </c>
      <c r="BQ73" s="1231"/>
      <c r="BR73" s="1231"/>
      <c r="BS73" s="1231"/>
      <c r="BT73" s="1231"/>
      <c r="BU73" s="1231"/>
      <c r="BV73" s="1231"/>
      <c r="BW73" s="1231"/>
      <c r="BX73" s="1231">
        <v>56.2</v>
      </c>
      <c r="BY73" s="1231"/>
      <c r="BZ73" s="1231"/>
      <c r="CA73" s="1231"/>
      <c r="CB73" s="1231"/>
      <c r="CC73" s="1231"/>
      <c r="CD73" s="1231"/>
      <c r="CE73" s="1231"/>
      <c r="CF73" s="1231">
        <v>44.7</v>
      </c>
      <c r="CG73" s="1231"/>
      <c r="CH73" s="1231"/>
      <c r="CI73" s="1231"/>
      <c r="CJ73" s="1231"/>
      <c r="CK73" s="1231"/>
      <c r="CL73" s="1231"/>
      <c r="CM73" s="1231"/>
      <c r="CN73" s="1231">
        <v>27.2</v>
      </c>
      <c r="CO73" s="1231"/>
      <c r="CP73" s="1231"/>
      <c r="CQ73" s="1231"/>
      <c r="CR73" s="1231"/>
      <c r="CS73" s="1231"/>
      <c r="CT73" s="1231"/>
      <c r="CU73" s="1231"/>
      <c r="CV73" s="1231">
        <v>13.9</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583</v>
      </c>
      <c r="BC75" s="1230"/>
      <c r="BD75" s="1230"/>
      <c r="BE75" s="1230"/>
      <c r="BF75" s="1230"/>
      <c r="BG75" s="1230"/>
      <c r="BH75" s="1230"/>
      <c r="BI75" s="1230"/>
      <c r="BJ75" s="1230"/>
      <c r="BK75" s="1230"/>
      <c r="BL75" s="1230"/>
      <c r="BM75" s="1230"/>
      <c r="BN75" s="1230"/>
      <c r="BO75" s="1230"/>
      <c r="BP75" s="1231">
        <v>13.8</v>
      </c>
      <c r="BQ75" s="1231"/>
      <c r="BR75" s="1231"/>
      <c r="BS75" s="1231"/>
      <c r="BT75" s="1231"/>
      <c r="BU75" s="1231"/>
      <c r="BV75" s="1231"/>
      <c r="BW75" s="1231"/>
      <c r="BX75" s="1231">
        <v>14.1</v>
      </c>
      <c r="BY75" s="1231"/>
      <c r="BZ75" s="1231"/>
      <c r="CA75" s="1231"/>
      <c r="CB75" s="1231"/>
      <c r="CC75" s="1231"/>
      <c r="CD75" s="1231"/>
      <c r="CE75" s="1231"/>
      <c r="CF75" s="1231">
        <v>14.3</v>
      </c>
      <c r="CG75" s="1231"/>
      <c r="CH75" s="1231"/>
      <c r="CI75" s="1231"/>
      <c r="CJ75" s="1231"/>
      <c r="CK75" s="1231"/>
      <c r="CL75" s="1231"/>
      <c r="CM75" s="1231"/>
      <c r="CN75" s="1231">
        <v>14.1</v>
      </c>
      <c r="CO75" s="1231"/>
      <c r="CP75" s="1231"/>
      <c r="CQ75" s="1231"/>
      <c r="CR75" s="1231"/>
      <c r="CS75" s="1231"/>
      <c r="CT75" s="1231"/>
      <c r="CU75" s="1231"/>
      <c r="CV75" s="1231">
        <v>13.6</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580</v>
      </c>
      <c r="AO77" s="1226"/>
      <c r="AP77" s="1226"/>
      <c r="AQ77" s="1226"/>
      <c r="AR77" s="1226"/>
      <c r="AS77" s="1226"/>
      <c r="AT77" s="1226"/>
      <c r="AU77" s="1226"/>
      <c r="AV77" s="1226"/>
      <c r="AW77" s="1226"/>
      <c r="AX77" s="1226"/>
      <c r="AY77" s="1226"/>
      <c r="AZ77" s="1226"/>
      <c r="BA77" s="1226"/>
      <c r="BB77" s="1230" t="s">
        <v>578</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583</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QLaZuqO5hj5dy8tbvAR2y7+bvfG5qhe/uNzdbu+CW6hGfhNfaGj2PB1gU2OhWSL4rx/fPmXaHCrbcIrIFGNcw==" saltValue="R+bYctEGsA7dW+Vv01rW3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B2511-78D3-4090-BB51-F55943459FE7}">
  <sheetPr>
    <pageSetUpPr fitToPage="1"/>
  </sheetPr>
  <dimension ref="A1:DR125"/>
  <sheetViews>
    <sheetView showGridLines="0" topLeftCell="A75" zoomScale="70" zoomScaleNormal="7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UdKd0XegjBpcmwiQiuLDkf5W3Et4vdBfDah94JBD5h5goFPdlLWwjhJFxFi0x0rBoTEes5bSDCwTdQhydfqw7w==" saltValue="F+iEiscDnRDO/U8mdVUlJ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B49E2-7BD6-4822-9763-E9FAD75B2CCF}">
  <sheetPr>
    <pageSetUpPr fitToPage="1"/>
  </sheetPr>
  <dimension ref="A1:DR125"/>
  <sheetViews>
    <sheetView showGridLines="0" zoomScale="55" zoomScaleNormal="5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6n/pmoAoLUW99nWd3Pb+6hrj8GzER2UqOk2JoXh48Abv99Aa3GULzyqAL665OE5An9dbDtnuPGu9h1+8n6/x4w==" saltValue="JbANPVjqdE389nU4CfmH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70363</v>
      </c>
      <c r="E3" s="142"/>
      <c r="F3" s="143">
        <v>45483</v>
      </c>
      <c r="G3" s="144"/>
      <c r="H3" s="145"/>
    </row>
    <row r="4" spans="1:8" x14ac:dyDescent="0.2">
      <c r="A4" s="146"/>
      <c r="B4" s="147"/>
      <c r="C4" s="148"/>
      <c r="D4" s="149">
        <v>39969</v>
      </c>
      <c r="E4" s="150"/>
      <c r="F4" s="151">
        <v>24241</v>
      </c>
      <c r="G4" s="152"/>
      <c r="H4" s="153"/>
    </row>
    <row r="5" spans="1:8" x14ac:dyDescent="0.2">
      <c r="A5" s="134" t="s">
        <v>522</v>
      </c>
      <c r="B5" s="139"/>
      <c r="C5" s="140"/>
      <c r="D5" s="141">
        <v>65971</v>
      </c>
      <c r="E5" s="142"/>
      <c r="F5" s="143">
        <v>45945</v>
      </c>
      <c r="G5" s="144"/>
      <c r="H5" s="145"/>
    </row>
    <row r="6" spans="1:8" x14ac:dyDescent="0.2">
      <c r="A6" s="146"/>
      <c r="B6" s="147"/>
      <c r="C6" s="148"/>
      <c r="D6" s="149">
        <v>45156</v>
      </c>
      <c r="E6" s="150"/>
      <c r="F6" s="151">
        <v>25180</v>
      </c>
      <c r="G6" s="152"/>
      <c r="H6" s="153"/>
    </row>
    <row r="7" spans="1:8" x14ac:dyDescent="0.2">
      <c r="A7" s="134" t="s">
        <v>523</v>
      </c>
      <c r="B7" s="139"/>
      <c r="C7" s="140"/>
      <c r="D7" s="141">
        <v>58288</v>
      </c>
      <c r="E7" s="142"/>
      <c r="F7" s="143">
        <v>44475</v>
      </c>
      <c r="G7" s="144"/>
      <c r="H7" s="145"/>
    </row>
    <row r="8" spans="1:8" x14ac:dyDescent="0.2">
      <c r="A8" s="146"/>
      <c r="B8" s="147"/>
      <c r="C8" s="148"/>
      <c r="D8" s="149">
        <v>36530</v>
      </c>
      <c r="E8" s="150"/>
      <c r="F8" s="151">
        <v>24780</v>
      </c>
      <c r="G8" s="152"/>
      <c r="H8" s="153"/>
    </row>
    <row r="9" spans="1:8" x14ac:dyDescent="0.2">
      <c r="A9" s="134" t="s">
        <v>524</v>
      </c>
      <c r="B9" s="139"/>
      <c r="C9" s="140"/>
      <c r="D9" s="141">
        <v>55143</v>
      </c>
      <c r="E9" s="142"/>
      <c r="F9" s="143">
        <v>45982</v>
      </c>
      <c r="G9" s="144"/>
      <c r="H9" s="145"/>
    </row>
    <row r="10" spans="1:8" x14ac:dyDescent="0.2">
      <c r="A10" s="146"/>
      <c r="B10" s="147"/>
      <c r="C10" s="148"/>
      <c r="D10" s="149">
        <v>33542</v>
      </c>
      <c r="E10" s="150"/>
      <c r="F10" s="151">
        <v>25583</v>
      </c>
      <c r="G10" s="152"/>
      <c r="H10" s="153"/>
    </row>
    <row r="11" spans="1:8" x14ac:dyDescent="0.2">
      <c r="A11" s="134" t="s">
        <v>525</v>
      </c>
      <c r="B11" s="139"/>
      <c r="C11" s="140"/>
      <c r="D11" s="141">
        <v>55022</v>
      </c>
      <c r="E11" s="142"/>
      <c r="F11" s="143">
        <v>50538</v>
      </c>
      <c r="G11" s="144"/>
      <c r="H11" s="145"/>
    </row>
    <row r="12" spans="1:8" x14ac:dyDescent="0.2">
      <c r="A12" s="146"/>
      <c r="B12" s="147"/>
      <c r="C12" s="154"/>
      <c r="D12" s="149">
        <v>35842</v>
      </c>
      <c r="E12" s="150"/>
      <c r="F12" s="151">
        <v>29053</v>
      </c>
      <c r="G12" s="152"/>
      <c r="H12" s="153"/>
    </row>
    <row r="13" spans="1:8" x14ac:dyDescent="0.2">
      <c r="A13" s="134"/>
      <c r="B13" s="139"/>
      <c r="C13" s="140"/>
      <c r="D13" s="141">
        <v>60957</v>
      </c>
      <c r="E13" s="142"/>
      <c r="F13" s="143">
        <v>46485</v>
      </c>
      <c r="G13" s="155"/>
      <c r="H13" s="145"/>
    </row>
    <row r="14" spans="1:8" x14ac:dyDescent="0.2">
      <c r="A14" s="146"/>
      <c r="B14" s="147"/>
      <c r="C14" s="148"/>
      <c r="D14" s="149">
        <v>38208</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4.3600000000000003</v>
      </c>
      <c r="C19" s="156">
        <f>ROUND(VALUE(SUBSTITUTE(実質収支比率等に係る経年分析!G$48,"▲","-")),2)</f>
        <v>5.98</v>
      </c>
      <c r="D19" s="156">
        <f>ROUND(VALUE(SUBSTITUTE(実質収支比率等に係る経年分析!H$48,"▲","-")),2)</f>
        <v>3.84</v>
      </c>
      <c r="E19" s="156">
        <f>ROUND(VALUE(SUBSTITUTE(実質収支比率等に係る経年分析!I$48,"▲","-")),2)</f>
        <v>4.24</v>
      </c>
      <c r="F19" s="156">
        <f>ROUND(VALUE(SUBSTITUTE(実質収支比率等に係る経年分析!J$48,"▲","-")),2)</f>
        <v>4.76</v>
      </c>
    </row>
    <row r="20" spans="1:11" x14ac:dyDescent="0.2">
      <c r="A20" s="156" t="s">
        <v>53</v>
      </c>
      <c r="B20" s="156">
        <f>ROUND(VALUE(SUBSTITUTE(実質収支比率等に係る経年分析!F$47,"▲","-")),2)</f>
        <v>19.22</v>
      </c>
      <c r="C20" s="156">
        <f>ROUND(VALUE(SUBSTITUTE(実質収支比率等に係る経年分析!G$47,"▲","-")),2)</f>
        <v>19.72</v>
      </c>
      <c r="D20" s="156">
        <f>ROUND(VALUE(SUBSTITUTE(実質収支比率等に係る経年分析!H$47,"▲","-")),2)</f>
        <v>21.96</v>
      </c>
      <c r="E20" s="156">
        <f>ROUND(VALUE(SUBSTITUTE(実質収支比率等に係る経年分析!I$47,"▲","-")),2)</f>
        <v>21.32</v>
      </c>
      <c r="F20" s="156">
        <f>ROUND(VALUE(SUBSTITUTE(実質収支比率等に係る経年分析!J$47,"▲","-")),2)</f>
        <v>22.34</v>
      </c>
    </row>
    <row r="21" spans="1:11" x14ac:dyDescent="0.2">
      <c r="A21" s="156" t="s">
        <v>54</v>
      </c>
      <c r="B21" s="156">
        <f>IF(ISNUMBER(VALUE(SUBSTITUTE(実質収支比率等に係る経年分析!F$49,"▲","-"))),ROUND(VALUE(SUBSTITUTE(実質収支比率等に係る経年分析!F$49,"▲","-")),2),NA())</f>
        <v>1.01</v>
      </c>
      <c r="C21" s="156">
        <f>IF(ISNUMBER(VALUE(SUBSTITUTE(実質収支比率等に係る経年分析!G$49,"▲","-"))),ROUND(VALUE(SUBSTITUTE(実質収支比率等に係る経年分析!G$49,"▲","-")),2),NA())</f>
        <v>2.64</v>
      </c>
      <c r="D21" s="156">
        <f>IF(ISNUMBER(VALUE(SUBSTITUTE(実質収支比率等に係る経年分析!H$49,"▲","-"))),ROUND(VALUE(SUBSTITUTE(実質収支比率等に係る経年分析!H$49,"▲","-")),2),NA())</f>
        <v>-0.71</v>
      </c>
      <c r="E21" s="156">
        <f>IF(ISNUMBER(VALUE(SUBSTITUTE(実質収支比率等に係る経年分析!I$49,"▲","-"))),ROUND(VALUE(SUBSTITUTE(実質収支比率等に係る経年分析!I$49,"▲","-")),2),NA())</f>
        <v>-0.13</v>
      </c>
      <c r="F21" s="156">
        <f>IF(ISNUMBER(VALUE(SUBSTITUTE(実質収支比率等に係る経年分析!J$49,"▲","-"))),ROUND(VALUE(SUBSTITUTE(実質収支比率等に係る経年分析!J$49,"▲","-")),2),NA())</f>
        <v>1.37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太陽光発電事業特別会計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診療所事業特別会計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0.14000000000000001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国民健康保険事業特別会計（事業勘定）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0.24</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8.0500000000000007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12.05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7287</v>
      </c>
      <c r="E42" s="158"/>
      <c r="F42" s="158"/>
      <c r="G42" s="158">
        <f>'実質公債費比率（分子）の構造'!L$52</f>
        <v>7229</v>
      </c>
      <c r="H42" s="158"/>
      <c r="I42" s="158"/>
      <c r="J42" s="158">
        <f>'実質公債費比率（分子）の構造'!M$52</f>
        <v>6861</v>
      </c>
      <c r="K42" s="158"/>
      <c r="L42" s="158"/>
      <c r="M42" s="158">
        <f>'実質公債費比率（分子）の構造'!N$52</f>
        <v>6720</v>
      </c>
      <c r="N42" s="158"/>
      <c r="O42" s="158"/>
      <c r="P42" s="158">
        <f>'実質公債費比率（分子）の構造'!O$52</f>
        <v>6135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908</v>
      </c>
      <c r="C45" s="158"/>
      <c r="D45" s="158"/>
      <c r="E45" s="158">
        <f>'実質公債費比率（分子）の構造'!L$49</f>
        <v>872</v>
      </c>
      <c r="F45" s="158"/>
      <c r="G45" s="158"/>
      <c r="H45" s="158">
        <f>'実質公債費比率（分子）の構造'!M$49</f>
        <v>853</v>
      </c>
      <c r="I45" s="158"/>
      <c r="J45" s="158"/>
      <c r="K45" s="158">
        <f>'実質公債費比率（分子）の構造'!N$49</f>
        <v>852</v>
      </c>
      <c r="L45" s="158"/>
      <c r="M45" s="158"/>
      <c r="N45" s="158">
        <f>'実質公債費比率（分子）の構造'!O$49</f>
        <v>812</v>
      </c>
      <c r="O45" s="158"/>
      <c r="P45" s="158"/>
    </row>
    <row r="46" spans="1:16" x14ac:dyDescent="0.2">
      <c r="A46" s="158" t="s">
        <v>64</v>
      </c>
      <c r="B46" s="158">
        <f>'実質公債費比率（分子）の構造'!K$48</f>
        <v>2808</v>
      </c>
      <c r="C46" s="158"/>
      <c r="D46" s="158"/>
      <c r="E46" s="158">
        <f>'実質公債費比率（分子）の構造'!L$48</f>
        <v>2710</v>
      </c>
      <c r="F46" s="158"/>
      <c r="G46" s="158"/>
      <c r="H46" s="158">
        <f>'実質公債費比率（分子）の構造'!M$48</f>
        <v>2687</v>
      </c>
      <c r="I46" s="158"/>
      <c r="J46" s="158"/>
      <c r="K46" s="158">
        <f>'実質公債費比率（分子）の構造'!N$48</f>
        <v>2690</v>
      </c>
      <c r="L46" s="158"/>
      <c r="M46" s="158"/>
      <c r="N46" s="158">
        <f>'実質公債費比率（分子）の構造'!O$48</f>
        <v>2345</v>
      </c>
      <c r="O46" s="158"/>
      <c r="P46" s="158"/>
    </row>
    <row r="47" spans="1:16" x14ac:dyDescent="0.2">
      <c r="A47" s="158" t="s">
        <v>12</v>
      </c>
      <c r="B47" s="158">
        <f>'実質公債費比率（分子）の構造'!K$47</f>
        <v>20</v>
      </c>
      <c r="C47" s="158"/>
      <c r="D47" s="158"/>
      <c r="E47" s="158">
        <f>'実質公債費比率（分子）の構造'!L$47</f>
        <v>10</v>
      </c>
      <c r="F47" s="158"/>
      <c r="G47" s="158"/>
      <c r="H47" s="158" t="str">
        <f>'実質公債費比率（分子）の構造'!M$47</f>
        <v>-</v>
      </c>
      <c r="I47" s="158"/>
      <c r="J47" s="158"/>
      <c r="K47" s="158" t="str">
        <f>'実質公債費比率（分子）の構造'!N$47</f>
        <v>-</v>
      </c>
      <c r="L47" s="158"/>
      <c r="M47" s="158"/>
      <c r="N47" s="158">
        <f>'実質公債費比率（分子）の構造'!O$47</f>
        <v>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6539</v>
      </c>
      <c r="C49" s="158"/>
      <c r="D49" s="158"/>
      <c r="E49" s="158">
        <f>'実質公債費比率（分子）の構造'!L$45</f>
        <v>6624</v>
      </c>
      <c r="F49" s="158"/>
      <c r="G49" s="158"/>
      <c r="H49" s="158">
        <f>'実質公債費比率（分子）の構造'!M$45</f>
        <v>6350</v>
      </c>
      <c r="I49" s="158"/>
      <c r="J49" s="158"/>
      <c r="K49" s="158">
        <f>'実質公債費比率（分子）の構造'!N$45</f>
        <v>6066</v>
      </c>
      <c r="L49" s="158"/>
      <c r="M49" s="158"/>
      <c r="N49" s="158">
        <f>'実質公債費比率（分子）の構造'!O$45</f>
        <v>5666</v>
      </c>
      <c r="O49" s="158"/>
      <c r="P49" s="158"/>
    </row>
    <row r="50" spans="1:16" x14ac:dyDescent="0.2">
      <c r="A50" s="158" t="s">
        <v>67</v>
      </c>
      <c r="B50" s="158" t="e">
        <f>NA()</f>
        <v>#N/A</v>
      </c>
      <c r="C50" s="158">
        <f>IF(ISNUMBER('実質公債費比率（分子）の構造'!K$53),'実質公債費比率（分子）の構造'!K$53,NA())</f>
        <v>2988</v>
      </c>
      <c r="D50" s="158" t="e">
        <f>NA()</f>
        <v>#N/A</v>
      </c>
      <c r="E50" s="158" t="e">
        <f>NA()</f>
        <v>#N/A</v>
      </c>
      <c r="F50" s="158">
        <f>IF(ISNUMBER('実質公債費比率（分子）の構造'!L$53),'実質公債費比率（分子）の構造'!L$53,NA())</f>
        <v>2987</v>
      </c>
      <c r="G50" s="158" t="e">
        <f>NA()</f>
        <v>#N/A</v>
      </c>
      <c r="H50" s="158" t="e">
        <f>NA()</f>
        <v>#N/A</v>
      </c>
      <c r="I50" s="158">
        <f>IF(ISNUMBER('実質公債費比率（分子）の構造'!M$53),'実質公債費比率（分子）の構造'!M$53,NA())</f>
        <v>3029</v>
      </c>
      <c r="J50" s="158" t="e">
        <f>NA()</f>
        <v>#N/A</v>
      </c>
      <c r="K50" s="158" t="e">
        <f>NA()</f>
        <v>#N/A</v>
      </c>
      <c r="L50" s="158">
        <f>IF(ISNUMBER('実質公債費比率（分子）の構造'!N$53),'実質公債費比率（分子）の構造'!N$53,NA())</f>
        <v>2888</v>
      </c>
      <c r="M50" s="158" t="e">
        <f>NA()</f>
        <v>#N/A</v>
      </c>
      <c r="N50" s="158" t="e">
        <f>NA()</f>
        <v>#N/A</v>
      </c>
      <c r="O50" s="158">
        <f>IF(ISNUMBER('実質公債費比率（分子）の構造'!O$53),'実質公債費比率（分子）の構造'!O$53,NA())</f>
        <v>2690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70516</v>
      </c>
      <c r="E56" s="157"/>
      <c r="F56" s="157"/>
      <c r="G56" s="157">
        <f>'将来負担比率（分子）の構造'!J$52</f>
        <v>67569</v>
      </c>
      <c r="H56" s="157"/>
      <c r="I56" s="157"/>
      <c r="J56" s="157">
        <f>'将来負担比率（分子）の構造'!K$52</f>
        <v>63968</v>
      </c>
      <c r="K56" s="157"/>
      <c r="L56" s="157"/>
      <c r="M56" s="157">
        <f>'将来負担比率（分子）の構造'!L$52</f>
        <v>60566</v>
      </c>
      <c r="N56" s="157"/>
      <c r="O56" s="157"/>
      <c r="P56" s="157">
        <f>'将来負担比率（分子）の構造'!M$52</f>
        <v>56345</v>
      </c>
    </row>
    <row r="57" spans="1:16" x14ac:dyDescent="0.2">
      <c r="A57" s="157" t="s">
        <v>42</v>
      </c>
      <c r="B57" s="157"/>
      <c r="C57" s="157"/>
      <c r="D57" s="157">
        <f>'将来負担比率（分子）の構造'!I$51</f>
        <v>777</v>
      </c>
      <c r="E57" s="157"/>
      <c r="F57" s="157"/>
      <c r="G57" s="157">
        <f>'将来負担比率（分子）の構造'!J$51</f>
        <v>664</v>
      </c>
      <c r="H57" s="157"/>
      <c r="I57" s="157"/>
      <c r="J57" s="157">
        <f>'将来負担比率（分子）の構造'!K$51</f>
        <v>557</v>
      </c>
      <c r="K57" s="157"/>
      <c r="L57" s="157"/>
      <c r="M57" s="157">
        <f>'将来負担比率（分子）の構造'!L$51</f>
        <v>456</v>
      </c>
      <c r="N57" s="157"/>
      <c r="O57" s="157"/>
      <c r="P57" s="157">
        <f>'将来負担比率（分子）の構造'!M$51</f>
        <v>392</v>
      </c>
    </row>
    <row r="58" spans="1:16" x14ac:dyDescent="0.2">
      <c r="A58" s="157" t="s">
        <v>41</v>
      </c>
      <c r="B58" s="157"/>
      <c r="C58" s="157"/>
      <c r="D58" s="157">
        <f>'将来負担比率（分子）の構造'!I$50</f>
        <v>18547</v>
      </c>
      <c r="E58" s="157"/>
      <c r="F58" s="157"/>
      <c r="G58" s="157">
        <f>'将来負担比率（分子）の構造'!J$50</f>
        <v>19226</v>
      </c>
      <c r="H58" s="157"/>
      <c r="I58" s="157"/>
      <c r="J58" s="157">
        <f>'将来負担比率（分子）の構造'!K$50</f>
        <v>20398</v>
      </c>
      <c r="K58" s="157"/>
      <c r="L58" s="157"/>
      <c r="M58" s="157">
        <f>'将来負担比率（分子）の構造'!L$50</f>
        <v>20853</v>
      </c>
      <c r="N58" s="157"/>
      <c r="O58" s="157"/>
      <c r="P58" s="157">
        <f>'将来負担比率（分子）の構造'!M$50</f>
        <v>21535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6099</v>
      </c>
      <c r="C62" s="157"/>
      <c r="D62" s="157"/>
      <c r="E62" s="157">
        <f>'将来負担比率（分子）の構造'!J$45</f>
        <v>5722</v>
      </c>
      <c r="F62" s="157"/>
      <c r="G62" s="157"/>
      <c r="H62" s="157">
        <f>'将来負担比率（分子）の構造'!K$45</f>
        <v>5806</v>
      </c>
      <c r="I62" s="157"/>
      <c r="J62" s="157"/>
      <c r="K62" s="157">
        <f>'将来負担比率（分子）の構造'!L$45</f>
        <v>5485</v>
      </c>
      <c r="L62" s="157"/>
      <c r="M62" s="157"/>
      <c r="N62" s="157">
        <f>'将来負担比率（分子）の構造'!M$45</f>
        <v>5429</v>
      </c>
      <c r="O62" s="157"/>
      <c r="P62" s="157"/>
    </row>
    <row r="63" spans="1:16" x14ac:dyDescent="0.2">
      <c r="A63" s="157" t="s">
        <v>34</v>
      </c>
      <c r="B63" s="157">
        <f>'将来負担比率（分子）の構造'!I$44</f>
        <v>10371</v>
      </c>
      <c r="C63" s="157"/>
      <c r="D63" s="157"/>
      <c r="E63" s="157">
        <f>'将来負担比率（分子）の構造'!J$44</f>
        <v>9515</v>
      </c>
      <c r="F63" s="157"/>
      <c r="G63" s="157"/>
      <c r="H63" s="157">
        <f>'将来負担比率（分子）の構造'!K$44</f>
        <v>9343</v>
      </c>
      <c r="I63" s="157"/>
      <c r="J63" s="157"/>
      <c r="K63" s="157">
        <f>'将来負担比率（分子）の構造'!L$44</f>
        <v>9820</v>
      </c>
      <c r="L63" s="157"/>
      <c r="M63" s="157"/>
      <c r="N63" s="157">
        <f>'将来負担比率（分子）の構造'!M$44</f>
        <v>9169</v>
      </c>
      <c r="O63" s="157"/>
      <c r="P63" s="157"/>
    </row>
    <row r="64" spans="1:16" x14ac:dyDescent="0.2">
      <c r="A64" s="157" t="s">
        <v>33</v>
      </c>
      <c r="B64" s="157">
        <f>'将来負担比率（分子）の構造'!I$43</f>
        <v>38596</v>
      </c>
      <c r="C64" s="157"/>
      <c r="D64" s="157"/>
      <c r="E64" s="157">
        <f>'将来負担比率（分子）の構造'!J$43</f>
        <v>37932</v>
      </c>
      <c r="F64" s="157"/>
      <c r="G64" s="157"/>
      <c r="H64" s="157">
        <f>'将来負担比率（分子）の構造'!K$43</f>
        <v>36035</v>
      </c>
      <c r="I64" s="157"/>
      <c r="J64" s="157"/>
      <c r="K64" s="157">
        <f>'将来負担比率（分子）の構造'!L$43</f>
        <v>33142</v>
      </c>
      <c r="L64" s="157"/>
      <c r="M64" s="157"/>
      <c r="N64" s="157">
        <f>'将来負担比率（分子）の構造'!M$43</f>
        <v>30678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49041</v>
      </c>
      <c r="C66" s="157"/>
      <c r="D66" s="157"/>
      <c r="E66" s="157">
        <f>'将来負担比率（分子）の構造'!J$41</f>
        <v>46256</v>
      </c>
      <c r="F66" s="157"/>
      <c r="G66" s="157"/>
      <c r="H66" s="157">
        <f>'将来負担比率（分子）の構造'!K$41</f>
        <v>43018</v>
      </c>
      <c r="I66" s="157"/>
      <c r="J66" s="157"/>
      <c r="K66" s="157">
        <f>'将来負担比率（分子）の構造'!L$41</f>
        <v>39127</v>
      </c>
      <c r="L66" s="157"/>
      <c r="M66" s="157"/>
      <c r="N66" s="157">
        <f>'将来負担比率（分子）の構造'!M$41</f>
        <v>35966</v>
      </c>
      <c r="O66" s="157"/>
      <c r="P66" s="157"/>
    </row>
    <row r="67" spans="1:16" x14ac:dyDescent="0.2">
      <c r="A67" s="157" t="s">
        <v>71</v>
      </c>
      <c r="B67" s="157" t="e">
        <f>NA()</f>
        <v>#N/A</v>
      </c>
      <c r="C67" s="157">
        <f>IF(ISNUMBER('将来負担比率（分子）の構造'!I$53), IF('将来負担比率（分子）の構造'!I$53 &lt; 0, 0, '将来負担比率（分子）の構造'!I$53), NA())</f>
        <v>14266</v>
      </c>
      <c r="D67" s="157" t="e">
        <f>NA()</f>
        <v>#N/A</v>
      </c>
      <c r="E67" s="157" t="e">
        <f>NA()</f>
        <v>#N/A</v>
      </c>
      <c r="F67" s="157">
        <f>IF(ISNUMBER('将来負担比率（分子）の構造'!J$53), IF('将来負担比率（分子）の構造'!J$53 &lt; 0, 0, '将来負担比率（分子）の構造'!J$53), NA())</f>
        <v>11965</v>
      </c>
      <c r="G67" s="157" t="e">
        <f>NA()</f>
        <v>#N/A</v>
      </c>
      <c r="H67" s="157" t="e">
        <f>NA()</f>
        <v>#N/A</v>
      </c>
      <c r="I67" s="157">
        <f>IF(ISNUMBER('将来負担比率（分子）の構造'!K$53), IF('将来負担比率（分子）の構造'!K$53 &lt; 0, 0, '将来負担比率（分子）の構造'!K$53), NA())</f>
        <v>9279</v>
      </c>
      <c r="J67" s="157" t="e">
        <f>NA()</f>
        <v>#N/A</v>
      </c>
      <c r="K67" s="157" t="e">
        <f>NA()</f>
        <v>#N/A</v>
      </c>
      <c r="L67" s="157">
        <f>IF(ISNUMBER('将来負担比率（分子）の構造'!L$53), IF('将来負担比率（分子）の構造'!L$53 &lt; 0, 0, '将来負担比率（分子）の構造'!L$53), NA())</f>
        <v>5699</v>
      </c>
      <c r="M67" s="157" t="e">
        <f>NA()</f>
        <v>#N/A</v>
      </c>
      <c r="N67" s="157" t="e">
        <f>NA()</f>
        <v>#N/A</v>
      </c>
      <c r="O67" s="157">
        <f>IF(ISNUMBER('将来負担比率（分子）の構造'!M$53), IF('将来負担比率（分子）の構造'!M$53 &lt; 0, 0, '将来負担比率（分子）の構造'!M$53), NA())</f>
        <v>2969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6038</v>
      </c>
      <c r="C72" s="161">
        <f>基金残高に係る経年分析!G55</f>
        <v>5867</v>
      </c>
      <c r="D72" s="161">
        <f>基金残高に係る経年分析!H55</f>
        <v>6102</v>
      </c>
    </row>
    <row r="73" spans="1:16" x14ac:dyDescent="0.2">
      <c r="A73" s="160" t="s">
        <v>74</v>
      </c>
      <c r="B73" s="161">
        <f>基金残高に係る経年分析!F56</f>
        <v>2911</v>
      </c>
      <c r="C73" s="161">
        <f>基金残高に係る経年分析!G56</f>
        <v>3435</v>
      </c>
      <c r="D73" s="161">
        <f>基金残高に係る経年分析!H56</f>
        <v>3984</v>
      </c>
    </row>
    <row r="74" spans="1:16" x14ac:dyDescent="0.2">
      <c r="A74" s="160" t="s">
        <v>75</v>
      </c>
      <c r="B74" s="161">
        <f>基金残高に係る経年分析!F57</f>
        <v>13371</v>
      </c>
      <c r="C74" s="161">
        <f>基金残高に係る経年分析!G57</f>
        <v>13459</v>
      </c>
      <c r="D74" s="161">
        <f>基金残高に係る経年分析!H57</f>
        <v>13586</v>
      </c>
    </row>
  </sheetData>
  <sheetProtection algorithmName="SHA-512" hashValue="5rznhE/T8F21I6REcgP50afCeH2tmncceZd9FCCwBPRLR+eNC/v4qhNTZ1wlVKMcJ+cRtKxxBuHXmY21rkN6Wg==" saltValue="YHdQvT7b7XR9aks2snsOe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2026-03-13T07:43:29Z</cp:lastPrinted>
  <dcterms:created xsi:type="dcterms:W3CDTF">2026-02-23T07:48:10Z</dcterms:created>
  <dcterms:modified xsi:type="dcterms:W3CDTF">2026-09-24T07:02:13Z</dcterms:modified>
  <cp:category/>
</cp:coreProperties>
</file>