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08 伊丹市\"/>
    </mc:Choice>
  </mc:AlternateContent>
  <xr:revisionPtr revIDLastSave="0" documentId="13_ncr:1_{2516AD78-8887-446E-9F08-3A65BB679BEC}" xr6:coauthVersionLast="47" xr6:coauthVersionMax="47" xr10:uidLastSave="{00000000-0000-0000-0000-000000000000}"/>
  <bookViews>
    <workbookView xWindow="28680" yWindow="8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9" i="10" l="1"/>
  <c r="AO38" i="10"/>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U39" i="10"/>
  <c r="C39" i="10"/>
  <c r="CO38" i="10"/>
  <c r="BW38" i="10"/>
  <c r="BE38" i="10"/>
  <c r="U38" i="10"/>
  <c r="C38" i="10"/>
  <c r="BE37" i="10"/>
  <c r="U37" i="10"/>
  <c r="C37" i="10"/>
  <c r="BE36" i="10"/>
  <c r="C36" i="10"/>
  <c r="BE35" i="10"/>
  <c r="C35" i="10"/>
  <c r="CO34" i="10"/>
  <c r="CO35" i="10" s="1"/>
  <c r="CO36" i="10" s="1"/>
  <c r="CO37" i="10" s="1"/>
  <c r="BW34" i="10"/>
  <c r="BW35" i="10" s="1"/>
  <c r="BW36" i="10" s="1"/>
  <c r="BW37" i="10" s="1"/>
  <c r="BE34" i="10"/>
  <c r="C34" i="10"/>
  <c r="U34" i="10" s="1"/>
  <c r="U35" i="10" s="1"/>
  <c r="U36" i="10" s="1"/>
  <c r="AM34" i="10" l="1"/>
  <c r="AM35" i="10" s="1"/>
  <c r="AM36" i="10" s="1"/>
  <c r="AM37" i="10" s="1"/>
  <c r="AM38" i="10" s="1"/>
  <c r="AM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<sst xmlns="http://schemas.openxmlformats.org/spreadsheetml/2006/main" count="1048" uniqueCount="569">
  <si>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</si>
  <si>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</si>
  <si>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</si>
  <si>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</si>
  <si>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</si>
  <si>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</si>
  <si>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</si>
  <si>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</si>
  <si>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</si>
  <si>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</si>
  <si>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</si>
  <si>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</si>
  <si>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</si>
  <si>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</si>
  <si>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</si>
  <si>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</si>
  <si>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</si>
  <si>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</si>
  <si>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</si>
  <si>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</si>
  <si>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</si>
  <si>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</si>
  <si>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</si>
  <si>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</si>
  <si>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</si>
  <si>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</si>
  <si>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</si>
  <si>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</si>
  <si>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</si>
  <si>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</si>
  <si>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</si>
  <si>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</si>
  <si>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</si>
  <si>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</si>
  <si>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</si>
  <si>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</si>
  <si>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</si>
  <si>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</si>
  <si>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</si>
  <si>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</si>
  <si>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</si>
  <si>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</si>
  <si>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</si>
  <si>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</si>
  <si>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</si>
  <si>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</si>
  <si>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</si>
  <si>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</si>
  <si>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</si>
  <si>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</si>
  <si>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</si>
  <si>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</si>
  <si>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</si>
  <si>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</si>
  <si>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</si>
  <si>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</si>
  <si>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</si>
  <si>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</si>
  <si>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</si>
  <si>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</si>
  <si>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</si>
  <si>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</si>
  <si>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</si>
  <si>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</si>
  <si>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</si>
  <si>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</si>
  <si>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</si>
  <si>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</si>
  <si>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</si>
  <si>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</si>
  <si>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</si>
  <si>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</si>
  <si>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</si>
  <si>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</si>
  <si>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</si>
  <si>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</si>
  <si>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</si>
  <si>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</si>
  <si>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</si>
  <si>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</si>
  <si>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</si>
  <si>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</si>
  <si>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Ⅳ－３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</si>
  <si>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</si>
  <si>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</si>
  <si>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</si>
  <si>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</si>
  <si>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</si>
  <si>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</si>
  <si>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</si>
  <si>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</si>
  <si>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</si>
  <si>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</si>
  <si>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</si>
  <si>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</si>
  <si>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伊丹市</t>
    <phoneticPr fontId="5"/>
  </si>
  <si>
    <t>地方交付税種地</t>
    <rPh sb="0" eb="2">
      <t>チホウ</t>
    </rPh>
    <rPh sb="2" eb="5">
      <t>コウフゼイ</t>
    </rPh>
    <rPh sb="5" eb="6">
      <t>シュ</t>
    </rPh>
    <rPh sb="6" eb="7">
      <t>チ</t>
    </rPh>
    <phoneticPr fontId="5"/>
  </si>
  <si>
    <t>2-9</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</si>
  <si>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</si>
  <si>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</si>
  <si>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</si>
  <si>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</si>
  <si>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</si>
  <si>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</si>
  <si>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</si>
  <si>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</si>
  <si>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</si>
  <si>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</si>
  <si>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</si>
  <si>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</si>
  <si>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</si>
  <si>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</si>
  <si>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</si>
  <si>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</si>
  <si>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</si>
  <si>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</si>
  <si>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</si>
  <si>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</si>
  <si>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</si>
  <si>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</si>
  <si>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</si>
  <si>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</si>
  <si>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</si>
  <si>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</si>
  <si>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</si>
  <si>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</si>
  <si>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</si>
  <si>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</si>
  <si>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</si>
  <si>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</si>
  <si>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</si>
  <si>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</si>
  <si>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</si>
  <si>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</si>
  <si>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</si>
  <si>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</si>
  <si>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</si>
  <si>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</si>
  <si>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</si>
  <si>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</si>
  <si>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</si>
  <si>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</si>
  <si>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</si>
  <si>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</si>
  <si>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</si>
  <si>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</si>
  <si>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</si>
  <si>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</si>
  <si>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</si>
  <si>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</si>
  <si>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</si>
  <si>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</si>
  <si>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</si>
  <si>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</si>
  <si>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</si>
  <si>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</si>
  <si>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</si>
  <si>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</si>
  <si>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</si>
  <si>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</si>
  <si>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</si>
  <si>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</si>
  <si>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</si>
  <si>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</si>
  <si>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</si>
  <si>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</si>
  <si>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</si>
  <si>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</si>
  <si>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</si>
  <si>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</si>
  <si>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</si>
  <si>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</si>
  <si>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</si>
  <si>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</si>
  <si>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</si>
  <si>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</si>
  <si>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</si>
  <si>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</si>
  <si>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</si>
  <si>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</si>
  <si>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</si>
  <si>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</si>
  <si>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</si>
  <si>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</si>
  <si>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</si>
  <si>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</si>
  <si>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</si>
  <si>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</si>
  <si>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</si>
  <si>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</si>
  <si>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</si>
  <si>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</si>
  <si>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</si>
  <si>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</si>
  <si>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</si>
  <si>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</si>
  <si>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</si>
  <si>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</si>
  <si>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</si>
  <si>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</si>
  <si>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</si>
  <si>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</si>
  <si>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</si>
  <si>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</si>
  <si>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兵庫県伊丹市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</si>
  <si>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</si>
  <si>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</si>
  <si>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</si>
  <si>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</si>
  <si>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</si>
  <si>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</si>
  <si>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</si>
  <si>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</si>
  <si>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</si>
  <si>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</si>
  <si>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</si>
  <si>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</si>
  <si>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</si>
  <si>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</si>
  <si>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</si>
  <si>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</si>
  <si>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</si>
  <si>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</si>
  <si>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</si>
  <si>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</si>
  <si>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</si>
  <si>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</si>
  <si>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</si>
  <si>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</si>
  <si>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</si>
  <si>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</si>
  <si>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</si>
  <si>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</si>
  <si>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</si>
  <si>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</si>
  <si>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</si>
  <si>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</si>
  <si>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</si>
  <si>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</si>
  <si>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</si>
  <si>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</si>
  <si>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</si>
  <si>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</si>
  <si>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</si>
  <si>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</si>
  <si>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</si>
  <si>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</si>
  <si>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</si>
  <si>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</si>
  <si>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</si>
  <si>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</si>
  <si>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</si>
  <si>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</si>
  <si>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</si>
  <si>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</si>
  <si>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</si>
  <si>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</si>
  <si>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</si>
  <si>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</si>
  <si>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</si>
  <si>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</si>
  <si>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</si>
  <si>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</si>
  <si>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</si>
  <si>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</si>
  <si>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</si>
  <si>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</si>
  <si>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</si>
  <si>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</si>
  <si>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</si>
  <si>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</si>
  <si>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</si>
  <si>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</si>
  <si>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</si>
  <si>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</si>
  <si>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</si>
  <si>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</si>
  <si>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</si>
  <si>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</si>
  <si>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</si>
  <si>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</si>
  <si>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</si>
  <si>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</si>
  <si>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</si>
  <si>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</si>
  <si>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</si>
  <si>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</si>
  <si>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</si>
  <si>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</si>
  <si>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</si>
  <si>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</si>
  <si>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</si>
  <si>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</si>
  <si>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</si>
  <si>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</si>
  <si>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</si>
  <si>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</si>
  <si>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</si>
  <si>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</si>
  <si>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</si>
  <si>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</si>
  <si>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</si>
  <si>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</si>
  <si>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</si>
  <si>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</si>
  <si>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</si>
  <si>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</si>
  <si>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</si>
  <si>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</si>
  <si>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</si>
  <si>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</si>
  <si>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</si>
  <si>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</si>
  <si>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</si>
  <si>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</si>
  <si>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</si>
  <si>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</si>
  <si>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</si>
  <si>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</si>
  <si>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</si>
  <si>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</si>
  <si>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</si>
  <si>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</si>
  <si>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</si>
  <si>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</si>
  <si>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</si>
  <si>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</si>
  <si>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</si>
  <si>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</si>
  <si>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</si>
  <si>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</si>
  <si>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</si>
  <si>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</si>
  <si>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</si>
  <si>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</si>
  <si>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</si>
  <si>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</si>
  <si>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</si>
  <si>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</si>
  <si>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</si>
  <si>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</si>
  <si>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</si>
  <si>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</si>
  <si>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</si>
  <si>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</si>
  <si>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</si>
  <si>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</si>
  <si>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</si>
  <si>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</si>
  <si>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</si>
  <si>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</si>
  <si>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</si>
  <si>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</si>
  <si>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</si>
  <si>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</si>
  <si>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兵庫県伊丹市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</si>
  <si>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</si>
  <si>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</si>
  <si>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</si>
  <si>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</si>
  <si>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</si>
  <si>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</si>
  <si>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</si>
  <si>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</si>
  <si>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</si>
  <si>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</si>
  <si>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</si>
  <si>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</si>
  <si>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</si>
  <si>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</si>
  <si>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</si>
  <si>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</si>
  <si>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</si>
  <si>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</si>
  <si>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</si>
  <si>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</si>
  <si>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</si>
  <si>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</si>
  <si>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</si>
  <si>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</si>
  <si>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</si>
  <si>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</si>
  <si>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</si>
  <si>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</si>
  <si>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</si>
  <si>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</si>
  <si>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</si>
  <si>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</si>
  <si>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</si>
  <si>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</si>
  <si>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</si>
  <si>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</si>
  <si>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</si>
  <si>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</si>
  <si>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工業用水道事業会計</t>
    <phoneticPr fontId="5"/>
  </si>
  <si>
    <t>交通事業会計</t>
    <phoneticPr fontId="5"/>
  </si>
  <si>
    <t>病院事業会計</t>
    <phoneticPr fontId="5"/>
  </si>
  <si>
    <t>下水道事業会計</t>
    <phoneticPr fontId="5"/>
  </si>
  <si>
    <t>モーターボート競走事業会計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</si>
  <si>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</si>
  <si>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</si>
  <si>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</si>
  <si>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</si>
  <si>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</si>
  <si>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</si>
  <si>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</si>
  <si>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</si>
  <si>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</si>
  <si>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</si>
  <si>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</si>
  <si>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</si>
  <si>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</si>
  <si>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</si>
  <si>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</si>
  <si>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</si>
  <si>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</si>
  <si>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</si>
  <si>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</si>
  <si>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</si>
  <si>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</si>
  <si>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</si>
  <si>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</si>
  <si>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</si>
  <si>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</si>
  <si>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</si>
  <si>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</si>
  <si>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</si>
  <si>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</si>
  <si>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</si>
  <si>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</si>
  <si>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</si>
  <si>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</si>
  <si>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</si>
  <si>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</si>
  <si>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</si>
  <si>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</si>
  <si>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</si>
  <si>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</si>
  <si>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</si>
  <si>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</si>
  <si>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</si>
  <si>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</si>
  <si>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</si>
  <si>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</si>
  <si>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</si>
  <si>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</si>
  <si>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</si>
  <si>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</si>
  <si>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</si>
  <si>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</si>
  <si>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</si>
  <si>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</si>
  <si>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</si>
  <si>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</si>
  <si>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</si>
  <si>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</si>
  <si>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</si>
  <si>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</si>
  <si>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</si>
  <si>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</si>
  <si>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</si>
  <si>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</si>
  <si>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</si>
  <si>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</si>
  <si>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</si>
  <si>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</si>
  <si>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</si>
  <si>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</si>
  <si>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</si>
  <si>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</si>
  <si>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</si>
  <si>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</si>
  <si>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</si>
  <si>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</si>
  <si>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</si>
  <si>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</si>
  <si>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</si>
  <si>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</si>
  <si>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</si>
  <si>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</si>
  <si>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</si>
  <si>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</si>
  <si>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</si>
  <si>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</si>
  <si>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</si>
  <si>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</si>
  <si>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</si>
  <si>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</si>
  <si>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</si>
  <si>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</si>
  <si>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</si>
  <si>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</si>
  <si>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</si>
  <si>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</si>
  <si>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</si>
  <si>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</si>
  <si>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</si>
  <si>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</si>
  <si>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</si>
  <si>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</si>
  <si>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</si>
  <si>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</si>
  <si>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</si>
  <si>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</si>
  <si>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</si>
  <si>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</si>
  <si>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</si>
  <si>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</si>
  <si>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</si>
  <si>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</si>
  <si>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</si>
  <si>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</si>
  <si>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</si>
  <si>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</si>
  <si>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</si>
  <si>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</si>
  <si>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</si>
  <si>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</si>
  <si>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</si>
  <si>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</si>
  <si>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</si>
  <si>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</si>
  <si>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</si>
  <si>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</si>
  <si>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</si>
  <si>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</si>
  <si>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</si>
  <si>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</si>
  <si>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</si>
  <si>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</si>
  <si>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</si>
  <si>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</si>
  <si>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</si>
  <si>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</si>
  <si>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モーターボート競走事業会計</t>
  </si>
  <si>
    <t>水道事業会計</t>
  </si>
  <si>
    <t>下水道事業会計</t>
  </si>
  <si>
    <t>病院事業会計</t>
  </si>
  <si>
    <t>工業用水道事業会計</t>
  </si>
  <si>
    <t>一般会計</t>
  </si>
  <si>
    <t>交通事業会計</t>
  </si>
  <si>
    <t>介護保険事業特別会計</t>
  </si>
  <si>
    <t>その他会計（赤字）</t>
  </si>
  <si>
    <t>その他会計（黒字）</t>
  </si>
  <si>
    <t>R02</t>
    <phoneticPr fontId="5"/>
  </si>
  <si>
    <t>R03</t>
    <phoneticPr fontId="5"/>
  </si>
  <si>
    <t>R04</t>
    <phoneticPr fontId="5"/>
  </si>
  <si>
    <t>R05</t>
    <phoneticPr fontId="5"/>
  </si>
  <si>
    <t>R06</t>
    <phoneticPr fontId="5"/>
  </si>
  <si>
    <t>後期広域連合（一般会計）</t>
    <rPh sb="0" eb="2">
      <t>コウキ</t>
    </rPh>
    <rPh sb="2" eb="6">
      <t>コウイキレンゴウ</t>
    </rPh>
    <rPh sb="7" eb="11">
      <t>イッパンカイケイ</t>
    </rPh>
    <phoneticPr fontId="2"/>
  </si>
  <si>
    <t>後期広域連合（特別会計）</t>
    <rPh sb="0" eb="2">
      <t>コウキ</t>
    </rPh>
    <rPh sb="2" eb="6">
      <t>コウイキレンゴウ</t>
    </rPh>
    <rPh sb="7" eb="11">
      <t>トクベツカイケイ</t>
    </rPh>
    <phoneticPr fontId="2"/>
  </si>
  <si>
    <t>豊中市伊丹市クリーンランド</t>
    <rPh sb="0" eb="3">
      <t>トヨナカシ</t>
    </rPh>
    <rPh sb="3" eb="6">
      <t>イタミシ</t>
    </rPh>
    <phoneticPr fontId="2"/>
  </si>
  <si>
    <t>いたみ文化・スポーツ財団</t>
    <rPh sb="3" eb="5">
      <t>ブンカ</t>
    </rPh>
    <rPh sb="10" eb="12">
      <t>ザイダン</t>
    </rPh>
    <phoneticPr fontId="2"/>
  </si>
  <si>
    <t>伊丹まち未来</t>
    <rPh sb="0" eb="2">
      <t>イタミ</t>
    </rPh>
    <rPh sb="4" eb="6">
      <t>ミライ</t>
    </rPh>
    <phoneticPr fontId="2"/>
  </si>
  <si>
    <t>-</t>
    <phoneticPr fontId="2"/>
  </si>
  <si>
    <t>伊丹市社会福祉事業団</t>
    <rPh sb="0" eb="3">
      <t>イタミシ</t>
    </rPh>
    <rPh sb="3" eb="5">
      <t>シャカイ</t>
    </rPh>
    <rPh sb="5" eb="7">
      <t>フクシ</t>
    </rPh>
    <rPh sb="7" eb="10">
      <t>ジギョウダン</t>
    </rPh>
    <phoneticPr fontId="2"/>
  </si>
  <si>
    <t>阪神北広域救急医療財団</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</si>
  <si>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</si>
  <si>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</si>
  <si>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</si>
  <si>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xml:space="preserve">  類似団体内平均値と比して、将来負担比率および有形固定資産減価償却率が低い状況が続いている。
　今後も、引き続き公共施設等総合管理計画に基づき、計画的に更新工事を実施していく必要がある。</t>
    <rPh sb="2" eb="4">
      <t>ルイジ</t>
    </rPh>
    <rPh sb="4" eb="6">
      <t>ダンタイ</t>
    </rPh>
    <rPh sb="6" eb="7">
      <t>ナイ</t>
    </rPh>
    <rPh sb="7" eb="10">
      <t>ヘイキンチ</t>
    </rPh>
    <rPh sb="11" eb="12">
      <t>ヒ</t>
    </rPh>
    <rPh sb="15" eb="17">
      <t>ショウライ</t>
    </rPh>
    <rPh sb="17" eb="19">
      <t>フタン</t>
    </rPh>
    <rPh sb="19" eb="21">
      <t>ヒリツ</t>
    </rPh>
    <rPh sb="24" eb="26">
      <t>ユウケイ</t>
    </rPh>
    <rPh sb="26" eb="28">
      <t>コテイ</t>
    </rPh>
    <rPh sb="28" eb="30">
      <t>シサン</t>
    </rPh>
    <rPh sb="30" eb="32">
      <t>ゲンカ</t>
    </rPh>
    <rPh sb="32" eb="34">
      <t>ショウキャク</t>
    </rPh>
    <rPh sb="34" eb="35">
      <t>リツ</t>
    </rPh>
    <rPh sb="36" eb="37">
      <t>ヒク</t>
    </rPh>
    <rPh sb="38" eb="40">
      <t>ジョウキョウ</t>
    </rPh>
    <rPh sb="41" eb="42">
      <t>ツヅ</t>
    </rPh>
    <rPh sb="49" eb="51">
      <t>コンゴ</t>
    </rPh>
    <rPh sb="53" eb="54">
      <t>ヒ</t>
    </rPh>
    <rPh sb="55" eb="56">
      <t>ツヅ</t>
    </rPh>
    <rPh sb="57" eb="59">
      <t>コウキョウ</t>
    </rPh>
    <rPh sb="59" eb="61">
      <t>シセツ</t>
    </rPh>
    <rPh sb="61" eb="62">
      <t>トウ</t>
    </rPh>
    <rPh sb="62" eb="64">
      <t>ソウゴウ</t>
    </rPh>
    <rPh sb="64" eb="66">
      <t>カンリ</t>
    </rPh>
    <rPh sb="66" eb="68">
      <t>ケイカク</t>
    </rPh>
    <rPh sb="69" eb="70">
      <t>モト</t>
    </rPh>
    <rPh sb="73" eb="76">
      <t>ケイカクテキ</t>
    </rPh>
    <rPh sb="77" eb="79">
      <t>コウシン</t>
    </rPh>
    <rPh sb="79" eb="81">
      <t>コウジ</t>
    </rPh>
    <rPh sb="82" eb="84">
      <t>ジッシ</t>
    </rPh>
    <rPh sb="88" eb="90">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</si>
  <si>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</si>
  <si>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</si>
  <si>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</si>
  <si>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</si>
  <si>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</si>
  <si>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</si>
  <si>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類似団体内平均値と比較し、実質公債費比率が高い一方で、将来負担比率が低い状況にある。
　将来負担比率が低い理由としては、主に毎年度の起債発行額に財政規律を設け、普通債の新規発行を抑制してきたことによる。
　また、実質公債費比率についても着実に低下しており、過去５年間を見ると、類似団体内平均値との乖離幅は縮小してきている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</si>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</sst>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ADD39E2-D901-41EE-BE01-3BF5A5A88D3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BF31-48F5-BA18-B52BA391527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43400</c:v>
                </c:pt>
                <c:pt idx="1">
                  <c:v>63509</c:v>
                </c:pt>
                <c:pt idx="2">
                  <c:v>57178</c:v>
                </c:pt>
                <c:pt idx="3">
                  <c:v>33506</c:v>
                </c:pt>
                <c:pt idx="4">
                  <c:v>44289</c:v>
                </c:pt>
              </c:numCache>
            </c:numRef>
          </c:val>
          <c:smooth val="0"/>
          <c:extLst>
            <c:ext xmlns:c16="http://schemas.microsoft.com/office/drawing/2014/chart" uri="{C3380CC4-5D6E-409C-BE32-E72D297353CC}">
              <c16:uniqueId val="{00000001-BF31-48F5-BA18-B52BA391527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2.73</c:v>
                </c:pt>
                <c:pt idx="1">
                  <c:v>2.4700000000000002</c:v>
                </c:pt>
                <c:pt idx="2">
                  <c:v>2.0299999999999998</c:v>
                </c:pt>
                <c:pt idx="3">
                  <c:v>2.41</c:v>
                </c:pt>
                <c:pt idx="4">
                  <c:v>1.64</c:v>
                </c:pt>
              </c:numCache>
            </c:numRef>
          </c:val>
          <c:extLst>
            <c:ext xmlns:c16="http://schemas.microsoft.com/office/drawing/2014/chart" uri="{C3380CC4-5D6E-409C-BE32-E72D297353CC}">
              <c16:uniqueId val="{00000000-AEE4-4E68-99C7-98E09CF8E1F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11.56</c:v>
                </c:pt>
                <c:pt idx="1">
                  <c:v>13.16</c:v>
                </c:pt>
                <c:pt idx="2">
                  <c:v>16.27</c:v>
                </c:pt>
                <c:pt idx="3">
                  <c:v>22.16</c:v>
                </c:pt>
                <c:pt idx="4">
                  <c:v>29.55</c:v>
                </c:pt>
              </c:numCache>
            </c:numRef>
          </c:val>
          <c:extLst>
            <c:ext xmlns:c16="http://schemas.microsoft.com/office/drawing/2014/chart" uri="{C3380CC4-5D6E-409C-BE32-E72D297353CC}">
              <c16:uniqueId val="{00000001-AEE4-4E68-99C7-98E09CF8E1F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0.63</c:v>
                </c:pt>
                <c:pt idx="1">
                  <c:v>3.52</c:v>
                </c:pt>
                <c:pt idx="2">
                  <c:v>3.05</c:v>
                </c:pt>
                <c:pt idx="3">
                  <c:v>11.59</c:v>
                </c:pt>
                <c:pt idx="4">
                  <c:v>12.11</c:v>
                </c:pt>
              </c:numCache>
            </c:numRef>
          </c:val>
          <c:smooth val="0"/>
          <c:extLst>
            <c:ext xmlns:c16="http://schemas.microsoft.com/office/drawing/2014/chart" uri="{C3380CC4-5D6E-409C-BE32-E72D297353CC}">
              <c16:uniqueId val="{00000002-AEE4-4E68-99C7-98E09CF8E1F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0.42</c:v>
                </c:pt>
                <c:pt idx="2">
                  <c:v>#N/A</c:v>
                </c:pt>
                <c:pt idx="3">
                  <c:v>0.93</c:v>
                </c:pt>
                <c:pt idx="4">
                  <c:v>#N/A</c:v>
                </c:pt>
                <c:pt idx="5">
                  <c:v>0.69</c:v>
                </c:pt>
                <c:pt idx="6">
                  <c:v>#N/A</c:v>
                </c:pt>
                <c:pt idx="7">
                  <c:v>0.56000000000000005</c:v>
                </c:pt>
                <c:pt idx="8">
                  <c:v>#N/A</c:v>
                </c:pt>
                <c:pt idx="9">
                  <c:v>0.85</c:v>
                </c:pt>
              </c:numCache>
            </c:numRef>
          </c:val>
          <c:extLst>
            <c:ext xmlns:c16="http://schemas.microsoft.com/office/drawing/2014/chart" uri="{C3380CC4-5D6E-409C-BE32-E72D297353CC}">
              <c16:uniqueId val="{00000000-FFDE-4CFB-A19A-25ED1AF0AC7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FDE-4CFB-A19A-25ED1AF0AC72}"/>
            </c:ext>
          </c:extLst>
        </c:ser>
        <c:ser>
          <c:idx val="2"/>
          <c:order val="2"/>
          <c:tx>
            <c:strRef>
              <c:f>データシート!$A$29</c:f>
              <c:strCache>
                <c:ptCount val="1"/>
                <c:pt idx="0">
                  <c:v>介護保険事業特別会計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0.46</c:v>
                </c:pt>
                <c:pt idx="2">
                  <c:v>#N/A</c:v>
                </c:pt>
                <c:pt idx="3">
                  <c:v>0.41</c:v>
                </c:pt>
                <c:pt idx="4">
                  <c:v>#N/A</c:v>
                </c:pt>
                <c:pt idx="5">
                  <c:v>0.26</c:v>
                </c:pt>
                <c:pt idx="6">
                  <c:v>#N/A</c:v>
                </c:pt>
                <c:pt idx="7">
                  <c:v>0.34</c:v>
                </c:pt>
                <c:pt idx="8">
                  <c:v>#N/A</c:v>
                </c:pt>
                <c:pt idx="9">
                  <c:v>0.93</c:v>
                </c:pt>
              </c:numCache>
            </c:numRef>
          </c:val>
          <c:extLst>
            <c:ext xmlns:c16="http://schemas.microsoft.com/office/drawing/2014/chart" uri="{C3380CC4-5D6E-409C-BE32-E72D297353CC}">
              <c16:uniqueId val="{00000002-FFDE-4CFB-A19A-25ED1AF0AC72}"/>
            </c:ext>
          </c:extLst>
        </c:ser>
        <c:ser>
          <c:idx val="3"/>
          <c:order val="3"/>
          <c:tx>
            <c:strRef>
              <c:f>データシート!$A$30</c:f>
              <c:strCache>
                <c:ptCount val="1"/>
                <c:pt idx="0">
                  <c:v>交通事業会計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3.41</c:v>
                </c:pt>
                <c:pt idx="2">
                  <c:v>#N/A</c:v>
                </c:pt>
                <c:pt idx="3">
                  <c:v>2.5299999999999998</c:v>
                </c:pt>
                <c:pt idx="4">
                  <c:v>#N/A</c:v>
                </c:pt>
                <c:pt idx="5">
                  <c:v>1.96</c:v>
                </c:pt>
                <c:pt idx="6">
                  <c:v>#N/A</c:v>
                </c:pt>
                <c:pt idx="7">
                  <c:v>1.8</c:v>
                </c:pt>
                <c:pt idx="8">
                  <c:v>#N/A</c:v>
                </c:pt>
                <c:pt idx="9">
                  <c:v>1.43</c:v>
                </c:pt>
              </c:numCache>
            </c:numRef>
          </c:val>
          <c:extLst>
            <c:ext xmlns:c16="http://schemas.microsoft.com/office/drawing/2014/chart" uri="{C3380CC4-5D6E-409C-BE32-E72D297353CC}">
              <c16:uniqueId val="{00000003-FFDE-4CFB-A19A-25ED1AF0AC72}"/>
            </c:ext>
          </c:extLst>
        </c:ser>
        <c:ser>
          <c:idx val="4"/>
          <c:order val="4"/>
          <c:tx>
            <c:strRef>
              <c:f>データシート!$A$31</c:f>
              <c:strCache>
                <c:ptCount val="1"/>
                <c:pt idx="0">
                  <c:v>一般会計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2.72</c:v>
                </c:pt>
                <c:pt idx="2">
                  <c:v>#N/A</c:v>
                </c:pt>
                <c:pt idx="3">
                  <c:v>2.46</c:v>
                </c:pt>
                <c:pt idx="4">
                  <c:v>#N/A</c:v>
                </c:pt>
                <c:pt idx="5">
                  <c:v>2.02</c:v>
                </c:pt>
                <c:pt idx="6">
                  <c:v>#N/A</c:v>
                </c:pt>
                <c:pt idx="7">
                  <c:v>2.41</c:v>
                </c:pt>
                <c:pt idx="8">
                  <c:v>#N/A</c:v>
                </c:pt>
                <c:pt idx="9">
                  <c:v>1.64</c:v>
                </c:pt>
              </c:numCache>
            </c:numRef>
          </c:val>
          <c:extLst>
            <c:ext xmlns:c16="http://schemas.microsoft.com/office/drawing/2014/chart" uri="{C3380CC4-5D6E-409C-BE32-E72D297353CC}">
              <c16:uniqueId val="{00000004-FFDE-4CFB-A19A-25ED1AF0AC72}"/>
            </c:ext>
          </c:extLst>
        </c:ser>
        <c:ser>
          <c:idx val="5"/>
          <c:order val="5"/>
          <c:tx>
            <c:strRef>
              <c:f>データシート!$A$32</c:f>
              <c:strCache>
                <c:ptCount val="1"/>
                <c:pt idx="0">
                  <c:v>工業用水道事業会計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2.62</c:v>
                </c:pt>
                <c:pt idx="2">
                  <c:v>#N/A</c:v>
                </c:pt>
                <c:pt idx="3">
                  <c:v>2.48</c:v>
                </c:pt>
                <c:pt idx="4">
                  <c:v>#N/A</c:v>
                </c:pt>
                <c:pt idx="5">
                  <c:v>2.54</c:v>
                </c:pt>
                <c:pt idx="6">
                  <c:v>#N/A</c:v>
                </c:pt>
                <c:pt idx="7">
                  <c:v>2.33</c:v>
                </c:pt>
                <c:pt idx="8">
                  <c:v>#N/A</c:v>
                </c:pt>
                <c:pt idx="9">
                  <c:v>2.27</c:v>
                </c:pt>
              </c:numCache>
            </c:numRef>
          </c:val>
          <c:extLst>
            <c:ext xmlns:c16="http://schemas.microsoft.com/office/drawing/2014/chart" uri="{C3380CC4-5D6E-409C-BE32-E72D297353CC}">
              <c16:uniqueId val="{00000005-FFDE-4CFB-A19A-25ED1AF0AC72}"/>
            </c:ext>
          </c:extLst>
        </c:ser>
        <c:ser>
          <c:idx val="6"/>
          <c:order val="6"/>
          <c:tx>
            <c:strRef>
              <c:f>データシート!$A$33</c:f>
              <c:strCache>
                <c:ptCount val="1"/>
                <c:pt idx="0">
                  <c:v>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4.95</c:v>
                </c:pt>
                <c:pt idx="2">
                  <c:v>#N/A</c:v>
                </c:pt>
                <c:pt idx="3">
                  <c:v>6.4</c:v>
                </c:pt>
                <c:pt idx="4">
                  <c:v>#N/A</c:v>
                </c:pt>
                <c:pt idx="5">
                  <c:v>6.58</c:v>
                </c:pt>
                <c:pt idx="6">
                  <c:v>#N/A</c:v>
                </c:pt>
                <c:pt idx="7">
                  <c:v>4.12</c:v>
                </c:pt>
                <c:pt idx="8">
                  <c:v>#N/A</c:v>
                </c:pt>
                <c:pt idx="9">
                  <c:v>3.08</c:v>
                </c:pt>
              </c:numCache>
            </c:numRef>
          </c:val>
          <c:extLst>
            <c:ext xmlns:c16="http://schemas.microsoft.com/office/drawing/2014/chart" uri="{C3380CC4-5D6E-409C-BE32-E72D297353CC}">
              <c16:uniqueId val="{00000006-FFDE-4CFB-A19A-25ED1AF0AC72}"/>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1.55</c:v>
                </c:pt>
                <c:pt idx="2">
                  <c:v>#N/A</c:v>
                </c:pt>
                <c:pt idx="3">
                  <c:v>1.82</c:v>
                </c:pt>
                <c:pt idx="4">
                  <c:v>#N/A</c:v>
                </c:pt>
                <c:pt idx="5">
                  <c:v>1.99</c:v>
                </c:pt>
                <c:pt idx="6">
                  <c:v>#N/A</c:v>
                </c:pt>
                <c:pt idx="7">
                  <c:v>3.13</c:v>
                </c:pt>
                <c:pt idx="8">
                  <c:v>#N/A</c:v>
                </c:pt>
                <c:pt idx="9">
                  <c:v>3.48</c:v>
                </c:pt>
              </c:numCache>
            </c:numRef>
          </c:val>
          <c:extLst>
            <c:ext xmlns:c16="http://schemas.microsoft.com/office/drawing/2014/chart" uri="{C3380CC4-5D6E-409C-BE32-E72D297353CC}">
              <c16:uniqueId val="{00000007-FFDE-4CFB-A19A-25ED1AF0AC72}"/>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5.39</c:v>
                </c:pt>
                <c:pt idx="2">
                  <c:v>#N/A</c:v>
                </c:pt>
                <c:pt idx="3">
                  <c:v>5.29</c:v>
                </c:pt>
                <c:pt idx="4">
                  <c:v>#N/A</c:v>
                </c:pt>
                <c:pt idx="5">
                  <c:v>5.14</c:v>
                </c:pt>
                <c:pt idx="6">
                  <c:v>#N/A</c:v>
                </c:pt>
                <c:pt idx="7">
                  <c:v>4.49</c:v>
                </c:pt>
                <c:pt idx="8">
                  <c:v>#N/A</c:v>
                </c:pt>
                <c:pt idx="9">
                  <c:v>3.67</c:v>
                </c:pt>
              </c:numCache>
            </c:numRef>
          </c:val>
          <c:extLst>
            <c:ext xmlns:c16="http://schemas.microsoft.com/office/drawing/2014/chart" uri="{C3380CC4-5D6E-409C-BE32-E72D297353CC}">
              <c16:uniqueId val="{00000008-FFDE-4CFB-A19A-25ED1AF0AC72}"/>
            </c:ext>
          </c:extLst>
        </c:ser>
        <c:ser>
          <c:idx val="9"/>
          <c:order val="9"/>
          <c:tx>
            <c:strRef>
              <c:f>データシート!$A$36</c:f>
              <c:strCache>
                <c:ptCount val="1"/>
                <c:pt idx="0">
                  <c:v>モーターボート競走事業会計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4.26</c:v>
                </c:pt>
                <c:pt idx="2">
                  <c:v>#N/A</c:v>
                </c:pt>
                <c:pt idx="3">
                  <c:v>5.34</c:v>
                </c:pt>
                <c:pt idx="4">
                  <c:v>#N/A</c:v>
                </c:pt>
                <c:pt idx="5">
                  <c:v>5.53</c:v>
                </c:pt>
                <c:pt idx="6">
                  <c:v>#N/A</c:v>
                </c:pt>
                <c:pt idx="7">
                  <c:v>5.93</c:v>
                </c:pt>
                <c:pt idx="8">
                  <c:v>#N/A</c:v>
                </c:pt>
                <c:pt idx="9">
                  <c:v>4.9800000000000004</c:v>
                </c:pt>
              </c:numCache>
            </c:numRef>
          </c:val>
          <c:extLst>
            <c:ext xmlns:c16="http://schemas.microsoft.com/office/drawing/2014/chart" uri="{C3380CC4-5D6E-409C-BE32-E72D297353CC}">
              <c16:uniqueId val="{00000009-FFDE-4CFB-A19A-25ED1AF0AC7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7112</c:v>
                </c:pt>
                <c:pt idx="5">
                  <c:v>7340</c:v>
                </c:pt>
                <c:pt idx="8">
                  <c:v>7234</c:v>
                </c:pt>
                <c:pt idx="11">
                  <c:v>7386</c:v>
                </c:pt>
                <c:pt idx="14">
                  <c:v>7282</c:v>
                </c:pt>
              </c:numCache>
            </c:numRef>
          </c:val>
          <c:extLst>
            <c:ext xmlns:c16="http://schemas.microsoft.com/office/drawing/2014/chart" uri="{C3380CC4-5D6E-409C-BE32-E72D297353CC}">
              <c16:uniqueId val="{00000000-53B7-401C-A586-758B7483DE8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3B7-401C-A586-758B7483DE8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24</c:v>
                </c:pt>
                <c:pt idx="3">
                  <c:v>21</c:v>
                </c:pt>
                <c:pt idx="6">
                  <c:v>16</c:v>
                </c:pt>
                <c:pt idx="9">
                  <c:v>16</c:v>
                </c:pt>
                <c:pt idx="12">
                  <c:v>16</c:v>
                </c:pt>
              </c:numCache>
            </c:numRef>
          </c:val>
          <c:extLst>
            <c:ext xmlns:c16="http://schemas.microsoft.com/office/drawing/2014/chart" uri="{C3380CC4-5D6E-409C-BE32-E72D297353CC}">
              <c16:uniqueId val="{00000002-53B7-401C-A586-758B7483DE8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209</c:v>
                </c:pt>
                <c:pt idx="3">
                  <c:v>219</c:v>
                </c:pt>
                <c:pt idx="6">
                  <c:v>212</c:v>
                </c:pt>
                <c:pt idx="9">
                  <c:v>152</c:v>
                </c:pt>
                <c:pt idx="12">
                  <c:v>204</c:v>
                </c:pt>
              </c:numCache>
            </c:numRef>
          </c:val>
          <c:extLst>
            <c:ext xmlns:c16="http://schemas.microsoft.com/office/drawing/2014/chart" uri="{C3380CC4-5D6E-409C-BE32-E72D297353CC}">
              <c16:uniqueId val="{00000003-53B7-401C-A586-758B7483DE8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1868</c:v>
                </c:pt>
                <c:pt idx="3">
                  <c:v>1834</c:v>
                </c:pt>
                <c:pt idx="6">
                  <c:v>1808</c:v>
                </c:pt>
                <c:pt idx="9">
                  <c:v>1706</c:v>
                </c:pt>
                <c:pt idx="12">
                  <c:v>1733</c:v>
                </c:pt>
              </c:numCache>
            </c:numRef>
          </c:val>
          <c:extLst>
            <c:ext xmlns:c16="http://schemas.microsoft.com/office/drawing/2014/chart" uri="{C3380CC4-5D6E-409C-BE32-E72D297353CC}">
              <c16:uniqueId val="{00000004-53B7-401C-A586-758B7483DE8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3B7-401C-A586-758B7483DE8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3B7-401C-A586-758B7483DE8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6666</c:v>
                </c:pt>
                <c:pt idx="3">
                  <c:v>6949</c:v>
                </c:pt>
                <c:pt idx="6">
                  <c:v>7186</c:v>
                </c:pt>
                <c:pt idx="9">
                  <c:v>7380</c:v>
                </c:pt>
                <c:pt idx="12">
                  <c:v>6691</c:v>
                </c:pt>
              </c:numCache>
            </c:numRef>
          </c:val>
          <c:extLst>
            <c:ext xmlns:c16="http://schemas.microsoft.com/office/drawing/2014/chart" uri="{C3380CC4-5D6E-409C-BE32-E72D297353CC}">
              <c16:uniqueId val="{00000007-53B7-401C-A586-758B7483DE8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1655</c:v>
                </c:pt>
                <c:pt idx="2">
                  <c:v>#N/A</c:v>
                </c:pt>
                <c:pt idx="3">
                  <c:v>#N/A</c:v>
                </c:pt>
                <c:pt idx="4">
                  <c:v>1683</c:v>
                </c:pt>
                <c:pt idx="5">
                  <c:v>#N/A</c:v>
                </c:pt>
                <c:pt idx="6">
                  <c:v>#N/A</c:v>
                </c:pt>
                <c:pt idx="7">
                  <c:v>1988</c:v>
                </c:pt>
                <c:pt idx="8">
                  <c:v>#N/A</c:v>
                </c:pt>
                <c:pt idx="9">
                  <c:v>#N/A</c:v>
                </c:pt>
                <c:pt idx="10">
                  <c:v>1868</c:v>
                </c:pt>
                <c:pt idx="11">
                  <c:v>#N/A</c:v>
                </c:pt>
                <c:pt idx="12">
                  <c:v>#N/A</c:v>
                </c:pt>
                <c:pt idx="13">
                  <c:v>1362</c:v>
                </c:pt>
                <c:pt idx="14">
                  <c:v>#N/A</c:v>
                </c:pt>
              </c:numCache>
            </c:numRef>
          </c:val>
          <c:smooth val="0"/>
          <c:extLst>
            <c:ext xmlns:c16="http://schemas.microsoft.com/office/drawing/2014/chart" uri="{C3380CC4-5D6E-409C-BE32-E72D297353CC}">
              <c16:uniqueId val="{00000008-53B7-401C-A586-758B7483DE8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68497</c:v>
                </c:pt>
                <c:pt idx="5">
                  <c:v>71610</c:v>
                </c:pt>
                <c:pt idx="8">
                  <c:v>70460</c:v>
                </c:pt>
                <c:pt idx="11">
                  <c:v>69078</c:v>
                </c:pt>
                <c:pt idx="14">
                  <c:v>71258</c:v>
                </c:pt>
              </c:numCache>
            </c:numRef>
          </c:val>
          <c:extLst>
            <c:ext xmlns:c16="http://schemas.microsoft.com/office/drawing/2014/chart" uri="{C3380CC4-5D6E-409C-BE32-E72D297353CC}">
              <c16:uniqueId val="{00000000-2516-4726-AF6E-CDF594F363C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13945</c:v>
                </c:pt>
                <c:pt idx="5">
                  <c:v>13334</c:v>
                </c:pt>
                <c:pt idx="8">
                  <c:v>12323</c:v>
                </c:pt>
                <c:pt idx="11">
                  <c:v>11561</c:v>
                </c:pt>
                <c:pt idx="14">
                  <c:v>10428</c:v>
                </c:pt>
              </c:numCache>
            </c:numRef>
          </c:val>
          <c:extLst>
            <c:ext xmlns:c16="http://schemas.microsoft.com/office/drawing/2014/chart" uri="{C3380CC4-5D6E-409C-BE32-E72D297353CC}">
              <c16:uniqueId val="{00000001-2516-4726-AF6E-CDF594F363C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24051</c:v>
                </c:pt>
                <c:pt idx="5">
                  <c:v>28194</c:v>
                </c:pt>
                <c:pt idx="8">
                  <c:v>31462</c:v>
                </c:pt>
                <c:pt idx="11">
                  <c:v>33182</c:v>
                </c:pt>
                <c:pt idx="14">
                  <c:v>35011</c:v>
                </c:pt>
              </c:numCache>
            </c:numRef>
          </c:val>
          <c:extLst>
            <c:ext xmlns:c16="http://schemas.microsoft.com/office/drawing/2014/chart" uri="{C3380CC4-5D6E-409C-BE32-E72D297353CC}">
              <c16:uniqueId val="{00000002-2516-4726-AF6E-CDF594F363C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516-4726-AF6E-CDF594F363C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516-4726-AF6E-CDF594F363C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13</c:v>
                </c:pt>
                <c:pt idx="3">
                  <c:v>4</c:v>
                </c:pt>
                <c:pt idx="6">
                  <c:v>12</c:v>
                </c:pt>
                <c:pt idx="9">
                  <c:v>3</c:v>
                </c:pt>
                <c:pt idx="12">
                  <c:v>3</c:v>
                </c:pt>
              </c:numCache>
            </c:numRef>
          </c:val>
          <c:extLst>
            <c:ext xmlns:c16="http://schemas.microsoft.com/office/drawing/2014/chart" uri="{C3380CC4-5D6E-409C-BE32-E72D297353CC}">
              <c16:uniqueId val="{00000005-2516-4726-AF6E-CDF594F363C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7813</c:v>
                </c:pt>
                <c:pt idx="3">
                  <c:v>7972</c:v>
                </c:pt>
                <c:pt idx="6">
                  <c:v>8364</c:v>
                </c:pt>
                <c:pt idx="9">
                  <c:v>8921</c:v>
                </c:pt>
                <c:pt idx="12">
                  <c:v>9567</c:v>
                </c:pt>
              </c:numCache>
            </c:numRef>
          </c:val>
          <c:extLst>
            <c:ext xmlns:c16="http://schemas.microsoft.com/office/drawing/2014/chart" uri="{C3380CC4-5D6E-409C-BE32-E72D297353CC}">
              <c16:uniqueId val="{00000006-2516-4726-AF6E-CDF594F363C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2894</c:v>
                </c:pt>
                <c:pt idx="3">
                  <c:v>2534</c:v>
                </c:pt>
                <c:pt idx="6">
                  <c:v>2180</c:v>
                </c:pt>
                <c:pt idx="9">
                  <c:v>1806</c:v>
                </c:pt>
                <c:pt idx="12">
                  <c:v>1481</c:v>
                </c:pt>
              </c:numCache>
            </c:numRef>
          </c:val>
          <c:extLst>
            <c:ext xmlns:c16="http://schemas.microsoft.com/office/drawing/2014/chart" uri="{C3380CC4-5D6E-409C-BE32-E72D297353CC}">
              <c16:uniqueId val="{00000007-2516-4726-AF6E-CDF594F363C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16601</c:v>
                </c:pt>
                <c:pt idx="3">
                  <c:v>15855</c:v>
                </c:pt>
                <c:pt idx="6">
                  <c:v>15975</c:v>
                </c:pt>
                <c:pt idx="9">
                  <c:v>15573</c:v>
                </c:pt>
                <c:pt idx="12">
                  <c:v>19844</c:v>
                </c:pt>
              </c:numCache>
            </c:numRef>
          </c:val>
          <c:extLst>
            <c:ext xmlns:c16="http://schemas.microsoft.com/office/drawing/2014/chart" uri="{C3380CC4-5D6E-409C-BE32-E72D297353CC}">
              <c16:uniqueId val="{00000008-2516-4726-AF6E-CDF594F363C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362</c:v>
                </c:pt>
                <c:pt idx="3">
                  <c:v>341</c:v>
                </c:pt>
                <c:pt idx="6">
                  <c:v>325</c:v>
                </c:pt>
                <c:pt idx="9">
                  <c:v>370</c:v>
                </c:pt>
                <c:pt idx="12">
                  <c:v>355</c:v>
                </c:pt>
              </c:numCache>
            </c:numRef>
          </c:val>
          <c:extLst>
            <c:ext xmlns:c16="http://schemas.microsoft.com/office/drawing/2014/chart" uri="{C3380CC4-5D6E-409C-BE32-E72D297353CC}">
              <c16:uniqueId val="{00000009-2516-4726-AF6E-CDF594F363C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60954</c:v>
                </c:pt>
                <c:pt idx="3">
                  <c:v>64600</c:v>
                </c:pt>
                <c:pt idx="6">
                  <c:v>65108</c:v>
                </c:pt>
                <c:pt idx="9">
                  <c:v>59198</c:v>
                </c:pt>
                <c:pt idx="12">
                  <c:v>55505</c:v>
                </c:pt>
              </c:numCache>
            </c:numRef>
          </c:val>
          <c:extLst>
            <c:ext xmlns:c16="http://schemas.microsoft.com/office/drawing/2014/chart" uri="{C3380CC4-5D6E-409C-BE32-E72D297353CC}">
              <c16:uniqueId val="{0000000A-2516-4726-AF6E-CDF594F363C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516-4726-AF6E-CDF594F363C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7248</c:v>
                </c:pt>
                <c:pt idx="1">
                  <c:v>10105</c:v>
                </c:pt>
                <c:pt idx="2">
                  <c:v>13937</c:v>
                </c:pt>
              </c:numCache>
            </c:numRef>
          </c:val>
          <c:extLst>
            <c:ext xmlns:c16="http://schemas.microsoft.com/office/drawing/2014/chart" uri="{C3380CC4-5D6E-409C-BE32-E72D297353CC}">
              <c16:uniqueId val="{00000000-69DD-4EAD-B48B-15DE1E05E24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12815</c:v>
                </c:pt>
                <c:pt idx="1">
                  <c:v>11405</c:v>
                </c:pt>
                <c:pt idx="2">
                  <c:v>10455</c:v>
                </c:pt>
              </c:numCache>
            </c:numRef>
          </c:val>
          <c:extLst>
            <c:ext xmlns:c16="http://schemas.microsoft.com/office/drawing/2014/chart" uri="{C3380CC4-5D6E-409C-BE32-E72D297353CC}">
              <c16:uniqueId val="{00000001-69DD-4EAD-B48B-15DE1E05E24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8675</c:v>
                </c:pt>
                <c:pt idx="1">
                  <c:v>9472</c:v>
                </c:pt>
                <c:pt idx="2">
                  <c:v>8697</c:v>
                </c:pt>
              </c:numCache>
            </c:numRef>
          </c:val>
          <c:extLst>
            <c:ext xmlns:c16="http://schemas.microsoft.com/office/drawing/2014/chart" uri="{C3380CC4-5D6E-409C-BE32-E72D297353CC}">
              <c16:uniqueId val="{00000002-69DD-4EAD-B48B-15DE1E05E24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{7E7196EF-5EF4-453C-9104-69FD377E7488}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B99-4509-BFF1-EB02071A245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{531E48C4-7134-4744-92D7-FE338D681EE2}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B99-4509-BFF1-EB02071A245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{EDF8FCAE-EAC1-444B-A762-736E9ABB7C09}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B99-4509-BFF1-EB02071A245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{02FDC617-6D40-418E-B072-F696D24431B4}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B99-4509-BFF1-EB02071A245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{A94B3A94-CC84-41A2-8C5F-CDF96411869E}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B99-4509-BFF1-EB02071A245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{639E9B9F-A903-45B0-9913-02288EE40829}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B99-4509-BFF1-EB02071A245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{A50A38CE-58BB-480E-9BEF-94EDF28B2683}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B99-4509-BFF1-EB02071A245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{A80E2F66-A2A9-4457-A915-A77B0E7EAAB8}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B99-4509-BFF1-EB02071A245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{9B64A43C-D69C-46BD-BF6B-06FC9B3B6E52}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B99-4509-BFF1-EB02071A245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60.5</c:v>
                </c:pt>
                <c:pt idx="8">
                  <c:v>60.2</c:v>
                </c:pt>
                <c:pt idx="16">
                  <c:v>58.9</c:v>
                </c:pt>
                <c:pt idx="24">
                  <c:v>60.2</c:v>
                </c:pt>
                <c:pt idx="32">
                  <c:v>60.1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B99-4509-BFF1-EB02071A245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{2108F70D-50D1-4151-BB6B-995249E62299}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B99-4509-BFF1-EB02071A245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{E23DA365-17E5-4F87-97C5-F889ACDE1980}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B99-4509-BFF1-EB02071A245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{4A54EB06-383A-4A35-BA2B-252DF122D309}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B99-4509-BFF1-EB02071A245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{BCD292AC-35C9-49EC-B801-22959525004F}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B99-4509-BFF1-EB02071A245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{28CC5103-4471-47AB-AA79-D2C5054ADEBA}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B99-4509-BFF1-EB02071A245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{4DB91D10-4531-4373-A1A7-606A6F8D19C4}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B99-4509-BFF1-EB02071A245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{B3916933-72C2-4348-8717-17F83E9B3279}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B99-4509-BFF1-EB02071A245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{446B0192-2DE6-4A00-88C7-CEC12CA12D9F}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B99-4509-BFF1-EB02071A245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{697FBA93-55AA-40E1-A97A-2A15058CFFF2}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B99-4509-BFF1-EB02071A245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62.1</c:v>
                </c:pt>
                <c:pt idx="16">
                  <c:v>62.9</c:v>
                </c:pt>
                <c:pt idx="24">
                  <c:v>64.2</c:v>
                </c:pt>
                <c:pt idx="32">
                  <c:v>65</c:v>
                </c:pt>
              </c:numCache>
            </c:numRef>
          </c:xVal>
          <c:yVal>
            <c:numRef>
              <c:f>公会計指標分析・財政指標組合せ分析表!$BP$55:$DC$55</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3B99-4509-BFF1-EB02071A2453}"/>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{E1BAA3CC-4CFF-453D-8C70-3189BC441FC8}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9DF-49AF-A689-DB55291E07A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{52B5EB67-9FEE-4104-8F5B-03DA2F1A215E}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9DF-49AF-A689-DB55291E07A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{445564F1-878E-40D0-82A1-D5E391F894E4}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9DF-49AF-A689-DB55291E07A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{324542B3-C55C-4043-807E-033ABF6D8A3A}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9DF-49AF-A689-DB55291E07A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{CFF614C9-3AF2-4129-B170-0089D537BA1D}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9DF-49AF-A689-DB55291E07A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{571414CA-BA8D-4FE2-9307-59FE1F801DD8}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9DF-49AF-A689-DB55291E07A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{563594A0-5A43-4B59-AB06-8E990008D898}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9DF-49AF-A689-DB55291E07A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{ABCACFDF-3D63-4BF4-9C0B-A644C0E54D15}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9DF-49AF-A689-DB55291E07A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{957B36B1-3D45-4D3B-BF5A-AC8AA07A1FD5}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9DF-49AF-A689-DB55291E07A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5.0999999999999996</c:v>
                </c:pt>
                <c:pt idx="8">
                  <c:v>4.5</c:v>
                </c:pt>
                <c:pt idx="16">
                  <c:v>4.5</c:v>
                </c:pt>
                <c:pt idx="24">
                  <c:v>4.5999999999999996</c:v>
                </c:pt>
                <c:pt idx="32">
                  <c:v>4.3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9DF-49AF-A689-DB55291E07A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{6408D9B4-440B-4EF7-8C71-A9C3F8E22D94}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9DF-49AF-A689-DB55291E07A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{DE4235CA-A3CB-493B-A615-81A970EA8E8E}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9DF-49AF-A689-DB55291E07A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{81D71C0D-F764-4A0D-80C2-856D43EEC971}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9DF-49AF-A689-DB55291E07A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{3A7A5B72-6BE4-4657-B488-EA6AF1C5804C}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9DF-49AF-A689-DB55291E07A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{42C3B005-DED2-40BB-BB58-C1B322F27ABA}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9DF-49AF-A689-DB55291E07A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{995939D6-2D34-4E04-8A1A-9431632812AE}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9DF-49AF-A689-DB55291E07A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{476028CE-A3BB-4BD6-A0AB-E68770AA7197}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9DF-49AF-A689-DB55291E07A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{3A5F8FA6-1CCF-4CD2-8018-87B133B46287}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9DF-49AF-A689-DB55291E07A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{14BF2A35-1E7A-41A0-B1B9-D4DD736A02F6}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9DF-49AF-A689-DB55291E07A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3.6</c:v>
                </c:pt>
                <c:pt idx="16">
                  <c:v>3.6</c:v>
                </c:pt>
                <c:pt idx="24">
                  <c:v>3.7</c:v>
                </c:pt>
                <c:pt idx="32">
                  <c:v>3.8</c:v>
                </c:pt>
              </c:numCache>
            </c:numRef>
          </c:xVal>
          <c:yVal>
            <c:numRef>
              <c:f>公会計指標分析・財政指標組合せ分析表!$BP$77:$DC$77</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69DF-49AF-A689-DB55291E07AA}"/>
            </c:ext>
          </c:extLst>
        </c:ser>
        <c:dLbls>
          <c:showLegendKey val="0"/>
          <c:showVal val="1"/>
          <c:showCatName val="0"/>
          <c:showSerName val="0"/>
          <c:showPercent val="0"/>
          <c:showBubbleSize val="0"/>
        </c:dLbls>
        <c:axId val="84219776"/>
        <c:axId val="84234240"/>
      </c:scatterChart>
      <c:valAx>
        <c:axId val="84219776"/>
        <c:scaling>
          <c:orientation val="maxMin"/>
          <c:max val="3.9"/>
          <c:min val="3.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兵庫県伊丹市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200,284
196,540
25.00
93,936,909
92,682,491
774,356
47,163,038
55,452,402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類似団体内順位は前年度から同水準で推移しており、全国・県平均と比較しても平均値を上回っている状況にある。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指数自体は、新型コロナウイルス感染拡大の影響に伴い、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年度の基準財政収入額が一時的に減少したことや、原油価格の高騰に伴う光熱水費の増加など、基準財政需要額が同収入額以上に増加したことにより、近年低下傾向にある。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129822</xdr:rowOff>
    </xdr:from>
    <xdr:to>
      <xdr:col>23</xdr:col>
      <xdr:colOff>133350</xdr:colOff>
      <xdr:row>41</xdr:row>
      <xdr:rowOff>143228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5927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79322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6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103011</xdr:rowOff>
    </xdr:from>
    <xdr:to>
      <xdr:col>19</xdr:col>
      <xdr:colOff>133350</xdr:colOff>
      <xdr:row>41</xdr:row>
      <xdr:rowOff>129822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324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76200</xdr:rowOff>
    </xdr:from>
    <xdr:to>
      <xdr:col>15</xdr:col>
      <xdr:colOff>82550</xdr:colOff>
      <xdr:row>41</xdr:row>
      <xdr:rowOff>103011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056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3122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49389</xdr:rowOff>
    </xdr:from>
    <xdr:to>
      <xdr:col>11</xdr:col>
      <xdr:colOff>31750</xdr:colOff>
      <xdr:row>41</xdr:row>
      <xdr:rowOff>76200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7883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161166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67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3122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92428</xdr:rowOff>
    </xdr:from>
    <xdr:to>
      <xdr:col>23</xdr:col>
      <xdr:colOff>184150</xdr:colOff>
      <xdr:row>42</xdr:row>
      <xdr:rowOff>22578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64505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93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79022</xdr:rowOff>
    </xdr:from>
    <xdr:to>
      <xdr:col>19</xdr:col>
      <xdr:colOff>184150</xdr:colOff>
      <xdr:row>42</xdr:row>
      <xdr:rowOff>9172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165399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194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52211</xdr:rowOff>
    </xdr:from>
    <xdr:to>
      <xdr:col>15</xdr:col>
      <xdr:colOff>133350</xdr:colOff>
      <xdr:row>41</xdr:row>
      <xdr:rowOff>153811</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138588</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1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25400</xdr:rowOff>
    </xdr:from>
    <xdr:to>
      <xdr:col>11</xdr:col>
      <xdr:colOff>82550</xdr:colOff>
      <xdr:row>41</xdr:row>
      <xdr:rowOff>127000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111777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170039</xdr:rowOff>
    </xdr:from>
    <xdr:to>
      <xdr:col>7</xdr:col>
      <xdr:colOff>31750</xdr:colOff>
      <xdr:row>41</xdr:row>
      <xdr:rowOff>100189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84966</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11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阪神淡路大震災の影響を受けた平成</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％を超えて以降、平成</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年度、平成</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年度を除き、経常収支比率</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％以上の高い水準で推移して</a:t>
          </a:r>
        </a:p>
        <a:p>
          <a:r>
            <a:rPr kumimoji="1" lang="ja-JP" altLang="en-US" sz="1300">
              <a:latin typeface="ＭＳ Ｐゴシック" panose="020B0600070205080204" pitchFamily="50" charset="-128"/>
              <a:ea typeface="ＭＳ Ｐゴシック" panose="020B0600070205080204" pitchFamily="50" charset="-128"/>
            </a:rPr>
            <a:t>いる。</a:t>
          </a:r>
        </a:p>
        <a:p>
          <a:r>
            <a:rPr kumimoji="1" lang="ja-JP" altLang="en-US" sz="1300">
              <a:latin typeface="ＭＳ Ｐゴシック" panose="020B0600070205080204" pitchFamily="50" charset="-128"/>
              <a:ea typeface="ＭＳ Ｐゴシック" panose="020B0600070205080204" pitchFamily="50" charset="-128"/>
            </a:rPr>
            <a:t>　令和６年度決算においては、歳入面では市税収入、普通交付税等の増の一方で、歳出面で人件費、扶助費等が増加した結果、経常収支比率は前年度に比べて増加した。類似団体内順位についても前年度と比較して順位を下げる結果となった。</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12700</xdr:rowOff>
    </xdr:from>
    <xdr:to>
      <xdr:col>23</xdr:col>
      <xdr:colOff>133350</xdr:colOff>
      <xdr:row>65</xdr:row>
      <xdr:rowOff>75438</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156950"/>
          <a:ext cx="8382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164355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965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12700</xdr:rowOff>
    </xdr:from>
    <xdr:to>
      <xdr:col>19</xdr:col>
      <xdr:colOff>133350</xdr:colOff>
      <xdr:row>65</xdr:row>
      <xdr:rowOff>22352</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115695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73677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87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24892</xdr:rowOff>
    </xdr:from>
    <xdr:to>
      <xdr:col>15</xdr:col>
      <xdr:colOff>82550</xdr:colOff>
      <xdr:row>65</xdr:row>
      <xdr:rowOff>22352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997692"/>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39895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84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24892</xdr:rowOff>
    </xdr:from>
    <xdr:to>
      <xdr:col>11</xdr:col>
      <xdr:colOff>31750</xdr:colOff>
      <xdr:row>65</xdr:row>
      <xdr:rowOff>46482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997692"/>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70121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86885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23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24638</xdr:rowOff>
    </xdr:from>
    <xdr:to>
      <xdr:col>23</xdr:col>
      <xdr:colOff>184150</xdr:colOff>
      <xdr:row>65</xdr:row>
      <xdr:rowOff>126238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16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168165</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14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133350</xdr:rowOff>
    </xdr:from>
    <xdr:to>
      <xdr:col>19</xdr:col>
      <xdr:colOff>184150</xdr:colOff>
      <xdr:row>65</xdr:row>
      <xdr:rowOff>63500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48277</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19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143002</xdr:rowOff>
    </xdr:from>
    <xdr:to>
      <xdr:col>15</xdr:col>
      <xdr:colOff>133350</xdr:colOff>
      <xdr:row>65</xdr:row>
      <xdr:rowOff>73152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11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57929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202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145542</xdr:rowOff>
    </xdr:from>
    <xdr:to>
      <xdr:col>11</xdr:col>
      <xdr:colOff>82550</xdr:colOff>
      <xdr:row>64</xdr:row>
      <xdr:rowOff>75692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94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85869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715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167132</xdr:rowOff>
    </xdr:from>
    <xdr:to>
      <xdr:col>7</xdr:col>
      <xdr:colOff>31750</xdr:colOff>
      <xdr:row>65</xdr:row>
      <xdr:rowOff>97282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13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107459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90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[127,781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これまでに引き続き全国・県平均よりも低い水準で推移している一方、類似団体内順位については、前年度と比較して順位を下げる結果となった。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人件費については、人事院勧告に伴う給与改定、会計年度任用職員の勤勉手当の創設による増、物件費等については物価上昇に伴う委託料の増加等により、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人当たり人件費・物件費等決算額全体としては昨年度と比較して増加している。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131828</xdr:rowOff>
    </xdr:from>
    <xdr:to>
      <xdr:col>23</xdr:col>
      <xdr:colOff>133350</xdr:colOff>
      <xdr:row>83</xdr:row>
      <xdr:rowOff>76792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90728"/>
          <a:ext cx="838200" cy="116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129269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59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131828</xdr:rowOff>
    </xdr:from>
    <xdr:to>
      <xdr:col>19</xdr:col>
      <xdr:colOff>133350</xdr:colOff>
      <xdr:row>83</xdr:row>
      <xdr:rowOff>41616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90728"/>
          <a:ext cx="889000" cy="8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146914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77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158961</xdr:rowOff>
    </xdr:from>
    <xdr:to>
      <xdr:col>15</xdr:col>
      <xdr:colOff>82550</xdr:colOff>
      <xdr:row>83</xdr:row>
      <xdr:rowOff>41616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17861"/>
          <a:ext cx="889000" cy="54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167586</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97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69774</xdr:rowOff>
    </xdr:from>
    <xdr:to>
      <xdr:col>11</xdr:col>
      <xdr:colOff>31750</xdr:colOff>
      <xdr:row>82</xdr:row>
      <xdr:rowOff>158961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28674"/>
          <a:ext cx="889000" cy="8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112450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4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68669</xdr:rowOff>
    </xdr:from>
    <xdr:to>
      <xdr:col>7</xdr:col>
      <xdr:colOff>31750</xdr:colOff>
      <xdr:row>82</xdr:row>
      <xdr:rowOff>170269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155046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25992</xdr:rowOff>
    </xdr:from>
    <xdr:to>
      <xdr:col>23</xdr:col>
      <xdr:colOff>184150</xdr:colOff>
      <xdr:row>83</xdr:row>
      <xdr:rowOff>127592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56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42519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81028</xdr:rowOff>
    </xdr:from>
    <xdr:to>
      <xdr:col>19</xdr:col>
      <xdr:colOff>184150</xdr:colOff>
      <xdr:row>83</xdr:row>
      <xdr:rowOff>11178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3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21355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0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162266</xdr:rowOff>
    </xdr:from>
    <xdr:to>
      <xdr:col>15</xdr:col>
      <xdr:colOff>133350</xdr:colOff>
      <xdr:row>83</xdr:row>
      <xdr:rowOff>92416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2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102593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9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108161</xdr:rowOff>
    </xdr:from>
    <xdr:to>
      <xdr:col>11</xdr:col>
      <xdr:colOff>82550</xdr:colOff>
      <xdr:row>83</xdr:row>
      <xdr:rowOff>38311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6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48488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35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18974</xdr:rowOff>
    </xdr:from>
    <xdr:to>
      <xdr:col>7</xdr:col>
      <xdr:colOff>31750</xdr:colOff>
      <xdr:row>82</xdr:row>
      <xdr:rowOff>120574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7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130751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46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給料表のあり方を見直し、令和２年度から国家公務員行政職俸給表と同様の給料表を適用し、職務・職責に応じた給料体系とすることにより給与水準の適正化を図ってきた。</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令和６年度の変動要因としては、職員の採用、退職による職員構成の変動があったため。</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2116</xdr:rowOff>
    </xdr:from>
    <xdr:to>
      <xdr:col>81</xdr:col>
      <xdr:colOff>44450</xdr:colOff>
      <xdr:row>84</xdr:row>
      <xdr:rowOff>102659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403916"/>
          <a:ext cx="8382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64152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65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82550</xdr:rowOff>
    </xdr:from>
    <xdr:to>
      <xdr:col>77</xdr:col>
      <xdr:colOff>44450</xdr:colOff>
      <xdr:row>84</xdr:row>
      <xdr:rowOff>102659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48435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7002</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80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85</xdr:row>
      <xdr:rowOff>31750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48435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27111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51859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60500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72618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122766</xdr:rowOff>
    </xdr:from>
    <xdr:to>
      <xdr:col>81</xdr:col>
      <xdr:colOff>95250</xdr:colOff>
      <xdr:row>84</xdr:row>
      <xdr:rowOff>52916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139293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198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51859</xdr:rowOff>
    </xdr:from>
    <xdr:to>
      <xdr:col>77</xdr:col>
      <xdr:colOff>95250</xdr:colOff>
      <xdr:row>84</xdr:row>
      <xdr:rowOff>153459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45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163636</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222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67327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1059</xdr:rowOff>
    </xdr:from>
    <xdr:to>
      <xdr:col>64</xdr:col>
      <xdr:colOff>152400</xdr:colOff>
      <xdr:row>85</xdr:row>
      <xdr:rowOff>102659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57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87436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660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年度までは類似団体との比較において、やや上位で推移してい</a:t>
          </a:r>
        </a:p>
        <a:p>
          <a:r>
            <a:rPr kumimoji="1" lang="ja-JP" altLang="en-US" sz="1300">
              <a:latin typeface="ＭＳ Ｐゴシック" panose="020B0600070205080204" pitchFamily="50" charset="-128"/>
              <a:ea typeface="ＭＳ Ｐゴシック" panose="020B0600070205080204" pitchFamily="50" charset="-128"/>
            </a:rPr>
            <a:t>たが、平成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年度以降、再任用職員のフルタイム化に伴い、やや順位を</a:t>
          </a:r>
        </a:p>
        <a:p>
          <a:r>
            <a:rPr kumimoji="1" lang="ja-JP" altLang="en-US" sz="1300">
              <a:latin typeface="ＭＳ Ｐゴシック" panose="020B0600070205080204" pitchFamily="50" charset="-128"/>
              <a:ea typeface="ＭＳ Ｐゴシック" panose="020B0600070205080204" pitchFamily="50" charset="-128"/>
            </a:rPr>
            <a:t>下げる結果となっており、その後は横ばいで推移している。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59531</xdr:rowOff>
    </xdr:from>
    <xdr:to>
      <xdr:col>81</xdr:col>
      <xdr:colOff>44450</xdr:colOff>
      <xdr:row>62</xdr:row>
      <xdr:rowOff>122872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689431"/>
          <a:ext cx="838200" cy="6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53499</xdr:rowOff>
    </xdr:from>
    <xdr:to>
      <xdr:col>77</xdr:col>
      <xdr:colOff>44450</xdr:colOff>
      <xdr:row>62</xdr:row>
      <xdr:rowOff>59531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683399"/>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123048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238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41434</xdr:rowOff>
    </xdr:from>
    <xdr:to>
      <xdr:col>72</xdr:col>
      <xdr:colOff>203200</xdr:colOff>
      <xdr:row>62</xdr:row>
      <xdr:rowOff>53499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71334"/>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113999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35401</xdr:rowOff>
    </xdr:from>
    <xdr:to>
      <xdr:col>68</xdr:col>
      <xdr:colOff>152400</xdr:colOff>
      <xdr:row>62</xdr:row>
      <xdr:rowOff>41434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665301"/>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104951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2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107967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72072</xdr:rowOff>
    </xdr:from>
    <xdr:to>
      <xdr:col>81</xdr:col>
      <xdr:colOff>95250</xdr:colOff>
      <xdr:row>63</xdr:row>
      <xdr:rowOff>2222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44149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674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8731</xdr:rowOff>
    </xdr:from>
    <xdr:to>
      <xdr:col>77</xdr:col>
      <xdr:colOff>95250</xdr:colOff>
      <xdr:row>62</xdr:row>
      <xdr:rowOff>110331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63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95108</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7250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2699</xdr:rowOff>
    </xdr:from>
    <xdr:to>
      <xdr:col>73</xdr:col>
      <xdr:colOff>44450</xdr:colOff>
      <xdr:row>62</xdr:row>
      <xdr:rowOff>104299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63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89076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718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162084</xdr:rowOff>
    </xdr:from>
    <xdr:to>
      <xdr:col>68</xdr:col>
      <xdr:colOff>203200</xdr:colOff>
      <xdr:row>62</xdr:row>
      <xdr:rowOff>92234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620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77011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706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156051</xdr:rowOff>
    </xdr:from>
    <xdr:to>
      <xdr:col>64</xdr:col>
      <xdr:colOff>152400</xdr:colOff>
      <xdr:row>62</xdr:row>
      <xdr:rowOff>86201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61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70978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700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公営企業（主に病院事業）に対する繰入額が増加 する一方、繰上償還実施により普通会計の元利償還金が減少していることや分母である標準財政規模が増加傾向にあるため、実質公債費比率は、近年減少傾向にある。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公共施設の老朽化に伴い、今後も多額な地方債発行を見込んでいることから、引き続き、伊丹市行財政プランにおける財政規律の順守や既発債の繰上償還を行うことなどで、将来の公債費負担の縮減を図っていきたい。</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104019</xdr:rowOff>
    </xdr:from>
    <xdr:to>
      <xdr:col>81</xdr:col>
      <xdr:colOff>44450</xdr:colOff>
      <xdr:row>40</xdr:row>
      <xdr:rowOff>138491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962019"/>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12294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698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127000</xdr:rowOff>
    </xdr:from>
    <xdr:to>
      <xdr:col>77</xdr:col>
      <xdr:colOff>44450</xdr:colOff>
      <xdr:row>40</xdr:row>
      <xdr:rowOff>138491</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985000"/>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96053</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11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40</xdr:row>
      <xdr:rowOff>127000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84562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41</xdr:row>
      <xdr:rowOff>24493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9850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84562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61582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7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53219</xdr:rowOff>
    </xdr:from>
    <xdr:to>
      <xdr:col>81</xdr:col>
      <xdr:colOff>95250</xdr:colOff>
      <xdr:row>40</xdr:row>
      <xdr:rowOff>154819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9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25296</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883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87691</xdr:rowOff>
    </xdr:from>
    <xdr:to>
      <xdr:col>77</xdr:col>
      <xdr:colOff>95250</xdr:colOff>
      <xdr:row>41</xdr:row>
      <xdr:rowOff>17841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94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2618</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0320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76200</xdr:rowOff>
    </xdr:from>
    <xdr:to>
      <xdr:col>73</xdr:col>
      <xdr:colOff>44450</xdr:colOff>
      <xdr:row>41</xdr:row>
      <xdr:rowOff>6350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162577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76200</xdr:rowOff>
    </xdr:from>
    <xdr:to>
      <xdr:col>68</xdr:col>
      <xdr:colOff>203200</xdr:colOff>
      <xdr:row>41</xdr:row>
      <xdr:rowOff>6350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145143</xdr:rowOff>
    </xdr:from>
    <xdr:to>
      <xdr:col>64</xdr:col>
      <xdr:colOff>152400</xdr:colOff>
      <xdr:row>41</xdr:row>
      <xdr:rowOff>75293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60070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普通会計において、公営企業（病院事業）の企業債発行により公営企業債等繰入見込額が増加し、将来負担額が増加したものの、それを上回る充当可能財源等の増加により引き続き、将来負担比率が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将来負担比率は従前より全国の平均値を下回る状況にあり、今後の公共施設マネジメントに係る積極的な投資を進めることによる大幅な市債発行の増加を考慮しても、なお、地方財政健全化法で定める早期健全化基準を大きく下回る見込みとなってい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36665</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655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35288</xdr:rowOff>
    </xdr:from>
    <xdr:to>
      <xdr:col>73</xdr:col>
      <xdr:colOff>44450</xdr:colOff>
      <xdr:row>13</xdr:row>
      <xdr:rowOff>136888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119743</xdr:rowOff>
    </xdr:from>
    <xdr:to>
      <xdr:col>68</xdr:col>
      <xdr:colOff>203200</xdr:colOff>
      <xdr:row>14</xdr:row>
      <xdr:rowOff>49893</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60070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155938</xdr:rowOff>
    </xdr:from>
    <xdr:to>
      <xdr:col>64</xdr:col>
      <xdr:colOff>152400</xdr:colOff>
      <xdr:row>14</xdr:row>
      <xdr:rowOff>86088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8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96265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5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兵庫県伊丹市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200,284
196,540
25.00
93,936,909
92,682,491
774,356
47,163,038
55,452,402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19</a:t>
          </a:r>
          <a:r>
            <a:rPr kumimoji="1" lang="ja-JP" altLang="en-US" sz="1100">
              <a:latin typeface="ＭＳ Ｐゴシック" panose="020B0600070205080204" pitchFamily="50" charset="-128"/>
              <a:ea typeface="ＭＳ Ｐゴシック" panose="020B0600070205080204" pitchFamily="50" charset="-128"/>
            </a:rPr>
            <a:t>年度の給与構造改革（給料表を平均</a:t>
          </a:r>
          <a:r>
            <a:rPr kumimoji="1" lang="en-US" altLang="ja-JP" sz="1100">
              <a:latin typeface="ＭＳ Ｐゴシック" panose="020B0600070205080204" pitchFamily="50" charset="-128"/>
              <a:ea typeface="ＭＳ Ｐゴシック" panose="020B0600070205080204" pitchFamily="50" charset="-128"/>
            </a:rPr>
            <a:t>4.8</a:t>
          </a:r>
          <a:r>
            <a:rPr kumimoji="1" lang="ja-JP" altLang="en-US" sz="1100">
              <a:latin typeface="ＭＳ Ｐゴシック" panose="020B0600070205080204" pitchFamily="50" charset="-128"/>
              <a:ea typeface="ＭＳ Ｐゴシック" panose="020B0600070205080204" pitchFamily="50" charset="-128"/>
            </a:rPr>
            <a:t>％引き下げ）をはじめとして、地域手当支給率の引き下げや住居手当の減額改定、そして人事院勧告に沿った給与改定及び期末勤勉手当の年間支給割合の引き下げなど給与等の適正化に努めた結果、概ね類似団体順位は中位を保ってきた。</a:t>
          </a:r>
        </a:p>
        <a:p>
          <a:r>
            <a:rPr kumimoji="1" lang="ja-JP" altLang="en-US" sz="1100">
              <a:latin typeface="ＭＳ Ｐゴシック" panose="020B0600070205080204" pitchFamily="50" charset="-128"/>
              <a:ea typeface="ＭＳ Ｐゴシック" panose="020B0600070205080204" pitchFamily="50" charset="-128"/>
            </a:rPr>
            <a:t>　令和６年度決算においては、人事院勧告に伴う給与改定、会計年度任用職員の勤勉手当の創設による増等により、経常収支比率は増加している。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37193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4991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99077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4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49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113393</xdr:rowOff>
    </xdr:from>
    <xdr:to>
      <xdr:col>24</xdr:col>
      <xdr:colOff>25400</xdr:colOff>
      <xdr:row>38</xdr:row>
      <xdr:rowOff>116115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457043"/>
          <a:ext cx="8382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13805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86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168728</xdr:rowOff>
    </xdr:from>
    <xdr:to>
      <xdr:col>24</xdr:col>
      <xdr:colOff>76200</xdr:colOff>
      <xdr:row>37</xdr:row>
      <xdr:rowOff>98878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113393</xdr:rowOff>
    </xdr:from>
    <xdr:to>
      <xdr:col>19</xdr:col>
      <xdr:colOff>187325</xdr:colOff>
      <xdr:row>37</xdr:row>
      <xdr:rowOff>156936</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457043"/>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70757</xdr:rowOff>
    </xdr:from>
    <xdr:to>
      <xdr:col>20</xdr:col>
      <xdr:colOff>38100</xdr:colOff>
      <xdr:row>37</xdr:row>
      <xdr:rowOff>907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11084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58964</xdr:rowOff>
    </xdr:from>
    <xdr:to>
      <xdr:col>15</xdr:col>
      <xdr:colOff>98425</xdr:colOff>
      <xdr:row>37</xdr:row>
      <xdr:rowOff>156936</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402614"/>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87284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08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58964</xdr:rowOff>
    </xdr:from>
    <xdr:to>
      <xdr:col>11</xdr:col>
      <xdr:colOff>9525</xdr:colOff>
      <xdr:row>37</xdr:row>
      <xdr:rowOff>135164</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402614"/>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54627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84364</xdr:rowOff>
    </xdr:from>
    <xdr:to>
      <xdr:col>6</xdr:col>
      <xdr:colOff>171450</xdr:colOff>
      <xdr:row>38</xdr:row>
      <xdr:rowOff>14514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24691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9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65315</xdr:rowOff>
    </xdr:from>
    <xdr:to>
      <xdr:col>24</xdr:col>
      <xdr:colOff>76200</xdr:colOff>
      <xdr:row>38</xdr:row>
      <xdr:rowOff>166915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58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37392</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55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62593</xdr:rowOff>
    </xdr:from>
    <xdr:to>
      <xdr:col>20</xdr:col>
      <xdr:colOff>38100</xdr:colOff>
      <xdr:row>37</xdr:row>
      <xdr:rowOff>164193</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40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148970</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492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106136</xdr:rowOff>
    </xdr:from>
    <xdr:to>
      <xdr:col>15</xdr:col>
      <xdr:colOff>149225</xdr:colOff>
      <xdr:row>38</xdr:row>
      <xdr:rowOff>36286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44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21062</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536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8164</xdr:rowOff>
    </xdr:from>
    <xdr:to>
      <xdr:col>11</xdr:col>
      <xdr:colOff>60325</xdr:colOff>
      <xdr:row>37</xdr:row>
      <xdr:rowOff>109764</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35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94542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84364</xdr:rowOff>
    </xdr:from>
    <xdr:to>
      <xdr:col>6</xdr:col>
      <xdr:colOff>171450</xdr:colOff>
      <xdr:row>38</xdr:row>
      <xdr:rowOff>14514</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42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170742</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51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従来より、ごみ処理業務等を一部事務組合で行っていること等により、物件費は類似団体平均よりやや低い水準にある。</a:t>
          </a:r>
        </a:p>
        <a:p>
          <a:r>
            <a:rPr kumimoji="1" lang="ja-JP" altLang="en-US" sz="1300">
              <a:latin typeface="ＭＳ Ｐゴシック" panose="020B0600070205080204" pitchFamily="50" charset="-128"/>
              <a:ea typeface="ＭＳ Ｐゴシック" panose="020B0600070205080204" pitchFamily="50" charset="-128"/>
            </a:rPr>
            <a:t>　令和６年度決算においては、光熱水費の増、物価上昇による委託料の増等により経常収支比率は増加している。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111760</xdr:rowOff>
    </xdr:from>
    <xdr:to>
      <xdr:col>82</xdr:col>
      <xdr:colOff>107950</xdr:colOff>
      <xdr:row>14</xdr:row>
      <xdr:rowOff>165100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51206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111760</xdr:rowOff>
    </xdr:from>
    <xdr:to>
      <xdr:col>78</xdr:col>
      <xdr:colOff>69850</xdr:colOff>
      <xdr:row>14</xdr:row>
      <xdr:rowOff>134620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5120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44467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5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50800</xdr:rowOff>
    </xdr:from>
    <xdr:to>
      <xdr:col>73</xdr:col>
      <xdr:colOff>180975</xdr:colOff>
      <xdr:row>14</xdr:row>
      <xdr:rowOff>134620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4511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6367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50800</xdr:rowOff>
    </xdr:from>
    <xdr:to>
      <xdr:col>69</xdr:col>
      <xdr:colOff>92075</xdr:colOff>
      <xdr:row>14</xdr:row>
      <xdr:rowOff>111760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4511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93997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114300</xdr:rowOff>
    </xdr:from>
    <xdr:to>
      <xdr:col>82</xdr:col>
      <xdr:colOff>158750</xdr:colOff>
      <xdr:row>15</xdr:row>
      <xdr:rowOff>44450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130827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60960</xdr:rowOff>
    </xdr:from>
    <xdr:to>
      <xdr:col>78</xdr:col>
      <xdr:colOff>120650</xdr:colOff>
      <xdr:row>14</xdr:row>
      <xdr:rowOff>162560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1287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23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83820</xdr:rowOff>
    </xdr:from>
    <xdr:to>
      <xdr:col>74</xdr:col>
      <xdr:colOff>31750</xdr:colOff>
      <xdr:row>15</xdr:row>
      <xdr:rowOff>13970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48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24147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25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0</xdr:rowOff>
    </xdr:from>
    <xdr:to>
      <xdr:col>69</xdr:col>
      <xdr:colOff>142875</xdr:colOff>
      <xdr:row>14</xdr:row>
      <xdr:rowOff>101600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111777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60960</xdr:rowOff>
    </xdr:from>
    <xdr:to>
      <xdr:col>65</xdr:col>
      <xdr:colOff>53975</xdr:colOff>
      <xdr:row>14</xdr:row>
      <xdr:rowOff>162560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1287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令和６年度決算においては、利用者の増による保育所保育委託料、障害児通所給付費・措置費、障害福祉サービス費の増加等により、経常収支比率が増加しているが、</a:t>
          </a:r>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全国平均・類似団体平均についても同程度の上昇を見せていることから、社会情勢の変化に伴う全国的な傾向であると分析している。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151493</xdr:rowOff>
    </xdr:from>
    <xdr:to>
      <xdr:col>24</xdr:col>
      <xdr:colOff>25400</xdr:colOff>
      <xdr:row>57</xdr:row>
      <xdr:rowOff>167822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3987800" y="9924143"/>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35577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159657</xdr:rowOff>
    </xdr:from>
    <xdr:to>
      <xdr:col>19</xdr:col>
      <xdr:colOff>187325</xdr:colOff>
      <xdr:row>57</xdr:row>
      <xdr:rowOff>167822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760857"/>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147155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57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159657</xdr:rowOff>
    </xdr:from>
    <xdr:to>
      <xdr:col>15</xdr:col>
      <xdr:colOff>98425</xdr:colOff>
      <xdr:row>57</xdr:row>
      <xdr:rowOff>4535</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flipV="1">
          <a:off x="2209800" y="97608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16527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4535</xdr:rowOff>
    </xdr:from>
    <xdr:to>
      <xdr:col>11</xdr:col>
      <xdr:colOff>9525</xdr:colOff>
      <xdr:row>57</xdr:row>
      <xdr:rowOff>69850</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7771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122662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49184</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478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100693</xdr:rowOff>
    </xdr:from>
    <xdr:to>
      <xdr:col>24</xdr:col>
      <xdr:colOff>76200</xdr:colOff>
      <xdr:row>58</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72770</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117022</xdr:rowOff>
    </xdr:from>
    <xdr:to>
      <xdr:col>20</xdr:col>
      <xdr:colOff>38100</xdr:colOff>
      <xdr:row>58</xdr:row>
      <xdr:rowOff>47172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31949</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97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108857</xdr:rowOff>
    </xdr:from>
    <xdr:to>
      <xdr:col>15</xdr:col>
      <xdr:colOff>149225</xdr:colOff>
      <xdr:row>57</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23784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125185</xdr:rowOff>
    </xdr:from>
    <xdr:to>
      <xdr:col>11</xdr:col>
      <xdr:colOff>60325</xdr:colOff>
      <xdr:row>57</xdr:row>
      <xdr:rowOff>55335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40112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令和６年度決算では介護保険給付費繰出金が増加したこと等により、経常収支比率は前年度から引き続き類似団体平均値を上回り、依然高水準が続いている状況である。</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159657</xdr:rowOff>
    </xdr:from>
    <xdr:to>
      <xdr:col>82</xdr:col>
      <xdr:colOff>107950</xdr:colOff>
      <xdr:row>58</xdr:row>
      <xdr:rowOff>159657</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101037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127000</xdr:rowOff>
    </xdr:from>
    <xdr:to>
      <xdr:col>78</xdr:col>
      <xdr:colOff>69850</xdr:colOff>
      <xdr:row>58</xdr:row>
      <xdr:rowOff>159657</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100711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27412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800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50800</xdr:rowOff>
    </xdr:from>
    <xdr:to>
      <xdr:col>73</xdr:col>
      <xdr:colOff>180975</xdr:colOff>
      <xdr:row>58</xdr:row>
      <xdr:rowOff>127000</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9994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5642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50800</xdr:rowOff>
    </xdr:from>
    <xdr:to>
      <xdr:col>69</xdr:col>
      <xdr:colOff>92075</xdr:colOff>
      <xdr:row>58</xdr:row>
      <xdr:rowOff>137885</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9994900"/>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108149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45555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108857</xdr:rowOff>
    </xdr:from>
    <xdr:to>
      <xdr:col>82</xdr:col>
      <xdr:colOff>158750</xdr:colOff>
      <xdr:row>59</xdr:row>
      <xdr:rowOff>39007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80934</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108857</xdr:rowOff>
    </xdr:from>
    <xdr:to>
      <xdr:col>78</xdr:col>
      <xdr:colOff>120650</xdr:colOff>
      <xdr:row>59</xdr:row>
      <xdr:rowOff>39007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23784</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13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76200</xdr:rowOff>
    </xdr:from>
    <xdr:to>
      <xdr:col>74</xdr:col>
      <xdr:colOff>31750</xdr:colOff>
      <xdr:row>59</xdr:row>
      <xdr:rowOff>6350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0</xdr:rowOff>
    </xdr:from>
    <xdr:to>
      <xdr:col>69</xdr:col>
      <xdr:colOff>142875</xdr:colOff>
      <xdr:row>58</xdr:row>
      <xdr:rowOff>101600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111777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87085</xdr:rowOff>
    </xdr:from>
    <xdr:to>
      <xdr:col>65</xdr:col>
      <xdr:colOff>53975</xdr:colOff>
      <xdr:row>59</xdr:row>
      <xdr:rowOff>17235</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27412</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80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令和６年度決算においては、一部事務組合への負担金が増加していることから、経常収支比率は前年度と比べて増加し、類似団体内順位についても前年度と比較して順位を下げる結果となった。</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99786</xdr:rowOff>
    </xdr:from>
    <xdr:to>
      <xdr:col>82</xdr:col>
      <xdr:colOff>107950</xdr:colOff>
      <xdr:row>36</xdr:row>
      <xdr:rowOff>121557</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5671800" y="6271986"/>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76399</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077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99786</xdr:rowOff>
    </xdr:from>
    <xdr:to>
      <xdr:col>78</xdr:col>
      <xdr:colOff>69850</xdr:colOff>
      <xdr:row>37</xdr:row>
      <xdr:rowOff>37193</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4782800" y="6271986"/>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157134</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4536</xdr:rowOff>
    </xdr:from>
    <xdr:to>
      <xdr:col>73</xdr:col>
      <xdr:colOff>180975</xdr:colOff>
      <xdr:row>37</xdr:row>
      <xdr:rowOff>37193</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893800" y="63481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11084</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4536</xdr:rowOff>
    </xdr:from>
    <xdr:to>
      <xdr:col>69</xdr:col>
      <xdr:colOff>92075</xdr:colOff>
      <xdr:row>37</xdr:row>
      <xdr:rowOff>91622</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flipV="1">
          <a:off x="13004800" y="6348186"/>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199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81643</xdr:rowOff>
    </xdr:from>
    <xdr:to>
      <xdr:col>65</xdr:col>
      <xdr:colOff>53975</xdr:colOff>
      <xdr:row>37</xdr:row>
      <xdr:rowOff>11793</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21970</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70757</xdr:rowOff>
    </xdr:from>
    <xdr:to>
      <xdr:col>82</xdr:col>
      <xdr:colOff>158750</xdr:colOff>
      <xdr:row>37</xdr:row>
      <xdr:rowOff>907</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624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42834</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621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48986</xdr:rowOff>
    </xdr:from>
    <xdr:to>
      <xdr:col>78</xdr:col>
      <xdr:colOff>120650</xdr:colOff>
      <xdr:row>36</xdr:row>
      <xdr:rowOff>150586</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622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160763</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5990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157843</xdr:rowOff>
    </xdr:from>
    <xdr:to>
      <xdr:col>74</xdr:col>
      <xdr:colOff>31750</xdr:colOff>
      <xdr:row>37</xdr:row>
      <xdr:rowOff>87993</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633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72770</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641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125186</xdr:rowOff>
    </xdr:from>
    <xdr:to>
      <xdr:col>69</xdr:col>
      <xdr:colOff>142875</xdr:colOff>
      <xdr:row>37</xdr:row>
      <xdr:rowOff>55336</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629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40113</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6383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40822</xdr:rowOff>
    </xdr:from>
    <xdr:to>
      <xdr:col>65</xdr:col>
      <xdr:colOff>53975</xdr:colOff>
      <xdr:row>37</xdr:row>
      <xdr:rowOff>142422</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638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127199</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6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これまで、阪神淡路大震災の災害復旧事業債の償還の影響から類似団体内順位は低位であったが、償還の完了に伴い改善してきた。</a:t>
          </a:r>
        </a:p>
        <a:p>
          <a:r>
            <a:rPr kumimoji="1" lang="ja-JP" altLang="en-US" sz="1300">
              <a:latin typeface="ＭＳ Ｐゴシック" panose="020B0600070205080204" pitchFamily="50" charset="-128"/>
              <a:ea typeface="ＭＳ Ｐゴシック" panose="020B0600070205080204" pitchFamily="50" charset="-128"/>
            </a:rPr>
            <a:t>　令和６年度決算においては、元利償還金の減少により経常収支比率は減少しているが、引き続き決算剰余金や基金を活用した積極的な繰上償還の実施等、市債残高の減少に努めていく。</a:t>
          </a: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31750</xdr:rowOff>
    </xdr:from>
    <xdr:to>
      <xdr:col>24</xdr:col>
      <xdr:colOff>25400</xdr:colOff>
      <xdr:row>79</xdr:row>
      <xdr:rowOff>115570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357630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119397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1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107950</xdr:rowOff>
    </xdr:from>
    <xdr:to>
      <xdr:col>19</xdr:col>
      <xdr:colOff>187325</xdr:colOff>
      <xdr:row>79</xdr:row>
      <xdr:rowOff>115570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3098800" y="136525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88916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119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62230</xdr:rowOff>
    </xdr:from>
    <xdr:to>
      <xdr:col>15</xdr:col>
      <xdr:colOff>98425</xdr:colOff>
      <xdr:row>79</xdr:row>
      <xdr:rowOff>107950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a:off x="2209800" y="13606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96538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62230</xdr:rowOff>
    </xdr:from>
    <xdr:to>
      <xdr:col>11</xdr:col>
      <xdr:colOff>9525</xdr:colOff>
      <xdr:row>79</xdr:row>
      <xdr:rowOff>100330</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36067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96538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149877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152400</xdr:rowOff>
    </xdr:from>
    <xdr:to>
      <xdr:col>24</xdr:col>
      <xdr:colOff>76200</xdr:colOff>
      <xdr:row>79</xdr:row>
      <xdr:rowOff>82550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124477</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64770</xdr:rowOff>
    </xdr:from>
    <xdr:to>
      <xdr:col>20</xdr:col>
      <xdr:colOff>38100</xdr:colOff>
      <xdr:row>79</xdr:row>
      <xdr:rowOff>166370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151147</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369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57150</xdr:rowOff>
    </xdr:from>
    <xdr:to>
      <xdr:col>15</xdr:col>
      <xdr:colOff>149225</xdr:colOff>
      <xdr:row>79</xdr:row>
      <xdr:rowOff>158750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143527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368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11430</xdr:rowOff>
    </xdr:from>
    <xdr:to>
      <xdr:col>11</xdr:col>
      <xdr:colOff>60325</xdr:colOff>
      <xdr:row>79</xdr:row>
      <xdr:rowOff>113030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35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97807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364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49530</xdr:rowOff>
    </xdr:from>
    <xdr:to>
      <xdr:col>6</xdr:col>
      <xdr:colOff>171450</xdr:colOff>
      <xdr:row>79</xdr:row>
      <xdr:rowOff>151130</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359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135907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368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決算においては、歳入面では市税収入、普通交付税等の増の一方で、歳出面で人件費、扶助費等が増加した結果、経常収支比率は前年度に比べて増加した。類似団体内順位についても前年度と比較して順位を下げる結果となった。</a:t>
          </a: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92711</xdr:rowOff>
    </xdr:from>
    <xdr:to>
      <xdr:col>82</xdr:col>
      <xdr:colOff>107950</xdr:colOff>
      <xdr:row>77</xdr:row>
      <xdr:rowOff>58420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122911"/>
          <a:ext cx="8382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88282</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289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92711</xdr:rowOff>
    </xdr:from>
    <xdr:to>
      <xdr:col>78</xdr:col>
      <xdr:colOff>69850</xdr:colOff>
      <xdr:row>76</xdr:row>
      <xdr:rowOff>109855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4782800" y="13122911"/>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115570</xdr:rowOff>
    </xdr:from>
    <xdr:to>
      <xdr:col>73</xdr:col>
      <xdr:colOff>180975</xdr:colOff>
      <xdr:row>76</xdr:row>
      <xdr:rowOff>109855</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2974320"/>
          <a:ext cx="88900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115570</xdr:rowOff>
    </xdr:from>
    <xdr:to>
      <xdr:col>69</xdr:col>
      <xdr:colOff>92075</xdr:colOff>
      <xdr:row>76</xdr:row>
      <xdr:rowOff>144145</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2974320"/>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7620</xdr:rowOff>
    </xdr:from>
    <xdr:to>
      <xdr:col>82</xdr:col>
      <xdr:colOff>158750</xdr:colOff>
      <xdr:row>77</xdr:row>
      <xdr:rowOff>109220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24147</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054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41911</xdr:rowOff>
    </xdr:from>
    <xdr:to>
      <xdr:col>78</xdr:col>
      <xdr:colOff>120650</xdr:colOff>
      <xdr:row>76</xdr:row>
      <xdr:rowOff>143511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153687</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2840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59055</xdr:rowOff>
    </xdr:from>
    <xdr:to>
      <xdr:col>74</xdr:col>
      <xdr:colOff>31750</xdr:colOff>
      <xdr:row>76</xdr:row>
      <xdr:rowOff>160655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089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170832</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2858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64770</xdr:rowOff>
    </xdr:from>
    <xdr:to>
      <xdr:col>69</xdr:col>
      <xdr:colOff>142875</xdr:colOff>
      <xdr:row>75</xdr:row>
      <xdr:rowOff>166370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5097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93345</xdr:rowOff>
    </xdr:from>
    <xdr:to>
      <xdr:col>65</xdr:col>
      <xdr:colOff>53975</xdr:colOff>
      <xdr:row>77</xdr:row>
      <xdr:rowOff>23495</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12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33672</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2892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兵庫県伊丹市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114884</xdr:rowOff>
    </xdr:from>
    <xdr:to>
      <xdr:col>29</xdr:col>
      <xdr:colOff>127000</xdr:colOff>
      <xdr:row>15</xdr:row>
      <xdr:rowOff>29959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391359"/>
          <a:ext cx="647700" cy="2579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130802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29959</xdr:rowOff>
    </xdr:from>
    <xdr:to>
      <xdr:col>26</xdr:col>
      <xdr:colOff>50800</xdr:colOff>
      <xdr:row>15</xdr:row>
      <xdr:rowOff>104407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49334"/>
          <a:ext cx="698500" cy="744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64736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27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104407</xdr:rowOff>
    </xdr:from>
    <xdr:to>
      <xdr:col>22</xdr:col>
      <xdr:colOff>114300</xdr:colOff>
      <xdr:row>15</xdr:row>
      <xdr:rowOff>118885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23782"/>
          <a:ext cx="698500" cy="144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107599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69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118885</xdr:rowOff>
    </xdr:from>
    <xdr:to>
      <xdr:col>18</xdr:col>
      <xdr:colOff>177800</xdr:colOff>
      <xdr:row>16</xdr:row>
      <xdr:rowOff>34569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38260"/>
          <a:ext cx="698500" cy="871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124553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6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47815</xdr:rowOff>
    </xdr:from>
    <xdr:to>
      <xdr:col>15</xdr:col>
      <xdr:colOff>101600</xdr:colOff>
      <xdr:row>17</xdr:row>
      <xdr:rowOff>149415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134192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96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64084</xdr:rowOff>
    </xdr:from>
    <xdr:to>
      <xdr:col>29</xdr:col>
      <xdr:colOff>177800</xdr:colOff>
      <xdr:row>13</xdr:row>
      <xdr:rowOff>165684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3405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80611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85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150609</xdr:rowOff>
    </xdr:from>
    <xdr:to>
      <xdr:col>26</xdr:col>
      <xdr:colOff>101600</xdr:colOff>
      <xdr:row>15</xdr:row>
      <xdr:rowOff>80759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98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90936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67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53607</xdr:rowOff>
    </xdr:from>
    <xdr:to>
      <xdr:col>22</xdr:col>
      <xdr:colOff>165100</xdr:colOff>
      <xdr:row>15</xdr:row>
      <xdr:rowOff>155207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729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165384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41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68085</xdr:rowOff>
    </xdr:from>
    <xdr:to>
      <xdr:col>19</xdr:col>
      <xdr:colOff>38100</xdr:colOff>
      <xdr:row>15</xdr:row>
      <xdr:rowOff>169685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87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8412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5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155219</xdr:rowOff>
    </xdr:from>
    <xdr:to>
      <xdr:col>15</xdr:col>
      <xdr:colOff>101600</xdr:colOff>
      <xdr:row>16</xdr:row>
      <xdr:rowOff>85369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74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95546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43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138434</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211772</xdr:rowOff>
    </xdr:from>
    <xdr:to>
      <xdr:col>29</xdr:col>
      <xdr:colOff>127000</xdr:colOff>
      <xdr:row>35</xdr:row>
      <xdr:rowOff>305918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22122"/>
          <a:ext cx="647700" cy="94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50513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60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191236</xdr:rowOff>
    </xdr:from>
    <xdr:to>
      <xdr:col>26</xdr:col>
      <xdr:colOff>50800</xdr:colOff>
      <xdr:row>35</xdr:row>
      <xdr:rowOff>211772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01586"/>
          <a:ext cx="698500" cy="205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305261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15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191236</xdr:rowOff>
    </xdr:from>
    <xdr:to>
      <xdr:col>22</xdr:col>
      <xdr:colOff>114300</xdr:colOff>
      <xdr:row>35</xdr:row>
      <xdr:rowOff>249110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01586"/>
          <a:ext cx="698500" cy="57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317606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2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249110</xdr:rowOff>
    </xdr:from>
    <xdr:to>
      <xdr:col>18</xdr:col>
      <xdr:colOff>177800</xdr:colOff>
      <xdr:row>35</xdr:row>
      <xdr:rowOff>255206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59460"/>
          <a:ext cx="698500" cy="60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338865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49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278854</xdr:rowOff>
    </xdr:from>
    <xdr:to>
      <xdr:col>15</xdr:col>
      <xdr:colOff>101600</xdr:colOff>
      <xdr:row>36</xdr:row>
      <xdr:rowOff>37554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22331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255118</xdr:rowOff>
    </xdr:from>
    <xdr:to>
      <xdr:col>29</xdr:col>
      <xdr:colOff>177800</xdr:colOff>
      <xdr:row>36</xdr:row>
      <xdr:rowOff>13818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654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227195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37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160972</xdr:rowOff>
    </xdr:from>
    <xdr:to>
      <xdr:col>26</xdr:col>
      <xdr:colOff>101600</xdr:colOff>
      <xdr:row>35</xdr:row>
      <xdr:rowOff>262572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713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272749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40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140436</xdr:rowOff>
    </xdr:from>
    <xdr:to>
      <xdr:col>22</xdr:col>
      <xdr:colOff>165100</xdr:colOff>
      <xdr:row>35</xdr:row>
      <xdr:rowOff>242036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507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252213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198310</xdr:rowOff>
    </xdr:from>
    <xdr:to>
      <xdr:col>19</xdr:col>
      <xdr:colOff>38100</xdr:colOff>
      <xdr:row>35</xdr:row>
      <xdr:rowOff>299910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086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310087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7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204406</xdr:rowOff>
    </xdr:from>
    <xdr:to>
      <xdr:col>15</xdr:col>
      <xdr:colOff>101600</xdr:colOff>
      <xdr:row>35</xdr:row>
      <xdr:rowOff>306006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147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316183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83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兵庫県伊丹市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200,284
196,540
25.00
93,936,909
92,682,491
774,356
47,163,038
55,452,402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65938</xdr:rowOff>
    </xdr:from>
    <xdr:to>
      <xdr:col>24</xdr:col>
      <xdr:colOff>62865</xdr:colOff>
      <xdr:row>38</xdr:row>
      <xdr:rowOff>167970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9438"/>
          <a:ext cx="1270" cy="147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167970</xdr:rowOff>
    </xdr:from>
    <xdr:to>
      <xdr:col>24</xdr:col>
      <xdr:colOff>152400</xdr:colOff>
      <xdr:row>38</xdr:row>
      <xdr:rowOff>167970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3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12615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8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65938</xdr:rowOff>
    </xdr:from>
    <xdr:to>
      <xdr:col>24</xdr:col>
      <xdr:colOff>152400</xdr:colOff>
      <xdr:row>30</xdr:row>
      <xdr:rowOff>65938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6502</xdr:rowOff>
    </xdr:from>
    <xdr:to>
      <xdr:col>24</xdr:col>
      <xdr:colOff>63500</xdr:colOff>
      <xdr:row>34</xdr:row>
      <xdr:rowOff>154711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664352"/>
          <a:ext cx="838200" cy="3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20007</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20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41580</xdr:rowOff>
    </xdr:from>
    <xdr:to>
      <xdr:col>24</xdr:col>
      <xdr:colOff>114300</xdr:colOff>
      <xdr:row>35</xdr:row>
      <xdr:rowOff>143180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154711</xdr:rowOff>
    </xdr:from>
    <xdr:to>
      <xdr:col>19</xdr:col>
      <xdr:colOff>177800</xdr:colOff>
      <xdr:row>35</xdr:row>
      <xdr:rowOff>54813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984011"/>
          <a:ext cx="889000" cy="71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69355</xdr:rowOff>
    </xdr:from>
    <xdr:to>
      <xdr:col>20</xdr:col>
      <xdr:colOff>38100</xdr:colOff>
      <xdr:row>36</xdr:row>
      <xdr:rowOff>170955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162082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3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33439</xdr:rowOff>
    </xdr:from>
    <xdr:to>
      <xdr:col>15</xdr:col>
      <xdr:colOff>50800</xdr:colOff>
      <xdr:row>35</xdr:row>
      <xdr:rowOff>54813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034189"/>
          <a:ext cx="889000" cy="2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61354</xdr:rowOff>
    </xdr:from>
    <xdr:to>
      <xdr:col>15</xdr:col>
      <xdr:colOff>101600</xdr:colOff>
      <xdr:row>36</xdr:row>
      <xdr:rowOff>162954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154081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26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33439</xdr:rowOff>
    </xdr:from>
    <xdr:to>
      <xdr:col>10</xdr:col>
      <xdr:colOff>114300</xdr:colOff>
      <xdr:row>35</xdr:row>
      <xdr:rowOff>123660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34189"/>
          <a:ext cx="889000" cy="90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83414</xdr:rowOff>
    </xdr:from>
    <xdr:to>
      <xdr:col>10</xdr:col>
      <xdr:colOff>165100</xdr:colOff>
      <xdr:row>37</xdr:row>
      <xdr:rowOff>13564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4691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4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100368</xdr:rowOff>
    </xdr:from>
    <xdr:to>
      <xdr:col>6</xdr:col>
      <xdr:colOff>38100</xdr:colOff>
      <xdr:row>37</xdr:row>
      <xdr:rowOff>30518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21645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6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127152</xdr:rowOff>
    </xdr:from>
    <xdr:to>
      <xdr:col>24</xdr:col>
      <xdr:colOff>114300</xdr:colOff>
      <xdr:row>33</xdr:row>
      <xdr:rowOff>57302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61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150029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64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103911</xdr:rowOff>
    </xdr:from>
    <xdr:to>
      <xdr:col>20</xdr:col>
      <xdr:colOff>38100</xdr:colOff>
      <xdr:row>35</xdr:row>
      <xdr:rowOff>34061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3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50588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70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4013</xdr:rowOff>
    </xdr:from>
    <xdr:to>
      <xdr:col>15</xdr:col>
      <xdr:colOff>101600</xdr:colOff>
      <xdr:row>35</xdr:row>
      <xdr:rowOff>105613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0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122140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77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154089</xdr:rowOff>
    </xdr:from>
    <xdr:to>
      <xdr:col>10</xdr:col>
      <xdr:colOff>165100</xdr:colOff>
      <xdr:row>35</xdr:row>
      <xdr:rowOff>84239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8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100766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758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72860</xdr:rowOff>
    </xdr:from>
    <xdr:to>
      <xdr:col>6</xdr:col>
      <xdr:colOff>38100</xdr:colOff>
      <xdr:row>36</xdr:row>
      <xdr:rowOff>3010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7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19537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848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170006</xdr:rowOff>
    </xdr:from>
    <xdr:to>
      <xdr:col>24</xdr:col>
      <xdr:colOff>62865</xdr:colOff>
      <xdr:row>59</xdr:row>
      <xdr:rowOff>127666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2506"/>
          <a:ext cx="1270" cy="1500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131493</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4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127666</xdr:rowOff>
    </xdr:from>
    <xdr:to>
      <xdr:col>24</xdr:col>
      <xdr:colOff>152400</xdr:colOff>
      <xdr:row>59</xdr:row>
      <xdr:rowOff>127666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4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116683</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170006</xdr:rowOff>
    </xdr:from>
    <xdr:to>
      <xdr:col>24</xdr:col>
      <xdr:colOff>152400</xdr:colOff>
      <xdr:row>50</xdr:row>
      <xdr:rowOff>170006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102488</xdr:rowOff>
    </xdr:from>
    <xdr:to>
      <xdr:col>24</xdr:col>
      <xdr:colOff>63500</xdr:colOff>
      <xdr:row>58</xdr:row>
      <xdr:rowOff>138263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10046588"/>
          <a:ext cx="838200" cy="35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101915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31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79038</xdr:rowOff>
    </xdr:from>
    <xdr:to>
      <xdr:col>24</xdr:col>
      <xdr:colOff>114300</xdr:colOff>
      <xdr:row>57</xdr:row>
      <xdr:rowOff>9188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8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171263</xdr:rowOff>
    </xdr:from>
    <xdr:to>
      <xdr:col>19</xdr:col>
      <xdr:colOff>177800</xdr:colOff>
      <xdr:row>58</xdr:row>
      <xdr:rowOff>138263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943913"/>
          <a:ext cx="889000" cy="138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128072</xdr:rowOff>
    </xdr:from>
    <xdr:to>
      <xdr:col>20</xdr:col>
      <xdr:colOff>38100</xdr:colOff>
      <xdr:row>57</xdr:row>
      <xdr:rowOff>58222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74749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50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171263</xdr:rowOff>
    </xdr:from>
    <xdr:to>
      <xdr:col>15</xdr:col>
      <xdr:colOff>50800</xdr:colOff>
      <xdr:row>58</xdr:row>
      <xdr:rowOff>64539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943913"/>
          <a:ext cx="889000" cy="64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80164</xdr:rowOff>
    </xdr:from>
    <xdr:to>
      <xdr:col>15</xdr:col>
      <xdr:colOff>101600</xdr:colOff>
      <xdr:row>57</xdr:row>
      <xdr:rowOff>10314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8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26841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45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64539</xdr:rowOff>
    </xdr:from>
    <xdr:to>
      <xdr:col>10</xdr:col>
      <xdr:colOff>114300</xdr:colOff>
      <xdr:row>58</xdr:row>
      <xdr:rowOff>138165</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10008639"/>
          <a:ext cx="889000" cy="7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138915</xdr:rowOff>
    </xdr:from>
    <xdr:to>
      <xdr:col>10</xdr:col>
      <xdr:colOff>165100</xdr:colOff>
      <xdr:row>57</xdr:row>
      <xdr:rowOff>69065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85592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51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115369</xdr:rowOff>
    </xdr:from>
    <xdr:to>
      <xdr:col>6</xdr:col>
      <xdr:colOff>38100</xdr:colOff>
      <xdr:row>58</xdr:row>
      <xdr:rowOff>45519</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8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62046</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66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51688</xdr:rowOff>
    </xdr:from>
    <xdr:to>
      <xdr:col>24</xdr:col>
      <xdr:colOff>114300</xdr:colOff>
      <xdr:row>58</xdr:row>
      <xdr:rowOff>153288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99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30115</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97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87463</xdr:rowOff>
    </xdr:from>
    <xdr:to>
      <xdr:col>20</xdr:col>
      <xdr:colOff>38100</xdr:colOff>
      <xdr:row>59</xdr:row>
      <xdr:rowOff>17613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1003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8740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10124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120463</xdr:rowOff>
    </xdr:from>
    <xdr:to>
      <xdr:col>15</xdr:col>
      <xdr:colOff>101600</xdr:colOff>
      <xdr:row>58</xdr:row>
      <xdr:rowOff>50613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89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41740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985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13739</xdr:rowOff>
    </xdr:from>
    <xdr:to>
      <xdr:col>10</xdr:col>
      <xdr:colOff>165100</xdr:colOff>
      <xdr:row>58</xdr:row>
      <xdr:rowOff>115339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95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106466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1005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87365</xdr:rowOff>
    </xdr:from>
    <xdr:to>
      <xdr:col>6</xdr:col>
      <xdr:colOff>38100</xdr:colOff>
      <xdr:row>59</xdr:row>
      <xdr:rowOff>17515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03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8642</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12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81254</xdr:rowOff>
    </xdr:from>
    <xdr:to>
      <xdr:col>24</xdr:col>
      <xdr:colOff>63500</xdr:colOff>
      <xdr:row>78</xdr:row>
      <xdr:rowOff>99085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454354"/>
          <a:ext cx="838200" cy="1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86326</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16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99085</xdr:rowOff>
    </xdr:from>
    <xdr:to>
      <xdr:col>19</xdr:col>
      <xdr:colOff>177800</xdr:colOff>
      <xdr:row>78</xdr:row>
      <xdr:rowOff>116154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472185"/>
          <a:ext cx="889000" cy="1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28567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5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106629</xdr:rowOff>
    </xdr:from>
    <xdr:to>
      <xdr:col>15</xdr:col>
      <xdr:colOff>50800</xdr:colOff>
      <xdr:row>78</xdr:row>
      <xdr:rowOff>116154</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3479729"/>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38701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6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84989</xdr:rowOff>
    </xdr:from>
    <xdr:to>
      <xdr:col>10</xdr:col>
      <xdr:colOff>114300</xdr:colOff>
      <xdr:row>78</xdr:row>
      <xdr:rowOff>106629</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3458089"/>
          <a:ext cx="889000" cy="2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47465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7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107035</xdr:rowOff>
    </xdr:from>
    <xdr:to>
      <xdr:col>6</xdr:col>
      <xdr:colOff>38100</xdr:colOff>
      <xdr:row>78</xdr:row>
      <xdr:rowOff>37185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53712</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08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30454</xdr:rowOff>
    </xdr:from>
    <xdr:to>
      <xdr:col>24</xdr:col>
      <xdr:colOff>114300</xdr:colOff>
      <xdr:row>78</xdr:row>
      <xdr:rowOff>132054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40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116831</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18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48285</xdr:rowOff>
    </xdr:from>
    <xdr:to>
      <xdr:col>20</xdr:col>
      <xdr:colOff>38100</xdr:colOff>
      <xdr:row>78</xdr:row>
      <xdr:rowOff>149885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42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141012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514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65354</xdr:rowOff>
    </xdr:from>
    <xdr:to>
      <xdr:col>15</xdr:col>
      <xdr:colOff>101600</xdr:colOff>
      <xdr:row>78</xdr:row>
      <xdr:rowOff>166954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43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158081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531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55829</xdr:rowOff>
    </xdr:from>
    <xdr:to>
      <xdr:col>10</xdr:col>
      <xdr:colOff>165100</xdr:colOff>
      <xdr:row>78</xdr:row>
      <xdr:rowOff>157429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42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148556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52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34189</xdr:rowOff>
    </xdr:from>
    <xdr:to>
      <xdr:col>6</xdr:col>
      <xdr:colOff>38100</xdr:colOff>
      <xdr:row>78</xdr:row>
      <xdr:rowOff>135789</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40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126916</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50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125070</xdr:rowOff>
    </xdr:from>
    <xdr:to>
      <xdr:col>24</xdr:col>
      <xdr:colOff>63500</xdr:colOff>
      <xdr:row>95</xdr:row>
      <xdr:rowOff>72771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241370"/>
          <a:ext cx="838200" cy="119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67899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55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72771</xdr:rowOff>
    </xdr:from>
    <xdr:to>
      <xdr:col>19</xdr:col>
      <xdr:colOff>177800</xdr:colOff>
      <xdr:row>96</xdr:row>
      <xdr:rowOff>63360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360521"/>
          <a:ext cx="889000" cy="16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116578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575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79539</xdr:rowOff>
    </xdr:from>
    <xdr:to>
      <xdr:col>15</xdr:col>
      <xdr:colOff>50800</xdr:colOff>
      <xdr:row>96</xdr:row>
      <xdr:rowOff>63360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367289"/>
          <a:ext cx="889000" cy="155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53446</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68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79539</xdr:rowOff>
    </xdr:from>
    <xdr:to>
      <xdr:col>10</xdr:col>
      <xdr:colOff>114300</xdr:colOff>
      <xdr:row>97</xdr:row>
      <xdr:rowOff>72377</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367289"/>
          <a:ext cx="889000" cy="33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84141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54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116700</xdr:rowOff>
    </xdr:from>
    <xdr:to>
      <xdr:col>6</xdr:col>
      <xdr:colOff>38100</xdr:colOff>
      <xdr:row>98</xdr:row>
      <xdr:rowOff>46850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37977</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84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74270</xdr:rowOff>
    </xdr:from>
    <xdr:to>
      <xdr:col>24</xdr:col>
      <xdr:colOff>114300</xdr:colOff>
      <xdr:row>95</xdr:row>
      <xdr:rowOff>4420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19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97147</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04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21971</xdr:rowOff>
    </xdr:from>
    <xdr:to>
      <xdr:col>20</xdr:col>
      <xdr:colOff>38100</xdr:colOff>
      <xdr:row>95</xdr:row>
      <xdr:rowOff>123571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30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140098</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084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12560</xdr:rowOff>
    </xdr:from>
    <xdr:to>
      <xdr:col>15</xdr:col>
      <xdr:colOff>101600</xdr:colOff>
      <xdr:row>96</xdr:row>
      <xdr:rowOff>114160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4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130687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246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28739</xdr:rowOff>
    </xdr:from>
    <xdr:to>
      <xdr:col>10</xdr:col>
      <xdr:colOff>165100</xdr:colOff>
      <xdr:row>95</xdr:row>
      <xdr:rowOff>130339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31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146866</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091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21577</xdr:rowOff>
    </xdr:from>
    <xdr:to>
      <xdr:col>6</xdr:col>
      <xdr:colOff>38100</xdr:colOff>
      <xdr:row>97</xdr:row>
      <xdr:rowOff>123177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65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139704</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427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79143</xdr:rowOff>
    </xdr:from>
    <xdr:to>
      <xdr:col>54</xdr:col>
      <xdr:colOff>189865</xdr:colOff>
      <xdr:row>38</xdr:row>
      <xdr:rowOff>113737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079893"/>
          <a:ext cx="1270" cy="54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117564</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3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113737</xdr:rowOff>
    </xdr:from>
    <xdr:to>
      <xdr:col>55</xdr:col>
      <xdr:colOff>88900</xdr:colOff>
      <xdr:row>38</xdr:row>
      <xdr:rowOff>113737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28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25820</xdr:rowOff>
    </xdr:from>
    <xdr:ext cx="534377"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79143</xdr:rowOff>
    </xdr:from>
    <xdr:to>
      <xdr:col>55</xdr:col>
      <xdr:colOff>88900</xdr:colOff>
      <xdr:row>35</xdr:row>
      <xdr:rowOff>79143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079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68388</xdr:rowOff>
    </xdr:from>
    <xdr:to>
      <xdr:col>55</xdr:col>
      <xdr:colOff>0</xdr:colOff>
      <xdr:row>37</xdr:row>
      <xdr:rowOff>94111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412038"/>
          <a:ext cx="838200" cy="2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6654</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78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155227</xdr:rowOff>
    </xdr:from>
    <xdr:to>
      <xdr:col>55</xdr:col>
      <xdr:colOff>50800</xdr:colOff>
      <xdr:row>37</xdr:row>
      <xdr:rowOff>85377</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2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80177</xdr:rowOff>
    </xdr:from>
    <xdr:to>
      <xdr:col>50</xdr:col>
      <xdr:colOff>114300</xdr:colOff>
      <xdr:row>37</xdr:row>
      <xdr:rowOff>68388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252377"/>
          <a:ext cx="889000" cy="159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146888</xdr:rowOff>
    </xdr:from>
    <xdr:to>
      <xdr:col>50</xdr:col>
      <xdr:colOff>165100</xdr:colOff>
      <xdr:row>37</xdr:row>
      <xdr:rowOff>77038</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93565</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09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80177</xdr:rowOff>
    </xdr:from>
    <xdr:to>
      <xdr:col>45</xdr:col>
      <xdr:colOff>177800</xdr:colOff>
      <xdr:row>37</xdr:row>
      <xdr:rowOff>103168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252377"/>
          <a:ext cx="889000" cy="194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121808</xdr:rowOff>
    </xdr:from>
    <xdr:to>
      <xdr:col>46</xdr:col>
      <xdr:colOff>38100</xdr:colOff>
      <xdr:row>37</xdr:row>
      <xdr:rowOff>51958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43085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38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13382</xdr:rowOff>
    </xdr:from>
    <xdr:to>
      <xdr:col>41</xdr:col>
      <xdr:colOff>50800</xdr:colOff>
      <xdr:row>37</xdr:row>
      <xdr:rowOff>103168</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328332"/>
          <a:ext cx="889000" cy="111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163424</xdr:rowOff>
    </xdr:from>
    <xdr:to>
      <xdr:col>41</xdr:col>
      <xdr:colOff>101600</xdr:colOff>
      <xdr:row>37</xdr:row>
      <xdr:rowOff>93574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110101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11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89292</xdr:rowOff>
    </xdr:from>
    <xdr:to>
      <xdr:col>36</xdr:col>
      <xdr:colOff>165100</xdr:colOff>
      <xdr:row>31</xdr:row>
      <xdr:rowOff>19442</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35969</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008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43311</xdr:rowOff>
    </xdr:from>
    <xdr:to>
      <xdr:col>55</xdr:col>
      <xdr:colOff>50800</xdr:colOff>
      <xdr:row>37</xdr:row>
      <xdr:rowOff>144911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38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21738</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365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17588</xdr:rowOff>
    </xdr:from>
    <xdr:to>
      <xdr:col>50</xdr:col>
      <xdr:colOff>165100</xdr:colOff>
      <xdr:row>37</xdr:row>
      <xdr:rowOff>119188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36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110315</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45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29377</xdr:rowOff>
    </xdr:from>
    <xdr:to>
      <xdr:col>46</xdr:col>
      <xdr:colOff>38100</xdr:colOff>
      <xdr:row>36</xdr:row>
      <xdr:rowOff>130977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20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147504</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97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52368</xdr:rowOff>
    </xdr:from>
    <xdr:to>
      <xdr:col>41</xdr:col>
      <xdr:colOff>101600</xdr:colOff>
      <xdr:row>37</xdr:row>
      <xdr:rowOff>153968</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39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145094</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488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134032</xdr:rowOff>
    </xdr:from>
    <xdr:to>
      <xdr:col>36</xdr:col>
      <xdr:colOff>165100</xdr:colOff>
      <xdr:row>31</xdr:row>
      <xdr:rowOff>64182</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27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55309</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370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131111</xdr:rowOff>
    </xdr:from>
    <xdr:to>
      <xdr:col>55</xdr:col>
      <xdr:colOff>0</xdr:colOff>
      <xdr:row>57</xdr:row>
      <xdr:rowOff>77042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732311"/>
          <a:ext cx="838200" cy="11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97571</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52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162255</xdr:rowOff>
    </xdr:from>
    <xdr:to>
      <xdr:col>50</xdr:col>
      <xdr:colOff>114300</xdr:colOff>
      <xdr:row>57</xdr:row>
      <xdr:rowOff>77042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9592005"/>
          <a:ext cx="889000" cy="25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106018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53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93338</xdr:rowOff>
    </xdr:from>
    <xdr:to>
      <xdr:col>45</xdr:col>
      <xdr:colOff>177800</xdr:colOff>
      <xdr:row>55</xdr:row>
      <xdr:rowOff>162255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523088"/>
          <a:ext cx="889000" cy="68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101007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87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93338</xdr:rowOff>
    </xdr:from>
    <xdr:to>
      <xdr:col>41</xdr:col>
      <xdr:colOff>50800</xdr:colOff>
      <xdr:row>56</xdr:row>
      <xdr:rowOff>140788</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523088"/>
          <a:ext cx="889000" cy="21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63887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83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135480</xdr:rowOff>
    </xdr:from>
    <xdr:to>
      <xdr:col>36</xdr:col>
      <xdr:colOff>165100</xdr:colOff>
      <xdr:row>57</xdr:row>
      <xdr:rowOff>65630</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73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56757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82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80311</xdr:rowOff>
    </xdr:from>
    <xdr:to>
      <xdr:col>55</xdr:col>
      <xdr:colOff>50800</xdr:colOff>
      <xdr:row>57</xdr:row>
      <xdr:rowOff>10461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68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58738</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65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26242</xdr:rowOff>
    </xdr:from>
    <xdr:to>
      <xdr:col>50</xdr:col>
      <xdr:colOff>165100</xdr:colOff>
      <xdr:row>57</xdr:row>
      <xdr:rowOff>127842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79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118969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89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111455</xdr:rowOff>
    </xdr:from>
    <xdr:to>
      <xdr:col>46</xdr:col>
      <xdr:colOff>38100</xdr:colOff>
      <xdr:row>56</xdr:row>
      <xdr:rowOff>41605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54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58132</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31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42538</xdr:rowOff>
    </xdr:from>
    <xdr:to>
      <xdr:col>41</xdr:col>
      <xdr:colOff>101600</xdr:colOff>
      <xdr:row>55</xdr:row>
      <xdr:rowOff>144138</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47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160665</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24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89988</xdr:rowOff>
    </xdr:from>
    <xdr:to>
      <xdr:col>36</xdr:col>
      <xdr:colOff>165100</xdr:colOff>
      <xdr:row>57</xdr:row>
      <xdr:rowOff>20138</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69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36665</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46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112192</xdr:rowOff>
    </xdr:from>
    <xdr:to>
      <xdr:col>54</xdr:col>
      <xdr:colOff>189865</xdr:colOff>
      <xdr:row>79</xdr:row>
      <xdr:rowOff>32144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285142"/>
          <a:ext cx="1270" cy="12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35971</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580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32144</xdr:rowOff>
    </xdr:from>
    <xdr:to>
      <xdr:col>55</xdr:col>
      <xdr:colOff>88900</xdr:colOff>
      <xdr:row>79</xdr:row>
      <xdr:rowOff>32144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57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58869</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206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112192</xdr:rowOff>
    </xdr:from>
    <xdr:to>
      <xdr:col>55</xdr:col>
      <xdr:colOff>88900</xdr:colOff>
      <xdr:row>71</xdr:row>
      <xdr:rowOff>112192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28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164085</xdr:rowOff>
    </xdr:from>
    <xdr:to>
      <xdr:col>55</xdr:col>
      <xdr:colOff>0</xdr:colOff>
      <xdr:row>79</xdr:row>
      <xdr:rowOff>23304</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9639300" y="13537185"/>
          <a:ext cx="838200" cy="3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42321</xdr:rowOff>
    </xdr:from>
    <xdr:ext cx="469744"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072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19444</xdr:rowOff>
    </xdr:from>
    <xdr:to>
      <xdr:col>55</xdr:col>
      <xdr:colOff>50800</xdr:colOff>
      <xdr:row>77</xdr:row>
      <xdr:rowOff>121044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2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23304</xdr:rowOff>
    </xdr:from>
    <xdr:to>
      <xdr:col>50</xdr:col>
      <xdr:colOff>114300</xdr:colOff>
      <xdr:row>79</xdr:row>
      <xdr:rowOff>31648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3567854"/>
          <a:ext cx="889000" cy="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63221</xdr:rowOff>
    </xdr:from>
    <xdr:to>
      <xdr:col>50</xdr:col>
      <xdr:colOff>165100</xdr:colOff>
      <xdr:row>77</xdr:row>
      <xdr:rowOff>164821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9898</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04428" y="1304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36106</xdr:rowOff>
    </xdr:from>
    <xdr:to>
      <xdr:col>45</xdr:col>
      <xdr:colOff>177800</xdr:colOff>
      <xdr:row>79</xdr:row>
      <xdr:rowOff>31648</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7861300" y="13409206"/>
          <a:ext cx="889000" cy="166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78918</xdr:rowOff>
    </xdr:from>
    <xdr:to>
      <xdr:col>46</xdr:col>
      <xdr:colOff>38100</xdr:colOff>
      <xdr:row>78</xdr:row>
      <xdr:rowOff>9068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25595</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15428" y="1305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59423</xdr:rowOff>
    </xdr:from>
    <xdr:to>
      <xdr:col>41</xdr:col>
      <xdr:colOff>50800</xdr:colOff>
      <xdr:row>78</xdr:row>
      <xdr:rowOff>36106</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6972300" y="13089623"/>
          <a:ext cx="889000" cy="31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35370</xdr:rowOff>
    </xdr:from>
    <xdr:to>
      <xdr:col>41</xdr:col>
      <xdr:colOff>101600</xdr:colOff>
      <xdr:row>77</xdr:row>
      <xdr:rowOff>136970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153497</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26428" y="1301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117970</xdr:rowOff>
    </xdr:from>
    <xdr:to>
      <xdr:col>36</xdr:col>
      <xdr:colOff>165100</xdr:colOff>
      <xdr:row>77</xdr:row>
      <xdr:rowOff>48120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1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39247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324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113285</xdr:rowOff>
    </xdr:from>
    <xdr:to>
      <xdr:col>55</xdr:col>
      <xdr:colOff>50800</xdr:colOff>
      <xdr:row>79</xdr:row>
      <xdr:rowOff>43435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48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28212</xdr:rowOff>
    </xdr:from>
    <xdr:ext cx="469744"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401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143954</xdr:rowOff>
    </xdr:from>
    <xdr:to>
      <xdr:col>50</xdr:col>
      <xdr:colOff>165100</xdr:colOff>
      <xdr:row>79</xdr:row>
      <xdr:rowOff>74104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517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65231</xdr:rowOff>
    </xdr:from>
    <xdr:ext cx="378565"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50017" y="136097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152298</xdr:rowOff>
    </xdr:from>
    <xdr:to>
      <xdr:col>46</xdr:col>
      <xdr:colOff>38100</xdr:colOff>
      <xdr:row>79</xdr:row>
      <xdr:rowOff>82448</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52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73575</xdr:rowOff>
    </xdr:from>
    <xdr:ext cx="378565"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61017" y="13618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156756</xdr:rowOff>
    </xdr:from>
    <xdr:to>
      <xdr:col>41</xdr:col>
      <xdr:colOff>101600</xdr:colOff>
      <xdr:row>78</xdr:row>
      <xdr:rowOff>86906</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35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78033</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626428" y="13451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8623</xdr:rowOff>
    </xdr:from>
    <xdr:to>
      <xdr:col>36</xdr:col>
      <xdr:colOff>165100</xdr:colOff>
      <xdr:row>76</xdr:row>
      <xdr:rowOff>110223</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03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126751</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05111" y="12814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76200</xdr:rowOff>
    </xdr:from>
    <xdr:to>
      <xdr:col>55</xdr:col>
      <xdr:colOff>0</xdr:colOff>
      <xdr:row>97</xdr:row>
      <xdr:rowOff>7226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535400"/>
          <a:ext cx="838200" cy="10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105363</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564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64681</xdr:rowOff>
    </xdr:from>
    <xdr:to>
      <xdr:col>50</xdr:col>
      <xdr:colOff>114300</xdr:colOff>
      <xdr:row>97</xdr:row>
      <xdr:rowOff>7226</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8750300" y="16352431"/>
          <a:ext cx="889000" cy="285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130078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76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47270</xdr:rowOff>
    </xdr:from>
    <xdr:to>
      <xdr:col>45</xdr:col>
      <xdr:colOff>177800</xdr:colOff>
      <xdr:row>95</xdr:row>
      <xdr:rowOff>64681</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7861300" y="16335020"/>
          <a:ext cx="889000" cy="1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146893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77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47270</xdr:rowOff>
    </xdr:from>
    <xdr:to>
      <xdr:col>41</xdr:col>
      <xdr:colOff>50800</xdr:colOff>
      <xdr:row>97</xdr:row>
      <xdr:rowOff>48361</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6972300" y="16335020"/>
          <a:ext cx="889000" cy="343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115371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74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47980</xdr:rowOff>
    </xdr:from>
    <xdr:to>
      <xdr:col>36</xdr:col>
      <xdr:colOff>165100</xdr:colOff>
      <xdr:row>97</xdr:row>
      <xdr:rowOff>149580</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67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140707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77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25400</xdr:rowOff>
    </xdr:from>
    <xdr:to>
      <xdr:col>55</xdr:col>
      <xdr:colOff>50800</xdr:colOff>
      <xdr:row>96</xdr:row>
      <xdr:rowOff>127000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48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48277</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336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127876</xdr:rowOff>
    </xdr:from>
    <xdr:to>
      <xdr:col>50</xdr:col>
      <xdr:colOff>165100</xdr:colOff>
      <xdr:row>97</xdr:row>
      <xdr:rowOff>58026</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5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74553</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36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13881</xdr:rowOff>
    </xdr:from>
    <xdr:to>
      <xdr:col>46</xdr:col>
      <xdr:colOff>38100</xdr:colOff>
      <xdr:row>95</xdr:row>
      <xdr:rowOff>115481</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30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132008</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076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167920</xdr:rowOff>
    </xdr:from>
    <xdr:to>
      <xdr:col>41</xdr:col>
      <xdr:colOff>101600</xdr:colOff>
      <xdr:row>95</xdr:row>
      <xdr:rowOff>98070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28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114597</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05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169011</xdr:rowOff>
    </xdr:from>
    <xdr:to>
      <xdr:col>36</xdr:col>
      <xdr:colOff>165100</xdr:colOff>
      <xdr:row>97</xdr:row>
      <xdr:rowOff>99161</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62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115688</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40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7764</xdr:rowOff>
    </xdr:from>
    <xdr:ext cx="378565"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51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127245</xdr:rowOff>
    </xdr:from>
    <xdr:ext cx="378565"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2017" y="6299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170680</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3017" y="6342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6773</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3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5004</xdr:rowOff>
    </xdr:from>
    <xdr:to>
      <xdr:col>67</xdr:col>
      <xdr:colOff>101600</xdr:colOff>
      <xdr:row>38</xdr:row>
      <xdr:rowOff>106604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123131</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5017" y="6295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166713</xdr:rowOff>
    </xdr:from>
    <xdr:to>
      <xdr:col>85</xdr:col>
      <xdr:colOff>127000</xdr:colOff>
      <xdr:row>74</xdr:row>
      <xdr:rowOff>35116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2682563"/>
          <a:ext cx="838200" cy="3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149586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3008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166713</xdr:rowOff>
    </xdr:from>
    <xdr:to>
      <xdr:col>81</xdr:col>
      <xdr:colOff>50800</xdr:colOff>
      <xdr:row>75</xdr:row>
      <xdr:rowOff>38182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682563"/>
          <a:ext cx="889000" cy="21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84777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11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13284</xdr:rowOff>
    </xdr:from>
    <xdr:to>
      <xdr:col>76</xdr:col>
      <xdr:colOff>114300</xdr:colOff>
      <xdr:row>75</xdr:row>
      <xdr:rowOff>38182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2872034"/>
          <a:ext cx="889000" cy="2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95617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125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13284</xdr:rowOff>
    </xdr:from>
    <xdr:to>
      <xdr:col>71</xdr:col>
      <xdr:colOff>177800</xdr:colOff>
      <xdr:row>75</xdr:row>
      <xdr:rowOff>38297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872034"/>
          <a:ext cx="889000" cy="25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86720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11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1212</xdr:rowOff>
    </xdr:from>
    <xdr:to>
      <xdr:col>67</xdr:col>
      <xdr:colOff>101600</xdr:colOff>
      <xdr:row>76</xdr:row>
      <xdr:rowOff>102812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93939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12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155766</xdr:rowOff>
    </xdr:from>
    <xdr:to>
      <xdr:col>85</xdr:col>
      <xdr:colOff>177800</xdr:colOff>
      <xdr:row>74</xdr:row>
      <xdr:rowOff>85916</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67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7193</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52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115913</xdr:rowOff>
    </xdr:from>
    <xdr:to>
      <xdr:col>81</xdr:col>
      <xdr:colOff>101600</xdr:colOff>
      <xdr:row>74</xdr:row>
      <xdr:rowOff>46063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63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62590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406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158832</xdr:rowOff>
    </xdr:from>
    <xdr:to>
      <xdr:col>76</xdr:col>
      <xdr:colOff>165100</xdr:colOff>
      <xdr:row>75</xdr:row>
      <xdr:rowOff>88982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84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105509</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2621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133934</xdr:rowOff>
    </xdr:from>
    <xdr:to>
      <xdr:col>72</xdr:col>
      <xdr:colOff>38100</xdr:colOff>
      <xdr:row>75</xdr:row>
      <xdr:rowOff>64084</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82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80611</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259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158947</xdr:rowOff>
    </xdr:from>
    <xdr:to>
      <xdr:col>67</xdr:col>
      <xdr:colOff>101600</xdr:colOff>
      <xdr:row>75</xdr:row>
      <xdr:rowOff>89097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84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105624</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2621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26674</xdr:rowOff>
    </xdr:from>
    <xdr:to>
      <xdr:col>85</xdr:col>
      <xdr:colOff>126364</xdr:colOff>
      <xdr:row>99</xdr:row>
      <xdr:rowOff>52898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28624"/>
          <a:ext cx="1269" cy="139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56725</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52898</xdr:rowOff>
    </xdr:from>
    <xdr:to>
      <xdr:col>86</xdr:col>
      <xdr:colOff>25400</xdr:colOff>
      <xdr:row>99</xdr:row>
      <xdr:rowOff>52898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2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144801</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26674</xdr:rowOff>
    </xdr:from>
    <xdr:to>
      <xdr:col>86</xdr:col>
      <xdr:colOff>25400</xdr:colOff>
      <xdr:row>91</xdr:row>
      <xdr:rowOff>26674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2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66842</xdr:rowOff>
    </xdr:from>
    <xdr:to>
      <xdr:col>85</xdr:col>
      <xdr:colOff>127000</xdr:colOff>
      <xdr:row>95</xdr:row>
      <xdr:rowOff>105671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354592"/>
          <a:ext cx="838200" cy="3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164613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623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14736</xdr:rowOff>
    </xdr:from>
    <xdr:to>
      <xdr:col>85</xdr:col>
      <xdr:colOff>177800</xdr:colOff>
      <xdr:row>97</xdr:row>
      <xdr:rowOff>116336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4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97540</xdr:rowOff>
    </xdr:from>
    <xdr:to>
      <xdr:col>81</xdr:col>
      <xdr:colOff>50800</xdr:colOff>
      <xdr:row>95</xdr:row>
      <xdr:rowOff>105671</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385290"/>
          <a:ext cx="889000" cy="8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141870</xdr:rowOff>
    </xdr:from>
    <xdr:to>
      <xdr:col>81</xdr:col>
      <xdr:colOff>101600</xdr:colOff>
      <xdr:row>97</xdr:row>
      <xdr:rowOff>72020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63147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693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69879</xdr:rowOff>
    </xdr:from>
    <xdr:to>
      <xdr:col>76</xdr:col>
      <xdr:colOff>114300</xdr:colOff>
      <xdr:row>95</xdr:row>
      <xdr:rowOff>97540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6014729"/>
          <a:ext cx="889000" cy="37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97521</xdr:rowOff>
    </xdr:from>
    <xdr:to>
      <xdr:col>76</xdr:col>
      <xdr:colOff>165100</xdr:colOff>
      <xdr:row>97</xdr:row>
      <xdr:rowOff>27671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18798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64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69879</xdr:rowOff>
    </xdr:from>
    <xdr:to>
      <xdr:col>71</xdr:col>
      <xdr:colOff>177800</xdr:colOff>
      <xdr:row>95</xdr:row>
      <xdr:rowOff>23800</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014729"/>
          <a:ext cx="889000" cy="296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23651</xdr:rowOff>
    </xdr:from>
    <xdr:to>
      <xdr:col>72</xdr:col>
      <xdr:colOff>38100</xdr:colOff>
      <xdr:row>96</xdr:row>
      <xdr:rowOff>125251</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116378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575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104347</xdr:rowOff>
    </xdr:from>
    <xdr:to>
      <xdr:col>67</xdr:col>
      <xdr:colOff>101600</xdr:colOff>
      <xdr:row>98</xdr:row>
      <xdr:rowOff>34497</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25624</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79428" y="1682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16042</xdr:rowOff>
    </xdr:from>
    <xdr:to>
      <xdr:col>85</xdr:col>
      <xdr:colOff>177800</xdr:colOff>
      <xdr:row>95</xdr:row>
      <xdr:rowOff>117642</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30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38919</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155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54871</xdr:rowOff>
    </xdr:from>
    <xdr:to>
      <xdr:col>81</xdr:col>
      <xdr:colOff>101600</xdr:colOff>
      <xdr:row>95</xdr:row>
      <xdr:rowOff>156471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34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1548</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11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46740</xdr:rowOff>
    </xdr:from>
    <xdr:to>
      <xdr:col>76</xdr:col>
      <xdr:colOff>165100</xdr:colOff>
      <xdr:row>95</xdr:row>
      <xdr:rowOff>148340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33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164867</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10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19079</xdr:rowOff>
    </xdr:from>
    <xdr:to>
      <xdr:col>72</xdr:col>
      <xdr:colOff>38100</xdr:colOff>
      <xdr:row>93</xdr:row>
      <xdr:rowOff>120679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596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137206</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5739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144450</xdr:rowOff>
    </xdr:from>
    <xdr:to>
      <xdr:col>67</xdr:col>
      <xdr:colOff>101600</xdr:colOff>
      <xdr:row>95</xdr:row>
      <xdr:rowOff>74600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26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91127</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03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114880</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5853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97572</xdr:rowOff>
    </xdr:from>
    <xdr:to>
      <xdr:col>111</xdr:col>
      <xdr:colOff>177800</xdr:colOff>
      <xdr:row>39</xdr:row>
      <xdr:rowOff>98878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784122"/>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48803</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4017" y="639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97572</xdr:rowOff>
    </xdr:from>
    <xdr:to>
      <xdr:col>107</xdr:col>
      <xdr:colOff>50800</xdr:colOff>
      <xdr:row>39</xdr:row>
      <xdr:rowOff>98878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6784122"/>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29372</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5017" y="6373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39769</xdr:rowOff>
    </xdr:from>
    <xdr:to>
      <xdr:col>102</xdr:col>
      <xdr:colOff>114300</xdr:colOff>
      <xdr:row>39</xdr:row>
      <xdr:rowOff>98878</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383419"/>
          <a:ext cx="889000" cy="40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19575</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40077</xdr:rowOff>
    </xdr:from>
    <xdr:to>
      <xdr:col>98</xdr:col>
      <xdr:colOff>38100</xdr:colOff>
      <xdr:row>38</xdr:row>
      <xdr:rowOff>141677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55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132804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64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46772</xdr:rowOff>
    </xdr:from>
    <xdr:to>
      <xdr:col>107</xdr:col>
      <xdr:colOff>101600</xdr:colOff>
      <xdr:row>39</xdr:row>
      <xdr:rowOff>148372</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73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139499</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826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160419</xdr:rowOff>
    </xdr:from>
    <xdr:to>
      <xdr:col>98</xdr:col>
      <xdr:colOff>38100</xdr:colOff>
      <xdr:row>37</xdr:row>
      <xdr:rowOff>90569</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33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107096</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6107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150803</xdr:rowOff>
    </xdr:from>
    <xdr:to>
      <xdr:col>116</xdr:col>
      <xdr:colOff>63500</xdr:colOff>
      <xdr:row>58</xdr:row>
      <xdr:rowOff>168873</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10094903"/>
          <a:ext cx="838200" cy="18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21317</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793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150803</xdr:rowOff>
    </xdr:from>
    <xdr:to>
      <xdr:col>111</xdr:col>
      <xdr:colOff>177800</xdr:colOff>
      <xdr:row>58</xdr:row>
      <xdr:rowOff>153307</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20434300" y="10094903"/>
          <a:ext cx="8890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115696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71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132624</xdr:rowOff>
    </xdr:from>
    <xdr:to>
      <xdr:col>107</xdr:col>
      <xdr:colOff>50800</xdr:colOff>
      <xdr:row>58</xdr:row>
      <xdr:rowOff>153307</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9545300" y="10076724"/>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116893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71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100620</xdr:rowOff>
    </xdr:from>
    <xdr:to>
      <xdr:col>102</xdr:col>
      <xdr:colOff>114300</xdr:colOff>
      <xdr:row>58</xdr:row>
      <xdr:rowOff>132624</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1004472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94033</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69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125258</xdr:rowOff>
    </xdr:from>
    <xdr:to>
      <xdr:col>98</xdr:col>
      <xdr:colOff>38100</xdr:colOff>
      <xdr:row>58</xdr:row>
      <xdr:rowOff>55408</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71935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673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118073</xdr:rowOff>
    </xdr:from>
    <xdr:to>
      <xdr:col>116</xdr:col>
      <xdr:colOff>114300</xdr:colOff>
      <xdr:row>59</xdr:row>
      <xdr:rowOff>48223</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06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33000</xdr:rowOff>
    </xdr:from>
    <xdr:ext cx="378565"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99771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100003</xdr:rowOff>
    </xdr:from>
    <xdr:to>
      <xdr:col>112</xdr:col>
      <xdr:colOff>38100</xdr:colOff>
      <xdr:row>59</xdr:row>
      <xdr:rowOff>30153</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04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21280</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088428" y="1013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102507</xdr:rowOff>
    </xdr:from>
    <xdr:to>
      <xdr:col>107</xdr:col>
      <xdr:colOff>101600</xdr:colOff>
      <xdr:row>59</xdr:row>
      <xdr:rowOff>32657</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04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23784</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199428" y="1013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81824</xdr:rowOff>
    </xdr:from>
    <xdr:to>
      <xdr:col>102</xdr:col>
      <xdr:colOff>165100</xdr:colOff>
      <xdr:row>59</xdr:row>
      <xdr:rowOff>11974</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10025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3101</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10428" y="1011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49820</xdr:rowOff>
    </xdr:from>
    <xdr:to>
      <xdr:col>98</xdr:col>
      <xdr:colOff>38100</xdr:colOff>
      <xdr:row>58</xdr:row>
      <xdr:rowOff>151420</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999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142547</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21428" y="1008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51369</xdr:rowOff>
    </xdr:from>
    <xdr:to>
      <xdr:col>116</xdr:col>
      <xdr:colOff>63500</xdr:colOff>
      <xdr:row>74</xdr:row>
      <xdr:rowOff>88677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738669"/>
          <a:ext cx="838200" cy="3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166595</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510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88677</xdr:rowOff>
    </xdr:from>
    <xdr:to>
      <xdr:col>111</xdr:col>
      <xdr:colOff>177800</xdr:colOff>
      <xdr:row>74</xdr:row>
      <xdr:rowOff>170104</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775977"/>
          <a:ext cx="889000" cy="81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116364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460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170104</xdr:rowOff>
    </xdr:from>
    <xdr:to>
      <xdr:col>107</xdr:col>
      <xdr:colOff>50800</xdr:colOff>
      <xdr:row>75</xdr:row>
      <xdr:rowOff>37195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857404"/>
          <a:ext cx="889000" cy="38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49887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56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37195</xdr:rowOff>
    </xdr:from>
    <xdr:to>
      <xdr:col>102</xdr:col>
      <xdr:colOff>114300</xdr:colOff>
      <xdr:row>75</xdr:row>
      <xdr:rowOff>87350</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895945"/>
          <a:ext cx="889000" cy="5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92564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5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8021</xdr:rowOff>
    </xdr:from>
    <xdr:to>
      <xdr:col>98</xdr:col>
      <xdr:colOff>38100</xdr:colOff>
      <xdr:row>75</xdr:row>
      <xdr:rowOff>109621</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126148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4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569</xdr:rowOff>
    </xdr:from>
    <xdr:to>
      <xdr:col>116</xdr:col>
      <xdr:colOff>114300</xdr:colOff>
      <xdr:row>74</xdr:row>
      <xdr:rowOff>102169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68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150446</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66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37877</xdr:rowOff>
    </xdr:from>
    <xdr:to>
      <xdr:col>112</xdr:col>
      <xdr:colOff>38100</xdr:colOff>
      <xdr:row>74</xdr:row>
      <xdr:rowOff>139477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725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130604</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817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119304</xdr:rowOff>
    </xdr:from>
    <xdr:to>
      <xdr:col>107</xdr:col>
      <xdr:colOff>101600</xdr:colOff>
      <xdr:row>75</xdr:row>
      <xdr:rowOff>49454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0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40581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899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157845</xdr:rowOff>
    </xdr:from>
    <xdr:to>
      <xdr:col>102</xdr:col>
      <xdr:colOff>165100</xdr:colOff>
      <xdr:row>75</xdr:row>
      <xdr:rowOff>87995</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84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104522</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620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36550</xdr:rowOff>
    </xdr:from>
    <xdr:to>
      <xdr:col>98</xdr:col>
      <xdr:colOff>38100</xdr:colOff>
      <xdr:row>75</xdr:row>
      <xdr:rowOff>138150</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89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129278</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98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歳出決算総額の住民一人当たりの金額は、</a:t>
          </a:r>
          <a:r>
            <a:rPr kumimoji="1" lang="en-US" altLang="ja-JP" sz="1300">
              <a:latin typeface="ＭＳ Ｐゴシック" panose="020B0600070205080204" pitchFamily="50" charset="-128"/>
              <a:ea typeface="ＭＳ Ｐゴシック" panose="020B0600070205080204" pitchFamily="50" charset="-128"/>
            </a:rPr>
            <a:t>462,755</a:t>
          </a:r>
          <a:r>
            <a:rPr kumimoji="1" lang="ja-JP" altLang="en-US" sz="1300">
              <a:latin typeface="ＭＳ Ｐゴシック" panose="020B0600070205080204" pitchFamily="50" charset="-128"/>
              <a:ea typeface="ＭＳ Ｐゴシック" panose="020B0600070205080204" pitchFamily="50" charset="-128"/>
            </a:rPr>
            <a:t>円となる。</a:t>
          </a:r>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主な構成項目である扶助費は一人当たり</a:t>
          </a:r>
          <a:r>
            <a:rPr lang="en-US" altLang="ja-JP"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151,152</a:t>
          </a:r>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円となり、昨年度と比較して増加したが、その主な増加要因は、賃金・物価の上昇に伴う保育所保育委託料、障害福祉サービス費の増や、制度改正に伴う児童手当の増等によるものであり、扶助費については今後も引き続き増加していくものと分析している。</a:t>
          </a:r>
        </a:p>
        <a:p>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　その他前年度と比較して大きく増加した項目として人件費と普通建設事業費が挙げられるが、増加要因としては、人件費は人事院勧告に伴う給与改定や、会計年度任用職員の勤勉手当の創設による増加等、普通建設事業費は新庁舎外構工事にかかる工事費の増加等が挙げられる。</a:t>
          </a:r>
          <a:endParaRPr lang="en-US" altLang="ja-JP"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兵庫県伊丹市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200,284
196,540
25.00
93,936,909
92,682,491
774,356
47,163,038
55,452,402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24638</xdr:rowOff>
    </xdr:from>
    <xdr:to>
      <xdr:col>24</xdr:col>
      <xdr:colOff>63500</xdr:colOff>
      <xdr:row>35</xdr:row>
      <xdr:rowOff>109982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25388"/>
          <a:ext cx="838200" cy="8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52849</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25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109982</xdr:rowOff>
    </xdr:from>
    <xdr:to>
      <xdr:col>19</xdr:col>
      <xdr:colOff>177800</xdr:colOff>
      <xdr:row>35</xdr:row>
      <xdr:rowOff>137414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1073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20845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47498</xdr:rowOff>
    </xdr:from>
    <xdr:to>
      <xdr:col>15</xdr:col>
      <xdr:colOff>50800</xdr:colOff>
      <xdr:row>35</xdr:row>
      <xdr:rowOff>137414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48248"/>
          <a:ext cx="889000" cy="89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29227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47498</xdr:rowOff>
    </xdr:from>
    <xdr:to>
      <xdr:col>10</xdr:col>
      <xdr:colOff>114300</xdr:colOff>
      <xdr:row>35</xdr:row>
      <xdr:rowOff>75692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48248"/>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37609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8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117856</xdr:rowOff>
    </xdr:from>
    <xdr:to>
      <xdr:col>6</xdr:col>
      <xdr:colOff>38100</xdr:colOff>
      <xdr:row>37</xdr:row>
      <xdr:rowOff>48006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9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39133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8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145288</xdr:rowOff>
    </xdr:from>
    <xdr:to>
      <xdr:col>24</xdr:col>
      <xdr:colOff>114300</xdr:colOff>
      <xdr:row>35</xdr:row>
      <xdr:rowOff>75438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7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168165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2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59182</xdr:rowOff>
    </xdr:from>
    <xdr:to>
      <xdr:col>20</xdr:col>
      <xdr:colOff>38100</xdr:colOff>
      <xdr:row>35</xdr:row>
      <xdr:rowOff>160782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5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5859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35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86614</xdr:rowOff>
    </xdr:from>
    <xdr:to>
      <xdr:col>15</xdr:col>
      <xdr:colOff>101600</xdr:colOff>
      <xdr:row>36</xdr:row>
      <xdr:rowOff>16764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8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33291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6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168148</xdr:rowOff>
    </xdr:from>
    <xdr:to>
      <xdr:col>10</xdr:col>
      <xdr:colOff>165100</xdr:colOff>
      <xdr:row>35</xdr:row>
      <xdr:rowOff>98298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9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114825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72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24892</xdr:rowOff>
    </xdr:from>
    <xdr:to>
      <xdr:col>6</xdr:col>
      <xdr:colOff>38100</xdr:colOff>
      <xdr:row>35</xdr:row>
      <xdr:rowOff>126492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2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143019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0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56464</xdr:rowOff>
    </xdr:from>
    <xdr:to>
      <xdr:col>24</xdr:col>
      <xdr:colOff>62865</xdr:colOff>
      <xdr:row>59</xdr:row>
      <xdr:rowOff>110337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971864"/>
          <a:ext cx="1270" cy="1254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114164</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110337</xdr:rowOff>
    </xdr:from>
    <xdr:to>
      <xdr:col>24</xdr:col>
      <xdr:colOff>152400</xdr:colOff>
      <xdr:row>59</xdr:row>
      <xdr:rowOff>110337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2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3141</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74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56464</xdr:rowOff>
    </xdr:from>
    <xdr:to>
      <xdr:col>24</xdr:col>
      <xdr:colOff>152400</xdr:colOff>
      <xdr:row>52</xdr:row>
      <xdr:rowOff>56464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971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159258</xdr:rowOff>
    </xdr:from>
    <xdr:to>
      <xdr:col>24</xdr:col>
      <xdr:colOff>63500</xdr:colOff>
      <xdr:row>57</xdr:row>
      <xdr:rowOff>121526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760458"/>
          <a:ext cx="838200" cy="13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79570</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2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101143</xdr:rowOff>
    </xdr:from>
    <xdr:to>
      <xdr:col>24</xdr:col>
      <xdr:colOff>114300</xdr:colOff>
      <xdr:row>58</xdr:row>
      <xdr:rowOff>31293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153492</xdr:rowOff>
    </xdr:from>
    <xdr:to>
      <xdr:col>19</xdr:col>
      <xdr:colOff>177800</xdr:colOff>
      <xdr:row>57</xdr:row>
      <xdr:rowOff>121526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583242"/>
          <a:ext cx="889000" cy="31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164516</xdr:rowOff>
    </xdr:from>
    <xdr:to>
      <xdr:col>20</xdr:col>
      <xdr:colOff>38100</xdr:colOff>
      <xdr:row>58</xdr:row>
      <xdr:rowOff>94666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3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85793</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2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116954</xdr:rowOff>
    </xdr:from>
    <xdr:to>
      <xdr:col>15</xdr:col>
      <xdr:colOff>50800</xdr:colOff>
      <xdr:row>55</xdr:row>
      <xdr:rowOff>153492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546704"/>
          <a:ext cx="889000" cy="3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136614</xdr:rowOff>
    </xdr:from>
    <xdr:to>
      <xdr:col>15</xdr:col>
      <xdr:colOff>101600</xdr:colOff>
      <xdr:row>58</xdr:row>
      <xdr:rowOff>66764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57891</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49</xdr:row>
      <xdr:rowOff>123698</xdr:rowOff>
    </xdr:from>
    <xdr:to>
      <xdr:col>10</xdr:col>
      <xdr:colOff>114300</xdr:colOff>
      <xdr:row>55</xdr:row>
      <xdr:rowOff>116954</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524748"/>
          <a:ext cx="889000" cy="102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115963</xdr:rowOff>
    </xdr:from>
    <xdr:to>
      <xdr:col>10</xdr:col>
      <xdr:colOff>165100</xdr:colOff>
      <xdr:row>58</xdr:row>
      <xdr:rowOff>46113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8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37240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98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130163</xdr:rowOff>
    </xdr:from>
    <xdr:to>
      <xdr:col>6</xdr:col>
      <xdr:colOff>38100</xdr:colOff>
      <xdr:row>51</xdr:row>
      <xdr:rowOff>60313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70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51440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9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108458</xdr:rowOff>
    </xdr:from>
    <xdr:to>
      <xdr:col>24</xdr:col>
      <xdr:colOff>114300</xdr:colOff>
      <xdr:row>57</xdr:row>
      <xdr:rowOff>38608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70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131335</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5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70726</xdr:rowOff>
    </xdr:from>
    <xdr:to>
      <xdr:col>20</xdr:col>
      <xdr:colOff>38100</xdr:colOff>
      <xdr:row>58</xdr:row>
      <xdr:rowOff>876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4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17403</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102692</xdr:rowOff>
    </xdr:from>
    <xdr:to>
      <xdr:col>15</xdr:col>
      <xdr:colOff>101600</xdr:colOff>
      <xdr:row>56</xdr:row>
      <xdr:rowOff>32842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532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49369</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30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66154</xdr:rowOff>
    </xdr:from>
    <xdr:to>
      <xdr:col>10</xdr:col>
      <xdr:colOff>165100</xdr:colOff>
      <xdr:row>55</xdr:row>
      <xdr:rowOff>167754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49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12831</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271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72898</xdr:rowOff>
    </xdr:from>
    <xdr:to>
      <xdr:col>6</xdr:col>
      <xdr:colOff>38100</xdr:colOff>
      <xdr:row>50</xdr:row>
      <xdr:rowOff>3048</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473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19575</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24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12424</xdr:rowOff>
    </xdr:from>
    <xdr:to>
      <xdr:col>24</xdr:col>
      <xdr:colOff>62865</xdr:colOff>
      <xdr:row>78</xdr:row>
      <xdr:rowOff>138894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85374"/>
          <a:ext cx="1270" cy="132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142721</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51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138894</xdr:rowOff>
    </xdr:from>
    <xdr:to>
      <xdr:col>24</xdr:col>
      <xdr:colOff>152400</xdr:colOff>
      <xdr:row>78</xdr:row>
      <xdr:rowOff>138894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511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130551</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96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12424</xdr:rowOff>
    </xdr:from>
    <xdr:to>
      <xdr:col>24</xdr:col>
      <xdr:colOff>152400</xdr:colOff>
      <xdr:row>71</xdr:row>
      <xdr:rowOff>12424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8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4924</xdr:rowOff>
    </xdr:from>
    <xdr:to>
      <xdr:col>24</xdr:col>
      <xdr:colOff>63500</xdr:colOff>
      <xdr:row>75</xdr:row>
      <xdr:rowOff>169472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863674"/>
          <a:ext cx="838200" cy="164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82414</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941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103987</xdr:rowOff>
    </xdr:from>
    <xdr:to>
      <xdr:col>24</xdr:col>
      <xdr:colOff>114300</xdr:colOff>
      <xdr:row>76</xdr:row>
      <xdr:rowOff>34137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9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169472</xdr:rowOff>
    </xdr:from>
    <xdr:to>
      <xdr:col>19</xdr:col>
      <xdr:colOff>177800</xdr:colOff>
      <xdr:row>76</xdr:row>
      <xdr:rowOff>134062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028222"/>
          <a:ext cx="889000" cy="13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45411</xdr:rowOff>
    </xdr:from>
    <xdr:to>
      <xdr:col>20</xdr:col>
      <xdr:colOff>38100</xdr:colOff>
      <xdr:row>76</xdr:row>
      <xdr:rowOff>147011</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07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138138</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3168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15984</xdr:rowOff>
    </xdr:from>
    <xdr:to>
      <xdr:col>15</xdr:col>
      <xdr:colOff>50800</xdr:colOff>
      <xdr:row>76</xdr:row>
      <xdr:rowOff>134062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046184"/>
          <a:ext cx="889000" cy="11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156838</xdr:rowOff>
    </xdr:from>
    <xdr:to>
      <xdr:col>15</xdr:col>
      <xdr:colOff>101600</xdr:colOff>
      <xdr:row>77</xdr:row>
      <xdr:rowOff>86988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78115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27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15984</xdr:rowOff>
    </xdr:from>
    <xdr:to>
      <xdr:col>10</xdr:col>
      <xdr:colOff>114300</xdr:colOff>
      <xdr:row>78</xdr:row>
      <xdr:rowOff>63250</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046184"/>
          <a:ext cx="889000" cy="390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94070</xdr:rowOff>
    </xdr:from>
    <xdr:to>
      <xdr:col>10</xdr:col>
      <xdr:colOff>165100</xdr:colOff>
      <xdr:row>77</xdr:row>
      <xdr:rowOff>24220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15347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3216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27907</xdr:rowOff>
    </xdr:from>
    <xdr:to>
      <xdr:col>6</xdr:col>
      <xdr:colOff>38100</xdr:colOff>
      <xdr:row>78</xdr:row>
      <xdr:rowOff>129507</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0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120634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493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125574</xdr:rowOff>
    </xdr:from>
    <xdr:to>
      <xdr:col>24</xdr:col>
      <xdr:colOff>114300</xdr:colOff>
      <xdr:row>75</xdr:row>
      <xdr:rowOff>55724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81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148451</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664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118673</xdr:rowOff>
    </xdr:from>
    <xdr:to>
      <xdr:col>20</xdr:col>
      <xdr:colOff>38100</xdr:colOff>
      <xdr:row>76</xdr:row>
      <xdr:rowOff>48822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97742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65350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752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83262</xdr:rowOff>
    </xdr:from>
    <xdr:to>
      <xdr:col>15</xdr:col>
      <xdr:colOff>101600</xdr:colOff>
      <xdr:row>77</xdr:row>
      <xdr:rowOff>13412</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11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29939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888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136634</xdr:rowOff>
    </xdr:from>
    <xdr:to>
      <xdr:col>10</xdr:col>
      <xdr:colOff>165100</xdr:colOff>
      <xdr:row>76</xdr:row>
      <xdr:rowOff>66784</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99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83311</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770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12450</xdr:rowOff>
    </xdr:from>
    <xdr:to>
      <xdr:col>6</xdr:col>
      <xdr:colOff>38100</xdr:colOff>
      <xdr:row>78</xdr:row>
      <xdr:rowOff>114050</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38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130577</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160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78566</xdr:rowOff>
    </xdr:from>
    <xdr:to>
      <xdr:col>24</xdr:col>
      <xdr:colOff>62865</xdr:colOff>
      <xdr:row>98</xdr:row>
      <xdr:rowOff>111909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09066"/>
          <a:ext cx="1270" cy="1404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115736</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91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111909</xdr:rowOff>
    </xdr:from>
    <xdr:to>
      <xdr:col>24</xdr:col>
      <xdr:colOff>152400</xdr:colOff>
      <xdr:row>98</xdr:row>
      <xdr:rowOff>111909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914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25243</xdr:rowOff>
    </xdr:from>
    <xdr:ext cx="534377"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28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78566</xdr:rowOff>
    </xdr:from>
    <xdr:to>
      <xdr:col>24</xdr:col>
      <xdr:colOff>152400</xdr:colOff>
      <xdr:row>90</xdr:row>
      <xdr:rowOff>78566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09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108513</xdr:rowOff>
    </xdr:from>
    <xdr:to>
      <xdr:col>24</xdr:col>
      <xdr:colOff>63500</xdr:colOff>
      <xdr:row>97</xdr:row>
      <xdr:rowOff>169125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6739163"/>
          <a:ext cx="838200" cy="60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35980</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323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13103</xdr:rowOff>
    </xdr:from>
    <xdr:to>
      <xdr:col>24</xdr:col>
      <xdr:colOff>114300</xdr:colOff>
      <xdr:row>96</xdr:row>
      <xdr:rowOff>114703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19554</xdr:rowOff>
    </xdr:from>
    <xdr:to>
      <xdr:col>19</xdr:col>
      <xdr:colOff>177800</xdr:colOff>
      <xdr:row>97</xdr:row>
      <xdr:rowOff>108513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135854"/>
          <a:ext cx="889000" cy="603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148434</xdr:rowOff>
    </xdr:from>
    <xdr:to>
      <xdr:col>20</xdr:col>
      <xdr:colOff>38100</xdr:colOff>
      <xdr:row>96</xdr:row>
      <xdr:rowOff>78584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95111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21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19554</xdr:rowOff>
    </xdr:from>
    <xdr:to>
      <xdr:col>15</xdr:col>
      <xdr:colOff>50800</xdr:colOff>
      <xdr:row>96</xdr:row>
      <xdr:rowOff>111843</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6135854"/>
          <a:ext cx="889000" cy="43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156141</xdr:rowOff>
    </xdr:from>
    <xdr:to>
      <xdr:col>15</xdr:col>
      <xdr:colOff>101600</xdr:colOff>
      <xdr:row>95</xdr:row>
      <xdr:rowOff>86291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77418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36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111843</xdr:rowOff>
    </xdr:from>
    <xdr:to>
      <xdr:col>10</xdr:col>
      <xdr:colOff>114300</xdr:colOff>
      <xdr:row>98</xdr:row>
      <xdr:rowOff>82125</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571043"/>
          <a:ext cx="889000" cy="313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170511</xdr:rowOff>
    </xdr:from>
    <xdr:to>
      <xdr:col>10</xdr:col>
      <xdr:colOff>165100</xdr:colOff>
      <xdr:row>95</xdr:row>
      <xdr:rowOff>100661</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117188</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06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1378</xdr:rowOff>
    </xdr:from>
    <xdr:to>
      <xdr:col>6</xdr:col>
      <xdr:colOff>38100</xdr:colOff>
      <xdr:row>97</xdr:row>
      <xdr:rowOff>102978</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63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119505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40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118325</xdr:rowOff>
    </xdr:from>
    <xdr:to>
      <xdr:col>24</xdr:col>
      <xdr:colOff>114300</xdr:colOff>
      <xdr:row>98</xdr:row>
      <xdr:rowOff>48475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74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33252</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663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57713</xdr:rowOff>
    </xdr:from>
    <xdr:to>
      <xdr:col>20</xdr:col>
      <xdr:colOff>38100</xdr:colOff>
      <xdr:row>97</xdr:row>
      <xdr:rowOff>159313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68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150440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781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140204</xdr:rowOff>
    </xdr:from>
    <xdr:to>
      <xdr:col>15</xdr:col>
      <xdr:colOff>101600</xdr:colOff>
      <xdr:row>94</xdr:row>
      <xdr:rowOff>70354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08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86881</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586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61043</xdr:rowOff>
    </xdr:from>
    <xdr:to>
      <xdr:col>10</xdr:col>
      <xdr:colOff>165100</xdr:colOff>
      <xdr:row>96</xdr:row>
      <xdr:rowOff>162643</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520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153770</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61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31325</xdr:rowOff>
    </xdr:from>
    <xdr:to>
      <xdr:col>6</xdr:col>
      <xdr:colOff>38100</xdr:colOff>
      <xdr:row>98</xdr:row>
      <xdr:rowOff>132925</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83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124052</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926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83312</xdr:rowOff>
    </xdr:from>
    <xdr:to>
      <xdr:col>55</xdr:col>
      <xdr:colOff>0</xdr:colOff>
      <xdr:row>37</xdr:row>
      <xdr:rowOff>83312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42696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42816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15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83312</xdr:rowOff>
    </xdr:from>
    <xdr:to>
      <xdr:col>50</xdr:col>
      <xdr:colOff>114300</xdr:colOff>
      <xdr:row>37</xdr:row>
      <xdr:rowOff>87884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42696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143400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144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57404</xdr:rowOff>
    </xdr:from>
    <xdr:to>
      <xdr:col>45</xdr:col>
      <xdr:colOff>177800</xdr:colOff>
      <xdr:row>37</xdr:row>
      <xdr:rowOff>87884</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401054"/>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144543</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145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37211</xdr:rowOff>
    </xdr:from>
    <xdr:to>
      <xdr:col>41</xdr:col>
      <xdr:colOff>50800</xdr:colOff>
      <xdr:row>37</xdr:row>
      <xdr:rowOff>57404</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380861"/>
          <a:ext cx="8890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113047</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456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27178</xdr:rowOff>
    </xdr:from>
    <xdr:to>
      <xdr:col>36</xdr:col>
      <xdr:colOff>165100</xdr:colOff>
      <xdr:row>37</xdr:row>
      <xdr:rowOff>128778</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119905</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463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32512</xdr:rowOff>
    </xdr:from>
    <xdr:to>
      <xdr:col>55</xdr:col>
      <xdr:colOff>50800</xdr:colOff>
      <xdr:row>37</xdr:row>
      <xdr:rowOff>134112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37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10939</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3545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32512</xdr:rowOff>
    </xdr:from>
    <xdr:to>
      <xdr:col>50</xdr:col>
      <xdr:colOff>165100</xdr:colOff>
      <xdr:row>37</xdr:row>
      <xdr:rowOff>134112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37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125239</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4688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37084</xdr:rowOff>
    </xdr:from>
    <xdr:to>
      <xdr:col>46</xdr:col>
      <xdr:colOff>38100</xdr:colOff>
      <xdr:row>37</xdr:row>
      <xdr:rowOff>138684</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38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129811</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4734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6604</xdr:rowOff>
    </xdr:from>
    <xdr:to>
      <xdr:col>41</xdr:col>
      <xdr:colOff>101600</xdr:colOff>
      <xdr:row>37</xdr:row>
      <xdr:rowOff>108204</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35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124731</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1254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157861</xdr:rowOff>
    </xdr:from>
    <xdr:to>
      <xdr:col>36</xdr:col>
      <xdr:colOff>165100</xdr:colOff>
      <xdr:row>37</xdr:row>
      <xdr:rowOff>88011</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33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104538</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1052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161189</xdr:rowOff>
    </xdr:from>
    <xdr:to>
      <xdr:col>55</xdr:col>
      <xdr:colOff>0</xdr:colOff>
      <xdr:row>57</xdr:row>
      <xdr:rowOff>162617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933839"/>
          <a:ext cx="838200" cy="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8221</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09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162617</xdr:rowOff>
    </xdr:from>
    <xdr:to>
      <xdr:col>50</xdr:col>
      <xdr:colOff>114300</xdr:colOff>
      <xdr:row>57</xdr:row>
      <xdr:rowOff>164732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935267"/>
          <a:ext cx="889000" cy="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114158</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543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164732</xdr:rowOff>
    </xdr:from>
    <xdr:to>
      <xdr:col>45</xdr:col>
      <xdr:colOff>177800</xdr:colOff>
      <xdr:row>58</xdr:row>
      <xdr:rowOff>540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937382"/>
          <a:ext cx="889000" cy="7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111930</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54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169590</xdr:rowOff>
    </xdr:from>
    <xdr:to>
      <xdr:col>41</xdr:col>
      <xdr:colOff>50800</xdr:colOff>
      <xdr:row>58</xdr:row>
      <xdr:rowOff>540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942240"/>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117073</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546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162109</xdr:rowOff>
    </xdr:from>
    <xdr:to>
      <xdr:col>36</xdr:col>
      <xdr:colOff>165100</xdr:colOff>
      <xdr:row>57</xdr:row>
      <xdr:rowOff>92259</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108786</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53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110389</xdr:rowOff>
    </xdr:from>
    <xdr:to>
      <xdr:col>55</xdr:col>
      <xdr:colOff>50800</xdr:colOff>
      <xdr:row>58</xdr:row>
      <xdr:rowOff>40539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88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25316</xdr:rowOff>
    </xdr:from>
    <xdr:ext cx="378565"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7979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111817</xdr:rowOff>
    </xdr:from>
    <xdr:to>
      <xdr:col>50</xdr:col>
      <xdr:colOff>165100</xdr:colOff>
      <xdr:row>58</xdr:row>
      <xdr:rowOff>41967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884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33094</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50017" y="9977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113932</xdr:rowOff>
    </xdr:from>
    <xdr:to>
      <xdr:col>46</xdr:col>
      <xdr:colOff>38100</xdr:colOff>
      <xdr:row>58</xdr:row>
      <xdr:rowOff>44082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8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35209</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61017" y="9979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121190</xdr:rowOff>
    </xdr:from>
    <xdr:to>
      <xdr:col>41</xdr:col>
      <xdr:colOff>101600</xdr:colOff>
      <xdr:row>58</xdr:row>
      <xdr:rowOff>51340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42467</xdr:rowOff>
    </xdr:from>
    <xdr:ext cx="378565"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72017" y="99865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118790</xdr:rowOff>
    </xdr:from>
    <xdr:to>
      <xdr:col>36</xdr:col>
      <xdr:colOff>165100</xdr:colOff>
      <xdr:row>58</xdr:row>
      <xdr:rowOff>48940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9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40067</xdr:rowOff>
    </xdr:from>
    <xdr:ext cx="378565"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83017" y="99841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126898</xdr:rowOff>
    </xdr:from>
    <xdr:to>
      <xdr:col>55</xdr:col>
      <xdr:colOff>0</xdr:colOff>
      <xdr:row>78</xdr:row>
      <xdr:rowOff>26543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328548"/>
          <a:ext cx="838200" cy="71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32636</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062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49082</xdr:rowOff>
    </xdr:from>
    <xdr:to>
      <xdr:col>50</xdr:col>
      <xdr:colOff>114300</xdr:colOff>
      <xdr:row>77</xdr:row>
      <xdr:rowOff>126898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250732"/>
          <a:ext cx="889000" cy="77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98259</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295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37333</xdr:rowOff>
    </xdr:from>
    <xdr:to>
      <xdr:col>45</xdr:col>
      <xdr:colOff>177800</xdr:colOff>
      <xdr:row>77</xdr:row>
      <xdr:rowOff>49082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238983"/>
          <a:ext cx="889000" cy="11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53956</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29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37333</xdr:rowOff>
    </xdr:from>
    <xdr:to>
      <xdr:col>41</xdr:col>
      <xdr:colOff>50800</xdr:colOff>
      <xdr:row>77</xdr:row>
      <xdr:rowOff>70114</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238983"/>
          <a:ext cx="889000" cy="3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57066</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291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30790</xdr:rowOff>
    </xdr:from>
    <xdr:to>
      <xdr:col>36</xdr:col>
      <xdr:colOff>165100</xdr:colOff>
      <xdr:row>76</xdr:row>
      <xdr:rowOff>132390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74</xdr:row>
      <xdr:rowOff>148917</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37428" y="1283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147193</xdr:rowOff>
    </xdr:from>
    <xdr:to>
      <xdr:col>55</xdr:col>
      <xdr:colOff>50800</xdr:colOff>
      <xdr:row>78</xdr:row>
      <xdr:rowOff>77343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4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62120</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6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76098</xdr:rowOff>
    </xdr:from>
    <xdr:to>
      <xdr:col>50</xdr:col>
      <xdr:colOff>165100</xdr:colOff>
      <xdr:row>78</xdr:row>
      <xdr:rowOff>6248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27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168825</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370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169732</xdr:rowOff>
    </xdr:from>
    <xdr:to>
      <xdr:col>46</xdr:col>
      <xdr:colOff>38100</xdr:colOff>
      <xdr:row>77</xdr:row>
      <xdr:rowOff>99882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19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91009</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29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157983</xdr:rowOff>
    </xdr:from>
    <xdr:to>
      <xdr:col>41</xdr:col>
      <xdr:colOff>101600</xdr:colOff>
      <xdr:row>77</xdr:row>
      <xdr:rowOff>88133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188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79260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280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19314</xdr:rowOff>
    </xdr:from>
    <xdr:to>
      <xdr:col>36</xdr:col>
      <xdr:colOff>165100</xdr:colOff>
      <xdr:row>77</xdr:row>
      <xdr:rowOff>120914</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22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112041</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3313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74868</xdr:rowOff>
    </xdr:from>
    <xdr:to>
      <xdr:col>55</xdr:col>
      <xdr:colOff>0</xdr:colOff>
      <xdr:row>97</xdr:row>
      <xdr:rowOff>116337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705518"/>
          <a:ext cx="838200" cy="4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62537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0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61678</xdr:rowOff>
    </xdr:from>
    <xdr:to>
      <xdr:col>50</xdr:col>
      <xdr:colOff>114300</xdr:colOff>
      <xdr:row>97</xdr:row>
      <xdr:rowOff>74868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692328"/>
          <a:ext cx="889000" cy="1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26204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1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61678</xdr:rowOff>
    </xdr:from>
    <xdr:to>
      <xdr:col>45</xdr:col>
      <xdr:colOff>177800</xdr:colOff>
      <xdr:row>97</xdr:row>
      <xdr:rowOff>118760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692328"/>
          <a:ext cx="889000" cy="57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54070</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65611</xdr:rowOff>
    </xdr:from>
    <xdr:to>
      <xdr:col>41</xdr:col>
      <xdr:colOff>50800</xdr:colOff>
      <xdr:row>97</xdr:row>
      <xdr:rowOff>118760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696261"/>
          <a:ext cx="889000" cy="5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90327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7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97152</xdr:rowOff>
    </xdr:from>
    <xdr:to>
      <xdr:col>36</xdr:col>
      <xdr:colOff>165100</xdr:colOff>
      <xdr:row>97</xdr:row>
      <xdr:rowOff>27302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5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43829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3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65537</xdr:rowOff>
    </xdr:from>
    <xdr:to>
      <xdr:col>55</xdr:col>
      <xdr:colOff>50800</xdr:colOff>
      <xdr:row>97</xdr:row>
      <xdr:rowOff>167137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9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43964</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7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24068</xdr:rowOff>
    </xdr:from>
    <xdr:to>
      <xdr:col>50</xdr:col>
      <xdr:colOff>165100</xdr:colOff>
      <xdr:row>97</xdr:row>
      <xdr:rowOff>125668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5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116795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4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10878</xdr:rowOff>
    </xdr:from>
    <xdr:to>
      <xdr:col>46</xdr:col>
      <xdr:colOff>38100</xdr:colOff>
      <xdr:row>97</xdr:row>
      <xdr:rowOff>112478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4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103605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34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67960</xdr:rowOff>
    </xdr:from>
    <xdr:to>
      <xdr:col>41</xdr:col>
      <xdr:colOff>101600</xdr:colOff>
      <xdr:row>97</xdr:row>
      <xdr:rowOff>169560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9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160687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91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14811</xdr:rowOff>
    </xdr:from>
    <xdr:to>
      <xdr:col>36</xdr:col>
      <xdr:colOff>165100</xdr:colOff>
      <xdr:row>97</xdr:row>
      <xdr:rowOff>116411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4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107538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38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a16="http://schemas.microsoft.com/office/drawing/2014/main" id="{00000000-0008-0000-07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12" name="消防費最小値テキスト">
          <a:extLst>
            <a:ext uri="{FF2B5EF4-FFF2-40B4-BE49-F238E27FC236}">
              <a16:creationId xmlns:a16="http://schemas.microsoft.com/office/drawing/2014/main" id="{00000000-0008-0000-0700-000000020000}"/>
            </a:ext>
          </a:extLst>
        </xdr:cNvPr>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4" name="消防費最大値テキスト">
          <a:extLst>
            <a:ext uri="{FF2B5EF4-FFF2-40B4-BE49-F238E27FC236}">
              <a16:creationId xmlns:a16="http://schemas.microsoft.com/office/drawing/2014/main" id="{00000000-0008-0000-0700-000002020000}"/>
            </a:ext>
          </a:extLst>
        </xdr:cNvPr>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167909</xdr:rowOff>
    </xdr:from>
    <xdr:to>
      <xdr:col>85</xdr:col>
      <xdr:colOff>127000</xdr:colOff>
      <xdr:row>38</xdr:row>
      <xdr:rowOff>112451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5481300" y="6511559"/>
          <a:ext cx="838200" cy="11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79956</xdr:rowOff>
    </xdr:from>
    <xdr:ext cx="534377" cy="259045"/>
    <xdr:sp macro="" textlink="">
      <xdr:nvSpPr>
        <xdr:cNvPr id="517" name="消防費平均値テキスト">
          <a:extLst>
            <a:ext uri="{FF2B5EF4-FFF2-40B4-BE49-F238E27FC236}">
              <a16:creationId xmlns:a16="http://schemas.microsoft.com/office/drawing/2014/main" id="{00000000-0008-0000-0700-000005020000}"/>
            </a:ext>
          </a:extLst>
        </xdr:cNvPr>
        <xdr:cNvSpPr txBox="1"/>
      </xdr:nvSpPr>
      <xdr:spPr>
        <a:xfrm>
          <a:off x="16370300" y="6252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112451</xdr:rowOff>
    </xdr:from>
    <xdr:to>
      <xdr:col>81</xdr:col>
      <xdr:colOff>50800</xdr:colOff>
      <xdr:row>38</xdr:row>
      <xdr:rowOff>133117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4592300" y="6627551"/>
          <a:ext cx="889000" cy="20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56791</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14111" y="622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126898</xdr:rowOff>
    </xdr:from>
    <xdr:to>
      <xdr:col>76</xdr:col>
      <xdr:colOff>114300</xdr:colOff>
      <xdr:row>38</xdr:row>
      <xdr:rowOff>133117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3703300" y="6641998"/>
          <a:ext cx="889000" cy="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77914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325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7341</xdr:rowOff>
    </xdr:from>
    <xdr:to>
      <xdr:col>71</xdr:col>
      <xdr:colOff>177800</xdr:colOff>
      <xdr:row>38</xdr:row>
      <xdr:rowOff>126898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2814300" y="6522441"/>
          <a:ext cx="889000" cy="119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77914</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6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107462</xdr:rowOff>
    </xdr:from>
    <xdr:to>
      <xdr:col>67</xdr:col>
      <xdr:colOff>101600</xdr:colOff>
      <xdr:row>38</xdr:row>
      <xdr:rowOff>37612</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63500" y="645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54139</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7111" y="622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117109</xdr:rowOff>
    </xdr:from>
    <xdr:to>
      <xdr:col>85</xdr:col>
      <xdr:colOff>177800</xdr:colOff>
      <xdr:row>38</xdr:row>
      <xdr:rowOff>47259</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6268700" y="6460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35506</xdr:rowOff>
    </xdr:from>
    <xdr:ext cx="534377" cy="259045"/>
    <xdr:sp macro="" textlink="">
      <xdr:nvSpPr>
        <xdr:cNvPr id="536" name="消防費該当値テキスト">
          <a:extLst>
            <a:ext uri="{FF2B5EF4-FFF2-40B4-BE49-F238E27FC236}">
              <a16:creationId xmlns:a16="http://schemas.microsoft.com/office/drawing/2014/main" id="{00000000-0008-0000-0700-000018020000}"/>
            </a:ext>
          </a:extLst>
        </xdr:cNvPr>
        <xdr:cNvSpPr txBox="1"/>
      </xdr:nvSpPr>
      <xdr:spPr>
        <a:xfrm>
          <a:off x="16370300" y="6379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61651</xdr:rowOff>
    </xdr:from>
    <xdr:to>
      <xdr:col>81</xdr:col>
      <xdr:colOff>101600</xdr:colOff>
      <xdr:row>38</xdr:row>
      <xdr:rowOff>163251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5430500" y="657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154378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14111" y="666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82317</xdr:rowOff>
    </xdr:from>
    <xdr:to>
      <xdr:col>76</xdr:col>
      <xdr:colOff>165100</xdr:colOff>
      <xdr:row>39</xdr:row>
      <xdr:rowOff>12467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541500" y="659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3594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325111" y="669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76098</xdr:rowOff>
    </xdr:from>
    <xdr:to>
      <xdr:col>72</xdr:col>
      <xdr:colOff>38100</xdr:colOff>
      <xdr:row>39</xdr:row>
      <xdr:rowOff>6248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652500" y="659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168825</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436111" y="6683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127991</xdr:rowOff>
    </xdr:from>
    <xdr:to>
      <xdr:col>67</xdr:col>
      <xdr:colOff>101600</xdr:colOff>
      <xdr:row>38</xdr:row>
      <xdr:rowOff>58141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763500" y="647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49268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547111" y="656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128156</xdr:rowOff>
    </xdr:from>
    <xdr:to>
      <xdr:col>85</xdr:col>
      <xdr:colOff>126364</xdr:colOff>
      <xdr:row>58</xdr:row>
      <xdr:rowOff>108414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700656"/>
          <a:ext cx="1269" cy="1351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112241</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108414</xdr:rowOff>
    </xdr:from>
    <xdr:to>
      <xdr:col>86</xdr:col>
      <xdr:colOff>25400</xdr:colOff>
      <xdr:row>58</xdr:row>
      <xdr:rowOff>108414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5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74833</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47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128156</xdr:rowOff>
    </xdr:from>
    <xdr:to>
      <xdr:col>86</xdr:col>
      <xdr:colOff>25400</xdr:colOff>
      <xdr:row>50</xdr:row>
      <xdr:rowOff>128156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70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13513</xdr:rowOff>
    </xdr:from>
    <xdr:to>
      <xdr:col>85</xdr:col>
      <xdr:colOff>127000</xdr:colOff>
      <xdr:row>56</xdr:row>
      <xdr:rowOff>132646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614713"/>
          <a:ext cx="838200" cy="119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151272</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581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1395</xdr:rowOff>
    </xdr:from>
    <xdr:to>
      <xdr:col>85</xdr:col>
      <xdr:colOff>177800</xdr:colOff>
      <xdr:row>56</xdr:row>
      <xdr:rowOff>102995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6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132646</xdr:rowOff>
    </xdr:from>
    <xdr:to>
      <xdr:col>81</xdr:col>
      <xdr:colOff>50800</xdr:colOff>
      <xdr:row>56</xdr:row>
      <xdr:rowOff>168406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592300" y="9733846"/>
          <a:ext cx="889000" cy="3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104918</xdr:rowOff>
    </xdr:from>
    <xdr:to>
      <xdr:col>81</xdr:col>
      <xdr:colOff>101600</xdr:colOff>
      <xdr:row>57</xdr:row>
      <xdr:rowOff>35068</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70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26195</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798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2589</xdr:rowOff>
    </xdr:from>
    <xdr:to>
      <xdr:col>76</xdr:col>
      <xdr:colOff>114300</xdr:colOff>
      <xdr:row>56</xdr:row>
      <xdr:rowOff>168406</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3703300" y="9603789"/>
          <a:ext cx="889000" cy="16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141037</xdr:rowOff>
    </xdr:from>
    <xdr:to>
      <xdr:col>76</xdr:col>
      <xdr:colOff>165100</xdr:colOff>
      <xdr:row>57</xdr:row>
      <xdr:rowOff>71187</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74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62314</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83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2589</xdr:rowOff>
    </xdr:from>
    <xdr:to>
      <xdr:col>71</xdr:col>
      <xdr:colOff>177800</xdr:colOff>
      <xdr:row>56</xdr:row>
      <xdr:rowOff>21808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2814300" y="9603789"/>
          <a:ext cx="889000" cy="19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105376</xdr:rowOff>
    </xdr:from>
    <xdr:to>
      <xdr:col>72</xdr:col>
      <xdr:colOff>38100</xdr:colOff>
      <xdr:row>57</xdr:row>
      <xdr:rowOff>35526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70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26653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799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111907</xdr:rowOff>
    </xdr:from>
    <xdr:to>
      <xdr:col>67</xdr:col>
      <xdr:colOff>101600</xdr:colOff>
      <xdr:row>57</xdr:row>
      <xdr:rowOff>42057</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7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33184</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8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134163</xdr:rowOff>
    </xdr:from>
    <xdr:to>
      <xdr:col>85</xdr:col>
      <xdr:colOff>177800</xdr:colOff>
      <xdr:row>56</xdr:row>
      <xdr:rowOff>64313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56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157040</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41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81846</xdr:rowOff>
    </xdr:from>
    <xdr:to>
      <xdr:col>81</xdr:col>
      <xdr:colOff>101600</xdr:colOff>
      <xdr:row>57</xdr:row>
      <xdr:rowOff>11996</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68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28523</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458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117606</xdr:rowOff>
    </xdr:from>
    <xdr:to>
      <xdr:col>76</xdr:col>
      <xdr:colOff>165100</xdr:colOff>
      <xdr:row>57</xdr:row>
      <xdr:rowOff>47756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71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64283</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494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123239</xdr:rowOff>
    </xdr:from>
    <xdr:to>
      <xdr:col>72</xdr:col>
      <xdr:colOff>38100</xdr:colOff>
      <xdr:row>56</xdr:row>
      <xdr:rowOff>53389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55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69916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32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142458</xdr:rowOff>
    </xdr:from>
    <xdr:to>
      <xdr:col>67</xdr:col>
      <xdr:colOff>101600</xdr:colOff>
      <xdr:row>56</xdr:row>
      <xdr:rowOff>72608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572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89135</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34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7765</xdr:rowOff>
    </xdr:from>
    <xdr:ext cx="378565"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09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127246</xdr:rowOff>
    </xdr:from>
    <xdr:ext cx="378565"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92017" y="13157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170679</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403017" y="1320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6774</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4017" y="13208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5004</xdr:rowOff>
    </xdr:from>
    <xdr:to>
      <xdr:col>67</xdr:col>
      <xdr:colOff>101600</xdr:colOff>
      <xdr:row>78</xdr:row>
      <xdr:rowOff>106604</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123131</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5017" y="13153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166712</xdr:rowOff>
    </xdr:from>
    <xdr:to>
      <xdr:col>85</xdr:col>
      <xdr:colOff>127000</xdr:colOff>
      <xdr:row>94</xdr:row>
      <xdr:rowOff>35116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111562"/>
          <a:ext cx="838200" cy="39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149586</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37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166712</xdr:rowOff>
    </xdr:from>
    <xdr:to>
      <xdr:col>81</xdr:col>
      <xdr:colOff>50800</xdr:colOff>
      <xdr:row>95</xdr:row>
      <xdr:rowOff>38182</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111562"/>
          <a:ext cx="889000" cy="214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84777</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54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13284</xdr:rowOff>
    </xdr:from>
    <xdr:to>
      <xdr:col>76</xdr:col>
      <xdr:colOff>114300</xdr:colOff>
      <xdr:row>95</xdr:row>
      <xdr:rowOff>38182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301034"/>
          <a:ext cx="889000" cy="2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95617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55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13284</xdr:rowOff>
    </xdr:from>
    <xdr:to>
      <xdr:col>71</xdr:col>
      <xdr:colOff>177800</xdr:colOff>
      <xdr:row>95</xdr:row>
      <xdr:rowOff>38297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301034"/>
          <a:ext cx="889000" cy="25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86720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54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1194</xdr:rowOff>
    </xdr:from>
    <xdr:to>
      <xdr:col>67</xdr:col>
      <xdr:colOff>101600</xdr:colOff>
      <xdr:row>96</xdr:row>
      <xdr:rowOff>102794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93921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55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155766</xdr:rowOff>
    </xdr:from>
    <xdr:to>
      <xdr:col>85</xdr:col>
      <xdr:colOff>177800</xdr:colOff>
      <xdr:row>94</xdr:row>
      <xdr:rowOff>85916</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10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7193</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5952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115912</xdr:rowOff>
    </xdr:from>
    <xdr:to>
      <xdr:col>81</xdr:col>
      <xdr:colOff>101600</xdr:colOff>
      <xdr:row>94</xdr:row>
      <xdr:rowOff>46062</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06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62589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583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158832</xdr:rowOff>
    </xdr:from>
    <xdr:to>
      <xdr:col>76</xdr:col>
      <xdr:colOff>165100</xdr:colOff>
      <xdr:row>95</xdr:row>
      <xdr:rowOff>88982</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27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105509</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05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133934</xdr:rowOff>
    </xdr:from>
    <xdr:to>
      <xdr:col>72</xdr:col>
      <xdr:colOff>38100</xdr:colOff>
      <xdr:row>95</xdr:row>
      <xdr:rowOff>64084</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25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80611</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02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158947</xdr:rowOff>
    </xdr:from>
    <xdr:to>
      <xdr:col>67</xdr:col>
      <xdr:colOff>101600</xdr:colOff>
      <xdr:row>95</xdr:row>
      <xdr:rowOff>89097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27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105624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050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36</xdr:row>
      <xdr:rowOff>118440</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6290640"/>
          <a:ext cx="1269" cy="364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169867</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684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65117</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6065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36</xdr:row>
      <xdr:rowOff>118440</xdr:rowOff>
    </xdr:from>
    <xdr:to>
      <xdr:col>116</xdr:col>
      <xdr:colOff>152400</xdr:colOff>
      <xdr:row>36</xdr:row>
      <xdr:rowOff>118440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29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54889</xdr:rowOff>
    </xdr:from>
    <xdr:to>
      <xdr:col>116</xdr:col>
      <xdr:colOff>63500</xdr:colOff>
      <xdr:row>37</xdr:row>
      <xdr:rowOff>70434</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1323300" y="6398539"/>
          <a:ext cx="8382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42866</xdr:rowOff>
    </xdr:from>
    <xdr:ext cx="378565"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5796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64439</xdr:rowOff>
    </xdr:from>
    <xdr:to>
      <xdr:col>116</xdr:col>
      <xdr:colOff>114300</xdr:colOff>
      <xdr:row>38</xdr:row>
      <xdr:rowOff>166039</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57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150444</xdr:rowOff>
    </xdr:from>
    <xdr:to>
      <xdr:col>111</xdr:col>
      <xdr:colOff>177800</xdr:colOff>
      <xdr:row>37</xdr:row>
      <xdr:rowOff>70434</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32264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63754</xdr:rowOff>
    </xdr:from>
    <xdr:to>
      <xdr:col>112</xdr:col>
      <xdr:colOff>38100</xdr:colOff>
      <xdr:row>38</xdr:row>
      <xdr:rowOff>165354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5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156481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671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150444</xdr:rowOff>
    </xdr:from>
    <xdr:to>
      <xdr:col>107</xdr:col>
      <xdr:colOff>50800</xdr:colOff>
      <xdr:row>37</xdr:row>
      <xdr:rowOff>74320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19545300" y="6322644"/>
          <a:ext cx="889000" cy="9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62611</xdr:rowOff>
    </xdr:from>
    <xdr:to>
      <xdr:col>107</xdr:col>
      <xdr:colOff>101600</xdr:colOff>
      <xdr:row>38</xdr:row>
      <xdr:rowOff>164211</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57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155338</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245017" y="6670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8484</xdr:rowOff>
    </xdr:from>
    <xdr:to>
      <xdr:col>102</xdr:col>
      <xdr:colOff>114300</xdr:colOff>
      <xdr:row>37</xdr:row>
      <xdr:rowOff>74320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5494884"/>
          <a:ext cx="889000" cy="92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57124</xdr:rowOff>
    </xdr:from>
    <xdr:to>
      <xdr:col>102</xdr:col>
      <xdr:colOff>165100</xdr:colOff>
      <xdr:row>38</xdr:row>
      <xdr:rowOff>158724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572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149851</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6017" y="66649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31979</xdr:rowOff>
    </xdr:from>
    <xdr:to>
      <xdr:col>98</xdr:col>
      <xdr:colOff>38100</xdr:colOff>
      <xdr:row>38</xdr:row>
      <xdr:rowOff>133579</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54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124706</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6398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4089</xdr:rowOff>
    </xdr:from>
    <xdr:to>
      <xdr:col>116</xdr:col>
      <xdr:colOff>114300</xdr:colOff>
      <xdr:row>37</xdr:row>
      <xdr:rowOff>105689</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347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90466</xdr:rowOff>
    </xdr:from>
    <xdr:ext cx="469744"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2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19634</xdr:rowOff>
    </xdr:from>
    <xdr:to>
      <xdr:col>112</xdr:col>
      <xdr:colOff>38100</xdr:colOff>
      <xdr:row>37</xdr:row>
      <xdr:rowOff>121234</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36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137761</xdr:rowOff>
    </xdr:from>
    <xdr:ext cx="469744"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088428" y="6138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99644</xdr:rowOff>
    </xdr:from>
    <xdr:to>
      <xdr:col>107</xdr:col>
      <xdr:colOff>101600</xdr:colOff>
      <xdr:row>37</xdr:row>
      <xdr:rowOff>29794</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2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46321</xdr:rowOff>
    </xdr:from>
    <xdr:ext cx="469744"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199428" y="6047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23520</xdr:rowOff>
    </xdr:from>
    <xdr:to>
      <xdr:col>102</xdr:col>
      <xdr:colOff>165100</xdr:colOff>
      <xdr:row>37</xdr:row>
      <xdr:rowOff>125120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3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141647</xdr:rowOff>
    </xdr:from>
    <xdr:ext cx="469744"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10428" y="614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129134</xdr:rowOff>
    </xdr:from>
    <xdr:to>
      <xdr:col>98</xdr:col>
      <xdr:colOff>38100</xdr:colOff>
      <xdr:row>32</xdr:row>
      <xdr:rowOff>59284</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544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30</xdr:row>
      <xdr:rowOff>75811</xdr:rowOff>
    </xdr:from>
    <xdr:ext cx="469744"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21428" y="521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　前年度との比較で大きく増加した項目として民生費が挙げられる。これは、定額減税補足給付金による増加、</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制度改正に伴う児童手当の</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利用者の増加による障害福祉サービス費等の増加によるものである。</a:t>
          </a:r>
        </a:p>
        <a:p>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　その他前年度と比較して大きく増加したものとしては、総務費と教育費が挙げられるが、増加要因としては、総務費は新庁舎の外構工事に係る工事費や人件費の増加等、教育費は人件費の増加や保育所保育委託料の増加等が挙げら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兵庫県伊丹市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行財政改革を着実に進めていることから、実質収支額は継続的に黒字を確保している。実質単年度収支についても、市税収入等が前年度比増収となったことに加え、「伊丹市行財政プラン（令和３～６年度）」に基づく取り組みをはじめ経費削減に努めていることなどにより、引き続き黒字を確保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財政調整基金残高は、統合新病院の建設費用の増嵩に備える</a:t>
          </a:r>
        </a:p>
        <a:p>
          <a:r>
            <a:rPr kumimoji="1" lang="ja-JP" altLang="en-US" sz="1400">
              <a:latin typeface="ＭＳ ゴシック" pitchFamily="49" charset="-128"/>
              <a:ea typeface="ＭＳ ゴシック" pitchFamily="49" charset="-128"/>
            </a:rPr>
            <a:t>ための積み立て等の結果、前年度と比較して増加した。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兵庫県伊丹市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健全化法施行以来、国民健康保険事業特別会計（以下「国保会</a:t>
          </a:r>
        </a:p>
        <a:p>
          <a:r>
            <a:rPr kumimoji="1" lang="ja-JP" altLang="en-US" sz="1400">
              <a:latin typeface="ＭＳ ゴシック" pitchFamily="49" charset="-128"/>
              <a:ea typeface="ＭＳ ゴシック" pitchFamily="49" charset="-128"/>
            </a:rPr>
            <a:t>計」）及び中心市街地駐車場特別会計の慢性的な赤字を、その他の</a:t>
          </a:r>
        </a:p>
        <a:p>
          <a:r>
            <a:rPr kumimoji="1" lang="ja-JP" altLang="en-US" sz="1400">
              <a:latin typeface="ＭＳ ゴシック" pitchFamily="49" charset="-128"/>
              <a:ea typeface="ＭＳ ゴシック" pitchFamily="49" charset="-128"/>
            </a:rPr>
            <a:t>会計の黒字で補填している構造が続いていたが、国保会計について</a:t>
          </a:r>
        </a:p>
        <a:p>
          <a:r>
            <a:rPr kumimoji="1" lang="ja-JP" altLang="en-US" sz="1400">
              <a:latin typeface="ＭＳ ゴシック" pitchFamily="49" charset="-128"/>
              <a:ea typeface="ＭＳ ゴシック" pitchFamily="49" charset="-128"/>
            </a:rPr>
            <a:t>は平成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年度以降黒字決算となり、以降年々改善されているため、</a:t>
          </a:r>
        </a:p>
        <a:p>
          <a:r>
            <a:rPr kumimoji="1" lang="ja-JP" altLang="en-US" sz="1400">
              <a:latin typeface="ＭＳ ゴシック" pitchFamily="49" charset="-128"/>
              <a:ea typeface="ＭＳ ゴシック" pitchFamily="49" charset="-128"/>
            </a:rPr>
            <a:t>特別会計等の収支は着実に改善している。</a:t>
          </a:r>
        </a:p>
        <a:p>
          <a:r>
            <a:rPr kumimoji="1" lang="ja-JP" altLang="en-US" sz="1400">
              <a:latin typeface="ＭＳ ゴシック" pitchFamily="49" charset="-128"/>
              <a:ea typeface="ＭＳ ゴシック" pitchFamily="49" charset="-128"/>
            </a:rPr>
            <a:t>　令和６年度と令和５年度の比較において変動が最も大きかったものは病院事業会計であり、入院収益や外来収益は増加したものの、給与費、材料費等費用の増加による影響があったものと考えられる。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兵庫県伊丹市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は、令和５年度までは、令和２年度以降に実施した一般会計における公共施設の再配置整備や新庁舎整備などにより元利償還金が増加していたが、繰上償還の実施等により地方債額も減少していることから元利償還金も減少に転じている。</a:t>
          </a:r>
        </a:p>
        <a:p>
          <a:r>
            <a:rPr kumimoji="1" lang="ja-JP" altLang="en-US" sz="1400">
              <a:latin typeface="ＭＳ ゴシック" pitchFamily="49" charset="-128"/>
              <a:ea typeface="ＭＳ ゴシック" pitchFamily="49" charset="-128"/>
            </a:rPr>
            <a:t>　算入公債費等（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）は、密度補正により基準財政需要額に算入される元利償還金の減少等により前年から減少している。</a:t>
          </a:r>
        </a:p>
        <a:p>
          <a:r>
            <a:rPr kumimoji="1" lang="ja-JP" altLang="en-US" sz="1400">
              <a:latin typeface="ＭＳ ゴシック" pitchFamily="49" charset="-128"/>
              <a:ea typeface="ＭＳ ゴシック" pitchFamily="49" charset="-128"/>
            </a:rPr>
            <a:t>　結果として、実質公債費比率（分子）は、元利償還金等（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）の減少が算入公債費等（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）の減少を上回り、同分子が減少する状況にある。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満期一括償還地方債の発行は行っていない。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兵庫県伊丹市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）は、一般会計において繰上償還を実施したことにより、地方債現在高が減少している一方、公営企業における企業債の発行により、公営企業債等繰入見込額が増加しているため、全体として増加している。</a:t>
          </a:r>
        </a:p>
        <a:p>
          <a:r>
            <a:rPr kumimoji="1" lang="ja-JP" altLang="en-US" sz="1400">
              <a:latin typeface="ＭＳ ゴシック" pitchFamily="49" charset="-128"/>
              <a:ea typeface="ＭＳ ゴシック" pitchFamily="49" charset="-128"/>
            </a:rPr>
            <a:t>　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）は、今後の新病院整備等に備えた基金への積立を行ったことなどにより、充当可能基金が増加するため、全体として増加傾向にある。</a:t>
          </a:r>
        </a:p>
        <a:p>
          <a:r>
            <a:rPr kumimoji="1" lang="ja-JP" altLang="en-US" sz="1400">
              <a:latin typeface="ＭＳ ゴシック" pitchFamily="49" charset="-128"/>
              <a:ea typeface="ＭＳ ゴシック" pitchFamily="49" charset="-128"/>
            </a:rPr>
            <a:t>　結果として、将来負担比率（分子）は、充当可能財源等（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）が将来負担額（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）を上回る状況にある。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兵庫県伊丹市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急激な社会情勢の悪化、今後増加が見込まれる統合新病院の建設や公共施設の再配置整備等に伴う公債費や改修費の増加等に備え目標を掲げ積立てを行っているため、基金残高の総額は増加傾向に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将来を見据えた基金の積立てを実施する一方、統合新病院の建設や公共施設の再配置整備等に基金の活用を考えている。今後も引き続き、行財政プラン（令和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年度）の基金の管理方針に基づき、適正な管理・運営を行う。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公共施設の再配置整備や一般職員の退職手当への備え等。</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新庁舎整備事業の進捗により公共施設等整備保全基金を取り崩したことや、一般職員の退職手当のために取り崩したことにより、基金残高が減少した。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行財政プラン（令和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年度）の基金の管理方針に基づき、公共施設等整備保全基金は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年間の見込額平均（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億円）を基準に、一般職員退職手当基金は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年間の見込額平均（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億円）を基準に積立・取崩を行うこととしている。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統合新病院の建設に備えた積立て等を行ったことにより、基金残高が増加した。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行財政プラン（令和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年度）の基金の管理方針に基づき、標準財政規模の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％の範囲内で積立・取崩を行うこととしている。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地方債の繰上償還を行ったことにより、基金残高が減少した。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行財政プラン（令和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年度）の基金の管理方針に基づき、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年間の見込額平均（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億円）を基準に積立・取崩を行うこととしている。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CBEFFC4-0DD8-4871-A176-D59E2CCAC7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4EDBBD2-BBEE-42C2-A407-C859456D41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6407BE3-37EE-402C-AF23-2A43AA42DA82}"/>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C3CC5A1-6B8D-4EE8-BACF-9200A08C2071}"/>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47ED3BF-F80E-4166-9506-F46E95D39ED8}"/>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F171FA2-47D0-40BC-8689-753E9C635CCC}"/>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2189183-A531-4C7B-8108-97A28EBA792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08B31A0-7EC1-439D-9084-0C16A507E14E}"/>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397F072-E810-4DC5-A0B7-708E272E01CE}"/>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3F5D9E5-84E5-4693-A733-C73F4077B44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969E29A-0EB6-40ED-9B41-5FC47026C57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C3664B4-9B31-4306-A793-2F55DD486A3D}"/>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B9C1E988-9113-48F3-9FFE-3EBF82B97F7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D284F811-9277-4AF3-8456-9D17D87B23B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2713F52E-4D66-4DA0-BFC7-C6C7D0F9EED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E148F91-5034-4BF4-AEF4-794827B0B9F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兵庫県伊丹市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A8EDE6AD-FF18-4CD5-8656-15B46A209A3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21C0860-1BC3-44BC-AE4E-92C754F450A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F74043A-74AA-4B03-9109-A29AD8CE83B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26927F6-41A4-4885-9C8A-54B5F5C6C60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CEC45C3-D220-4670-AC12-920B4EA0B96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4E4AF61-9E24-4F32-864B-389BA55EA78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200,284
196,540
25.00
93,936,909
92,682,491
774,356
47,163,038
55,452,402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0F40ACD-F4C2-4526-A7C0-E5BD74F8F45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65F65966-40D0-47A4-AA9B-278B520EA2C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411F62D-DE8F-41F3-8BA2-CEF462112A5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AF7DB578-2A29-4FD7-90B5-524BD5E154A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B7D10AF-0EF0-42F2-B487-C0028EF5D95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57BB4E6-9C2E-48D0-9BC5-91C405F0FFC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74F5AB26-FFDB-40F3-BCC0-B0900229443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28D63D2-4729-4540-B3FD-1F89486825C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283490-DB9C-48B1-97B6-DB3CEEA56FB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59F081A-9E78-415A-872E-894D5BCE52F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4ADCD89-B4FF-448E-9241-54AF7E353B1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423006F-241E-496C-8B22-35A083C58DB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7CE8406-AC2B-4AF9-902B-2A73771115C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85B3573-8CD0-4534-A4EE-483401D260A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0454FDC-AC0A-4AF8-A4E4-C7B5A56AC03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1BC3EC3-108D-42F1-AEC9-83A76E02C4D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FEA0440-D60D-4761-9BEB-5DFA290D961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A42A89D-6CE4-4E64-A501-846F021028E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C6F3150-33B8-4CF0-9056-C004E2EEDEF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7D22956-E8FB-4A7F-8A18-70316BA3143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7D56DBD-5D94-49BA-B591-FC601BD325E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BA6E88B-1747-4F70-8DAD-BE52B875629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9CE40EE-9356-472C-B952-24B51697033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7384E6C-612D-4535-B21C-5C2FCE93F53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F398222-899A-47DE-BD92-2236118D775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D01F3720-5BF1-40EF-9DAC-FB8D1354024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859F7FC-5395-4F0C-A8E7-5C80A40A0E3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D72F579-63AE-49B9-94F1-4455ADB6F0F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8BC153F-A985-42A4-9B06-BF748F042A5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3036E3B-7FF5-4CEC-82DA-B730565A7DB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615DBCD-8766-433A-BBD5-BDBFCEE05B0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0C18FF3-FC90-421B-B027-1640A8AEFE7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CAE7693-B2E2-4EFD-8DDE-BADDC632AAC7}"/>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016B8A4-1B8B-4F95-AC0D-1223B3F0F4D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8DA98B10-E757-4CF9-9550-9CBE311DDFE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全国平均値を下回り、兵庫県平均値よりも大幅に低い値となっている。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これは、時期を過たず施設の更新に投資できていることの証左であると言える。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引き続き、公共施設等総合管理計画に基づき、計画的に更新工事を実施することで当比率の増加を抑えていく必要がある。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871FBC5-E468-4276-9DCA-FCD3283420A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E2D1AE5-0D48-4D1B-BA0D-10974A5C99A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F420AB45-2CFD-47DB-BC06-341A240333AE}"/>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10770454-AC3D-4545-AB49-630BC042D68B}"/>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50D55B90-AE4E-444E-B56A-F159037ADABA}"/>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4708829B-313B-4B62-B87C-43922595E15A}"/>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ADC56592-9F87-4575-BEB9-587888118135}"/>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7492E022-107D-4A8E-99DC-931FA01A430C}"/>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5777305B-3CED-4180-AC0D-42116E128B49}"/>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27074C75-42EB-4EB1-A77F-063C27E19D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B71FA070-BAAC-4FD5-BDE2-68EC7534B448}"/>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88C483ED-BD4F-4C1F-913C-55A4EE85FF51}"/>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6075AED9-36D0-4B57-90B6-C57C2F96DA81}"/>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B91E0A71-2ED1-4812-8D91-9D6AFD3A69A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95B0F371-62EB-4402-80F6-31456DFD89D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12275FE-9729-4223-A1A3-F5205A607DF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75" name="直線コネクタ 74">
          <a:extLst>
            <a:ext uri="{FF2B5EF4-FFF2-40B4-BE49-F238E27FC236}">
              <a16:creationId xmlns:a16="http://schemas.microsoft.com/office/drawing/2014/main" id="{F94FBB75-2708-4E7A-A1F7-0D1C89665AC3}"/>
            </a:ext>
          </a:extLst>
        </xdr:cNvPr>
        <xdr:cNvCxnSpPr/>
      </xdr:nvCxnSpPr>
      <xdr:spPr>
        <a:xfrm flipV="1">
          <a:off x="4760595" y="5553922"/>
          <a:ext cx="1270" cy="111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76" name="有形固定資産減価償却率最小値テキスト">
          <a:extLst>
            <a:ext uri="{FF2B5EF4-FFF2-40B4-BE49-F238E27FC236}">
              <a16:creationId xmlns:a16="http://schemas.microsoft.com/office/drawing/2014/main" id="{09AE421D-905F-44A5-B0C5-69733B213D87}"/>
            </a:ext>
          </a:extLst>
        </xdr:cNvPr>
        <xdr:cNvSpPr txBox="1"/>
      </xdr:nvSpPr>
      <xdr:spPr>
        <a:xfrm>
          <a:off x="4813300" y="6676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77" name="直線コネクタ 76">
          <a:extLst>
            <a:ext uri="{FF2B5EF4-FFF2-40B4-BE49-F238E27FC236}">
              <a16:creationId xmlns:a16="http://schemas.microsoft.com/office/drawing/2014/main" id="{EDF15C06-1ECB-446C-B69E-5186421EBFA8}"/>
            </a:ext>
          </a:extLst>
        </xdr:cNvPr>
        <xdr:cNvCxnSpPr/>
      </xdr:nvCxnSpPr>
      <xdr:spPr>
        <a:xfrm>
          <a:off x="4673600" y="6673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78" name="有形固定資産減価償却率最大値テキスト">
          <a:extLst>
            <a:ext uri="{FF2B5EF4-FFF2-40B4-BE49-F238E27FC236}">
              <a16:creationId xmlns:a16="http://schemas.microsoft.com/office/drawing/2014/main" id="{D8C9F423-C5F6-437C-9317-134AA5C9D50D}"/>
            </a:ext>
          </a:extLst>
        </xdr:cNvPr>
        <xdr:cNvSpPr txBox="1"/>
      </xdr:nvSpPr>
      <xdr:spPr>
        <a:xfrm>
          <a:off x="4813300" y="5329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79" name="直線コネクタ 78">
          <a:extLst>
            <a:ext uri="{FF2B5EF4-FFF2-40B4-BE49-F238E27FC236}">
              <a16:creationId xmlns:a16="http://schemas.microsoft.com/office/drawing/2014/main" id="{02DC81D1-EA3F-43F9-953D-38363F6473FB}"/>
            </a:ext>
          </a:extLst>
        </xdr:cNvPr>
        <xdr:cNvCxnSpPr/>
      </xdr:nvCxnSpPr>
      <xdr:spPr>
        <a:xfrm>
          <a:off x="4673600" y="5553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53569</xdr:rowOff>
    </xdr:from>
    <xdr:ext cx="405111" cy="259045"/>
    <xdr:sp macro="" textlink="">
      <xdr:nvSpPr>
        <xdr:cNvPr id="80" name="有形固定資産減価償却率平均値テキスト">
          <a:extLst>
            <a:ext uri="{FF2B5EF4-FFF2-40B4-BE49-F238E27FC236}">
              <a16:creationId xmlns:a16="http://schemas.microsoft.com/office/drawing/2014/main" id="{8E3DD1C1-969F-4350-8EFE-58CB7E4E68BE}"/>
            </a:ext>
          </a:extLst>
        </xdr:cNvPr>
        <xdr:cNvSpPr txBox="1"/>
      </xdr:nvSpPr>
      <xdr:spPr>
        <a:xfrm>
          <a:off x="4813300" y="61400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81" name="フローチャート: 判断 80">
          <a:extLst>
            <a:ext uri="{FF2B5EF4-FFF2-40B4-BE49-F238E27FC236}">
              <a16:creationId xmlns:a16="http://schemas.microsoft.com/office/drawing/2014/main" id="{F0A880E0-4F1F-4B28-A110-2607A9E1D0A9}"/>
            </a:ext>
          </a:extLst>
        </xdr:cNvPr>
        <xdr:cNvSpPr/>
      </xdr:nvSpPr>
      <xdr:spPr>
        <a:xfrm>
          <a:off x="47117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82" name="フローチャート: 判断 81">
          <a:extLst>
            <a:ext uri="{FF2B5EF4-FFF2-40B4-BE49-F238E27FC236}">
              <a16:creationId xmlns:a16="http://schemas.microsoft.com/office/drawing/2014/main" id="{7B6652C7-D75D-48DB-B7FF-5CDA40C65DA8}"/>
            </a:ext>
          </a:extLst>
        </xdr:cNvPr>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83" name="フローチャート: 判断 82">
          <a:extLst>
            <a:ext uri="{FF2B5EF4-FFF2-40B4-BE49-F238E27FC236}">
              <a16:creationId xmlns:a16="http://schemas.microsoft.com/office/drawing/2014/main" id="{33DF4FC2-FFFA-490B-91EF-DFD23A90C60C}"/>
            </a:ext>
          </a:extLst>
        </xdr:cNvPr>
        <xdr:cNvSpPr/>
      </xdr:nvSpPr>
      <xdr:spPr>
        <a:xfrm>
          <a:off x="3238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84" name="フローチャート: 判断 83">
          <a:extLst>
            <a:ext uri="{FF2B5EF4-FFF2-40B4-BE49-F238E27FC236}">
              <a16:creationId xmlns:a16="http://schemas.microsoft.com/office/drawing/2014/main" id="{2AB212CB-5CBC-4AF7-8A22-DB16A44D4E40}"/>
            </a:ext>
          </a:extLst>
        </xdr:cNvPr>
        <xdr:cNvSpPr/>
      </xdr:nvSpPr>
      <xdr:spPr>
        <a:xfrm>
          <a:off x="2476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85" name="フローチャート: 判断 84">
          <a:extLst>
            <a:ext uri="{FF2B5EF4-FFF2-40B4-BE49-F238E27FC236}">
              <a16:creationId xmlns:a16="http://schemas.microsoft.com/office/drawing/2014/main" id="{EC1357F3-DEAD-4DEA-9F74-1E5E4D91C1CA}"/>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51C54BD-7A7B-43E5-880E-8B6252880A8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252A73F0-99AA-407A-90E3-B44F57F376E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B426323-5FCF-4372-82F2-AABA939C0D0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6BD0422-CC15-41EF-B2DF-D764AEE4AD0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34A4B02-C567-4056-98D6-1A2DB5442DD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70273</xdr:rowOff>
    </xdr:from>
    <xdr:to>
      <xdr:col>23</xdr:col>
      <xdr:colOff>136525</xdr:colOff>
      <xdr:row>31</xdr:row>
      <xdr:rowOff>423</xdr:rowOff>
    </xdr:to>
    <xdr:sp macro="" textlink="">
      <xdr:nvSpPr>
        <xdr:cNvPr id="91" name="楕円 90">
          <a:extLst>
            <a:ext uri="{FF2B5EF4-FFF2-40B4-BE49-F238E27FC236}">
              <a16:creationId xmlns:a16="http://schemas.microsoft.com/office/drawing/2014/main" id="{DC31EE24-7400-49F3-8E18-1EB72554B89A}"/>
            </a:ext>
          </a:extLst>
        </xdr:cNvPr>
        <xdr:cNvSpPr/>
      </xdr:nvSpPr>
      <xdr:spPr>
        <a:xfrm>
          <a:off x="4711700" y="598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93150</xdr:rowOff>
    </xdr:from>
    <xdr:ext cx="405111" cy="259045"/>
    <xdr:sp macro="" textlink="">
      <xdr:nvSpPr>
        <xdr:cNvPr id="92" name="有形固定資産減価償却率該当値テキスト">
          <a:extLst>
            <a:ext uri="{FF2B5EF4-FFF2-40B4-BE49-F238E27FC236}">
              <a16:creationId xmlns:a16="http://schemas.microsoft.com/office/drawing/2014/main" id="{3F5EE64B-6FF3-4D4E-97B9-D711BBBA55DF}"/>
            </a:ext>
          </a:extLst>
        </xdr:cNvPr>
        <xdr:cNvSpPr txBox="1"/>
      </xdr:nvSpPr>
      <xdr:spPr>
        <a:xfrm>
          <a:off x="4813300" y="5836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73872</xdr:rowOff>
    </xdr:from>
    <xdr:to>
      <xdr:col>19</xdr:col>
      <xdr:colOff>187325</xdr:colOff>
      <xdr:row>31</xdr:row>
      <xdr:rowOff>4022</xdr:rowOff>
    </xdr:to>
    <xdr:sp macro="" textlink="">
      <xdr:nvSpPr>
        <xdr:cNvPr id="93" name="楕円 92">
          <a:extLst>
            <a:ext uri="{FF2B5EF4-FFF2-40B4-BE49-F238E27FC236}">
              <a16:creationId xmlns:a16="http://schemas.microsoft.com/office/drawing/2014/main" id="{3D7CC817-6C6B-47E2-8814-B5AD5B39B4C4}"/>
            </a:ext>
          </a:extLst>
        </xdr:cNvPr>
        <xdr:cNvSpPr/>
      </xdr:nvSpPr>
      <xdr:spPr>
        <a:xfrm>
          <a:off x="4000500" y="59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121073</xdr:rowOff>
    </xdr:from>
    <xdr:to>
      <xdr:col>23</xdr:col>
      <xdr:colOff>85725</xdr:colOff>
      <xdr:row>30</xdr:row>
      <xdr:rowOff>124672</xdr:rowOff>
    </xdr:to>
    <xdr:cxnSp macro="">
      <xdr:nvCxnSpPr>
        <xdr:cNvPr id="94" name="直線コネクタ 93">
          <a:extLst>
            <a:ext uri="{FF2B5EF4-FFF2-40B4-BE49-F238E27FC236}">
              <a16:creationId xmlns:a16="http://schemas.microsoft.com/office/drawing/2014/main" id="{3507A3F3-4644-4744-8797-B66D22565DC3}"/>
            </a:ext>
          </a:extLst>
        </xdr:cNvPr>
        <xdr:cNvCxnSpPr/>
      </xdr:nvCxnSpPr>
      <xdr:spPr>
        <a:xfrm flipV="1">
          <a:off x="4051300" y="6036098"/>
          <a:ext cx="711200" cy="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27093</xdr:rowOff>
    </xdr:from>
    <xdr:to>
      <xdr:col>15</xdr:col>
      <xdr:colOff>187325</xdr:colOff>
      <xdr:row>30</xdr:row>
      <xdr:rowOff>128693</xdr:rowOff>
    </xdr:to>
    <xdr:sp macro="" textlink="">
      <xdr:nvSpPr>
        <xdr:cNvPr id="95" name="楕円 94">
          <a:extLst>
            <a:ext uri="{FF2B5EF4-FFF2-40B4-BE49-F238E27FC236}">
              <a16:creationId xmlns:a16="http://schemas.microsoft.com/office/drawing/2014/main" id="{77296055-F24E-41D7-A840-EAF3E79E67F2}"/>
            </a:ext>
          </a:extLst>
        </xdr:cNvPr>
        <xdr:cNvSpPr/>
      </xdr:nvSpPr>
      <xdr:spPr>
        <a:xfrm>
          <a:off x="3238500" y="594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77893</xdr:rowOff>
    </xdr:from>
    <xdr:to>
      <xdr:col>19</xdr:col>
      <xdr:colOff>136525</xdr:colOff>
      <xdr:row>30</xdr:row>
      <xdr:rowOff>124672</xdr:rowOff>
    </xdr:to>
    <xdr:cxnSp macro="">
      <xdr:nvCxnSpPr>
        <xdr:cNvPr id="96" name="直線コネクタ 95">
          <a:extLst>
            <a:ext uri="{FF2B5EF4-FFF2-40B4-BE49-F238E27FC236}">
              <a16:creationId xmlns:a16="http://schemas.microsoft.com/office/drawing/2014/main" id="{F0D0C434-3D07-4A29-AACC-8754B232340B}"/>
            </a:ext>
          </a:extLst>
        </xdr:cNvPr>
        <xdr:cNvCxnSpPr/>
      </xdr:nvCxnSpPr>
      <xdr:spPr>
        <a:xfrm>
          <a:off x="3289300" y="5992918"/>
          <a:ext cx="762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73872</xdr:rowOff>
    </xdr:from>
    <xdr:to>
      <xdr:col>11</xdr:col>
      <xdr:colOff>187325</xdr:colOff>
      <xdr:row>31</xdr:row>
      <xdr:rowOff>4022</xdr:rowOff>
    </xdr:to>
    <xdr:sp macro="" textlink="">
      <xdr:nvSpPr>
        <xdr:cNvPr id="97" name="楕円 96">
          <a:extLst>
            <a:ext uri="{FF2B5EF4-FFF2-40B4-BE49-F238E27FC236}">
              <a16:creationId xmlns:a16="http://schemas.microsoft.com/office/drawing/2014/main" id="{0C6697FB-2F69-4F70-8D33-0E96D3AFEBB2}"/>
            </a:ext>
          </a:extLst>
        </xdr:cNvPr>
        <xdr:cNvSpPr/>
      </xdr:nvSpPr>
      <xdr:spPr>
        <a:xfrm>
          <a:off x="2476500" y="59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77893</xdr:rowOff>
    </xdr:from>
    <xdr:to>
      <xdr:col>15</xdr:col>
      <xdr:colOff>136525</xdr:colOff>
      <xdr:row>30</xdr:row>
      <xdr:rowOff>124672</xdr:rowOff>
    </xdr:to>
    <xdr:cxnSp macro="">
      <xdr:nvCxnSpPr>
        <xdr:cNvPr id="98" name="直線コネクタ 97">
          <a:extLst>
            <a:ext uri="{FF2B5EF4-FFF2-40B4-BE49-F238E27FC236}">
              <a16:creationId xmlns:a16="http://schemas.microsoft.com/office/drawing/2014/main" id="{5CEC72A1-80B2-4E0F-9E80-D58E46C65DA5}"/>
            </a:ext>
          </a:extLst>
        </xdr:cNvPr>
        <xdr:cNvCxnSpPr/>
      </xdr:nvCxnSpPr>
      <xdr:spPr>
        <a:xfrm flipV="1">
          <a:off x="2527300" y="5992918"/>
          <a:ext cx="762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84667</xdr:rowOff>
    </xdr:from>
    <xdr:to>
      <xdr:col>7</xdr:col>
      <xdr:colOff>187325</xdr:colOff>
      <xdr:row>31</xdr:row>
      <xdr:rowOff>14817</xdr:rowOff>
    </xdr:to>
    <xdr:sp macro="" textlink="">
      <xdr:nvSpPr>
        <xdr:cNvPr id="99" name="楕円 98">
          <a:extLst>
            <a:ext uri="{FF2B5EF4-FFF2-40B4-BE49-F238E27FC236}">
              <a16:creationId xmlns:a16="http://schemas.microsoft.com/office/drawing/2014/main" id="{91CD41D5-0ADC-47C4-A67B-10612AC4896C}"/>
            </a:ext>
          </a:extLst>
        </xdr:cNvPr>
        <xdr:cNvSpPr/>
      </xdr:nvSpPr>
      <xdr:spPr>
        <a:xfrm>
          <a:off x="1714500" y="599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124672</xdr:rowOff>
    </xdr:from>
    <xdr:to>
      <xdr:col>11</xdr:col>
      <xdr:colOff>136525</xdr:colOff>
      <xdr:row>30</xdr:row>
      <xdr:rowOff>135467</xdr:rowOff>
    </xdr:to>
    <xdr:cxnSp macro="">
      <xdr:nvCxnSpPr>
        <xdr:cNvPr id="100" name="直線コネクタ 99">
          <a:extLst>
            <a:ext uri="{FF2B5EF4-FFF2-40B4-BE49-F238E27FC236}">
              <a16:creationId xmlns:a16="http://schemas.microsoft.com/office/drawing/2014/main" id="{F75F2EA6-D0E2-48C4-90DD-7ABCBC9AC0FC}"/>
            </a:ext>
          </a:extLst>
        </xdr:cNvPr>
        <xdr:cNvCxnSpPr/>
      </xdr:nvCxnSpPr>
      <xdr:spPr>
        <a:xfrm flipV="1">
          <a:off x="1765300" y="6039697"/>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139082</xdr:rowOff>
    </xdr:from>
    <xdr:ext cx="405111" cy="259045"/>
    <xdr:sp macro="" textlink="">
      <xdr:nvSpPr>
        <xdr:cNvPr id="101" name="n_1aveValue有形固定資産減価償却率">
          <a:extLst>
            <a:ext uri="{FF2B5EF4-FFF2-40B4-BE49-F238E27FC236}">
              <a16:creationId xmlns:a16="http://schemas.microsoft.com/office/drawing/2014/main" id="{2A7A96B0-17A1-4334-A084-0512061DE03E}"/>
            </a:ext>
          </a:extLst>
        </xdr:cNvPr>
        <xdr:cNvSpPr txBox="1"/>
      </xdr:nvSpPr>
      <xdr:spPr>
        <a:xfrm>
          <a:off x="38360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92304</xdr:rowOff>
    </xdr:from>
    <xdr:ext cx="405111" cy="259045"/>
    <xdr:sp macro="" textlink="">
      <xdr:nvSpPr>
        <xdr:cNvPr id="102" name="n_2aveValue有形固定資産減価償却率">
          <a:extLst>
            <a:ext uri="{FF2B5EF4-FFF2-40B4-BE49-F238E27FC236}">
              <a16:creationId xmlns:a16="http://schemas.microsoft.com/office/drawing/2014/main" id="{4CF9F42E-82D0-4B76-BB88-46CE68F9820C}"/>
            </a:ext>
          </a:extLst>
        </xdr:cNvPr>
        <xdr:cNvSpPr txBox="1"/>
      </xdr:nvSpPr>
      <xdr:spPr>
        <a:xfrm>
          <a:off x="3086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63517</xdr:rowOff>
    </xdr:from>
    <xdr:ext cx="405111" cy="259045"/>
    <xdr:sp macro="" textlink="">
      <xdr:nvSpPr>
        <xdr:cNvPr id="103" name="n_3aveValue有形固定資産減価償却率">
          <a:extLst>
            <a:ext uri="{FF2B5EF4-FFF2-40B4-BE49-F238E27FC236}">
              <a16:creationId xmlns:a16="http://schemas.microsoft.com/office/drawing/2014/main" id="{B10EFF2F-C61C-4815-BF78-52C5A3011C22}"/>
            </a:ext>
          </a:extLst>
        </xdr:cNvPr>
        <xdr:cNvSpPr txBox="1"/>
      </xdr:nvSpPr>
      <xdr:spPr>
        <a:xfrm>
          <a:off x="2324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23935</xdr:rowOff>
    </xdr:from>
    <xdr:ext cx="405111" cy="259045"/>
    <xdr:sp macro="" textlink="">
      <xdr:nvSpPr>
        <xdr:cNvPr id="104" name="n_4aveValue有形固定資産減価償却率">
          <a:extLst>
            <a:ext uri="{FF2B5EF4-FFF2-40B4-BE49-F238E27FC236}">
              <a16:creationId xmlns:a16="http://schemas.microsoft.com/office/drawing/2014/main" id="{794314E0-ADA5-425E-8185-3F883C33BCEE}"/>
            </a:ext>
          </a:extLst>
        </xdr:cNvPr>
        <xdr:cNvSpPr txBox="1"/>
      </xdr:nvSpPr>
      <xdr:spPr>
        <a:xfrm>
          <a:off x="1562744" y="6110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20549</xdr:rowOff>
    </xdr:from>
    <xdr:ext cx="405111" cy="259045"/>
    <xdr:sp macro="" textlink="">
      <xdr:nvSpPr>
        <xdr:cNvPr id="105" name="n_1mainValue有形固定資産減価償却率">
          <a:extLst>
            <a:ext uri="{FF2B5EF4-FFF2-40B4-BE49-F238E27FC236}">
              <a16:creationId xmlns:a16="http://schemas.microsoft.com/office/drawing/2014/main" id="{F464D62D-029D-44C7-9AB0-21E785FCBC75}"/>
            </a:ext>
          </a:extLst>
        </xdr:cNvPr>
        <xdr:cNvSpPr txBox="1"/>
      </xdr:nvSpPr>
      <xdr:spPr>
        <a:xfrm>
          <a:off x="3836044" y="5764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145220</xdr:rowOff>
    </xdr:from>
    <xdr:ext cx="405111" cy="259045"/>
    <xdr:sp macro="" textlink="">
      <xdr:nvSpPr>
        <xdr:cNvPr id="106" name="n_2mainValue有形固定資産減価償却率">
          <a:extLst>
            <a:ext uri="{FF2B5EF4-FFF2-40B4-BE49-F238E27FC236}">
              <a16:creationId xmlns:a16="http://schemas.microsoft.com/office/drawing/2014/main" id="{FE1A671C-8374-40E7-BC8A-6E9B1008AD29}"/>
            </a:ext>
          </a:extLst>
        </xdr:cNvPr>
        <xdr:cNvSpPr txBox="1"/>
      </xdr:nvSpPr>
      <xdr:spPr>
        <a:xfrm>
          <a:off x="3086744" y="571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20549</xdr:rowOff>
    </xdr:from>
    <xdr:ext cx="405111" cy="259045"/>
    <xdr:sp macro="" textlink="">
      <xdr:nvSpPr>
        <xdr:cNvPr id="107" name="n_3mainValue有形固定資産減価償却率">
          <a:extLst>
            <a:ext uri="{FF2B5EF4-FFF2-40B4-BE49-F238E27FC236}">
              <a16:creationId xmlns:a16="http://schemas.microsoft.com/office/drawing/2014/main" id="{1CA41902-73CA-48CB-8BAB-1BB3578E232F}"/>
            </a:ext>
          </a:extLst>
        </xdr:cNvPr>
        <xdr:cNvSpPr txBox="1"/>
      </xdr:nvSpPr>
      <xdr:spPr>
        <a:xfrm>
          <a:off x="2324744" y="5764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31344</xdr:rowOff>
    </xdr:from>
    <xdr:ext cx="405111" cy="259045"/>
    <xdr:sp macro="" textlink="">
      <xdr:nvSpPr>
        <xdr:cNvPr id="108" name="n_4mainValue有形固定資産減価償却率">
          <a:extLst>
            <a:ext uri="{FF2B5EF4-FFF2-40B4-BE49-F238E27FC236}">
              <a16:creationId xmlns:a16="http://schemas.microsoft.com/office/drawing/2014/main" id="{7A7B2D65-CB5A-4B3B-BD9B-3F2F8BFAAF5F}"/>
            </a:ext>
          </a:extLst>
        </xdr:cNvPr>
        <xdr:cNvSpPr txBox="1"/>
      </xdr:nvSpPr>
      <xdr:spPr>
        <a:xfrm>
          <a:off x="1562744" y="57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64460B4F-59B0-4AEF-A7AA-E5898845B01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D5CD8D79-B771-4658-AABC-926EEFD84C5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E18E8ACF-0E17-4225-9B6D-E723AEE9EFD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[ 358.8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425C9FC4-4041-4202-ACE2-9BCEDC3B10D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705277D5-1353-435E-BECF-14848E5F858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91A823F8-E997-46AC-8A72-3AB8707ABBC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D02AB259-8263-4D04-9F2C-15215472190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57B707AB-0EA6-48EF-9284-9CA1C5D98BB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CEF2E633-05D3-46AA-B062-9AD444DFCEE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713B27B8-CB29-42D0-BC12-ACB68BA777A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D722987E-5B4C-465E-9AD4-579D9BE837E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65A64E8F-D8DC-4075-9A2C-2890EE11154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4AB43A42-6BED-4031-B385-72966D18F24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全国平均値、兵庫県平均値を大きく下回り、類似団体内平均とは近い値となっている。</a:t>
          </a:r>
          <a:endParaRPr lang="ja-JP" altLang="ja-JP">
            <a:effectLst/>
          </a:endParaRPr>
        </a:p>
        <a:p>
          <a:r>
            <a:rPr kumimoji="1" lang="ja-JP" altLang="ja-JP" sz="1100">
              <a:solidFill>
                <a:schemeClr val="dk1"/>
              </a:solidFill>
              <a:effectLst/>
              <a:latin typeface="+mn-lt"/>
              <a:ea typeface="+mn-ea"/>
              <a:cs typeface="+mn-cs"/>
            </a:rPr>
            <a:t>　これは、主に公共施設マネジメントの着実な実施や毎年度の起債発行額に財政規律を設けるなど、将来負担が過大にならないよう取組んだこと、加えて、公債管理基金へ適切に積立を行っていることが寄与したと言え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B30B97B6-8BC6-489B-8840-1FC41D61153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83566FD2-FD79-4150-9381-226DB0A9D2E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BDB6A24A-EE8B-45A5-88A7-C61FF9329FD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E25109E5-A5B8-4FF1-8F85-BE1B77C83AB5}"/>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46E9CA84-8021-4F8B-AE5D-471EFAFFE351}"/>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60C7C78E-6EEF-4E1D-8435-FDF7DE6D5482}"/>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533B6BE9-A5C4-46EA-AC14-C969CA3B8CE9}"/>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8517CEF7-7EA6-457A-A296-9D057E7C850F}"/>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DE97B91F-50ED-43EF-8784-ADF52607BBDD}"/>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3B6B456B-5A65-4056-9C0C-9963B8F029F2}"/>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87FFAAD2-4536-4E0B-9393-157CFF6635ED}"/>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BC883398-64F2-45B0-A80C-D36B0425EF2F}"/>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DE6A6A12-CCF7-4AEA-B976-0D5C5E0C2EFB}"/>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5FFD6C38-A73E-4011-B852-370D71027C34}"/>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71BBBD0F-8906-4E54-8598-5504CD4FEBC5}"/>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65D308EE-D52B-4F91-A432-32408A2BAA4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C82AFF6F-E488-4DD6-A7D8-984A22305F1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39" name="直線コネクタ 138">
          <a:extLst>
            <a:ext uri="{FF2B5EF4-FFF2-40B4-BE49-F238E27FC236}">
              <a16:creationId xmlns:a16="http://schemas.microsoft.com/office/drawing/2014/main" id="{9E0BE7E0-1DCE-49A1-AFC2-FD148A794A0A}"/>
            </a:ext>
          </a:extLst>
        </xdr:cNvPr>
        <xdr:cNvCxnSpPr/>
      </xdr:nvCxnSpPr>
      <xdr:spPr>
        <a:xfrm flipV="1">
          <a:off x="14793595" y="5261428"/>
          <a:ext cx="1269" cy="147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40" name="債務償還比率最小値テキスト">
          <a:extLst>
            <a:ext uri="{FF2B5EF4-FFF2-40B4-BE49-F238E27FC236}">
              <a16:creationId xmlns:a16="http://schemas.microsoft.com/office/drawing/2014/main" id="{6329CBC5-0BE2-41E1-9309-39E48F821ED9}"/>
            </a:ext>
          </a:extLst>
        </xdr:cNvPr>
        <xdr:cNvSpPr txBox="1"/>
      </xdr:nvSpPr>
      <xdr:spPr>
        <a:xfrm>
          <a:off x="14846300" y="674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41" name="直線コネクタ 140">
          <a:extLst>
            <a:ext uri="{FF2B5EF4-FFF2-40B4-BE49-F238E27FC236}">
              <a16:creationId xmlns:a16="http://schemas.microsoft.com/office/drawing/2014/main" id="{2F349DD9-2011-420E-8EC3-498D5EC368CB}"/>
            </a:ext>
          </a:extLst>
        </xdr:cNvPr>
        <xdr:cNvCxnSpPr/>
      </xdr:nvCxnSpPr>
      <xdr:spPr>
        <a:xfrm>
          <a:off x="14706600" y="6737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366A8EE7-E115-4ECC-940B-B9F3928682F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87BCA009-2877-4A76-9CD4-894A6E595183}"/>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50155</xdr:rowOff>
    </xdr:from>
    <xdr:ext cx="469744" cy="259045"/>
    <xdr:sp macro="" textlink="">
      <xdr:nvSpPr>
        <xdr:cNvPr id="144" name="債務償還比率平均値テキスト">
          <a:extLst>
            <a:ext uri="{FF2B5EF4-FFF2-40B4-BE49-F238E27FC236}">
              <a16:creationId xmlns:a16="http://schemas.microsoft.com/office/drawing/2014/main" id="{FD0B704F-E2E6-444F-82AC-872D0A878D97}"/>
            </a:ext>
          </a:extLst>
        </xdr:cNvPr>
        <xdr:cNvSpPr txBox="1"/>
      </xdr:nvSpPr>
      <xdr:spPr>
        <a:xfrm>
          <a:off x="14846300" y="5793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45" name="フローチャート: 判断 144">
          <a:extLst>
            <a:ext uri="{FF2B5EF4-FFF2-40B4-BE49-F238E27FC236}">
              <a16:creationId xmlns:a16="http://schemas.microsoft.com/office/drawing/2014/main" id="{5A92769F-D971-401C-8985-41D2BB2A2086}"/>
            </a:ext>
          </a:extLst>
        </xdr:cNvPr>
        <xdr:cNvSpPr/>
      </xdr:nvSpPr>
      <xdr:spPr>
        <a:xfrm>
          <a:off x="14744700" y="581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46" name="フローチャート: 判断 145">
          <a:extLst>
            <a:ext uri="{FF2B5EF4-FFF2-40B4-BE49-F238E27FC236}">
              <a16:creationId xmlns:a16="http://schemas.microsoft.com/office/drawing/2014/main" id="{46360129-1D8F-42B1-AD1E-C061CCBDE97E}"/>
            </a:ext>
          </a:extLst>
        </xdr:cNvPr>
        <xdr:cNvSpPr/>
      </xdr:nvSpPr>
      <xdr:spPr>
        <a:xfrm>
          <a:off x="14033500" y="581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47" name="フローチャート: 判断 146">
          <a:extLst>
            <a:ext uri="{FF2B5EF4-FFF2-40B4-BE49-F238E27FC236}">
              <a16:creationId xmlns:a16="http://schemas.microsoft.com/office/drawing/2014/main" id="{FC3FBBA0-285F-4833-8F82-1E6CA2B151BA}"/>
            </a:ext>
          </a:extLst>
        </xdr:cNvPr>
        <xdr:cNvSpPr/>
      </xdr:nvSpPr>
      <xdr:spPr>
        <a:xfrm>
          <a:off x="13271500" y="5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48" name="フローチャート: 判断 147">
          <a:extLst>
            <a:ext uri="{FF2B5EF4-FFF2-40B4-BE49-F238E27FC236}">
              <a16:creationId xmlns:a16="http://schemas.microsoft.com/office/drawing/2014/main" id="{587396E9-11D6-4A0D-8815-35337B7362D6}"/>
            </a:ext>
          </a:extLst>
        </xdr:cNvPr>
        <xdr:cNvSpPr/>
      </xdr:nvSpPr>
      <xdr:spPr>
        <a:xfrm>
          <a:off x="12509500" y="57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149" name="フローチャート: 判断 148">
          <a:extLst>
            <a:ext uri="{FF2B5EF4-FFF2-40B4-BE49-F238E27FC236}">
              <a16:creationId xmlns:a16="http://schemas.microsoft.com/office/drawing/2014/main" id="{E94E3288-ABCD-4342-B9DD-6F1736A149EC}"/>
            </a:ext>
          </a:extLst>
        </xdr:cNvPr>
        <xdr:cNvSpPr/>
      </xdr:nvSpPr>
      <xdr:spPr>
        <a:xfrm>
          <a:off x="11747500" y="601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5CD029E-6EC9-4BBF-8A44-5151E318B57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D1EC0DF-274E-4B4E-9309-46D7224836D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442404A-5B8A-44DD-8804-F578518CF99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345E0D7F-A19D-4DE3-9F64-9EEA83F0EEB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E00C7195-8B30-40A2-BFB1-39AB688264A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20374</xdr:rowOff>
    </xdr:from>
    <xdr:to>
      <xdr:col>76</xdr:col>
      <xdr:colOff>73025</xdr:colOff>
      <xdr:row>29</xdr:row>
      <xdr:rowOff>121974</xdr:rowOff>
    </xdr:to>
    <xdr:sp macro="" textlink="">
      <xdr:nvSpPr>
        <xdr:cNvPr id="155" name="楕円 154">
          <a:extLst>
            <a:ext uri="{FF2B5EF4-FFF2-40B4-BE49-F238E27FC236}">
              <a16:creationId xmlns:a16="http://schemas.microsoft.com/office/drawing/2014/main" id="{D643C8C6-93C2-4054-AACD-2200E129407F}"/>
            </a:ext>
          </a:extLst>
        </xdr:cNvPr>
        <xdr:cNvSpPr/>
      </xdr:nvSpPr>
      <xdr:spPr>
        <a:xfrm>
          <a:off x="14744700" y="576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43251</xdr:rowOff>
    </xdr:from>
    <xdr:ext cx="469744" cy="259045"/>
    <xdr:sp macro="" textlink="">
      <xdr:nvSpPr>
        <xdr:cNvPr id="156" name="債務償還比率該当値テキスト">
          <a:extLst>
            <a:ext uri="{FF2B5EF4-FFF2-40B4-BE49-F238E27FC236}">
              <a16:creationId xmlns:a16="http://schemas.microsoft.com/office/drawing/2014/main" id="{893372C2-D9ED-4CA8-B8CD-F9B0F76880D6}"/>
            </a:ext>
          </a:extLst>
        </xdr:cNvPr>
        <xdr:cNvSpPr txBox="1"/>
      </xdr:nvSpPr>
      <xdr:spPr>
        <a:xfrm>
          <a:off x="14846300" y="561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142939</xdr:rowOff>
    </xdr:from>
    <xdr:to>
      <xdr:col>72</xdr:col>
      <xdr:colOff>123825</xdr:colOff>
      <xdr:row>29</xdr:row>
      <xdr:rowOff>73089</xdr:rowOff>
    </xdr:to>
    <xdr:sp macro="" textlink="">
      <xdr:nvSpPr>
        <xdr:cNvPr id="157" name="楕円 156">
          <a:extLst>
            <a:ext uri="{FF2B5EF4-FFF2-40B4-BE49-F238E27FC236}">
              <a16:creationId xmlns:a16="http://schemas.microsoft.com/office/drawing/2014/main" id="{1F2A1782-82AE-43A7-AF63-8ACBDD0F0641}"/>
            </a:ext>
          </a:extLst>
        </xdr:cNvPr>
        <xdr:cNvSpPr/>
      </xdr:nvSpPr>
      <xdr:spPr>
        <a:xfrm>
          <a:off x="14033500" y="571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22289</xdr:rowOff>
    </xdr:from>
    <xdr:to>
      <xdr:col>76</xdr:col>
      <xdr:colOff>22225</xdr:colOff>
      <xdr:row>29</xdr:row>
      <xdr:rowOff>71174</xdr:rowOff>
    </xdr:to>
    <xdr:cxnSp macro="">
      <xdr:nvCxnSpPr>
        <xdr:cNvPr id="158" name="直線コネクタ 157">
          <a:extLst>
            <a:ext uri="{FF2B5EF4-FFF2-40B4-BE49-F238E27FC236}">
              <a16:creationId xmlns:a16="http://schemas.microsoft.com/office/drawing/2014/main" id="{FCBC4AB0-0F4F-4B24-B440-615065C56B0B}"/>
            </a:ext>
          </a:extLst>
        </xdr:cNvPr>
        <xdr:cNvCxnSpPr/>
      </xdr:nvCxnSpPr>
      <xdr:spPr>
        <a:xfrm>
          <a:off x="14084300" y="5765864"/>
          <a:ext cx="711200" cy="48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80518</xdr:rowOff>
    </xdr:from>
    <xdr:to>
      <xdr:col>68</xdr:col>
      <xdr:colOff>123825</xdr:colOff>
      <xdr:row>30</xdr:row>
      <xdr:rowOff>10668</xdr:rowOff>
    </xdr:to>
    <xdr:sp macro="" textlink="">
      <xdr:nvSpPr>
        <xdr:cNvPr id="159" name="楕円 158">
          <a:extLst>
            <a:ext uri="{FF2B5EF4-FFF2-40B4-BE49-F238E27FC236}">
              <a16:creationId xmlns:a16="http://schemas.microsoft.com/office/drawing/2014/main" id="{08BE1AEE-9C38-45EF-8A5B-9F945E427B1F}"/>
            </a:ext>
          </a:extLst>
        </xdr:cNvPr>
        <xdr:cNvSpPr/>
      </xdr:nvSpPr>
      <xdr:spPr>
        <a:xfrm>
          <a:off x="13271500" y="582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22289</xdr:rowOff>
    </xdr:from>
    <xdr:to>
      <xdr:col>72</xdr:col>
      <xdr:colOff>73025</xdr:colOff>
      <xdr:row>29</xdr:row>
      <xdr:rowOff>131318</xdr:rowOff>
    </xdr:to>
    <xdr:cxnSp macro="">
      <xdr:nvCxnSpPr>
        <xdr:cNvPr id="160" name="直線コネクタ 159">
          <a:extLst>
            <a:ext uri="{FF2B5EF4-FFF2-40B4-BE49-F238E27FC236}">
              <a16:creationId xmlns:a16="http://schemas.microsoft.com/office/drawing/2014/main" id="{C08763E4-904A-4953-934E-6FC41E7D5E95}"/>
            </a:ext>
          </a:extLst>
        </xdr:cNvPr>
        <xdr:cNvCxnSpPr/>
      </xdr:nvCxnSpPr>
      <xdr:spPr>
        <a:xfrm flipV="1">
          <a:off x="13322300" y="5765864"/>
          <a:ext cx="762000" cy="109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164066</xdr:rowOff>
    </xdr:from>
    <xdr:to>
      <xdr:col>64</xdr:col>
      <xdr:colOff>123825</xdr:colOff>
      <xdr:row>29</xdr:row>
      <xdr:rowOff>94216</xdr:rowOff>
    </xdr:to>
    <xdr:sp macro="" textlink="">
      <xdr:nvSpPr>
        <xdr:cNvPr id="161" name="楕円 160">
          <a:extLst>
            <a:ext uri="{FF2B5EF4-FFF2-40B4-BE49-F238E27FC236}">
              <a16:creationId xmlns:a16="http://schemas.microsoft.com/office/drawing/2014/main" id="{1B76BDCC-8799-43CC-BB8D-5FEDE3D9F281}"/>
            </a:ext>
          </a:extLst>
        </xdr:cNvPr>
        <xdr:cNvSpPr/>
      </xdr:nvSpPr>
      <xdr:spPr>
        <a:xfrm>
          <a:off x="12509500" y="573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43416</xdr:rowOff>
    </xdr:from>
    <xdr:to>
      <xdr:col>68</xdr:col>
      <xdr:colOff>73025</xdr:colOff>
      <xdr:row>29</xdr:row>
      <xdr:rowOff>131318</xdr:rowOff>
    </xdr:to>
    <xdr:cxnSp macro="">
      <xdr:nvCxnSpPr>
        <xdr:cNvPr id="162" name="直線コネクタ 161">
          <a:extLst>
            <a:ext uri="{FF2B5EF4-FFF2-40B4-BE49-F238E27FC236}">
              <a16:creationId xmlns:a16="http://schemas.microsoft.com/office/drawing/2014/main" id="{300C4131-621D-41C7-86F7-8C0E90A12098}"/>
            </a:ext>
          </a:extLst>
        </xdr:cNvPr>
        <xdr:cNvCxnSpPr/>
      </xdr:nvCxnSpPr>
      <xdr:spPr>
        <a:xfrm>
          <a:off x="12560300" y="5786991"/>
          <a:ext cx="762000" cy="87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170271</xdr:rowOff>
    </xdr:from>
    <xdr:to>
      <xdr:col>60</xdr:col>
      <xdr:colOff>123825</xdr:colOff>
      <xdr:row>30</xdr:row>
      <xdr:rowOff>100421</xdr:rowOff>
    </xdr:to>
    <xdr:sp macro="" textlink="">
      <xdr:nvSpPr>
        <xdr:cNvPr id="163" name="楕円 162">
          <a:extLst>
            <a:ext uri="{FF2B5EF4-FFF2-40B4-BE49-F238E27FC236}">
              <a16:creationId xmlns:a16="http://schemas.microsoft.com/office/drawing/2014/main" id="{0BE68E21-24E1-4E2D-B31B-7D1F54F16889}"/>
            </a:ext>
          </a:extLst>
        </xdr:cNvPr>
        <xdr:cNvSpPr/>
      </xdr:nvSpPr>
      <xdr:spPr>
        <a:xfrm>
          <a:off x="11747500" y="591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43416</xdr:rowOff>
    </xdr:from>
    <xdr:to>
      <xdr:col>64</xdr:col>
      <xdr:colOff>73025</xdr:colOff>
      <xdr:row>30</xdr:row>
      <xdr:rowOff>49621</xdr:rowOff>
    </xdr:to>
    <xdr:cxnSp macro="">
      <xdr:nvCxnSpPr>
        <xdr:cNvPr id="164" name="直線コネクタ 163">
          <a:extLst>
            <a:ext uri="{FF2B5EF4-FFF2-40B4-BE49-F238E27FC236}">
              <a16:creationId xmlns:a16="http://schemas.microsoft.com/office/drawing/2014/main" id="{DDA79408-FFFF-490D-AEB3-E209D2A0A5A4}"/>
            </a:ext>
          </a:extLst>
        </xdr:cNvPr>
        <xdr:cNvCxnSpPr/>
      </xdr:nvCxnSpPr>
      <xdr:spPr>
        <a:xfrm flipV="1">
          <a:off x="11798300" y="5786991"/>
          <a:ext cx="762000" cy="17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168002</xdr:rowOff>
    </xdr:from>
    <xdr:ext cx="469744" cy="259045"/>
    <xdr:sp macro="" textlink="">
      <xdr:nvSpPr>
        <xdr:cNvPr id="165" name="n_1aveValue債務償還比率">
          <a:extLst>
            <a:ext uri="{FF2B5EF4-FFF2-40B4-BE49-F238E27FC236}">
              <a16:creationId xmlns:a16="http://schemas.microsoft.com/office/drawing/2014/main" id="{B339AFBE-7138-449C-B8EF-F12408AA5A9B}"/>
            </a:ext>
          </a:extLst>
        </xdr:cNvPr>
        <xdr:cNvSpPr txBox="1"/>
      </xdr:nvSpPr>
      <xdr:spPr>
        <a:xfrm>
          <a:off x="13836727" y="591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13207</xdr:rowOff>
    </xdr:from>
    <xdr:ext cx="469744" cy="259045"/>
    <xdr:sp macro="" textlink="">
      <xdr:nvSpPr>
        <xdr:cNvPr id="166" name="n_2aveValue債務償還比率">
          <a:extLst>
            <a:ext uri="{FF2B5EF4-FFF2-40B4-BE49-F238E27FC236}">
              <a16:creationId xmlns:a16="http://schemas.microsoft.com/office/drawing/2014/main" id="{C7DFE366-E0B9-4CC4-AF9C-31CAFDE4858D}"/>
            </a:ext>
          </a:extLst>
        </xdr:cNvPr>
        <xdr:cNvSpPr txBox="1"/>
      </xdr:nvSpPr>
      <xdr:spPr>
        <a:xfrm>
          <a:off x="13087427" y="592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147954</xdr:rowOff>
    </xdr:from>
    <xdr:ext cx="469744" cy="259045"/>
    <xdr:sp macro="" textlink="">
      <xdr:nvSpPr>
        <xdr:cNvPr id="167" name="n_3aveValue債務償還比率">
          <a:extLst>
            <a:ext uri="{FF2B5EF4-FFF2-40B4-BE49-F238E27FC236}">
              <a16:creationId xmlns:a16="http://schemas.microsoft.com/office/drawing/2014/main" id="{539EF57F-5D8D-4FFC-8119-B197F758C29C}"/>
            </a:ext>
          </a:extLst>
        </xdr:cNvPr>
        <xdr:cNvSpPr txBox="1"/>
      </xdr:nvSpPr>
      <xdr:spPr>
        <a:xfrm>
          <a:off x="12325427" y="5891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19257</xdr:rowOff>
    </xdr:from>
    <xdr:ext cx="469744" cy="259045"/>
    <xdr:sp macro="" textlink="">
      <xdr:nvSpPr>
        <xdr:cNvPr id="168" name="n_4aveValue債務償還比率">
          <a:extLst>
            <a:ext uri="{FF2B5EF4-FFF2-40B4-BE49-F238E27FC236}">
              <a16:creationId xmlns:a16="http://schemas.microsoft.com/office/drawing/2014/main" id="{52C2BCD4-145E-437D-88F7-D9FF1EF59933}"/>
            </a:ext>
          </a:extLst>
        </xdr:cNvPr>
        <xdr:cNvSpPr txBox="1"/>
      </xdr:nvSpPr>
      <xdr:spPr>
        <a:xfrm>
          <a:off x="11563427" y="610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89616</xdr:rowOff>
    </xdr:from>
    <xdr:ext cx="469744" cy="259045"/>
    <xdr:sp macro="" textlink="">
      <xdr:nvSpPr>
        <xdr:cNvPr id="169" name="n_1mainValue債務償還比率">
          <a:extLst>
            <a:ext uri="{FF2B5EF4-FFF2-40B4-BE49-F238E27FC236}">
              <a16:creationId xmlns:a16="http://schemas.microsoft.com/office/drawing/2014/main" id="{7243CBA2-2E93-4345-9758-653F2096A2F6}"/>
            </a:ext>
          </a:extLst>
        </xdr:cNvPr>
        <xdr:cNvSpPr txBox="1"/>
      </xdr:nvSpPr>
      <xdr:spPr>
        <a:xfrm>
          <a:off x="13836727" y="549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27195</xdr:rowOff>
    </xdr:from>
    <xdr:ext cx="469744" cy="259045"/>
    <xdr:sp macro="" textlink="">
      <xdr:nvSpPr>
        <xdr:cNvPr id="170" name="n_2mainValue債務償還比率">
          <a:extLst>
            <a:ext uri="{FF2B5EF4-FFF2-40B4-BE49-F238E27FC236}">
              <a16:creationId xmlns:a16="http://schemas.microsoft.com/office/drawing/2014/main" id="{D7B2CD53-0E31-4721-9B8F-391E0320F0BE}"/>
            </a:ext>
          </a:extLst>
        </xdr:cNvPr>
        <xdr:cNvSpPr txBox="1"/>
      </xdr:nvSpPr>
      <xdr:spPr>
        <a:xfrm>
          <a:off x="13087427" y="5599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110743</xdr:rowOff>
    </xdr:from>
    <xdr:ext cx="469744" cy="259045"/>
    <xdr:sp macro="" textlink="">
      <xdr:nvSpPr>
        <xdr:cNvPr id="171" name="n_3mainValue債務償還比率">
          <a:extLst>
            <a:ext uri="{FF2B5EF4-FFF2-40B4-BE49-F238E27FC236}">
              <a16:creationId xmlns:a16="http://schemas.microsoft.com/office/drawing/2014/main" id="{9A8762CB-4FDE-40BA-9297-16098CC3FE2F}"/>
            </a:ext>
          </a:extLst>
        </xdr:cNvPr>
        <xdr:cNvSpPr txBox="1"/>
      </xdr:nvSpPr>
      <xdr:spPr>
        <a:xfrm>
          <a:off x="12325427" y="5511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116948</xdr:rowOff>
    </xdr:from>
    <xdr:ext cx="469744" cy="259045"/>
    <xdr:sp macro="" textlink="">
      <xdr:nvSpPr>
        <xdr:cNvPr id="172" name="n_4mainValue債務償還比率">
          <a:extLst>
            <a:ext uri="{FF2B5EF4-FFF2-40B4-BE49-F238E27FC236}">
              <a16:creationId xmlns:a16="http://schemas.microsoft.com/office/drawing/2014/main" id="{7ED373B7-7F16-4597-8489-186EC94874FC}"/>
            </a:ext>
          </a:extLst>
        </xdr:cNvPr>
        <xdr:cNvSpPr txBox="1"/>
      </xdr:nvSpPr>
      <xdr:spPr>
        <a:xfrm>
          <a:off x="11563427" y="5689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C6DC161A-8A9C-4DAD-91FB-D04BB1682A3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3E053D47-99DA-4111-A6AE-FF949D73D84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AF35FEA9-005D-48E6-BD44-1462E4C8B63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339CE323-5658-4928-A09B-67EBF450B7E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82A4DDC9-C9A9-4C6D-B72A-98FF6D5491D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E668683C-130D-4999-863D-97BF728C861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FA0C554-07A8-4E8A-AF3C-37F2A88F619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48D0F47-9B3D-4704-90D3-DF19E754169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D150EA4-EF6E-4739-BB72-AA1904A747B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9866662-D9A8-4630-84BE-965034D8EC3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兵庫県伊丹市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4629E9B-77F7-40EF-817C-BCFFB92BC19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C284520-4E9E-47CB-A5C9-DDCCCC48D64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362C49A-1CC7-4980-9459-5DA4928AA97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7A33D42-ED66-4665-8A46-719EA0DBF99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97C6945-896E-456A-9D13-40481E625F2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467F459-AF94-49C9-BB10-8B16FE49155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200,284
196,540
25.00
93,936,909
92,682,491
774,356
47,163,038
55,452,402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654F644-A863-437E-B6BF-66308AD41F4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A0F7C77-830E-48DA-9CBA-13090DB6B28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B74A977-DE07-4D4C-8697-32F52796AFA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474585A-4D73-4E3E-8672-4B5EB1A307A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9EB2045-8A82-48F7-BAFA-79422A02314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02EDB63-0F39-4762-9588-58DC999188C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41677E7-1B24-4B0B-AA7C-AFA55D486B4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A56E9A8-A2CD-4E58-AC21-3896558B54F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2896279-8114-4F13-8D86-53A276AADAF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A547012-8372-4F29-9DA0-55DC84F60B5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BAC3DB1-1818-4518-AC63-77E8C19F1A5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7BC07B9-2894-4A2E-99B1-E1A33AE5B74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8795355-3E5C-4DA1-B5E1-93902C3EA15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1D26EA1-D11E-4D23-BD35-2F22B7BA173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9109236-5683-4E43-AFB1-6209A94785F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8A46405-5714-4E44-B58F-8E54109C430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430AF9D-1280-48EB-8278-2C949E57290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EDCC62D-5D8B-4FDF-B149-D524A73980C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7A6B43E-3B3E-4361-ACB6-0BB498A6ACA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C9A914A-EBF3-49C2-84D6-CAF8976EF2A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3EFDF9C-556A-424E-9C1E-1B8C04946D0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D16B2EB-0280-428D-98C6-C3206DF178F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D82D427-19B6-499A-BECC-C630930B81B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6C57BCE-6F01-45ED-BD2E-7EEEAA7B087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53B0E09-705F-4E13-AB85-880985B9B54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D3FE134-D838-46D2-BD33-7A1D929B677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8F193E9-6322-44ED-A3B6-653A8483091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8C069E7-FE46-4866-BF88-39DF2A6AF2F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841CEB8-7DC0-40F8-B71E-83FE457CE8F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8FF9EB5-736E-4178-8783-1BCB2F6462E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1D20F4A-7570-4166-AAAC-4F88ABFE9B9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F741C8C-90B2-4A19-9182-74FE0E64EAA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1B4E706-EF98-4022-AB8B-69B8218DE15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0B91AD4-6ED7-483B-AB6F-925F50BB857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92D0A41-6669-4100-9933-46970C5B194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4A19784-14D7-4955-93E3-D1C48895950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0DF5FBD-886B-488C-9446-20DEE822650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8845947-3D8A-42D2-AB76-E132CBDA39D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03B4F54-83A4-437E-8FF2-CBE9E44D75C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C041671-6C3A-4BE8-B14E-35EF2DA3470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7FE06E2-6AF3-4608-B11E-6F1ADFBBDB0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9FFEEBC-7532-4AD1-B414-30DAF73C50C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6FB3F71-44A5-457A-994D-00E6DA0966A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2B98BD7-0AF2-4118-A184-8ECD20DFF02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81F0DF8-6ECE-4230-B203-C783790700A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3F7220FE-209E-4DDB-9FB4-B4F066C2E1BE}"/>
            </a:ext>
          </a:extLst>
        </xdr:cNvPr>
        <xdr:cNvCxnSpPr/>
      </xdr:nvCxnSpPr>
      <xdr:spPr>
        <a:xfrm flipV="1">
          <a:off x="4634865" y="5631180"/>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a:extLst>
            <a:ext uri="{FF2B5EF4-FFF2-40B4-BE49-F238E27FC236}">
              <a16:creationId xmlns:a16="http://schemas.microsoft.com/office/drawing/2014/main" id="{A1EFE8EE-A9C1-4E20-9FB5-10834445CE94}"/>
            </a:ext>
          </a:extLst>
        </xdr:cNvPr>
        <xdr:cNvSpPr txBox="1"/>
      </xdr:nvSpPr>
      <xdr:spPr>
        <a:xfrm>
          <a:off x="4673600" y="713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B1B29D58-7EC3-42D8-BFD2-7B9D7398E161}"/>
            </a:ext>
          </a:extLst>
        </xdr:cNvPr>
        <xdr:cNvCxnSpPr/>
      </xdr:nvCxnSpPr>
      <xdr:spPr>
        <a:xfrm>
          <a:off x="4546600" y="713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a:extLst>
            <a:ext uri="{FF2B5EF4-FFF2-40B4-BE49-F238E27FC236}">
              <a16:creationId xmlns:a16="http://schemas.microsoft.com/office/drawing/2014/main" id="{A4CF8556-3099-40ED-80E5-21C8DB19E0BD}"/>
            </a:ext>
          </a:extLst>
        </xdr:cNvPr>
        <xdr:cNvSpPr txBox="1"/>
      </xdr:nvSpPr>
      <xdr:spPr>
        <a:xfrm>
          <a:off x="4673600"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id="{70A3C78A-F93F-4CC9-A13A-31E7673D7F58}"/>
            </a:ext>
          </a:extLst>
        </xdr:cNvPr>
        <xdr:cNvCxnSpPr/>
      </xdr:nvCxnSpPr>
      <xdr:spPr>
        <a:xfrm>
          <a:off x="4546600" y="563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53357</xdr:rowOff>
    </xdr:from>
    <xdr:ext cx="405111" cy="259045"/>
    <xdr:sp macro="" textlink="">
      <xdr:nvSpPr>
        <xdr:cNvPr id="62" name="【道路】&#10;有形固定資産減価償却率平均値テキスト">
          <a:extLst>
            <a:ext uri="{FF2B5EF4-FFF2-40B4-BE49-F238E27FC236}">
              <a16:creationId xmlns:a16="http://schemas.microsoft.com/office/drawing/2014/main" id="{65FD4615-8A12-45E0-A28F-48FC30F1ADB6}"/>
            </a:ext>
          </a:extLst>
        </xdr:cNvPr>
        <xdr:cNvSpPr txBox="1"/>
      </xdr:nvSpPr>
      <xdr:spPr>
        <a:xfrm>
          <a:off x="4673600" y="656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D1FC01B8-6595-4026-8E32-C28A2EE63611}"/>
            </a:ext>
          </a:extLst>
        </xdr:cNvPr>
        <xdr:cNvSpPr/>
      </xdr:nvSpPr>
      <xdr:spPr>
        <a:xfrm>
          <a:off x="45847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551236FF-4C9F-4B62-912F-78921A643F07}"/>
            </a:ext>
          </a:extLst>
        </xdr:cNvPr>
        <xdr:cNvSpPr/>
      </xdr:nvSpPr>
      <xdr:spPr>
        <a:xfrm>
          <a:off x="3746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EE2577B2-1E50-4226-86C9-7C9F7C5002A9}"/>
            </a:ext>
          </a:extLst>
        </xdr:cNvPr>
        <xdr:cNvSpPr/>
      </xdr:nvSpPr>
      <xdr:spPr>
        <a:xfrm>
          <a:off x="2857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a:extLst>
            <a:ext uri="{FF2B5EF4-FFF2-40B4-BE49-F238E27FC236}">
              <a16:creationId xmlns:a16="http://schemas.microsoft.com/office/drawing/2014/main" id="{65E75FA3-1291-4CC8-83F1-BE3374834077}"/>
            </a:ext>
          </a:extLst>
        </xdr:cNvPr>
        <xdr:cNvSpPr/>
      </xdr:nvSpPr>
      <xdr:spPr>
        <a:xfrm>
          <a:off x="1968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EBE6BB89-4348-4A6C-9DDE-EA3F5AAAB1C7}"/>
            </a:ext>
          </a:extLst>
        </xdr:cNvPr>
        <xdr:cNvSpPr/>
      </xdr:nvSpPr>
      <xdr:spPr>
        <a:xfrm>
          <a:off x="107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BE5197E-4BF5-401B-B91B-20EFFD9D522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701CDCE-C8CE-42FA-8BAA-11F89FFC55D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AE9E865-D44D-453F-ADA0-FB3CAA987DB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B812C87-70AD-4974-9C8D-1D92CFAA03F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11C5E9D-B8CA-4029-A39F-5C12DC6C42F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42545</xdr:rowOff>
    </xdr:from>
    <xdr:to>
      <xdr:col>24</xdr:col>
      <xdr:colOff>114300</xdr:colOff>
      <xdr:row>38</xdr:row>
      <xdr:rowOff>144145</xdr:rowOff>
    </xdr:to>
    <xdr:sp macro="" textlink="">
      <xdr:nvSpPr>
        <xdr:cNvPr id="73" name="楕円 72">
          <a:extLst>
            <a:ext uri="{FF2B5EF4-FFF2-40B4-BE49-F238E27FC236}">
              <a16:creationId xmlns:a16="http://schemas.microsoft.com/office/drawing/2014/main" id="{77D27777-836B-442C-83E4-7EB6D3D074CC}"/>
            </a:ext>
          </a:extLst>
        </xdr:cNvPr>
        <xdr:cNvSpPr/>
      </xdr:nvSpPr>
      <xdr:spPr>
        <a:xfrm>
          <a:off x="45847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65422</xdr:rowOff>
    </xdr:from>
    <xdr:ext cx="405111" cy="259045"/>
    <xdr:sp macro="" textlink="">
      <xdr:nvSpPr>
        <xdr:cNvPr id="74" name="【道路】&#10;有形固定資産減価償却率該当値テキスト">
          <a:extLst>
            <a:ext uri="{FF2B5EF4-FFF2-40B4-BE49-F238E27FC236}">
              <a16:creationId xmlns:a16="http://schemas.microsoft.com/office/drawing/2014/main" id="{7E53A357-3C05-4B8C-A29F-1E7CB1D2F4FA}"/>
            </a:ext>
          </a:extLst>
        </xdr:cNvPr>
        <xdr:cNvSpPr txBox="1"/>
      </xdr:nvSpPr>
      <xdr:spPr>
        <a:xfrm>
          <a:off x="4673600" y="640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38735</xdr:rowOff>
    </xdr:from>
    <xdr:to>
      <xdr:col>20</xdr:col>
      <xdr:colOff>38100</xdr:colOff>
      <xdr:row>38</xdr:row>
      <xdr:rowOff>140335</xdr:rowOff>
    </xdr:to>
    <xdr:sp macro="" textlink="">
      <xdr:nvSpPr>
        <xdr:cNvPr id="75" name="楕円 74">
          <a:extLst>
            <a:ext uri="{FF2B5EF4-FFF2-40B4-BE49-F238E27FC236}">
              <a16:creationId xmlns:a16="http://schemas.microsoft.com/office/drawing/2014/main" id="{7DFDDBE0-E359-4C94-8525-B32E95822C3D}"/>
            </a:ext>
          </a:extLst>
        </xdr:cNvPr>
        <xdr:cNvSpPr/>
      </xdr:nvSpPr>
      <xdr:spPr>
        <a:xfrm>
          <a:off x="37465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89535</xdr:rowOff>
    </xdr:from>
    <xdr:to>
      <xdr:col>24</xdr:col>
      <xdr:colOff>63500</xdr:colOff>
      <xdr:row>38</xdr:row>
      <xdr:rowOff>93345</xdr:rowOff>
    </xdr:to>
    <xdr:cxnSp macro="">
      <xdr:nvCxnSpPr>
        <xdr:cNvPr id="76" name="直線コネクタ 75">
          <a:extLst>
            <a:ext uri="{FF2B5EF4-FFF2-40B4-BE49-F238E27FC236}">
              <a16:creationId xmlns:a16="http://schemas.microsoft.com/office/drawing/2014/main" id="{ED589575-76B6-4E5D-A58F-D928686DEFB1}"/>
            </a:ext>
          </a:extLst>
        </xdr:cNvPr>
        <xdr:cNvCxnSpPr/>
      </xdr:nvCxnSpPr>
      <xdr:spPr>
        <a:xfrm>
          <a:off x="3797300" y="660463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158750</xdr:rowOff>
    </xdr:from>
    <xdr:to>
      <xdr:col>15</xdr:col>
      <xdr:colOff>101600</xdr:colOff>
      <xdr:row>38</xdr:row>
      <xdr:rowOff>88900</xdr:rowOff>
    </xdr:to>
    <xdr:sp macro="" textlink="">
      <xdr:nvSpPr>
        <xdr:cNvPr id="77" name="楕円 76">
          <a:extLst>
            <a:ext uri="{FF2B5EF4-FFF2-40B4-BE49-F238E27FC236}">
              <a16:creationId xmlns:a16="http://schemas.microsoft.com/office/drawing/2014/main" id="{05326565-7654-4F82-88BC-0AC896821FFC}"/>
            </a:ext>
          </a:extLst>
        </xdr:cNvPr>
        <xdr:cNvSpPr/>
      </xdr:nvSpPr>
      <xdr:spPr>
        <a:xfrm>
          <a:off x="2857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38100</xdr:rowOff>
    </xdr:from>
    <xdr:to>
      <xdr:col>19</xdr:col>
      <xdr:colOff>177800</xdr:colOff>
      <xdr:row>38</xdr:row>
      <xdr:rowOff>89535</xdr:rowOff>
    </xdr:to>
    <xdr:cxnSp macro="">
      <xdr:nvCxnSpPr>
        <xdr:cNvPr id="78" name="直線コネクタ 77">
          <a:extLst>
            <a:ext uri="{FF2B5EF4-FFF2-40B4-BE49-F238E27FC236}">
              <a16:creationId xmlns:a16="http://schemas.microsoft.com/office/drawing/2014/main" id="{A6603D52-15BC-45EC-AB17-A6732C4E072E}"/>
            </a:ext>
          </a:extLst>
        </xdr:cNvPr>
        <xdr:cNvCxnSpPr/>
      </xdr:nvCxnSpPr>
      <xdr:spPr>
        <a:xfrm>
          <a:off x="2908300" y="655320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132080</xdr:rowOff>
    </xdr:from>
    <xdr:to>
      <xdr:col>10</xdr:col>
      <xdr:colOff>165100</xdr:colOff>
      <xdr:row>38</xdr:row>
      <xdr:rowOff>62230</xdr:rowOff>
    </xdr:to>
    <xdr:sp macro="" textlink="">
      <xdr:nvSpPr>
        <xdr:cNvPr id="79" name="楕円 78">
          <a:extLst>
            <a:ext uri="{FF2B5EF4-FFF2-40B4-BE49-F238E27FC236}">
              <a16:creationId xmlns:a16="http://schemas.microsoft.com/office/drawing/2014/main" id="{D13FCDF8-2337-44AE-BCF8-3D3866DB5AB6}"/>
            </a:ext>
          </a:extLst>
        </xdr:cNvPr>
        <xdr:cNvSpPr/>
      </xdr:nvSpPr>
      <xdr:spPr>
        <a:xfrm>
          <a:off x="1968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11430</xdr:rowOff>
    </xdr:from>
    <xdr:to>
      <xdr:col>15</xdr:col>
      <xdr:colOff>50800</xdr:colOff>
      <xdr:row>38</xdr:row>
      <xdr:rowOff>38100</xdr:rowOff>
    </xdr:to>
    <xdr:cxnSp macro="">
      <xdr:nvCxnSpPr>
        <xdr:cNvPr id="80" name="直線コネクタ 79">
          <a:extLst>
            <a:ext uri="{FF2B5EF4-FFF2-40B4-BE49-F238E27FC236}">
              <a16:creationId xmlns:a16="http://schemas.microsoft.com/office/drawing/2014/main" id="{B92A9D8A-F612-4512-9E1F-6655A6982F70}"/>
            </a:ext>
          </a:extLst>
        </xdr:cNvPr>
        <xdr:cNvCxnSpPr/>
      </xdr:nvCxnSpPr>
      <xdr:spPr>
        <a:xfrm>
          <a:off x="2019300" y="65265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109220</xdr:rowOff>
    </xdr:from>
    <xdr:to>
      <xdr:col>6</xdr:col>
      <xdr:colOff>38100</xdr:colOff>
      <xdr:row>38</xdr:row>
      <xdr:rowOff>39370</xdr:rowOff>
    </xdr:to>
    <xdr:sp macro="" textlink="">
      <xdr:nvSpPr>
        <xdr:cNvPr id="81" name="楕円 80">
          <a:extLst>
            <a:ext uri="{FF2B5EF4-FFF2-40B4-BE49-F238E27FC236}">
              <a16:creationId xmlns:a16="http://schemas.microsoft.com/office/drawing/2014/main" id="{9ED0F758-5126-4B70-A621-6FF114E3B9AB}"/>
            </a:ext>
          </a:extLst>
        </xdr:cNvPr>
        <xdr:cNvSpPr/>
      </xdr:nvSpPr>
      <xdr:spPr>
        <a:xfrm>
          <a:off x="10795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160020</xdr:rowOff>
    </xdr:from>
    <xdr:to>
      <xdr:col>10</xdr:col>
      <xdr:colOff>114300</xdr:colOff>
      <xdr:row>38</xdr:row>
      <xdr:rowOff>11430</xdr:rowOff>
    </xdr:to>
    <xdr:cxnSp macro="">
      <xdr:nvCxnSpPr>
        <xdr:cNvPr id="82" name="直線コネクタ 81">
          <a:extLst>
            <a:ext uri="{FF2B5EF4-FFF2-40B4-BE49-F238E27FC236}">
              <a16:creationId xmlns:a16="http://schemas.microsoft.com/office/drawing/2014/main" id="{E7C07AB1-5B59-4AA8-93F3-A8C2F817802F}"/>
            </a:ext>
          </a:extLst>
        </xdr:cNvPr>
        <xdr:cNvCxnSpPr/>
      </xdr:nvCxnSpPr>
      <xdr:spPr>
        <a:xfrm>
          <a:off x="1130300" y="65036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140987</xdr:rowOff>
    </xdr:from>
    <xdr:ext cx="405111" cy="259045"/>
    <xdr:sp macro="" textlink="">
      <xdr:nvSpPr>
        <xdr:cNvPr id="83" name="n_1aveValue【道路】&#10;有形固定資産減価償却率">
          <a:extLst>
            <a:ext uri="{FF2B5EF4-FFF2-40B4-BE49-F238E27FC236}">
              <a16:creationId xmlns:a16="http://schemas.microsoft.com/office/drawing/2014/main" id="{05FC5B84-C204-4C16-B849-AD34C31585E4}"/>
            </a:ext>
          </a:extLst>
        </xdr:cNvPr>
        <xdr:cNvSpPr txBox="1"/>
      </xdr:nvSpPr>
      <xdr:spPr>
        <a:xfrm>
          <a:off x="35820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112412</xdr:rowOff>
    </xdr:from>
    <xdr:ext cx="405111" cy="259045"/>
    <xdr:sp macro="" textlink="">
      <xdr:nvSpPr>
        <xdr:cNvPr id="84" name="n_2aveValue【道路】&#10;有形固定資産減価償却率">
          <a:extLst>
            <a:ext uri="{FF2B5EF4-FFF2-40B4-BE49-F238E27FC236}">
              <a16:creationId xmlns:a16="http://schemas.microsoft.com/office/drawing/2014/main" id="{C6F1FD66-9A10-4258-9BBA-ADF98D276E0A}"/>
            </a:ext>
          </a:extLst>
        </xdr:cNvPr>
        <xdr:cNvSpPr txBox="1"/>
      </xdr:nvSpPr>
      <xdr:spPr>
        <a:xfrm>
          <a:off x="27057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78122</xdr:rowOff>
    </xdr:from>
    <xdr:ext cx="405111" cy="259045"/>
    <xdr:sp macro="" textlink="">
      <xdr:nvSpPr>
        <xdr:cNvPr id="85" name="n_3aveValue【道路】&#10;有形固定資産減価償却率">
          <a:extLst>
            <a:ext uri="{FF2B5EF4-FFF2-40B4-BE49-F238E27FC236}">
              <a16:creationId xmlns:a16="http://schemas.microsoft.com/office/drawing/2014/main" id="{E865A2D7-E0BE-4516-B036-BFCBE5F88967}"/>
            </a:ext>
          </a:extLst>
        </xdr:cNvPr>
        <xdr:cNvSpPr txBox="1"/>
      </xdr:nvSpPr>
      <xdr:spPr>
        <a:xfrm>
          <a:off x="1816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48277</xdr:rowOff>
    </xdr:from>
    <xdr:ext cx="405111" cy="259045"/>
    <xdr:sp macro="" textlink="">
      <xdr:nvSpPr>
        <xdr:cNvPr id="86" name="n_4aveValue【道路】&#10;有形固定資産減価償却率">
          <a:extLst>
            <a:ext uri="{FF2B5EF4-FFF2-40B4-BE49-F238E27FC236}">
              <a16:creationId xmlns:a16="http://schemas.microsoft.com/office/drawing/2014/main" id="{A14D62D5-643F-4B8C-997F-007F1B5E3BBE}"/>
            </a:ext>
          </a:extLst>
        </xdr:cNvPr>
        <xdr:cNvSpPr txBox="1"/>
      </xdr:nvSpPr>
      <xdr:spPr>
        <a:xfrm>
          <a:off x="92774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156862</xdr:rowOff>
    </xdr:from>
    <xdr:ext cx="405111" cy="259045"/>
    <xdr:sp macro="" textlink="">
      <xdr:nvSpPr>
        <xdr:cNvPr id="87" name="n_1mainValue【道路】&#10;有形固定資産減価償却率">
          <a:extLst>
            <a:ext uri="{FF2B5EF4-FFF2-40B4-BE49-F238E27FC236}">
              <a16:creationId xmlns:a16="http://schemas.microsoft.com/office/drawing/2014/main" id="{966C6D01-924A-4E7C-A962-3DAA68586063}"/>
            </a:ext>
          </a:extLst>
        </xdr:cNvPr>
        <xdr:cNvSpPr txBox="1"/>
      </xdr:nvSpPr>
      <xdr:spPr>
        <a:xfrm>
          <a:off x="3582044" y="632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105427</xdr:rowOff>
    </xdr:from>
    <xdr:ext cx="405111" cy="259045"/>
    <xdr:sp macro="" textlink="">
      <xdr:nvSpPr>
        <xdr:cNvPr id="88" name="n_2mainValue【道路】&#10;有形固定資産減価償却率">
          <a:extLst>
            <a:ext uri="{FF2B5EF4-FFF2-40B4-BE49-F238E27FC236}">
              <a16:creationId xmlns:a16="http://schemas.microsoft.com/office/drawing/2014/main" id="{29E1D432-4BF7-467E-9A9A-051848EF20B6}"/>
            </a:ext>
          </a:extLst>
        </xdr:cNvPr>
        <xdr:cNvSpPr txBox="1"/>
      </xdr:nvSpPr>
      <xdr:spPr>
        <a:xfrm>
          <a:off x="2705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78757</xdr:rowOff>
    </xdr:from>
    <xdr:ext cx="405111" cy="259045"/>
    <xdr:sp macro="" textlink="">
      <xdr:nvSpPr>
        <xdr:cNvPr id="89" name="n_3mainValue【道路】&#10;有形固定資産減価償却率">
          <a:extLst>
            <a:ext uri="{FF2B5EF4-FFF2-40B4-BE49-F238E27FC236}">
              <a16:creationId xmlns:a16="http://schemas.microsoft.com/office/drawing/2014/main" id="{6578F888-795B-4007-96D8-7EBAFE6FD976}"/>
            </a:ext>
          </a:extLst>
        </xdr:cNvPr>
        <xdr:cNvSpPr txBox="1"/>
      </xdr:nvSpPr>
      <xdr:spPr>
        <a:xfrm>
          <a:off x="1816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30497</xdr:rowOff>
    </xdr:from>
    <xdr:ext cx="405111" cy="259045"/>
    <xdr:sp macro="" textlink="">
      <xdr:nvSpPr>
        <xdr:cNvPr id="90" name="n_4mainValue【道路】&#10;有形固定資産減価償却率">
          <a:extLst>
            <a:ext uri="{FF2B5EF4-FFF2-40B4-BE49-F238E27FC236}">
              <a16:creationId xmlns:a16="http://schemas.microsoft.com/office/drawing/2014/main" id="{678F92D3-0D58-4A7C-A4E9-19C402252EB8}"/>
            </a:ext>
          </a:extLst>
        </xdr:cNvPr>
        <xdr:cNvSpPr txBox="1"/>
      </xdr:nvSpPr>
      <xdr:spPr>
        <a:xfrm>
          <a:off x="927744" y="654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F9D7C05-52BE-4071-9C60-76510172C75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69E265D-DD22-4E76-A23C-70F3CAF5BCC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439A685-A6C6-403C-A3D5-68A740C22CB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AF40708-608A-4E9A-B755-8BDB901EC74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8047D37-A0DB-4784-8450-38950DD7E07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1712ACD-78ED-42AA-8082-391FEB8E893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AE37F62-7865-45C6-BD75-C7350A53CDA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7044E5D-D180-4814-A38A-E4C5F819547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523F275-97D0-46BA-80C1-2FB7AEF2F4A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0BAB622-436A-47E2-B914-747D9B8D4AB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C773E37B-B19C-4BFC-A270-FB87EF5B384E}"/>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DF35766F-22D3-4FDD-8141-52B2488CA8E6}"/>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3CEA3999-09E8-4A7A-B237-232CEB242574}"/>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4F8B3078-811D-402B-A0C2-4CD9919023CB}"/>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5D32E81F-E0DB-4082-A8EA-D30702B1F98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5B8D97F0-F0D3-4798-B899-78259AE13943}"/>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B6C95638-2C9C-4D0C-9C08-881DBBCF62A4}"/>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61652001-8577-4393-85AA-ADE76971A2F5}"/>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D261D11-6013-48FB-AA83-42E37044A46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4724ACC5-1C2F-41FF-BBBF-645764E39087}"/>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5647A3D-B053-4E65-A2A0-B00E2F6E377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a:extLst>
            <a:ext uri="{FF2B5EF4-FFF2-40B4-BE49-F238E27FC236}">
              <a16:creationId xmlns:a16="http://schemas.microsoft.com/office/drawing/2014/main" id="{F7D8454D-585A-4C89-B800-C546EBE35E47}"/>
            </a:ext>
          </a:extLst>
        </xdr:cNvPr>
        <xdr:cNvCxnSpPr/>
      </xdr:nvCxnSpPr>
      <xdr:spPr>
        <a:xfrm flipV="1">
          <a:off x="10476865" y="5922462"/>
          <a:ext cx="0" cy="1200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a:extLst>
            <a:ext uri="{FF2B5EF4-FFF2-40B4-BE49-F238E27FC236}">
              <a16:creationId xmlns:a16="http://schemas.microsoft.com/office/drawing/2014/main" id="{453CB30C-926B-4A93-8B8C-0EE0D567AAED}"/>
            </a:ext>
          </a:extLst>
        </xdr:cNvPr>
        <xdr:cNvSpPr txBox="1"/>
      </xdr:nvSpPr>
      <xdr:spPr>
        <a:xfrm>
          <a:off x="10515600" y="712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a:extLst>
            <a:ext uri="{FF2B5EF4-FFF2-40B4-BE49-F238E27FC236}">
              <a16:creationId xmlns:a16="http://schemas.microsoft.com/office/drawing/2014/main" id="{50E3489D-B62F-4B3C-8C4E-D16804B2A32B}"/>
            </a:ext>
          </a:extLst>
        </xdr:cNvPr>
        <xdr:cNvCxnSpPr/>
      </xdr:nvCxnSpPr>
      <xdr:spPr>
        <a:xfrm>
          <a:off x="10388600" y="7123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a:extLst>
            <a:ext uri="{FF2B5EF4-FFF2-40B4-BE49-F238E27FC236}">
              <a16:creationId xmlns:a16="http://schemas.microsoft.com/office/drawing/2014/main" id="{CF86CBAE-CBA1-46DF-8A0B-A26F3F9768EE}"/>
            </a:ext>
          </a:extLst>
        </xdr:cNvPr>
        <xdr:cNvSpPr txBox="1"/>
      </xdr:nvSpPr>
      <xdr:spPr>
        <a:xfrm>
          <a:off x="10515600" y="569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a:extLst>
            <a:ext uri="{FF2B5EF4-FFF2-40B4-BE49-F238E27FC236}">
              <a16:creationId xmlns:a16="http://schemas.microsoft.com/office/drawing/2014/main" id="{5B7C06C2-7F6E-4E7B-B64C-7DBA2F068550}"/>
            </a:ext>
          </a:extLst>
        </xdr:cNvPr>
        <xdr:cNvCxnSpPr/>
      </xdr:nvCxnSpPr>
      <xdr:spPr>
        <a:xfrm>
          <a:off x="10388600" y="5922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85722</xdr:rowOff>
    </xdr:from>
    <xdr:ext cx="469744" cy="259045"/>
    <xdr:sp macro="" textlink="">
      <xdr:nvSpPr>
        <xdr:cNvPr id="117" name="【道路】&#10;一人当たり延長平均値テキスト">
          <a:extLst>
            <a:ext uri="{FF2B5EF4-FFF2-40B4-BE49-F238E27FC236}">
              <a16:creationId xmlns:a16="http://schemas.microsoft.com/office/drawing/2014/main" id="{15830A57-7148-4AB8-8F41-DFBFBF5D4FA7}"/>
            </a:ext>
          </a:extLst>
        </xdr:cNvPr>
        <xdr:cNvSpPr txBox="1"/>
      </xdr:nvSpPr>
      <xdr:spPr>
        <a:xfrm>
          <a:off x="10515600" y="6772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a:extLst>
            <a:ext uri="{FF2B5EF4-FFF2-40B4-BE49-F238E27FC236}">
              <a16:creationId xmlns:a16="http://schemas.microsoft.com/office/drawing/2014/main" id="{4B5325B6-7952-414C-B341-44C206C101E4}"/>
            </a:ext>
          </a:extLst>
        </xdr:cNvPr>
        <xdr:cNvSpPr/>
      </xdr:nvSpPr>
      <xdr:spPr>
        <a:xfrm>
          <a:off x="10426700" y="692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a:extLst>
            <a:ext uri="{FF2B5EF4-FFF2-40B4-BE49-F238E27FC236}">
              <a16:creationId xmlns:a16="http://schemas.microsoft.com/office/drawing/2014/main" id="{1F98E0AB-5A31-47AA-8655-9E1FE3D5C48F}"/>
            </a:ext>
          </a:extLst>
        </xdr:cNvPr>
        <xdr:cNvSpPr/>
      </xdr:nvSpPr>
      <xdr:spPr>
        <a:xfrm>
          <a:off x="9588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a:extLst>
            <a:ext uri="{FF2B5EF4-FFF2-40B4-BE49-F238E27FC236}">
              <a16:creationId xmlns:a16="http://schemas.microsoft.com/office/drawing/2014/main" id="{DBCFB57D-5886-49F9-96FF-67AAD7F012F0}"/>
            </a:ext>
          </a:extLst>
        </xdr:cNvPr>
        <xdr:cNvSpPr/>
      </xdr:nvSpPr>
      <xdr:spPr>
        <a:xfrm>
          <a:off x="8699500" y="692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a:extLst>
            <a:ext uri="{FF2B5EF4-FFF2-40B4-BE49-F238E27FC236}">
              <a16:creationId xmlns:a16="http://schemas.microsoft.com/office/drawing/2014/main" id="{797EA4E6-37A0-4C2B-AB2A-E3B84793E215}"/>
            </a:ext>
          </a:extLst>
        </xdr:cNvPr>
        <xdr:cNvSpPr/>
      </xdr:nvSpPr>
      <xdr:spPr>
        <a:xfrm>
          <a:off x="7810500" y="69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65953</xdr:rowOff>
    </xdr:from>
    <xdr:to>
      <xdr:col>36</xdr:col>
      <xdr:colOff>165100</xdr:colOff>
      <xdr:row>40</xdr:row>
      <xdr:rowOff>167553</xdr:rowOff>
    </xdr:to>
    <xdr:sp macro="" textlink="">
      <xdr:nvSpPr>
        <xdr:cNvPr id="122" name="フローチャート: 判断 121">
          <a:extLst>
            <a:ext uri="{FF2B5EF4-FFF2-40B4-BE49-F238E27FC236}">
              <a16:creationId xmlns:a16="http://schemas.microsoft.com/office/drawing/2014/main" id="{B43D8149-8490-4A7D-AAC2-9190A79275DD}"/>
            </a:ext>
          </a:extLst>
        </xdr:cNvPr>
        <xdr:cNvSpPr/>
      </xdr:nvSpPr>
      <xdr:spPr>
        <a:xfrm>
          <a:off x="6921500" y="69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DFC1482-3240-4FC3-A841-51DB5A4F324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D98590D-0908-47CD-A159-3E7895AA8D0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54F0E28-5774-4059-A08C-9F4B704545F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DE05CB6-C215-4A1A-8876-C55812A8577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55F5C27-A08E-499F-9247-AC1F7DC20DD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160228</xdr:rowOff>
    </xdr:from>
    <xdr:to>
      <xdr:col>55</xdr:col>
      <xdr:colOff>50800</xdr:colOff>
      <xdr:row>41</xdr:row>
      <xdr:rowOff>90378</xdr:rowOff>
    </xdr:to>
    <xdr:sp macro="" textlink="">
      <xdr:nvSpPr>
        <xdr:cNvPr id="128" name="楕円 127">
          <a:extLst>
            <a:ext uri="{FF2B5EF4-FFF2-40B4-BE49-F238E27FC236}">
              <a16:creationId xmlns:a16="http://schemas.microsoft.com/office/drawing/2014/main" id="{79E0C886-5C63-4369-A317-31D9CF0C7159}"/>
            </a:ext>
          </a:extLst>
        </xdr:cNvPr>
        <xdr:cNvSpPr/>
      </xdr:nvSpPr>
      <xdr:spPr>
        <a:xfrm>
          <a:off x="10426700" y="701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75155</xdr:rowOff>
    </xdr:from>
    <xdr:ext cx="469744" cy="259045"/>
    <xdr:sp macro="" textlink="">
      <xdr:nvSpPr>
        <xdr:cNvPr id="129" name="【道路】&#10;一人当たり延長該当値テキスト">
          <a:extLst>
            <a:ext uri="{FF2B5EF4-FFF2-40B4-BE49-F238E27FC236}">
              <a16:creationId xmlns:a16="http://schemas.microsoft.com/office/drawing/2014/main" id="{B146FC9B-543D-4B55-AD2D-673E236E2DF9}"/>
            </a:ext>
          </a:extLst>
        </xdr:cNvPr>
        <xdr:cNvSpPr txBox="1"/>
      </xdr:nvSpPr>
      <xdr:spPr>
        <a:xfrm>
          <a:off x="10515600" y="6933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160823</xdr:rowOff>
    </xdr:from>
    <xdr:to>
      <xdr:col>50</xdr:col>
      <xdr:colOff>165100</xdr:colOff>
      <xdr:row>41</xdr:row>
      <xdr:rowOff>90973</xdr:rowOff>
    </xdr:to>
    <xdr:sp macro="" textlink="">
      <xdr:nvSpPr>
        <xdr:cNvPr id="130" name="楕円 129">
          <a:extLst>
            <a:ext uri="{FF2B5EF4-FFF2-40B4-BE49-F238E27FC236}">
              <a16:creationId xmlns:a16="http://schemas.microsoft.com/office/drawing/2014/main" id="{640EE1D6-2B21-4281-AC9B-99BDD2AADC31}"/>
            </a:ext>
          </a:extLst>
        </xdr:cNvPr>
        <xdr:cNvSpPr/>
      </xdr:nvSpPr>
      <xdr:spPr>
        <a:xfrm>
          <a:off x="9588500" y="701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39578</xdr:rowOff>
    </xdr:from>
    <xdr:to>
      <xdr:col>55</xdr:col>
      <xdr:colOff>0</xdr:colOff>
      <xdr:row>41</xdr:row>
      <xdr:rowOff>40173</xdr:rowOff>
    </xdr:to>
    <xdr:cxnSp macro="">
      <xdr:nvCxnSpPr>
        <xdr:cNvPr id="131" name="直線コネクタ 130">
          <a:extLst>
            <a:ext uri="{FF2B5EF4-FFF2-40B4-BE49-F238E27FC236}">
              <a16:creationId xmlns:a16="http://schemas.microsoft.com/office/drawing/2014/main" id="{993A51D4-8F88-4ADE-8D99-BC8A52B002E5}"/>
            </a:ext>
          </a:extLst>
        </xdr:cNvPr>
        <xdr:cNvCxnSpPr/>
      </xdr:nvCxnSpPr>
      <xdr:spPr>
        <a:xfrm flipV="1">
          <a:off x="9639300" y="7069028"/>
          <a:ext cx="8382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161417</xdr:rowOff>
    </xdr:from>
    <xdr:to>
      <xdr:col>46</xdr:col>
      <xdr:colOff>38100</xdr:colOff>
      <xdr:row>41</xdr:row>
      <xdr:rowOff>91567</xdr:rowOff>
    </xdr:to>
    <xdr:sp macro="" textlink="">
      <xdr:nvSpPr>
        <xdr:cNvPr id="132" name="楕円 131">
          <a:extLst>
            <a:ext uri="{FF2B5EF4-FFF2-40B4-BE49-F238E27FC236}">
              <a16:creationId xmlns:a16="http://schemas.microsoft.com/office/drawing/2014/main" id="{3A44DCCB-AA7D-475B-A593-9149C2CAD728}"/>
            </a:ext>
          </a:extLst>
        </xdr:cNvPr>
        <xdr:cNvSpPr/>
      </xdr:nvSpPr>
      <xdr:spPr>
        <a:xfrm>
          <a:off x="8699500" y="701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40173</xdr:rowOff>
    </xdr:from>
    <xdr:to>
      <xdr:col>50</xdr:col>
      <xdr:colOff>114300</xdr:colOff>
      <xdr:row>41</xdr:row>
      <xdr:rowOff>40767</xdr:rowOff>
    </xdr:to>
    <xdr:cxnSp macro="">
      <xdr:nvCxnSpPr>
        <xdr:cNvPr id="133" name="直線コネクタ 132">
          <a:extLst>
            <a:ext uri="{FF2B5EF4-FFF2-40B4-BE49-F238E27FC236}">
              <a16:creationId xmlns:a16="http://schemas.microsoft.com/office/drawing/2014/main" id="{70BBC740-C237-468F-80AE-D1A50FE5B5B2}"/>
            </a:ext>
          </a:extLst>
        </xdr:cNvPr>
        <xdr:cNvCxnSpPr/>
      </xdr:nvCxnSpPr>
      <xdr:spPr>
        <a:xfrm flipV="1">
          <a:off x="8750300" y="7069623"/>
          <a:ext cx="8890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161646</xdr:rowOff>
    </xdr:from>
    <xdr:to>
      <xdr:col>41</xdr:col>
      <xdr:colOff>101600</xdr:colOff>
      <xdr:row>41</xdr:row>
      <xdr:rowOff>91796</xdr:rowOff>
    </xdr:to>
    <xdr:sp macro="" textlink="">
      <xdr:nvSpPr>
        <xdr:cNvPr id="134" name="楕円 133">
          <a:extLst>
            <a:ext uri="{FF2B5EF4-FFF2-40B4-BE49-F238E27FC236}">
              <a16:creationId xmlns:a16="http://schemas.microsoft.com/office/drawing/2014/main" id="{F72ED720-99D2-45BA-B455-1D91908F93DB}"/>
            </a:ext>
          </a:extLst>
        </xdr:cNvPr>
        <xdr:cNvSpPr/>
      </xdr:nvSpPr>
      <xdr:spPr>
        <a:xfrm>
          <a:off x="7810500" y="701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40767</xdr:rowOff>
    </xdr:from>
    <xdr:to>
      <xdr:col>45</xdr:col>
      <xdr:colOff>177800</xdr:colOff>
      <xdr:row>41</xdr:row>
      <xdr:rowOff>40996</xdr:rowOff>
    </xdr:to>
    <xdr:cxnSp macro="">
      <xdr:nvCxnSpPr>
        <xdr:cNvPr id="135" name="直線コネクタ 134">
          <a:extLst>
            <a:ext uri="{FF2B5EF4-FFF2-40B4-BE49-F238E27FC236}">
              <a16:creationId xmlns:a16="http://schemas.microsoft.com/office/drawing/2014/main" id="{FD61F73E-D67B-457B-A8D2-53F3A03EDB52}"/>
            </a:ext>
          </a:extLst>
        </xdr:cNvPr>
        <xdr:cNvCxnSpPr/>
      </xdr:nvCxnSpPr>
      <xdr:spPr>
        <a:xfrm flipV="1">
          <a:off x="7861300" y="7070217"/>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162011</xdr:rowOff>
    </xdr:from>
    <xdr:to>
      <xdr:col>36</xdr:col>
      <xdr:colOff>165100</xdr:colOff>
      <xdr:row>41</xdr:row>
      <xdr:rowOff>92161</xdr:rowOff>
    </xdr:to>
    <xdr:sp macro="" textlink="">
      <xdr:nvSpPr>
        <xdr:cNvPr id="136" name="楕円 135">
          <a:extLst>
            <a:ext uri="{FF2B5EF4-FFF2-40B4-BE49-F238E27FC236}">
              <a16:creationId xmlns:a16="http://schemas.microsoft.com/office/drawing/2014/main" id="{C5DEA824-3C66-460D-A0E0-C22FC389CB27}"/>
            </a:ext>
          </a:extLst>
        </xdr:cNvPr>
        <xdr:cNvSpPr/>
      </xdr:nvSpPr>
      <xdr:spPr>
        <a:xfrm>
          <a:off x="6921500" y="702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40996</xdr:rowOff>
    </xdr:from>
    <xdr:to>
      <xdr:col>41</xdr:col>
      <xdr:colOff>50800</xdr:colOff>
      <xdr:row>41</xdr:row>
      <xdr:rowOff>41361</xdr:rowOff>
    </xdr:to>
    <xdr:cxnSp macro="">
      <xdr:nvCxnSpPr>
        <xdr:cNvPr id="137" name="直線コネクタ 136">
          <a:extLst>
            <a:ext uri="{FF2B5EF4-FFF2-40B4-BE49-F238E27FC236}">
              <a16:creationId xmlns:a16="http://schemas.microsoft.com/office/drawing/2014/main" id="{5C16553A-9BBD-411D-81AC-246379326D89}"/>
            </a:ext>
          </a:extLst>
        </xdr:cNvPr>
        <xdr:cNvCxnSpPr/>
      </xdr:nvCxnSpPr>
      <xdr:spPr>
        <a:xfrm flipV="1">
          <a:off x="6972300" y="7070446"/>
          <a:ext cx="889000" cy="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10939</xdr:rowOff>
    </xdr:from>
    <xdr:ext cx="469744" cy="259045"/>
    <xdr:sp macro="" textlink="">
      <xdr:nvSpPr>
        <xdr:cNvPr id="138" name="n_1aveValue【道路】&#10;一人当たり延長">
          <a:extLst>
            <a:ext uri="{FF2B5EF4-FFF2-40B4-BE49-F238E27FC236}">
              <a16:creationId xmlns:a16="http://schemas.microsoft.com/office/drawing/2014/main" id="{4FC4E8FE-FFC8-4CA5-B9FD-BB33735B3BC5}"/>
            </a:ext>
          </a:extLst>
        </xdr:cNvPr>
        <xdr:cNvSpPr txBox="1"/>
      </xdr:nvSpPr>
      <xdr:spPr>
        <a:xfrm>
          <a:off x="93917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11396</xdr:rowOff>
    </xdr:from>
    <xdr:ext cx="469744" cy="259045"/>
    <xdr:sp macro="" textlink="">
      <xdr:nvSpPr>
        <xdr:cNvPr id="139" name="n_2aveValue【道路】&#10;一人当たり延長">
          <a:extLst>
            <a:ext uri="{FF2B5EF4-FFF2-40B4-BE49-F238E27FC236}">
              <a16:creationId xmlns:a16="http://schemas.microsoft.com/office/drawing/2014/main" id="{9FB7EFAB-D23C-4894-A505-D138C67F8B52}"/>
            </a:ext>
          </a:extLst>
        </xdr:cNvPr>
        <xdr:cNvSpPr txBox="1"/>
      </xdr:nvSpPr>
      <xdr:spPr>
        <a:xfrm>
          <a:off x="8515427" y="669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11991</xdr:rowOff>
    </xdr:from>
    <xdr:ext cx="469744" cy="259045"/>
    <xdr:sp macro="" textlink="">
      <xdr:nvSpPr>
        <xdr:cNvPr id="140" name="n_3aveValue【道路】&#10;一人当たり延長">
          <a:extLst>
            <a:ext uri="{FF2B5EF4-FFF2-40B4-BE49-F238E27FC236}">
              <a16:creationId xmlns:a16="http://schemas.microsoft.com/office/drawing/2014/main" id="{E0466907-8C42-403A-A0B5-6C316F63EDA3}"/>
            </a:ext>
          </a:extLst>
        </xdr:cNvPr>
        <xdr:cNvSpPr txBox="1"/>
      </xdr:nvSpPr>
      <xdr:spPr>
        <a:xfrm>
          <a:off x="7626427" y="669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12630</xdr:rowOff>
    </xdr:from>
    <xdr:ext cx="469744" cy="259045"/>
    <xdr:sp macro="" textlink="">
      <xdr:nvSpPr>
        <xdr:cNvPr id="141" name="n_4aveValue【道路】&#10;一人当たり延長">
          <a:extLst>
            <a:ext uri="{FF2B5EF4-FFF2-40B4-BE49-F238E27FC236}">
              <a16:creationId xmlns:a16="http://schemas.microsoft.com/office/drawing/2014/main" id="{FF86028B-69C6-47F8-8762-2DA36D370EB6}"/>
            </a:ext>
          </a:extLst>
        </xdr:cNvPr>
        <xdr:cNvSpPr txBox="1"/>
      </xdr:nvSpPr>
      <xdr:spPr>
        <a:xfrm>
          <a:off x="6737427" y="669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82100</xdr:rowOff>
    </xdr:from>
    <xdr:ext cx="469744" cy="259045"/>
    <xdr:sp macro="" textlink="">
      <xdr:nvSpPr>
        <xdr:cNvPr id="142" name="n_1mainValue【道路】&#10;一人当たり延長">
          <a:extLst>
            <a:ext uri="{FF2B5EF4-FFF2-40B4-BE49-F238E27FC236}">
              <a16:creationId xmlns:a16="http://schemas.microsoft.com/office/drawing/2014/main" id="{F23BD121-1B39-4E99-9087-C1D6EDD0CD0F}"/>
            </a:ext>
          </a:extLst>
        </xdr:cNvPr>
        <xdr:cNvSpPr txBox="1"/>
      </xdr:nvSpPr>
      <xdr:spPr>
        <a:xfrm>
          <a:off x="9391727" y="7111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82694</xdr:rowOff>
    </xdr:from>
    <xdr:ext cx="469744" cy="259045"/>
    <xdr:sp macro="" textlink="">
      <xdr:nvSpPr>
        <xdr:cNvPr id="143" name="n_2mainValue【道路】&#10;一人当たり延長">
          <a:extLst>
            <a:ext uri="{FF2B5EF4-FFF2-40B4-BE49-F238E27FC236}">
              <a16:creationId xmlns:a16="http://schemas.microsoft.com/office/drawing/2014/main" id="{93207794-AA8A-4BDC-B1E1-99D851E0FB53}"/>
            </a:ext>
          </a:extLst>
        </xdr:cNvPr>
        <xdr:cNvSpPr txBox="1"/>
      </xdr:nvSpPr>
      <xdr:spPr>
        <a:xfrm>
          <a:off x="8515427" y="711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82923</xdr:rowOff>
    </xdr:from>
    <xdr:ext cx="469744" cy="259045"/>
    <xdr:sp macro="" textlink="">
      <xdr:nvSpPr>
        <xdr:cNvPr id="144" name="n_3mainValue【道路】&#10;一人当たり延長">
          <a:extLst>
            <a:ext uri="{FF2B5EF4-FFF2-40B4-BE49-F238E27FC236}">
              <a16:creationId xmlns:a16="http://schemas.microsoft.com/office/drawing/2014/main" id="{5968CC86-8374-4087-B7DA-FB1AC15488B7}"/>
            </a:ext>
          </a:extLst>
        </xdr:cNvPr>
        <xdr:cNvSpPr txBox="1"/>
      </xdr:nvSpPr>
      <xdr:spPr>
        <a:xfrm>
          <a:off x="7626427" y="711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83288</xdr:rowOff>
    </xdr:from>
    <xdr:ext cx="469744" cy="259045"/>
    <xdr:sp macro="" textlink="">
      <xdr:nvSpPr>
        <xdr:cNvPr id="145" name="n_4mainValue【道路】&#10;一人当たり延長">
          <a:extLst>
            <a:ext uri="{FF2B5EF4-FFF2-40B4-BE49-F238E27FC236}">
              <a16:creationId xmlns:a16="http://schemas.microsoft.com/office/drawing/2014/main" id="{BFE5DA3A-0952-4B80-8274-640A3FD828C1}"/>
            </a:ext>
          </a:extLst>
        </xdr:cNvPr>
        <xdr:cNvSpPr txBox="1"/>
      </xdr:nvSpPr>
      <xdr:spPr>
        <a:xfrm>
          <a:off x="6737427" y="711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BC1C617C-F789-4346-BFF7-9195E7B5655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413E577-A0E2-426D-9E9B-7E89A4781B4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6F5376F-FCEA-431F-ACBB-2EF73E3122B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CA3BC5B-64B1-4940-8C0C-E3A10236EEB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52D8FA9-84E6-4964-88EA-017795761E1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2ACCBA9-DF8E-4454-A5A9-FD490EF4320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220A34DF-2187-46B6-B8AA-D19F467D872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C1818BA-2292-4CC3-8DD5-28845CA0C5F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154021E-6208-4E46-8AE1-C9232D73DCC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CA6A9B2-6A4E-4F68-9774-C40C994A426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892C69FA-2350-4891-8246-A89C891DB11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6555AE3D-9279-47D9-8D44-5FC4F4388E7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AD5D9EF-FB06-424F-92F5-E4727DD5FE2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F2292932-659B-4C1F-BCD4-6B23B9E974F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2A5B6567-386B-467B-AA26-6192758A8DE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837251C9-AC50-41A0-9D82-53BF34A44C0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416F8FDF-1514-4153-A531-D1C0F5BA3BA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8E2A8451-FF11-4885-B10A-896D5557899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6FEE04BE-913C-4098-8F43-5CDFBA6B824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B088A14-9376-4A15-8050-0E278A3E1D2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AC0D5EC1-A5AB-4974-9670-3B6786011D7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E3A5DA2-9DC7-426C-9EB9-8A4E8275817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5B100B5B-F6FD-45C6-9215-831687B243C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8A286C7-9A3E-492E-86A0-A485C742CAD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817D632A-2492-4256-A5F8-6FEE0188AC0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a:extLst>
            <a:ext uri="{FF2B5EF4-FFF2-40B4-BE49-F238E27FC236}">
              <a16:creationId xmlns:a16="http://schemas.microsoft.com/office/drawing/2014/main" id="{7A3B114A-30FD-48EA-B037-76A825DFA265}"/>
            </a:ext>
          </a:extLst>
        </xdr:cNvPr>
        <xdr:cNvCxnSpPr/>
      </xdr:nvCxnSpPr>
      <xdr:spPr>
        <a:xfrm flipV="1">
          <a:off x="4634865" y="9677944"/>
          <a:ext cx="0" cy="1216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63B59CB4-C37D-410A-AA39-AE62DA06BC49}"/>
            </a:ext>
          </a:extLst>
        </xdr:cNvPr>
        <xdr:cNvSpPr txBox="1"/>
      </xdr:nvSpPr>
      <xdr:spPr>
        <a:xfrm>
          <a:off x="4673600" y="10898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a:extLst>
            <a:ext uri="{FF2B5EF4-FFF2-40B4-BE49-F238E27FC236}">
              <a16:creationId xmlns:a16="http://schemas.microsoft.com/office/drawing/2014/main" id="{0342A758-48FB-4C6F-AB64-901D34B1B2CC}"/>
            </a:ext>
          </a:extLst>
        </xdr:cNvPr>
        <xdr:cNvCxnSpPr/>
      </xdr:nvCxnSpPr>
      <xdr:spPr>
        <a:xfrm>
          <a:off x="4546600" y="1089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C81EB2D5-D291-4681-BB83-B290A5D91E26}"/>
            </a:ext>
          </a:extLst>
        </xdr:cNvPr>
        <xdr:cNvSpPr txBox="1"/>
      </xdr:nvSpPr>
      <xdr:spPr>
        <a:xfrm>
          <a:off x="4673600" y="945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a:extLst>
            <a:ext uri="{FF2B5EF4-FFF2-40B4-BE49-F238E27FC236}">
              <a16:creationId xmlns:a16="http://schemas.microsoft.com/office/drawing/2014/main" id="{D728FDC0-722D-497F-9532-D5C0DF515B25}"/>
            </a:ext>
          </a:extLst>
        </xdr:cNvPr>
        <xdr:cNvCxnSpPr/>
      </xdr:nvCxnSpPr>
      <xdr:spPr>
        <a:xfrm>
          <a:off x="4546600" y="967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2739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6B16F37-7F0C-4B2B-B791-616B9DE0BC07}"/>
            </a:ext>
          </a:extLst>
        </xdr:cNvPr>
        <xdr:cNvSpPr txBox="1"/>
      </xdr:nvSpPr>
      <xdr:spPr>
        <a:xfrm>
          <a:off x="4673600" y="104611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a:extLst>
            <a:ext uri="{FF2B5EF4-FFF2-40B4-BE49-F238E27FC236}">
              <a16:creationId xmlns:a16="http://schemas.microsoft.com/office/drawing/2014/main" id="{C8AF23A4-27DD-431E-A3D4-F13E30116BEB}"/>
            </a:ext>
          </a:extLst>
        </xdr:cNvPr>
        <xdr:cNvSpPr/>
      </xdr:nvSpPr>
      <xdr:spPr>
        <a:xfrm>
          <a:off x="4584700" y="1048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a:extLst>
            <a:ext uri="{FF2B5EF4-FFF2-40B4-BE49-F238E27FC236}">
              <a16:creationId xmlns:a16="http://schemas.microsoft.com/office/drawing/2014/main" id="{07D2300F-989A-4982-BF65-DA6B6235ECEE}"/>
            </a:ext>
          </a:extLst>
        </xdr:cNvPr>
        <xdr:cNvSpPr/>
      </xdr:nvSpPr>
      <xdr:spPr>
        <a:xfrm>
          <a:off x="3746500" y="1046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a:extLst>
            <a:ext uri="{FF2B5EF4-FFF2-40B4-BE49-F238E27FC236}">
              <a16:creationId xmlns:a16="http://schemas.microsoft.com/office/drawing/2014/main" id="{7246E937-0FA2-4CF7-9FB0-EA288EFE9964}"/>
            </a:ext>
          </a:extLst>
        </xdr:cNvPr>
        <xdr:cNvSpPr/>
      </xdr:nvSpPr>
      <xdr:spPr>
        <a:xfrm>
          <a:off x="2857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a:extLst>
            <a:ext uri="{FF2B5EF4-FFF2-40B4-BE49-F238E27FC236}">
              <a16:creationId xmlns:a16="http://schemas.microsoft.com/office/drawing/2014/main" id="{3BFAE30C-1EE1-4671-9B35-CDCECB0FCCCE}"/>
            </a:ext>
          </a:extLst>
        </xdr:cNvPr>
        <xdr:cNvSpPr/>
      </xdr:nvSpPr>
      <xdr:spPr>
        <a:xfrm>
          <a:off x="1968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447FAC66-F6B3-4BBF-A28D-D1DFC783A5BB}"/>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6789228-1FA7-4103-9B39-41BA1A131FD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6E73D26-6EDE-4532-919F-95A8D7534E0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2003FCC-7777-4DD2-8EA7-5E41DECE104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F5EDAA6-C30B-4C0F-B6F0-7ED82C18E3E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E7F3DDB-24AA-47D3-9EAE-28A510D3DD7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145143</xdr:rowOff>
    </xdr:from>
    <xdr:to>
      <xdr:col>24</xdr:col>
      <xdr:colOff>114300</xdr:colOff>
      <xdr:row>61</xdr:row>
      <xdr:rowOff>75293</xdr:rowOff>
    </xdr:to>
    <xdr:sp macro="" textlink="">
      <xdr:nvSpPr>
        <xdr:cNvPr id="187" name="楕円 186">
          <a:extLst>
            <a:ext uri="{FF2B5EF4-FFF2-40B4-BE49-F238E27FC236}">
              <a16:creationId xmlns:a16="http://schemas.microsoft.com/office/drawing/2014/main" id="{4A7C22D7-E943-46DA-AA3E-B10991AA02A6}"/>
            </a:ext>
          </a:extLst>
        </xdr:cNvPr>
        <xdr:cNvSpPr/>
      </xdr:nvSpPr>
      <xdr:spPr>
        <a:xfrm>
          <a:off x="45847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168020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7EB65153-63B6-4CF2-8FA5-8B53175B0037}"/>
            </a:ext>
          </a:extLst>
        </xdr:cNvPr>
        <xdr:cNvSpPr txBox="1"/>
      </xdr:nvSpPr>
      <xdr:spPr>
        <a:xfrm>
          <a:off x="4673600" y="1028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141877</xdr:rowOff>
    </xdr:from>
    <xdr:to>
      <xdr:col>20</xdr:col>
      <xdr:colOff>38100</xdr:colOff>
      <xdr:row>61</xdr:row>
      <xdr:rowOff>72027</xdr:rowOff>
    </xdr:to>
    <xdr:sp macro="" textlink="">
      <xdr:nvSpPr>
        <xdr:cNvPr id="189" name="楕円 188">
          <a:extLst>
            <a:ext uri="{FF2B5EF4-FFF2-40B4-BE49-F238E27FC236}">
              <a16:creationId xmlns:a16="http://schemas.microsoft.com/office/drawing/2014/main" id="{2A860CC6-9EA6-4B87-A16E-05D99A594245}"/>
            </a:ext>
          </a:extLst>
        </xdr:cNvPr>
        <xdr:cNvSpPr/>
      </xdr:nvSpPr>
      <xdr:spPr>
        <a:xfrm>
          <a:off x="37465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21227</xdr:rowOff>
    </xdr:from>
    <xdr:to>
      <xdr:col>24</xdr:col>
      <xdr:colOff>63500</xdr:colOff>
      <xdr:row>61</xdr:row>
      <xdr:rowOff>24493</xdr:rowOff>
    </xdr:to>
    <xdr:cxnSp macro="">
      <xdr:nvCxnSpPr>
        <xdr:cNvPr id="190" name="直線コネクタ 189">
          <a:extLst>
            <a:ext uri="{FF2B5EF4-FFF2-40B4-BE49-F238E27FC236}">
              <a16:creationId xmlns:a16="http://schemas.microsoft.com/office/drawing/2014/main" id="{CA8E295B-00C2-424C-ABCC-9ADC29281BF5}"/>
            </a:ext>
          </a:extLst>
        </xdr:cNvPr>
        <xdr:cNvCxnSpPr/>
      </xdr:nvCxnSpPr>
      <xdr:spPr>
        <a:xfrm>
          <a:off x="3797300" y="1047967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138612</xdr:rowOff>
    </xdr:from>
    <xdr:to>
      <xdr:col>15</xdr:col>
      <xdr:colOff>101600</xdr:colOff>
      <xdr:row>61</xdr:row>
      <xdr:rowOff>68762</xdr:rowOff>
    </xdr:to>
    <xdr:sp macro="" textlink="">
      <xdr:nvSpPr>
        <xdr:cNvPr id="191" name="楕円 190">
          <a:extLst>
            <a:ext uri="{FF2B5EF4-FFF2-40B4-BE49-F238E27FC236}">
              <a16:creationId xmlns:a16="http://schemas.microsoft.com/office/drawing/2014/main" id="{50FE6CFA-7CDA-46A8-A260-64B1880BBF1C}"/>
            </a:ext>
          </a:extLst>
        </xdr:cNvPr>
        <xdr:cNvSpPr/>
      </xdr:nvSpPr>
      <xdr:spPr>
        <a:xfrm>
          <a:off x="2857500" y="1042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17962</xdr:rowOff>
    </xdr:from>
    <xdr:to>
      <xdr:col>19</xdr:col>
      <xdr:colOff>177800</xdr:colOff>
      <xdr:row>61</xdr:row>
      <xdr:rowOff>21227</xdr:rowOff>
    </xdr:to>
    <xdr:cxnSp macro="">
      <xdr:nvCxnSpPr>
        <xdr:cNvPr id="192" name="直線コネクタ 191">
          <a:extLst>
            <a:ext uri="{FF2B5EF4-FFF2-40B4-BE49-F238E27FC236}">
              <a16:creationId xmlns:a16="http://schemas.microsoft.com/office/drawing/2014/main" id="{29EC3CA7-AA6C-4F3A-9C71-7A81D87C6EFE}"/>
            </a:ext>
          </a:extLst>
        </xdr:cNvPr>
        <xdr:cNvCxnSpPr/>
      </xdr:nvCxnSpPr>
      <xdr:spPr>
        <a:xfrm>
          <a:off x="2908300" y="1047641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115751</xdr:rowOff>
    </xdr:from>
    <xdr:to>
      <xdr:col>10</xdr:col>
      <xdr:colOff>165100</xdr:colOff>
      <xdr:row>61</xdr:row>
      <xdr:rowOff>45901</xdr:rowOff>
    </xdr:to>
    <xdr:sp macro="" textlink="">
      <xdr:nvSpPr>
        <xdr:cNvPr id="193" name="楕円 192">
          <a:extLst>
            <a:ext uri="{FF2B5EF4-FFF2-40B4-BE49-F238E27FC236}">
              <a16:creationId xmlns:a16="http://schemas.microsoft.com/office/drawing/2014/main" id="{44FECBDE-1DB8-47A1-A858-58CC4E77ED41}"/>
            </a:ext>
          </a:extLst>
        </xdr:cNvPr>
        <xdr:cNvSpPr/>
      </xdr:nvSpPr>
      <xdr:spPr>
        <a:xfrm>
          <a:off x="1968500" y="104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166551</xdr:rowOff>
    </xdr:from>
    <xdr:to>
      <xdr:col>15</xdr:col>
      <xdr:colOff>50800</xdr:colOff>
      <xdr:row>61</xdr:row>
      <xdr:rowOff>17962</xdr:rowOff>
    </xdr:to>
    <xdr:cxnSp macro="">
      <xdr:nvCxnSpPr>
        <xdr:cNvPr id="194" name="直線コネクタ 193">
          <a:extLst>
            <a:ext uri="{FF2B5EF4-FFF2-40B4-BE49-F238E27FC236}">
              <a16:creationId xmlns:a16="http://schemas.microsoft.com/office/drawing/2014/main" id="{777D3A0D-731E-4264-B0D4-23968D12842B}"/>
            </a:ext>
          </a:extLst>
        </xdr:cNvPr>
        <xdr:cNvCxnSpPr/>
      </xdr:nvCxnSpPr>
      <xdr:spPr>
        <a:xfrm>
          <a:off x="2019300" y="10453551"/>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132080</xdr:rowOff>
    </xdr:from>
    <xdr:to>
      <xdr:col>6</xdr:col>
      <xdr:colOff>38100</xdr:colOff>
      <xdr:row>61</xdr:row>
      <xdr:rowOff>62230</xdr:rowOff>
    </xdr:to>
    <xdr:sp macro="" textlink="">
      <xdr:nvSpPr>
        <xdr:cNvPr id="195" name="楕円 194">
          <a:extLst>
            <a:ext uri="{FF2B5EF4-FFF2-40B4-BE49-F238E27FC236}">
              <a16:creationId xmlns:a16="http://schemas.microsoft.com/office/drawing/2014/main" id="{B34F0FAB-F3E3-42FE-8001-97CC4E029F26}"/>
            </a:ext>
          </a:extLst>
        </xdr:cNvPr>
        <xdr:cNvSpPr/>
      </xdr:nvSpPr>
      <xdr:spPr>
        <a:xfrm>
          <a:off x="1079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166551</xdr:rowOff>
    </xdr:from>
    <xdr:to>
      <xdr:col>10</xdr:col>
      <xdr:colOff>114300</xdr:colOff>
      <xdr:row>61</xdr:row>
      <xdr:rowOff>11430</xdr:rowOff>
    </xdr:to>
    <xdr:cxnSp macro="">
      <xdr:nvCxnSpPr>
        <xdr:cNvPr id="196" name="直線コネクタ 195">
          <a:extLst>
            <a:ext uri="{FF2B5EF4-FFF2-40B4-BE49-F238E27FC236}">
              <a16:creationId xmlns:a16="http://schemas.microsoft.com/office/drawing/2014/main" id="{5D99FDE0-FBF9-4732-BC90-19F5F19CC2C2}"/>
            </a:ext>
          </a:extLst>
        </xdr:cNvPr>
        <xdr:cNvCxnSpPr/>
      </xdr:nvCxnSpPr>
      <xdr:spPr>
        <a:xfrm flipV="1">
          <a:off x="1130300" y="1045355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100710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E1508667-6970-4A96-A4EE-46E16BE53C21}"/>
            </a:ext>
          </a:extLst>
        </xdr:cNvPr>
        <xdr:cNvSpPr txBox="1"/>
      </xdr:nvSpPr>
      <xdr:spPr>
        <a:xfrm>
          <a:off x="35820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84381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37820C2F-BC13-49F7-BA01-877F35BB0F53}"/>
            </a:ext>
          </a:extLst>
        </xdr:cNvPr>
        <xdr:cNvSpPr txBox="1"/>
      </xdr:nvSpPr>
      <xdr:spPr>
        <a:xfrm>
          <a:off x="27057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64787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BF0EF5B0-6857-48F5-A417-A7C06D34AC09}"/>
            </a:ext>
          </a:extLst>
        </xdr:cNvPr>
        <xdr:cNvSpPr txBox="1"/>
      </xdr:nvSpPr>
      <xdr:spPr>
        <a:xfrm>
          <a:off x="1816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3F96FC1C-B1B2-46B4-A42D-0BD4D7C716AE}"/>
            </a:ext>
          </a:extLst>
        </xdr:cNvPr>
        <xdr:cNvSpPr txBox="1"/>
      </xdr:nvSpPr>
      <xdr:spPr>
        <a:xfrm>
          <a:off x="927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88554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D733150B-DBDA-4256-AC19-A56276C3F8B4}"/>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697C7423-5FC8-4B9A-85A6-5F3BE73FB0E2}"/>
            </a:ext>
          </a:extLst>
        </xdr:cNvPr>
        <xdr:cNvSpPr txBox="1"/>
      </xdr:nvSpPr>
      <xdr:spPr>
        <a:xfrm>
          <a:off x="2705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62428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47A0522D-F778-4AA0-A2CF-CA03E50DFB53}"/>
            </a:ext>
          </a:extLst>
        </xdr:cNvPr>
        <xdr:cNvSpPr txBox="1"/>
      </xdr:nvSpPr>
      <xdr:spPr>
        <a:xfrm>
          <a:off x="1816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53357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D11CE132-FE96-416D-8E6E-902CAB8CCD3D}"/>
            </a:ext>
          </a:extLst>
        </xdr:cNvPr>
        <xdr:cNvSpPr txBox="1"/>
      </xdr:nvSpPr>
      <xdr:spPr>
        <a:xfrm>
          <a:off x="927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1753868F-3583-486B-9583-23B515FECD3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27E84A96-AEC5-4891-B8DE-99BE6ECC91A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E185148-7D2F-498B-ADA7-E7DA54CB66F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5C3005E-3A14-4F4D-989E-B8EACB6FDDA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13A323C-0E5E-48D4-B1BF-CBCC5D6CE5E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1AFA15B-29AE-4FE3-A9F5-D1F4980F8A7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60EB588-C57A-43F4-9109-4D6730BDD2E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7C29879-FCA5-4113-A555-22F2977DBF3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CDEC1CF-321E-4665-8E3D-FF2C1CB1592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30BB3A8-CFBF-4F71-8757-CF9E6ECAE2D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8865D41B-97E3-4763-9943-CD0FF90284A3}"/>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D9DB3439-BDBB-4779-A5BF-F1DB215CBA24}"/>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88868C8C-FFBF-4689-AABC-CFEEF2904467}"/>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46661FC1-BA5D-4BF3-81EF-CFDDD93B25E3}"/>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052E55BC-31A9-44A8-A90B-F53D1F9A246D}"/>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530E8604-F341-437F-A317-051774F565A0}"/>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83E5DDFC-8A6A-4654-8B68-EB15031AD6F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77603674-9625-4F6D-8754-E2A331ED50BA}"/>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114530F2-F96B-40A5-93EE-0656F51CFAC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0E20A67F-FEC8-4E56-91A8-F886540FC64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604EF192-472F-4787-A81C-90410858B85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a:extLst>
            <a:ext uri="{FF2B5EF4-FFF2-40B4-BE49-F238E27FC236}">
              <a16:creationId xmlns:a16="http://schemas.microsoft.com/office/drawing/2014/main" id="{1DA23B24-4315-4CBF-AB34-388931D0622B}"/>
            </a:ext>
          </a:extLst>
        </xdr:cNvPr>
        <xdr:cNvCxnSpPr/>
      </xdr:nvCxnSpPr>
      <xdr:spPr>
        <a:xfrm flipV="1">
          <a:off x="10476865" y="9899930"/>
          <a:ext cx="0" cy="1069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a:extLst>
            <a:ext uri="{FF2B5EF4-FFF2-40B4-BE49-F238E27FC236}">
              <a16:creationId xmlns:a16="http://schemas.microsoft.com/office/drawing/2014/main" id="{2DB090CA-DC38-4C38-8C90-A3164B9AC69C}"/>
            </a:ext>
          </a:extLst>
        </xdr:cNvPr>
        <xdr:cNvSpPr txBox="1"/>
      </xdr:nvSpPr>
      <xdr:spPr>
        <a:xfrm>
          <a:off x="10515600" y="10973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a:extLst>
            <a:ext uri="{FF2B5EF4-FFF2-40B4-BE49-F238E27FC236}">
              <a16:creationId xmlns:a16="http://schemas.microsoft.com/office/drawing/2014/main" id="{26801B3E-3233-48CB-AD7D-7BDBAAA0FDAB}"/>
            </a:ext>
          </a:extLst>
        </xdr:cNvPr>
        <xdr:cNvCxnSpPr/>
      </xdr:nvCxnSpPr>
      <xdr:spPr>
        <a:xfrm>
          <a:off x="10388600" y="1096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30935F0B-D1B8-4D2E-A739-C7476D01F3DD}"/>
            </a:ext>
          </a:extLst>
        </xdr:cNvPr>
        <xdr:cNvSpPr txBox="1"/>
      </xdr:nvSpPr>
      <xdr:spPr>
        <a:xfrm>
          <a:off x="10515600" y="967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a:extLst>
            <a:ext uri="{FF2B5EF4-FFF2-40B4-BE49-F238E27FC236}">
              <a16:creationId xmlns:a16="http://schemas.microsoft.com/office/drawing/2014/main" id="{9FF696E2-AD21-42F5-AFF8-DAE0B5D28B1C}"/>
            </a:ext>
          </a:extLst>
        </xdr:cNvPr>
        <xdr:cNvCxnSpPr/>
      </xdr:nvCxnSpPr>
      <xdr:spPr>
        <a:xfrm>
          <a:off x="10388600" y="989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71014</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2D18F708-6AB2-42E7-B83C-B7D3C48C2943}"/>
            </a:ext>
          </a:extLst>
        </xdr:cNvPr>
        <xdr:cNvSpPr txBox="1"/>
      </xdr:nvSpPr>
      <xdr:spPr>
        <a:xfrm>
          <a:off x="10515600" y="10529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a:extLst>
            <a:ext uri="{FF2B5EF4-FFF2-40B4-BE49-F238E27FC236}">
              <a16:creationId xmlns:a16="http://schemas.microsoft.com/office/drawing/2014/main" id="{93C151CE-BC7F-4AE8-ADAB-255EA1A22FFF}"/>
            </a:ext>
          </a:extLst>
        </xdr:cNvPr>
        <xdr:cNvSpPr/>
      </xdr:nvSpPr>
      <xdr:spPr>
        <a:xfrm>
          <a:off x="10426700" y="1055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a:extLst>
            <a:ext uri="{FF2B5EF4-FFF2-40B4-BE49-F238E27FC236}">
              <a16:creationId xmlns:a16="http://schemas.microsoft.com/office/drawing/2014/main" id="{9A07F141-1D8B-4F22-B361-6E66CD43FCD4}"/>
            </a:ext>
          </a:extLst>
        </xdr:cNvPr>
        <xdr:cNvSpPr/>
      </xdr:nvSpPr>
      <xdr:spPr>
        <a:xfrm>
          <a:off x="9588500" y="1055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a:extLst>
            <a:ext uri="{FF2B5EF4-FFF2-40B4-BE49-F238E27FC236}">
              <a16:creationId xmlns:a16="http://schemas.microsoft.com/office/drawing/2014/main" id="{F8C60258-AF33-4C2F-BCB4-EC4D34DB4B2D}"/>
            </a:ext>
          </a:extLst>
        </xdr:cNvPr>
        <xdr:cNvSpPr/>
      </xdr:nvSpPr>
      <xdr:spPr>
        <a:xfrm>
          <a:off x="8699500" y="1055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a:extLst>
            <a:ext uri="{FF2B5EF4-FFF2-40B4-BE49-F238E27FC236}">
              <a16:creationId xmlns:a16="http://schemas.microsoft.com/office/drawing/2014/main" id="{BF61A59E-3C89-454A-880D-04B44D2ED6A3}"/>
            </a:ext>
          </a:extLst>
        </xdr:cNvPr>
        <xdr:cNvSpPr/>
      </xdr:nvSpPr>
      <xdr:spPr>
        <a:xfrm>
          <a:off x="7810500" y="10561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103725</xdr:rowOff>
    </xdr:from>
    <xdr:to>
      <xdr:col>36</xdr:col>
      <xdr:colOff>165100</xdr:colOff>
      <xdr:row>62</xdr:row>
      <xdr:rowOff>33875</xdr:rowOff>
    </xdr:to>
    <xdr:sp macro="" textlink="">
      <xdr:nvSpPr>
        <xdr:cNvPr id="236" name="フローチャート: 判断 235">
          <a:extLst>
            <a:ext uri="{FF2B5EF4-FFF2-40B4-BE49-F238E27FC236}">
              <a16:creationId xmlns:a16="http://schemas.microsoft.com/office/drawing/2014/main" id="{A07E8468-C9E0-4669-9F4B-A2312DCA156C}"/>
            </a:ext>
          </a:extLst>
        </xdr:cNvPr>
        <xdr:cNvSpPr/>
      </xdr:nvSpPr>
      <xdr:spPr>
        <a:xfrm>
          <a:off x="6921500" y="1056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CFF57E40-CAC4-4C67-8437-38C82A278BA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87C73A6-82EC-4CDC-903B-60846226730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DC96865-00E4-490B-82B0-1C26F2013B2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2D5E9A4-C622-4C0C-9BE2-569E30CB0CF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FC0CD81-91A1-49EA-8C00-83DB7E509A5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141238</xdr:rowOff>
    </xdr:from>
    <xdr:to>
      <xdr:col>55</xdr:col>
      <xdr:colOff>50800</xdr:colOff>
      <xdr:row>61</xdr:row>
      <xdr:rowOff>71388</xdr:rowOff>
    </xdr:to>
    <xdr:sp macro="" textlink="">
      <xdr:nvSpPr>
        <xdr:cNvPr id="242" name="楕円 241">
          <a:extLst>
            <a:ext uri="{FF2B5EF4-FFF2-40B4-BE49-F238E27FC236}">
              <a16:creationId xmlns:a16="http://schemas.microsoft.com/office/drawing/2014/main" id="{935A4209-E9E0-4FC7-8E47-F00B0E392622}"/>
            </a:ext>
          </a:extLst>
        </xdr:cNvPr>
        <xdr:cNvSpPr/>
      </xdr:nvSpPr>
      <xdr:spPr>
        <a:xfrm>
          <a:off x="10426700" y="1042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164115</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78C099D7-AD55-4A49-89BA-DB2CAC7ACC48}"/>
            </a:ext>
          </a:extLst>
        </xdr:cNvPr>
        <xdr:cNvSpPr txBox="1"/>
      </xdr:nvSpPr>
      <xdr:spPr>
        <a:xfrm>
          <a:off x="10515600" y="10279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154858</xdr:rowOff>
    </xdr:from>
    <xdr:to>
      <xdr:col>50</xdr:col>
      <xdr:colOff>165100</xdr:colOff>
      <xdr:row>61</xdr:row>
      <xdr:rowOff>85008</xdr:rowOff>
    </xdr:to>
    <xdr:sp macro="" textlink="">
      <xdr:nvSpPr>
        <xdr:cNvPr id="244" name="楕円 243">
          <a:extLst>
            <a:ext uri="{FF2B5EF4-FFF2-40B4-BE49-F238E27FC236}">
              <a16:creationId xmlns:a16="http://schemas.microsoft.com/office/drawing/2014/main" id="{F020D1E2-39D8-4D06-A083-A0143AC35EA4}"/>
            </a:ext>
          </a:extLst>
        </xdr:cNvPr>
        <xdr:cNvSpPr/>
      </xdr:nvSpPr>
      <xdr:spPr>
        <a:xfrm>
          <a:off x="9588500" y="1044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20588</xdr:rowOff>
    </xdr:from>
    <xdr:to>
      <xdr:col>55</xdr:col>
      <xdr:colOff>0</xdr:colOff>
      <xdr:row>61</xdr:row>
      <xdr:rowOff>34208</xdr:rowOff>
    </xdr:to>
    <xdr:cxnSp macro="">
      <xdr:nvCxnSpPr>
        <xdr:cNvPr id="245" name="直線コネクタ 244">
          <a:extLst>
            <a:ext uri="{FF2B5EF4-FFF2-40B4-BE49-F238E27FC236}">
              <a16:creationId xmlns:a16="http://schemas.microsoft.com/office/drawing/2014/main" id="{7BD12CC7-EC9C-4D2D-B0FB-F6A3EF3668BC}"/>
            </a:ext>
          </a:extLst>
        </xdr:cNvPr>
        <xdr:cNvCxnSpPr/>
      </xdr:nvCxnSpPr>
      <xdr:spPr>
        <a:xfrm flipV="1">
          <a:off x="9639300" y="10479038"/>
          <a:ext cx="838200" cy="1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168894</xdr:rowOff>
    </xdr:from>
    <xdr:to>
      <xdr:col>46</xdr:col>
      <xdr:colOff>38100</xdr:colOff>
      <xdr:row>61</xdr:row>
      <xdr:rowOff>99044</xdr:rowOff>
    </xdr:to>
    <xdr:sp macro="" textlink="">
      <xdr:nvSpPr>
        <xdr:cNvPr id="246" name="楕円 245">
          <a:extLst>
            <a:ext uri="{FF2B5EF4-FFF2-40B4-BE49-F238E27FC236}">
              <a16:creationId xmlns:a16="http://schemas.microsoft.com/office/drawing/2014/main" id="{15E5C961-58D7-4EFB-AB66-684E4C91CC80}"/>
            </a:ext>
          </a:extLst>
        </xdr:cNvPr>
        <xdr:cNvSpPr/>
      </xdr:nvSpPr>
      <xdr:spPr>
        <a:xfrm>
          <a:off x="8699500" y="1045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34208</xdr:rowOff>
    </xdr:from>
    <xdr:to>
      <xdr:col>50</xdr:col>
      <xdr:colOff>114300</xdr:colOff>
      <xdr:row>61</xdr:row>
      <xdr:rowOff>48244</xdr:rowOff>
    </xdr:to>
    <xdr:cxnSp macro="">
      <xdr:nvCxnSpPr>
        <xdr:cNvPr id="247" name="直線コネクタ 246">
          <a:extLst>
            <a:ext uri="{FF2B5EF4-FFF2-40B4-BE49-F238E27FC236}">
              <a16:creationId xmlns:a16="http://schemas.microsoft.com/office/drawing/2014/main" id="{1272BF5A-E7DA-4050-8AEF-E2AE3E3ECC65}"/>
            </a:ext>
          </a:extLst>
        </xdr:cNvPr>
        <xdr:cNvCxnSpPr/>
      </xdr:nvCxnSpPr>
      <xdr:spPr>
        <a:xfrm flipV="1">
          <a:off x="8750300" y="10492658"/>
          <a:ext cx="889000" cy="1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283</xdr:rowOff>
    </xdr:from>
    <xdr:to>
      <xdr:col>41</xdr:col>
      <xdr:colOff>101600</xdr:colOff>
      <xdr:row>61</xdr:row>
      <xdr:rowOff>101883</xdr:rowOff>
    </xdr:to>
    <xdr:sp macro="" textlink="">
      <xdr:nvSpPr>
        <xdr:cNvPr id="248" name="楕円 247">
          <a:extLst>
            <a:ext uri="{FF2B5EF4-FFF2-40B4-BE49-F238E27FC236}">
              <a16:creationId xmlns:a16="http://schemas.microsoft.com/office/drawing/2014/main" id="{C8EC7393-8A0A-421E-AB4D-EA84D7D378DA}"/>
            </a:ext>
          </a:extLst>
        </xdr:cNvPr>
        <xdr:cNvSpPr/>
      </xdr:nvSpPr>
      <xdr:spPr>
        <a:xfrm>
          <a:off x="7810500" y="1045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48244</xdr:rowOff>
    </xdr:from>
    <xdr:to>
      <xdr:col>45</xdr:col>
      <xdr:colOff>177800</xdr:colOff>
      <xdr:row>61</xdr:row>
      <xdr:rowOff>51083</xdr:rowOff>
    </xdr:to>
    <xdr:cxnSp macro="">
      <xdr:nvCxnSpPr>
        <xdr:cNvPr id="249" name="直線コネクタ 248">
          <a:extLst>
            <a:ext uri="{FF2B5EF4-FFF2-40B4-BE49-F238E27FC236}">
              <a16:creationId xmlns:a16="http://schemas.microsoft.com/office/drawing/2014/main" id="{CCA4E28E-8796-46B0-B8F7-7B52CADD1664}"/>
            </a:ext>
          </a:extLst>
        </xdr:cNvPr>
        <xdr:cNvCxnSpPr/>
      </xdr:nvCxnSpPr>
      <xdr:spPr>
        <a:xfrm flipV="1">
          <a:off x="7861300" y="10506694"/>
          <a:ext cx="889000" cy="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20784</xdr:rowOff>
    </xdr:from>
    <xdr:to>
      <xdr:col>36</xdr:col>
      <xdr:colOff>165100</xdr:colOff>
      <xdr:row>61</xdr:row>
      <xdr:rowOff>122384</xdr:rowOff>
    </xdr:to>
    <xdr:sp macro="" textlink="">
      <xdr:nvSpPr>
        <xdr:cNvPr id="250" name="楕円 249">
          <a:extLst>
            <a:ext uri="{FF2B5EF4-FFF2-40B4-BE49-F238E27FC236}">
              <a16:creationId xmlns:a16="http://schemas.microsoft.com/office/drawing/2014/main" id="{09229670-1488-46AE-BF1E-6CE181F24622}"/>
            </a:ext>
          </a:extLst>
        </xdr:cNvPr>
        <xdr:cNvSpPr/>
      </xdr:nvSpPr>
      <xdr:spPr>
        <a:xfrm>
          <a:off x="6921500" y="1047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51083</xdr:rowOff>
    </xdr:from>
    <xdr:to>
      <xdr:col>41</xdr:col>
      <xdr:colOff>50800</xdr:colOff>
      <xdr:row>61</xdr:row>
      <xdr:rowOff>71584</xdr:rowOff>
    </xdr:to>
    <xdr:cxnSp macro="">
      <xdr:nvCxnSpPr>
        <xdr:cNvPr id="251" name="直線コネクタ 250">
          <a:extLst>
            <a:ext uri="{FF2B5EF4-FFF2-40B4-BE49-F238E27FC236}">
              <a16:creationId xmlns:a16="http://schemas.microsoft.com/office/drawing/2014/main" id="{952EE880-DDC5-486A-8498-DA796602544E}"/>
            </a:ext>
          </a:extLst>
        </xdr:cNvPr>
        <xdr:cNvCxnSpPr/>
      </xdr:nvCxnSpPr>
      <xdr:spPr>
        <a:xfrm flipV="1">
          <a:off x="6972300" y="10509533"/>
          <a:ext cx="889000" cy="20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17787</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78A776BD-6CCE-43E9-808A-6D0C43860555}"/>
            </a:ext>
          </a:extLst>
        </xdr:cNvPr>
        <xdr:cNvSpPr txBox="1"/>
      </xdr:nvSpPr>
      <xdr:spPr>
        <a:xfrm>
          <a:off x="9359411" y="106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21353</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320662BE-ABD3-4438-9560-7CD3DBAFC579}"/>
            </a:ext>
          </a:extLst>
        </xdr:cNvPr>
        <xdr:cNvSpPr txBox="1"/>
      </xdr:nvSpPr>
      <xdr:spPr>
        <a:xfrm>
          <a:off x="8483111" y="1065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24375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9F580E2A-B45C-47E6-BBFC-FB3167BDF927}"/>
            </a:ext>
          </a:extLst>
        </xdr:cNvPr>
        <xdr:cNvSpPr txBox="1"/>
      </xdr:nvSpPr>
      <xdr:spPr>
        <a:xfrm>
          <a:off x="7594111" y="10654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25002</xdr:rowOff>
    </xdr:from>
    <xdr:ext cx="534377" cy="259045"/>
    <xdr:sp macro="" textlink="">
      <xdr:nvSpPr>
        <xdr:cNvPr id="255" name="n_4aveValue【橋りょう・トンネル】&#10;一人当たり有形固定資産（償却資産）額">
          <a:extLst>
            <a:ext uri="{FF2B5EF4-FFF2-40B4-BE49-F238E27FC236}">
              <a16:creationId xmlns:a16="http://schemas.microsoft.com/office/drawing/2014/main" id="{3FB01164-8B02-4701-AAE9-9E1B4F92BB1C}"/>
            </a:ext>
          </a:extLst>
        </xdr:cNvPr>
        <xdr:cNvSpPr txBox="1"/>
      </xdr:nvSpPr>
      <xdr:spPr>
        <a:xfrm>
          <a:off x="6705111" y="1065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101535</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91424992-CB16-4460-9F3F-2CE2365A9F12}"/>
            </a:ext>
          </a:extLst>
        </xdr:cNvPr>
        <xdr:cNvSpPr txBox="1"/>
      </xdr:nvSpPr>
      <xdr:spPr>
        <a:xfrm>
          <a:off x="9327095" y="10217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115571</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B4FC637C-BD69-47C9-94DF-B6950CC9564A}"/>
            </a:ext>
          </a:extLst>
        </xdr:cNvPr>
        <xdr:cNvSpPr txBox="1"/>
      </xdr:nvSpPr>
      <xdr:spPr>
        <a:xfrm>
          <a:off x="8450795" y="10231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118410</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4B75002E-D9F8-49F7-9604-B8CC80685EDB}"/>
            </a:ext>
          </a:extLst>
        </xdr:cNvPr>
        <xdr:cNvSpPr txBox="1"/>
      </xdr:nvSpPr>
      <xdr:spPr>
        <a:xfrm>
          <a:off x="7561795" y="10233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59</xdr:row>
      <xdr:rowOff>138911</xdr:rowOff>
    </xdr:from>
    <xdr:ext cx="534377" cy="259045"/>
    <xdr:sp macro="" textlink="">
      <xdr:nvSpPr>
        <xdr:cNvPr id="259" name="n_4mainValue【橋りょう・トンネル】&#10;一人当たり有形固定資産（償却資産）額">
          <a:extLst>
            <a:ext uri="{FF2B5EF4-FFF2-40B4-BE49-F238E27FC236}">
              <a16:creationId xmlns:a16="http://schemas.microsoft.com/office/drawing/2014/main" id="{C9BB11B8-C963-44C6-B1D6-46C0F445186A}"/>
            </a:ext>
          </a:extLst>
        </xdr:cNvPr>
        <xdr:cNvSpPr txBox="1"/>
      </xdr:nvSpPr>
      <xdr:spPr>
        <a:xfrm>
          <a:off x="6705111" y="10254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9247E6C0-A723-4323-B17D-006F9D555CC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2A2B8E15-2963-4921-84A3-C3917FA1061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920EC74E-950D-4112-AAD8-AFA6912A62F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65CAED1E-1750-45AE-A9C7-EF5E42D4041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578A41E4-65C0-4754-BBE1-85B08B7437A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CFB02338-D112-487E-857E-A92B4B304DA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1D40CEAC-1D73-4E32-A8F9-B207FFFE38F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2F76080D-63FE-4031-8090-507D7D3A518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290C954-D248-4D19-A408-AADC14BC172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DFAF6C65-4C15-4652-9F0A-670B45A3E83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11A5ACDB-4F5E-4BDB-A304-153BC13A7FE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ACBDE64B-29C8-426A-9740-C8EF4D878F6A}"/>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9CDEC3AB-1309-415D-9465-1D2718910D5F}"/>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1AA07098-015D-4E6E-8AFF-DA99F0CCC85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E8D5906A-AEFC-4B00-82AA-475ED1E4E5E2}"/>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08676B2E-407D-4EBB-9B43-10BF8CE8ABC9}"/>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E528F88F-4621-4174-9A00-FDE7C8D2F1C6}"/>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C66DED8F-E93B-46CA-9B3B-A214EC55747F}"/>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14BE8FD7-549B-47EA-BB89-FBB7330BF64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C09AD860-D209-4312-93BF-34F6B0B3C3B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BB0C1FA8-86CB-4136-AF85-E72572511BA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8A674550-625C-442A-AFC8-50CC7ECBA86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95250</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5B5E8D7B-4A08-4803-A5FE-E2B1B24E433E}"/>
            </a:ext>
          </a:extLst>
        </xdr:cNvPr>
        <xdr:cNvCxnSpPr/>
      </xdr:nvCxnSpPr>
      <xdr:spPr>
        <a:xfrm flipV="1">
          <a:off x="4634865" y="1346835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公営住宅】&#10;有形固定資産減価償却率最小値テキスト">
          <a:extLst>
            <a:ext uri="{FF2B5EF4-FFF2-40B4-BE49-F238E27FC236}">
              <a16:creationId xmlns:a16="http://schemas.microsoft.com/office/drawing/2014/main" id="{2A04E708-20B8-4A32-B074-3667356E624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4876C6A6-4F73-4D0F-B2F8-F223FA831582}"/>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41927</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E858CF3D-2640-4087-9223-D911FEA2CBAC}"/>
            </a:ext>
          </a:extLst>
        </xdr:cNvPr>
        <xdr:cNvSpPr txBox="1"/>
      </xdr:nvSpPr>
      <xdr:spPr>
        <a:xfrm>
          <a:off x="4673600" y="1324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95250</xdr:rowOff>
    </xdr:from>
    <xdr:to>
      <xdr:col>24</xdr:col>
      <xdr:colOff>152400</xdr:colOff>
      <xdr:row>78</xdr:row>
      <xdr:rowOff>95250</xdr:rowOff>
    </xdr:to>
    <xdr:cxnSp macro="">
      <xdr:nvCxnSpPr>
        <xdr:cNvPr id="286" name="直線コネクタ 285">
          <a:extLst>
            <a:ext uri="{FF2B5EF4-FFF2-40B4-BE49-F238E27FC236}">
              <a16:creationId xmlns:a16="http://schemas.microsoft.com/office/drawing/2014/main" id="{3FA8293C-4156-4946-AE27-5C8268F3FCF5}"/>
            </a:ext>
          </a:extLst>
        </xdr:cNvPr>
        <xdr:cNvCxnSpPr/>
      </xdr:nvCxnSpPr>
      <xdr:spPr>
        <a:xfrm>
          <a:off x="4546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20590</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E908189B-A234-4D26-ADAB-31B69854DA3C}"/>
            </a:ext>
          </a:extLst>
        </xdr:cNvPr>
        <xdr:cNvSpPr txBox="1"/>
      </xdr:nvSpPr>
      <xdr:spPr>
        <a:xfrm>
          <a:off x="4673600" y="14079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88" name="フローチャート: 判断 287">
          <a:extLst>
            <a:ext uri="{FF2B5EF4-FFF2-40B4-BE49-F238E27FC236}">
              <a16:creationId xmlns:a16="http://schemas.microsoft.com/office/drawing/2014/main" id="{8F4DE0BD-8C71-44CD-8D70-546C4968CB6C}"/>
            </a:ext>
          </a:extLst>
        </xdr:cNvPr>
        <xdr:cNvSpPr/>
      </xdr:nvSpPr>
      <xdr:spPr>
        <a:xfrm>
          <a:off x="4584700" y="14101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89" name="フローチャート: 判断 288">
          <a:extLst>
            <a:ext uri="{FF2B5EF4-FFF2-40B4-BE49-F238E27FC236}">
              <a16:creationId xmlns:a16="http://schemas.microsoft.com/office/drawing/2014/main" id="{207DED0E-A35F-4316-9990-9C084FD154E8}"/>
            </a:ext>
          </a:extLst>
        </xdr:cNvPr>
        <xdr:cNvSpPr/>
      </xdr:nvSpPr>
      <xdr:spPr>
        <a:xfrm>
          <a:off x="3746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99313</xdr:rowOff>
    </xdr:from>
    <xdr:to>
      <xdr:col>15</xdr:col>
      <xdr:colOff>101600</xdr:colOff>
      <xdr:row>82</xdr:row>
      <xdr:rowOff>29463</xdr:rowOff>
    </xdr:to>
    <xdr:sp macro="" textlink="">
      <xdr:nvSpPr>
        <xdr:cNvPr id="290" name="フローチャート: 判断 289">
          <a:extLst>
            <a:ext uri="{FF2B5EF4-FFF2-40B4-BE49-F238E27FC236}">
              <a16:creationId xmlns:a16="http://schemas.microsoft.com/office/drawing/2014/main" id="{34DD58C7-F07B-44BD-8F94-AB4034AAE5A3}"/>
            </a:ext>
          </a:extLst>
        </xdr:cNvPr>
        <xdr:cNvSpPr/>
      </xdr:nvSpPr>
      <xdr:spPr>
        <a:xfrm>
          <a:off x="2857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91" name="フローチャート: 判断 290">
          <a:extLst>
            <a:ext uri="{FF2B5EF4-FFF2-40B4-BE49-F238E27FC236}">
              <a16:creationId xmlns:a16="http://schemas.microsoft.com/office/drawing/2014/main" id="{2960681B-950C-4759-8ABE-C4CA68E43EB6}"/>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46737</xdr:rowOff>
    </xdr:from>
    <xdr:to>
      <xdr:col>6</xdr:col>
      <xdr:colOff>38100</xdr:colOff>
      <xdr:row>81</xdr:row>
      <xdr:rowOff>148337</xdr:rowOff>
    </xdr:to>
    <xdr:sp macro="" textlink="">
      <xdr:nvSpPr>
        <xdr:cNvPr id="292" name="フローチャート: 判断 291">
          <a:extLst>
            <a:ext uri="{FF2B5EF4-FFF2-40B4-BE49-F238E27FC236}">
              <a16:creationId xmlns:a16="http://schemas.microsoft.com/office/drawing/2014/main" id="{C6C3F0FA-FBF4-45CA-AE6A-77F7AFCA3DAA}"/>
            </a:ext>
          </a:extLst>
        </xdr:cNvPr>
        <xdr:cNvSpPr/>
      </xdr:nvSpPr>
      <xdr:spPr>
        <a:xfrm>
          <a:off x="1079500" y="1393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B9A01901-6B1B-48E0-A6D9-E1D9B9691A9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CAB34FD5-68DD-48D4-B8D8-E1F0131B86F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6F890E7A-C801-4EAA-AC12-C34BFC6FA58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5EF1291-1BA2-409C-BFBF-E48F8E4217D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A585F65-357C-4815-BFF5-95CC5CE0339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124461</xdr:rowOff>
    </xdr:from>
    <xdr:to>
      <xdr:col>24</xdr:col>
      <xdr:colOff>114300</xdr:colOff>
      <xdr:row>82</xdr:row>
      <xdr:rowOff>54611</xdr:rowOff>
    </xdr:to>
    <xdr:sp macro="" textlink="">
      <xdr:nvSpPr>
        <xdr:cNvPr id="298" name="楕円 297">
          <a:extLst>
            <a:ext uri="{FF2B5EF4-FFF2-40B4-BE49-F238E27FC236}">
              <a16:creationId xmlns:a16="http://schemas.microsoft.com/office/drawing/2014/main" id="{7C6B71E0-B304-4A09-A57C-B25548E6B8B7}"/>
            </a:ext>
          </a:extLst>
        </xdr:cNvPr>
        <xdr:cNvSpPr/>
      </xdr:nvSpPr>
      <xdr:spPr>
        <a:xfrm>
          <a:off x="45847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147338</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B0019CA6-3E0C-4F09-A826-C5657B97920B}"/>
            </a:ext>
          </a:extLst>
        </xdr:cNvPr>
        <xdr:cNvSpPr txBox="1"/>
      </xdr:nvSpPr>
      <xdr:spPr>
        <a:xfrm>
          <a:off x="4673600"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101600</xdr:rowOff>
    </xdr:from>
    <xdr:to>
      <xdr:col>20</xdr:col>
      <xdr:colOff>38100</xdr:colOff>
      <xdr:row>82</xdr:row>
      <xdr:rowOff>31750</xdr:rowOff>
    </xdr:to>
    <xdr:sp macro="" textlink="">
      <xdr:nvSpPr>
        <xdr:cNvPr id="300" name="楕円 299">
          <a:extLst>
            <a:ext uri="{FF2B5EF4-FFF2-40B4-BE49-F238E27FC236}">
              <a16:creationId xmlns:a16="http://schemas.microsoft.com/office/drawing/2014/main" id="{B339DB88-3ACB-4233-B771-09572CAE9EC3}"/>
            </a:ext>
          </a:extLst>
        </xdr:cNvPr>
        <xdr:cNvSpPr/>
      </xdr:nvSpPr>
      <xdr:spPr>
        <a:xfrm>
          <a:off x="3746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152400</xdr:rowOff>
    </xdr:from>
    <xdr:to>
      <xdr:col>24</xdr:col>
      <xdr:colOff>63500</xdr:colOff>
      <xdr:row>82</xdr:row>
      <xdr:rowOff>3811</xdr:rowOff>
    </xdr:to>
    <xdr:cxnSp macro="">
      <xdr:nvCxnSpPr>
        <xdr:cNvPr id="301" name="直線コネクタ 300">
          <a:extLst>
            <a:ext uri="{FF2B5EF4-FFF2-40B4-BE49-F238E27FC236}">
              <a16:creationId xmlns:a16="http://schemas.microsoft.com/office/drawing/2014/main" id="{5547FB9B-AC72-460F-8461-430EA522A5C3}"/>
            </a:ext>
          </a:extLst>
        </xdr:cNvPr>
        <xdr:cNvCxnSpPr/>
      </xdr:nvCxnSpPr>
      <xdr:spPr>
        <a:xfrm>
          <a:off x="3797300" y="1403985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110744</xdr:rowOff>
    </xdr:from>
    <xdr:to>
      <xdr:col>15</xdr:col>
      <xdr:colOff>101600</xdr:colOff>
      <xdr:row>82</xdr:row>
      <xdr:rowOff>40894</xdr:rowOff>
    </xdr:to>
    <xdr:sp macro="" textlink="">
      <xdr:nvSpPr>
        <xdr:cNvPr id="302" name="楕円 301">
          <a:extLst>
            <a:ext uri="{FF2B5EF4-FFF2-40B4-BE49-F238E27FC236}">
              <a16:creationId xmlns:a16="http://schemas.microsoft.com/office/drawing/2014/main" id="{0DC99F94-91A9-4B32-87D7-8E7DDA18A81B}"/>
            </a:ext>
          </a:extLst>
        </xdr:cNvPr>
        <xdr:cNvSpPr/>
      </xdr:nvSpPr>
      <xdr:spPr>
        <a:xfrm>
          <a:off x="2857500" y="1399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152400</xdr:rowOff>
    </xdr:from>
    <xdr:to>
      <xdr:col>19</xdr:col>
      <xdr:colOff>177800</xdr:colOff>
      <xdr:row>81</xdr:row>
      <xdr:rowOff>161544</xdr:rowOff>
    </xdr:to>
    <xdr:cxnSp macro="">
      <xdr:nvCxnSpPr>
        <xdr:cNvPr id="303" name="直線コネクタ 302">
          <a:extLst>
            <a:ext uri="{FF2B5EF4-FFF2-40B4-BE49-F238E27FC236}">
              <a16:creationId xmlns:a16="http://schemas.microsoft.com/office/drawing/2014/main" id="{94942C2D-CB26-4A25-B249-AC99657AD731}"/>
            </a:ext>
          </a:extLst>
        </xdr:cNvPr>
        <xdr:cNvCxnSpPr/>
      </xdr:nvCxnSpPr>
      <xdr:spPr>
        <a:xfrm flipV="1">
          <a:off x="2908300" y="1403985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117602</xdr:rowOff>
    </xdr:from>
    <xdr:to>
      <xdr:col>10</xdr:col>
      <xdr:colOff>165100</xdr:colOff>
      <xdr:row>82</xdr:row>
      <xdr:rowOff>47752</xdr:rowOff>
    </xdr:to>
    <xdr:sp macro="" textlink="">
      <xdr:nvSpPr>
        <xdr:cNvPr id="304" name="楕円 303">
          <a:extLst>
            <a:ext uri="{FF2B5EF4-FFF2-40B4-BE49-F238E27FC236}">
              <a16:creationId xmlns:a16="http://schemas.microsoft.com/office/drawing/2014/main" id="{6286D768-94EE-47C5-8864-C0A87595691A}"/>
            </a:ext>
          </a:extLst>
        </xdr:cNvPr>
        <xdr:cNvSpPr/>
      </xdr:nvSpPr>
      <xdr:spPr>
        <a:xfrm>
          <a:off x="1968500" y="1400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161544</xdr:rowOff>
    </xdr:from>
    <xdr:to>
      <xdr:col>15</xdr:col>
      <xdr:colOff>50800</xdr:colOff>
      <xdr:row>81</xdr:row>
      <xdr:rowOff>168402</xdr:rowOff>
    </xdr:to>
    <xdr:cxnSp macro="">
      <xdr:nvCxnSpPr>
        <xdr:cNvPr id="305" name="直線コネクタ 304">
          <a:extLst>
            <a:ext uri="{FF2B5EF4-FFF2-40B4-BE49-F238E27FC236}">
              <a16:creationId xmlns:a16="http://schemas.microsoft.com/office/drawing/2014/main" id="{4861CE40-EA43-4F9B-A321-765A9FFF50BA}"/>
            </a:ext>
          </a:extLst>
        </xdr:cNvPr>
        <xdr:cNvCxnSpPr/>
      </xdr:nvCxnSpPr>
      <xdr:spPr>
        <a:xfrm flipV="1">
          <a:off x="2019300" y="1404899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108458</xdr:rowOff>
    </xdr:from>
    <xdr:to>
      <xdr:col>6</xdr:col>
      <xdr:colOff>38100</xdr:colOff>
      <xdr:row>82</xdr:row>
      <xdr:rowOff>38608</xdr:rowOff>
    </xdr:to>
    <xdr:sp macro="" textlink="">
      <xdr:nvSpPr>
        <xdr:cNvPr id="306" name="楕円 305">
          <a:extLst>
            <a:ext uri="{FF2B5EF4-FFF2-40B4-BE49-F238E27FC236}">
              <a16:creationId xmlns:a16="http://schemas.microsoft.com/office/drawing/2014/main" id="{C53BFA9F-8426-410E-AE89-A8FA1EA660C4}"/>
            </a:ext>
          </a:extLst>
        </xdr:cNvPr>
        <xdr:cNvSpPr/>
      </xdr:nvSpPr>
      <xdr:spPr>
        <a:xfrm>
          <a:off x="1079500" y="1399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159258</xdr:rowOff>
    </xdr:from>
    <xdr:to>
      <xdr:col>10</xdr:col>
      <xdr:colOff>114300</xdr:colOff>
      <xdr:row>81</xdr:row>
      <xdr:rowOff>168402</xdr:rowOff>
    </xdr:to>
    <xdr:cxnSp macro="">
      <xdr:nvCxnSpPr>
        <xdr:cNvPr id="307" name="直線コネクタ 306">
          <a:extLst>
            <a:ext uri="{FF2B5EF4-FFF2-40B4-BE49-F238E27FC236}">
              <a16:creationId xmlns:a16="http://schemas.microsoft.com/office/drawing/2014/main" id="{5D02BA47-153C-40FA-9EDE-EE9DB3FF980B}"/>
            </a:ext>
          </a:extLst>
        </xdr:cNvPr>
        <xdr:cNvCxnSpPr/>
      </xdr:nvCxnSpPr>
      <xdr:spPr>
        <a:xfrm>
          <a:off x="1130300" y="140467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114316</xdr:rowOff>
    </xdr:from>
    <xdr:ext cx="405111" cy="259045"/>
    <xdr:sp macro="" textlink="">
      <xdr:nvSpPr>
        <xdr:cNvPr id="308" name="n_1aveValue【公営住宅】&#10;有形固定資産減価償却率">
          <a:extLst>
            <a:ext uri="{FF2B5EF4-FFF2-40B4-BE49-F238E27FC236}">
              <a16:creationId xmlns:a16="http://schemas.microsoft.com/office/drawing/2014/main" id="{4D5B38F9-7B3A-45BF-B05A-DB18E977EAA2}"/>
            </a:ext>
          </a:extLst>
        </xdr:cNvPr>
        <xdr:cNvSpPr txBox="1"/>
      </xdr:nvSpPr>
      <xdr:spPr>
        <a:xfrm>
          <a:off x="35820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45990</xdr:rowOff>
    </xdr:from>
    <xdr:ext cx="405111" cy="259045"/>
    <xdr:sp macro="" textlink="">
      <xdr:nvSpPr>
        <xdr:cNvPr id="309" name="n_2aveValue【公営住宅】&#10;有形固定資産減価償却率">
          <a:extLst>
            <a:ext uri="{FF2B5EF4-FFF2-40B4-BE49-F238E27FC236}">
              <a16:creationId xmlns:a16="http://schemas.microsoft.com/office/drawing/2014/main" id="{0DF823DC-02E5-48C1-B967-3DC6995B1FBD}"/>
            </a:ext>
          </a:extLst>
        </xdr:cNvPr>
        <xdr:cNvSpPr txBox="1"/>
      </xdr:nvSpPr>
      <xdr:spPr>
        <a:xfrm>
          <a:off x="2705744" y="137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32275</xdr:rowOff>
    </xdr:from>
    <xdr:ext cx="405111" cy="259045"/>
    <xdr:sp macro="" textlink="">
      <xdr:nvSpPr>
        <xdr:cNvPr id="310" name="n_3aveValue【公営住宅】&#10;有形固定資産減価償却率">
          <a:extLst>
            <a:ext uri="{FF2B5EF4-FFF2-40B4-BE49-F238E27FC236}">
              <a16:creationId xmlns:a16="http://schemas.microsoft.com/office/drawing/2014/main" id="{88E7BEF7-5EDE-4B5E-8867-B5D518E1FC60}"/>
            </a:ext>
          </a:extLst>
        </xdr:cNvPr>
        <xdr:cNvSpPr txBox="1"/>
      </xdr:nvSpPr>
      <xdr:spPr>
        <a:xfrm>
          <a:off x="1816744" y="1374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164864</xdr:rowOff>
    </xdr:from>
    <xdr:ext cx="405111" cy="259045"/>
    <xdr:sp macro="" textlink="">
      <xdr:nvSpPr>
        <xdr:cNvPr id="311" name="n_4aveValue【公営住宅】&#10;有形固定資産減価償却率">
          <a:extLst>
            <a:ext uri="{FF2B5EF4-FFF2-40B4-BE49-F238E27FC236}">
              <a16:creationId xmlns:a16="http://schemas.microsoft.com/office/drawing/2014/main" id="{5E6AC2F0-4FE8-45D6-85A0-9A63FCEDCA2F}"/>
            </a:ext>
          </a:extLst>
        </xdr:cNvPr>
        <xdr:cNvSpPr txBox="1"/>
      </xdr:nvSpPr>
      <xdr:spPr>
        <a:xfrm>
          <a:off x="927744" y="1370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48277</xdr:rowOff>
    </xdr:from>
    <xdr:ext cx="405111" cy="259045"/>
    <xdr:sp macro="" textlink="">
      <xdr:nvSpPr>
        <xdr:cNvPr id="312" name="n_1mainValue【公営住宅】&#10;有形固定資産減価償却率">
          <a:extLst>
            <a:ext uri="{FF2B5EF4-FFF2-40B4-BE49-F238E27FC236}">
              <a16:creationId xmlns:a16="http://schemas.microsoft.com/office/drawing/2014/main" id="{913CAAC7-AA81-4831-9142-74123AFCC1D0}"/>
            </a:ext>
          </a:extLst>
        </xdr:cNvPr>
        <xdr:cNvSpPr txBox="1"/>
      </xdr:nvSpPr>
      <xdr:spPr>
        <a:xfrm>
          <a:off x="35820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32021</xdr:rowOff>
    </xdr:from>
    <xdr:ext cx="405111" cy="259045"/>
    <xdr:sp macro="" textlink="">
      <xdr:nvSpPr>
        <xdr:cNvPr id="313" name="n_2mainValue【公営住宅】&#10;有形固定資産減価償却率">
          <a:extLst>
            <a:ext uri="{FF2B5EF4-FFF2-40B4-BE49-F238E27FC236}">
              <a16:creationId xmlns:a16="http://schemas.microsoft.com/office/drawing/2014/main" id="{82C1472A-C7E5-4A0F-A77A-445CB6351D50}"/>
            </a:ext>
          </a:extLst>
        </xdr:cNvPr>
        <xdr:cNvSpPr txBox="1"/>
      </xdr:nvSpPr>
      <xdr:spPr>
        <a:xfrm>
          <a:off x="2705744" y="1409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38879</xdr:rowOff>
    </xdr:from>
    <xdr:ext cx="405111" cy="259045"/>
    <xdr:sp macro="" textlink="">
      <xdr:nvSpPr>
        <xdr:cNvPr id="314" name="n_3mainValue【公営住宅】&#10;有形固定資産減価償却率">
          <a:extLst>
            <a:ext uri="{FF2B5EF4-FFF2-40B4-BE49-F238E27FC236}">
              <a16:creationId xmlns:a16="http://schemas.microsoft.com/office/drawing/2014/main" id="{BAE2F2F3-8C10-4DD9-81D7-D75E42BD5AC9}"/>
            </a:ext>
          </a:extLst>
        </xdr:cNvPr>
        <xdr:cNvSpPr txBox="1"/>
      </xdr:nvSpPr>
      <xdr:spPr>
        <a:xfrm>
          <a:off x="1816744" y="1409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29735</xdr:rowOff>
    </xdr:from>
    <xdr:ext cx="405111" cy="259045"/>
    <xdr:sp macro="" textlink="">
      <xdr:nvSpPr>
        <xdr:cNvPr id="315" name="n_4mainValue【公営住宅】&#10;有形固定資産減価償却率">
          <a:extLst>
            <a:ext uri="{FF2B5EF4-FFF2-40B4-BE49-F238E27FC236}">
              <a16:creationId xmlns:a16="http://schemas.microsoft.com/office/drawing/2014/main" id="{2CAFCFD2-8EB9-4924-B13E-B90CAA0B487B}"/>
            </a:ext>
          </a:extLst>
        </xdr:cNvPr>
        <xdr:cNvSpPr txBox="1"/>
      </xdr:nvSpPr>
      <xdr:spPr>
        <a:xfrm>
          <a:off x="927744" y="1408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FC4D1AFB-FCAF-43F0-AB24-CE47E2ADB75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EC7E0259-6341-4535-9BE7-0BA5E155B12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85B9223C-991D-4B4C-858F-FE3327D9DE1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12A02080-7119-4773-AC58-C20197B0105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E62931F3-5DDD-4A6E-B458-5D8CE8F74E1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283F080-6404-49F1-8247-D5B42BD0235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4185ADD0-8C59-49A5-91A2-DCEC18B872D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355AB423-DA9A-4744-944F-4F40030B542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5421B505-72CD-4783-9BD2-BE3DB5277C7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A3D87009-C7D8-457A-91DF-FA0F7539654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94070ECD-ADBE-461E-BEF0-2E9DB0EC1185}"/>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3CC151A4-8A6C-4600-B347-1C89149B7ADC}"/>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5D963928-3EE7-4364-9611-FE908DDFE949}"/>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573703D2-191D-477B-ABC5-6DA512BB2DBF}"/>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3F3664AC-5E25-495D-A982-1D9ED2408198}"/>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D7AA5FBD-F5A0-4C7D-969C-2E405AE57121}"/>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A2A8175D-144E-4415-AE2E-239E2D286D67}"/>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87478F2F-3B7D-4BDB-9118-2C87A2F567BB}"/>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2D3030A3-6EC0-4FD5-8988-050DB0E0D69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C238D353-697C-4BF0-9CD3-8BE782FACF3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4C25289C-3162-4C22-95F1-C30AD20E90A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133198</xdr:rowOff>
    </xdr:from>
    <xdr:to>
      <xdr:col>54</xdr:col>
      <xdr:colOff>189865</xdr:colOff>
      <xdr:row>86</xdr:row>
      <xdr:rowOff>33528</xdr:rowOff>
    </xdr:to>
    <xdr:cxnSp macro="">
      <xdr:nvCxnSpPr>
        <xdr:cNvPr id="337" name="直線コネクタ 336">
          <a:extLst>
            <a:ext uri="{FF2B5EF4-FFF2-40B4-BE49-F238E27FC236}">
              <a16:creationId xmlns:a16="http://schemas.microsoft.com/office/drawing/2014/main" id="{3D290CC4-02F8-4BBF-B23A-57374775D0D5}"/>
            </a:ext>
          </a:extLst>
        </xdr:cNvPr>
        <xdr:cNvCxnSpPr/>
      </xdr:nvCxnSpPr>
      <xdr:spPr>
        <a:xfrm flipV="1">
          <a:off x="10476865" y="13506298"/>
          <a:ext cx="0" cy="1271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38" name="【公営住宅】&#10;一人当たり面積最小値テキスト">
          <a:extLst>
            <a:ext uri="{FF2B5EF4-FFF2-40B4-BE49-F238E27FC236}">
              <a16:creationId xmlns:a16="http://schemas.microsoft.com/office/drawing/2014/main" id="{1385B440-A960-4D28-8C17-53AE15B545FD}"/>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39" name="直線コネクタ 338">
          <a:extLst>
            <a:ext uri="{FF2B5EF4-FFF2-40B4-BE49-F238E27FC236}">
              <a16:creationId xmlns:a16="http://schemas.microsoft.com/office/drawing/2014/main" id="{A7B64978-7268-4500-9A0B-D86DAB4C922C}"/>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79875</xdr:rowOff>
    </xdr:from>
    <xdr:ext cx="469744" cy="259045"/>
    <xdr:sp macro="" textlink="">
      <xdr:nvSpPr>
        <xdr:cNvPr id="340" name="【公営住宅】&#10;一人当たり面積最大値テキスト">
          <a:extLst>
            <a:ext uri="{FF2B5EF4-FFF2-40B4-BE49-F238E27FC236}">
              <a16:creationId xmlns:a16="http://schemas.microsoft.com/office/drawing/2014/main" id="{817C2248-E06A-493A-866F-81447A15985A}"/>
            </a:ext>
          </a:extLst>
        </xdr:cNvPr>
        <xdr:cNvSpPr txBox="1"/>
      </xdr:nvSpPr>
      <xdr:spPr>
        <a:xfrm>
          <a:off x="10515600" y="1328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133198</xdr:rowOff>
    </xdr:from>
    <xdr:to>
      <xdr:col>55</xdr:col>
      <xdr:colOff>88900</xdr:colOff>
      <xdr:row>78</xdr:row>
      <xdr:rowOff>133198</xdr:rowOff>
    </xdr:to>
    <xdr:cxnSp macro="">
      <xdr:nvCxnSpPr>
        <xdr:cNvPr id="341" name="直線コネクタ 340">
          <a:extLst>
            <a:ext uri="{FF2B5EF4-FFF2-40B4-BE49-F238E27FC236}">
              <a16:creationId xmlns:a16="http://schemas.microsoft.com/office/drawing/2014/main" id="{2A9BE8A3-E33E-43A7-9E3A-45D2C8B527EA}"/>
            </a:ext>
          </a:extLst>
        </xdr:cNvPr>
        <xdr:cNvCxnSpPr/>
      </xdr:nvCxnSpPr>
      <xdr:spPr>
        <a:xfrm>
          <a:off x="10388600" y="1350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128491</xdr:rowOff>
    </xdr:from>
    <xdr:ext cx="469744" cy="259045"/>
    <xdr:sp macro="" textlink="">
      <xdr:nvSpPr>
        <xdr:cNvPr id="342" name="【公営住宅】&#10;一人当たり面積平均値テキスト">
          <a:extLst>
            <a:ext uri="{FF2B5EF4-FFF2-40B4-BE49-F238E27FC236}">
              <a16:creationId xmlns:a16="http://schemas.microsoft.com/office/drawing/2014/main" id="{D9A82D1C-5C22-4C84-A62B-35C0ADCA5F7D}"/>
            </a:ext>
          </a:extLst>
        </xdr:cNvPr>
        <xdr:cNvSpPr txBox="1"/>
      </xdr:nvSpPr>
      <xdr:spPr>
        <a:xfrm>
          <a:off x="10515600" y="145302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343" name="フローチャート: 判断 342">
          <a:extLst>
            <a:ext uri="{FF2B5EF4-FFF2-40B4-BE49-F238E27FC236}">
              <a16:creationId xmlns:a16="http://schemas.microsoft.com/office/drawing/2014/main" id="{CEE52DD6-4B48-4EFA-90D3-110687A66BDA}"/>
            </a:ext>
          </a:extLst>
        </xdr:cNvPr>
        <xdr:cNvSpPr/>
      </xdr:nvSpPr>
      <xdr:spPr>
        <a:xfrm>
          <a:off x="10426700" y="14551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153721</xdr:rowOff>
    </xdr:from>
    <xdr:to>
      <xdr:col>50</xdr:col>
      <xdr:colOff>165100</xdr:colOff>
      <xdr:row>85</xdr:row>
      <xdr:rowOff>83871</xdr:rowOff>
    </xdr:to>
    <xdr:sp macro="" textlink="">
      <xdr:nvSpPr>
        <xdr:cNvPr id="344" name="フローチャート: 判断 343">
          <a:extLst>
            <a:ext uri="{FF2B5EF4-FFF2-40B4-BE49-F238E27FC236}">
              <a16:creationId xmlns:a16="http://schemas.microsoft.com/office/drawing/2014/main" id="{B249FAFF-A737-4CF6-9ACA-EA60AD6DED46}"/>
            </a:ext>
          </a:extLst>
        </xdr:cNvPr>
        <xdr:cNvSpPr/>
      </xdr:nvSpPr>
      <xdr:spPr>
        <a:xfrm>
          <a:off x="9588500" y="14555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152806</xdr:rowOff>
    </xdr:from>
    <xdr:to>
      <xdr:col>46</xdr:col>
      <xdr:colOff>38100</xdr:colOff>
      <xdr:row>85</xdr:row>
      <xdr:rowOff>82956</xdr:rowOff>
    </xdr:to>
    <xdr:sp macro="" textlink="">
      <xdr:nvSpPr>
        <xdr:cNvPr id="345" name="フローチャート: 判断 344">
          <a:extLst>
            <a:ext uri="{FF2B5EF4-FFF2-40B4-BE49-F238E27FC236}">
              <a16:creationId xmlns:a16="http://schemas.microsoft.com/office/drawing/2014/main" id="{585E5C1E-0197-4849-BD46-541110B4E706}"/>
            </a:ext>
          </a:extLst>
        </xdr:cNvPr>
        <xdr:cNvSpPr/>
      </xdr:nvSpPr>
      <xdr:spPr>
        <a:xfrm>
          <a:off x="8699500" y="1455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153264</xdr:rowOff>
    </xdr:from>
    <xdr:to>
      <xdr:col>41</xdr:col>
      <xdr:colOff>101600</xdr:colOff>
      <xdr:row>85</xdr:row>
      <xdr:rowOff>83414</xdr:rowOff>
    </xdr:to>
    <xdr:sp macro="" textlink="">
      <xdr:nvSpPr>
        <xdr:cNvPr id="346" name="フローチャート: 判断 345">
          <a:extLst>
            <a:ext uri="{FF2B5EF4-FFF2-40B4-BE49-F238E27FC236}">
              <a16:creationId xmlns:a16="http://schemas.microsoft.com/office/drawing/2014/main" id="{398B3491-3236-4B35-B2C3-038D13A16132}"/>
            </a:ext>
          </a:extLst>
        </xdr:cNvPr>
        <xdr:cNvSpPr/>
      </xdr:nvSpPr>
      <xdr:spPr>
        <a:xfrm>
          <a:off x="7810500" y="1455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138176</xdr:rowOff>
    </xdr:from>
    <xdr:to>
      <xdr:col>36</xdr:col>
      <xdr:colOff>165100</xdr:colOff>
      <xdr:row>85</xdr:row>
      <xdr:rowOff>68326</xdr:rowOff>
    </xdr:to>
    <xdr:sp macro="" textlink="">
      <xdr:nvSpPr>
        <xdr:cNvPr id="347" name="フローチャート: 判断 346">
          <a:extLst>
            <a:ext uri="{FF2B5EF4-FFF2-40B4-BE49-F238E27FC236}">
              <a16:creationId xmlns:a16="http://schemas.microsoft.com/office/drawing/2014/main" id="{5B21BCA9-AED2-456E-90A7-F4077C80DEA6}"/>
            </a:ext>
          </a:extLst>
        </xdr:cNvPr>
        <xdr:cNvSpPr/>
      </xdr:nvSpPr>
      <xdr:spPr>
        <a:xfrm>
          <a:off x="6921500" y="1453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D327792D-2B66-4EC2-BCDE-2D676072A4D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DEB8F53D-A1CC-4F1A-BBB2-3474ECD78E3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8C6ADED2-1D91-427F-AECD-EE2FCC78471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B6F52634-15CB-4BC4-933A-7E739E2DF54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C6AF5557-B08E-4ED5-9784-2C95F1A4950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65939</xdr:rowOff>
    </xdr:from>
    <xdr:to>
      <xdr:col>55</xdr:col>
      <xdr:colOff>50800</xdr:colOff>
      <xdr:row>84</xdr:row>
      <xdr:rowOff>167539</xdr:rowOff>
    </xdr:to>
    <xdr:sp macro="" textlink="">
      <xdr:nvSpPr>
        <xdr:cNvPr id="353" name="楕円 352">
          <a:extLst>
            <a:ext uri="{FF2B5EF4-FFF2-40B4-BE49-F238E27FC236}">
              <a16:creationId xmlns:a16="http://schemas.microsoft.com/office/drawing/2014/main" id="{DB7A2DBE-7B8C-4F72-8B2C-DE266646E6BA}"/>
            </a:ext>
          </a:extLst>
        </xdr:cNvPr>
        <xdr:cNvSpPr/>
      </xdr:nvSpPr>
      <xdr:spPr>
        <a:xfrm>
          <a:off x="10426700" y="14467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88816</xdr:rowOff>
    </xdr:from>
    <xdr:ext cx="469744" cy="259045"/>
    <xdr:sp macro="" textlink="">
      <xdr:nvSpPr>
        <xdr:cNvPr id="354" name="【公営住宅】&#10;一人当たり面積該当値テキスト">
          <a:extLst>
            <a:ext uri="{FF2B5EF4-FFF2-40B4-BE49-F238E27FC236}">
              <a16:creationId xmlns:a16="http://schemas.microsoft.com/office/drawing/2014/main" id="{0C71D2BE-46C9-40A3-8C61-AD090ABE6632}"/>
            </a:ext>
          </a:extLst>
        </xdr:cNvPr>
        <xdr:cNvSpPr txBox="1"/>
      </xdr:nvSpPr>
      <xdr:spPr>
        <a:xfrm>
          <a:off x="10515600" y="1431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67311</xdr:rowOff>
    </xdr:from>
    <xdr:to>
      <xdr:col>50</xdr:col>
      <xdr:colOff>165100</xdr:colOff>
      <xdr:row>84</xdr:row>
      <xdr:rowOff>168911</xdr:rowOff>
    </xdr:to>
    <xdr:sp macro="" textlink="">
      <xdr:nvSpPr>
        <xdr:cNvPr id="355" name="楕円 354">
          <a:extLst>
            <a:ext uri="{FF2B5EF4-FFF2-40B4-BE49-F238E27FC236}">
              <a16:creationId xmlns:a16="http://schemas.microsoft.com/office/drawing/2014/main" id="{0F064058-1985-47AE-A163-8FD26B50231F}"/>
            </a:ext>
          </a:extLst>
        </xdr:cNvPr>
        <xdr:cNvSpPr/>
      </xdr:nvSpPr>
      <xdr:spPr>
        <a:xfrm>
          <a:off x="9588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116739</xdr:rowOff>
    </xdr:from>
    <xdr:to>
      <xdr:col>55</xdr:col>
      <xdr:colOff>0</xdr:colOff>
      <xdr:row>84</xdr:row>
      <xdr:rowOff>118111</xdr:rowOff>
    </xdr:to>
    <xdr:cxnSp macro="">
      <xdr:nvCxnSpPr>
        <xdr:cNvPr id="356" name="直線コネクタ 355">
          <a:extLst>
            <a:ext uri="{FF2B5EF4-FFF2-40B4-BE49-F238E27FC236}">
              <a16:creationId xmlns:a16="http://schemas.microsoft.com/office/drawing/2014/main" id="{24AB1176-5AAD-457E-8FBD-FCE5C2B52471}"/>
            </a:ext>
          </a:extLst>
        </xdr:cNvPr>
        <xdr:cNvCxnSpPr/>
      </xdr:nvCxnSpPr>
      <xdr:spPr>
        <a:xfrm flipV="1">
          <a:off x="9639300" y="14518539"/>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68681</xdr:rowOff>
    </xdr:from>
    <xdr:to>
      <xdr:col>46</xdr:col>
      <xdr:colOff>38100</xdr:colOff>
      <xdr:row>84</xdr:row>
      <xdr:rowOff>170281</xdr:rowOff>
    </xdr:to>
    <xdr:sp macro="" textlink="">
      <xdr:nvSpPr>
        <xdr:cNvPr id="357" name="楕円 356">
          <a:extLst>
            <a:ext uri="{FF2B5EF4-FFF2-40B4-BE49-F238E27FC236}">
              <a16:creationId xmlns:a16="http://schemas.microsoft.com/office/drawing/2014/main" id="{D7F2DF0D-9A78-428B-A331-BCDD49981893}"/>
            </a:ext>
          </a:extLst>
        </xdr:cNvPr>
        <xdr:cNvSpPr/>
      </xdr:nvSpPr>
      <xdr:spPr>
        <a:xfrm>
          <a:off x="8699500" y="1447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118111</xdr:rowOff>
    </xdr:from>
    <xdr:to>
      <xdr:col>50</xdr:col>
      <xdr:colOff>114300</xdr:colOff>
      <xdr:row>84</xdr:row>
      <xdr:rowOff>119481</xdr:rowOff>
    </xdr:to>
    <xdr:cxnSp macro="">
      <xdr:nvCxnSpPr>
        <xdr:cNvPr id="358" name="直線コネクタ 357">
          <a:extLst>
            <a:ext uri="{FF2B5EF4-FFF2-40B4-BE49-F238E27FC236}">
              <a16:creationId xmlns:a16="http://schemas.microsoft.com/office/drawing/2014/main" id="{913230C8-2922-4979-A951-4C5476C8AAB6}"/>
            </a:ext>
          </a:extLst>
        </xdr:cNvPr>
        <xdr:cNvCxnSpPr/>
      </xdr:nvCxnSpPr>
      <xdr:spPr>
        <a:xfrm flipV="1">
          <a:off x="8750300" y="14519911"/>
          <a:ext cx="88900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69596</xdr:rowOff>
    </xdr:from>
    <xdr:to>
      <xdr:col>41</xdr:col>
      <xdr:colOff>101600</xdr:colOff>
      <xdr:row>84</xdr:row>
      <xdr:rowOff>171196</xdr:rowOff>
    </xdr:to>
    <xdr:sp macro="" textlink="">
      <xdr:nvSpPr>
        <xdr:cNvPr id="359" name="楕円 358">
          <a:extLst>
            <a:ext uri="{FF2B5EF4-FFF2-40B4-BE49-F238E27FC236}">
              <a16:creationId xmlns:a16="http://schemas.microsoft.com/office/drawing/2014/main" id="{552ADD0E-D8DF-43D8-9C7E-4950AD4300A0}"/>
            </a:ext>
          </a:extLst>
        </xdr:cNvPr>
        <xdr:cNvSpPr/>
      </xdr:nvSpPr>
      <xdr:spPr>
        <a:xfrm>
          <a:off x="7810500" y="1447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119481</xdr:rowOff>
    </xdr:from>
    <xdr:to>
      <xdr:col>45</xdr:col>
      <xdr:colOff>177800</xdr:colOff>
      <xdr:row>84</xdr:row>
      <xdr:rowOff>120396</xdr:rowOff>
    </xdr:to>
    <xdr:cxnSp macro="">
      <xdr:nvCxnSpPr>
        <xdr:cNvPr id="360" name="直線コネクタ 359">
          <a:extLst>
            <a:ext uri="{FF2B5EF4-FFF2-40B4-BE49-F238E27FC236}">
              <a16:creationId xmlns:a16="http://schemas.microsoft.com/office/drawing/2014/main" id="{3F132518-6A0C-449E-950D-316CA3402331}"/>
            </a:ext>
          </a:extLst>
        </xdr:cNvPr>
        <xdr:cNvCxnSpPr/>
      </xdr:nvCxnSpPr>
      <xdr:spPr>
        <a:xfrm flipV="1">
          <a:off x="7861300" y="14521281"/>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71882</xdr:rowOff>
    </xdr:from>
    <xdr:to>
      <xdr:col>36</xdr:col>
      <xdr:colOff>165100</xdr:colOff>
      <xdr:row>85</xdr:row>
      <xdr:rowOff>2032</xdr:rowOff>
    </xdr:to>
    <xdr:sp macro="" textlink="">
      <xdr:nvSpPr>
        <xdr:cNvPr id="361" name="楕円 360">
          <a:extLst>
            <a:ext uri="{FF2B5EF4-FFF2-40B4-BE49-F238E27FC236}">
              <a16:creationId xmlns:a16="http://schemas.microsoft.com/office/drawing/2014/main" id="{AABDA3F3-8023-492E-BAAA-5C3B5617D191}"/>
            </a:ext>
          </a:extLst>
        </xdr:cNvPr>
        <xdr:cNvSpPr/>
      </xdr:nvSpPr>
      <xdr:spPr>
        <a:xfrm>
          <a:off x="6921500" y="1447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120396</xdr:rowOff>
    </xdr:from>
    <xdr:to>
      <xdr:col>41</xdr:col>
      <xdr:colOff>50800</xdr:colOff>
      <xdr:row>84</xdr:row>
      <xdr:rowOff>122682</xdr:rowOff>
    </xdr:to>
    <xdr:cxnSp macro="">
      <xdr:nvCxnSpPr>
        <xdr:cNvPr id="362" name="直線コネクタ 361">
          <a:extLst>
            <a:ext uri="{FF2B5EF4-FFF2-40B4-BE49-F238E27FC236}">
              <a16:creationId xmlns:a16="http://schemas.microsoft.com/office/drawing/2014/main" id="{AB609F65-0692-4297-BE9D-63DE21459B7C}"/>
            </a:ext>
          </a:extLst>
        </xdr:cNvPr>
        <xdr:cNvCxnSpPr/>
      </xdr:nvCxnSpPr>
      <xdr:spPr>
        <a:xfrm flipV="1">
          <a:off x="6972300" y="1452219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74998</xdr:rowOff>
    </xdr:from>
    <xdr:ext cx="469744" cy="259045"/>
    <xdr:sp macro="" textlink="">
      <xdr:nvSpPr>
        <xdr:cNvPr id="363" name="n_1aveValue【公営住宅】&#10;一人当たり面積">
          <a:extLst>
            <a:ext uri="{FF2B5EF4-FFF2-40B4-BE49-F238E27FC236}">
              <a16:creationId xmlns:a16="http://schemas.microsoft.com/office/drawing/2014/main" id="{96C9800C-0540-4AF6-A08F-9B4C29091424}"/>
            </a:ext>
          </a:extLst>
        </xdr:cNvPr>
        <xdr:cNvSpPr txBox="1"/>
      </xdr:nvSpPr>
      <xdr:spPr>
        <a:xfrm>
          <a:off x="9391727" y="14648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74083</xdr:rowOff>
    </xdr:from>
    <xdr:ext cx="469744" cy="259045"/>
    <xdr:sp macro="" textlink="">
      <xdr:nvSpPr>
        <xdr:cNvPr id="364" name="n_2aveValue【公営住宅】&#10;一人当たり面積">
          <a:extLst>
            <a:ext uri="{FF2B5EF4-FFF2-40B4-BE49-F238E27FC236}">
              <a16:creationId xmlns:a16="http://schemas.microsoft.com/office/drawing/2014/main" id="{4EA03D33-3475-4D56-99E6-DDDEC3CB11BD}"/>
            </a:ext>
          </a:extLst>
        </xdr:cNvPr>
        <xdr:cNvSpPr txBox="1"/>
      </xdr:nvSpPr>
      <xdr:spPr>
        <a:xfrm>
          <a:off x="8515427" y="1464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74541</xdr:rowOff>
    </xdr:from>
    <xdr:ext cx="469744" cy="259045"/>
    <xdr:sp macro="" textlink="">
      <xdr:nvSpPr>
        <xdr:cNvPr id="365" name="n_3aveValue【公営住宅】&#10;一人当たり面積">
          <a:extLst>
            <a:ext uri="{FF2B5EF4-FFF2-40B4-BE49-F238E27FC236}">
              <a16:creationId xmlns:a16="http://schemas.microsoft.com/office/drawing/2014/main" id="{50BB0D53-B5D6-4BF0-8CAD-80313A58A63D}"/>
            </a:ext>
          </a:extLst>
        </xdr:cNvPr>
        <xdr:cNvSpPr txBox="1"/>
      </xdr:nvSpPr>
      <xdr:spPr>
        <a:xfrm>
          <a:off x="7626427" y="1464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59453</xdr:rowOff>
    </xdr:from>
    <xdr:ext cx="469744" cy="259045"/>
    <xdr:sp macro="" textlink="">
      <xdr:nvSpPr>
        <xdr:cNvPr id="366" name="n_4aveValue【公営住宅】&#10;一人当たり面積">
          <a:extLst>
            <a:ext uri="{FF2B5EF4-FFF2-40B4-BE49-F238E27FC236}">
              <a16:creationId xmlns:a16="http://schemas.microsoft.com/office/drawing/2014/main" id="{F98DDC0C-7249-4874-827E-B8D686C6CF01}"/>
            </a:ext>
          </a:extLst>
        </xdr:cNvPr>
        <xdr:cNvSpPr txBox="1"/>
      </xdr:nvSpPr>
      <xdr:spPr>
        <a:xfrm>
          <a:off x="67374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13988</xdr:rowOff>
    </xdr:from>
    <xdr:ext cx="469744" cy="259045"/>
    <xdr:sp macro="" textlink="">
      <xdr:nvSpPr>
        <xdr:cNvPr id="367" name="n_1mainValue【公営住宅】&#10;一人当たり面積">
          <a:extLst>
            <a:ext uri="{FF2B5EF4-FFF2-40B4-BE49-F238E27FC236}">
              <a16:creationId xmlns:a16="http://schemas.microsoft.com/office/drawing/2014/main" id="{3A199611-6AD5-4987-99A7-0F26F600B256}"/>
            </a:ext>
          </a:extLst>
        </xdr:cNvPr>
        <xdr:cNvSpPr txBox="1"/>
      </xdr:nvSpPr>
      <xdr:spPr>
        <a:xfrm>
          <a:off x="9391727" y="1424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15358</xdr:rowOff>
    </xdr:from>
    <xdr:ext cx="469744" cy="259045"/>
    <xdr:sp macro="" textlink="">
      <xdr:nvSpPr>
        <xdr:cNvPr id="368" name="n_2mainValue【公営住宅】&#10;一人当たり面積">
          <a:extLst>
            <a:ext uri="{FF2B5EF4-FFF2-40B4-BE49-F238E27FC236}">
              <a16:creationId xmlns:a16="http://schemas.microsoft.com/office/drawing/2014/main" id="{5511C134-CA37-4170-BADE-497D55E27B3D}"/>
            </a:ext>
          </a:extLst>
        </xdr:cNvPr>
        <xdr:cNvSpPr txBox="1"/>
      </xdr:nvSpPr>
      <xdr:spPr>
        <a:xfrm>
          <a:off x="8515427" y="14245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16273</xdr:rowOff>
    </xdr:from>
    <xdr:ext cx="469744" cy="259045"/>
    <xdr:sp macro="" textlink="">
      <xdr:nvSpPr>
        <xdr:cNvPr id="369" name="n_3mainValue【公営住宅】&#10;一人当たり面積">
          <a:extLst>
            <a:ext uri="{FF2B5EF4-FFF2-40B4-BE49-F238E27FC236}">
              <a16:creationId xmlns:a16="http://schemas.microsoft.com/office/drawing/2014/main" id="{6B24BA3A-C394-4F91-88BE-5B30B58D9A53}"/>
            </a:ext>
          </a:extLst>
        </xdr:cNvPr>
        <xdr:cNvSpPr txBox="1"/>
      </xdr:nvSpPr>
      <xdr:spPr>
        <a:xfrm>
          <a:off x="7626427" y="1424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18559</xdr:rowOff>
    </xdr:from>
    <xdr:ext cx="469744" cy="259045"/>
    <xdr:sp macro="" textlink="">
      <xdr:nvSpPr>
        <xdr:cNvPr id="370" name="n_4mainValue【公営住宅】&#10;一人当たり面積">
          <a:extLst>
            <a:ext uri="{FF2B5EF4-FFF2-40B4-BE49-F238E27FC236}">
              <a16:creationId xmlns:a16="http://schemas.microsoft.com/office/drawing/2014/main" id="{34D9EA58-9B6E-400E-ABE4-478AA9A9FB71}"/>
            </a:ext>
          </a:extLst>
        </xdr:cNvPr>
        <xdr:cNvSpPr txBox="1"/>
      </xdr:nvSpPr>
      <xdr:spPr>
        <a:xfrm>
          <a:off x="6737427" y="1424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909B8785-84F6-458B-BDAE-D139C4162B3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4EB66D93-6B63-4D35-B101-D03EA05AD43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99D8979C-F015-4974-8532-7543CA5B7DA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06AE2130-B7F8-4507-9CF3-004BB479034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FD864188-7887-47DC-B9B0-DE5994D36A1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F5C6B8DE-7929-4029-9784-EC9D042A13F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D051513C-D2D4-4CCC-BA1F-C3D7413506B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16A1D0DD-B3C9-4912-8425-3C19960B483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1AE2C0C0-E64D-4D06-8B74-40EDFB33F53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20DDB624-96E4-487E-A5E1-D6D6C5FEFD7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AC370DCB-E269-417D-AA8D-08D56DFD530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A052E03A-2614-414D-9259-E61B0BED716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3674AB87-2FDE-4D2A-A295-3EAA7AF0ABD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2D68F428-78FC-4874-BF3B-A10BA7808C4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BFA6B97B-F510-4339-A6ED-4E61C7E2A66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5AB1CC53-F48A-43DD-A807-F5205E57C46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EB26E87D-2538-4B9F-9A35-E8780C0F546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C74E4E22-9EF8-4199-A20F-405C67D9A6C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C78101A7-A35C-4679-996B-DB9A5549875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7CA95758-BD14-4211-89B2-F17E9784F04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D1FA2294-8818-4AF1-A456-8FE1837AB3D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FFA1F566-AB7D-4FB7-B120-E709F62AC89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DE49A08E-C9BE-4400-818E-B7F9D67031E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5F89ED03-7846-4F59-9FA7-C95C169EF3F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F6FE0F0D-4AEE-494A-BEF0-8655A13C364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D3B17E47-D927-49C2-8672-C50EDC7CA54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D7762813-439D-4D3F-BB0B-75B659FDED7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a:extLst>
            <a:ext uri="{FF2B5EF4-FFF2-40B4-BE49-F238E27FC236}">
              <a16:creationId xmlns:a16="http://schemas.microsoft.com/office/drawing/2014/main" id="{2151ACA8-4EBE-48C1-A031-439B59C2BEAA}"/>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99" name="テキスト ボックス 398">
          <a:extLst>
            <a:ext uri="{FF2B5EF4-FFF2-40B4-BE49-F238E27FC236}">
              <a16:creationId xmlns:a16="http://schemas.microsoft.com/office/drawing/2014/main" id="{81B5D1D7-1FD1-4FBD-AE1C-0198814247FA}"/>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a:extLst>
            <a:ext uri="{FF2B5EF4-FFF2-40B4-BE49-F238E27FC236}">
              <a16:creationId xmlns:a16="http://schemas.microsoft.com/office/drawing/2014/main" id="{83D311D2-59C4-41D9-BF2B-CE67A8518E21}"/>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a:extLst>
            <a:ext uri="{FF2B5EF4-FFF2-40B4-BE49-F238E27FC236}">
              <a16:creationId xmlns:a16="http://schemas.microsoft.com/office/drawing/2014/main" id="{FFD6AF3D-FFFB-4341-8D1C-FBAE63D723DD}"/>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a:extLst>
            <a:ext uri="{FF2B5EF4-FFF2-40B4-BE49-F238E27FC236}">
              <a16:creationId xmlns:a16="http://schemas.microsoft.com/office/drawing/2014/main" id="{D8E4C397-37EA-48A3-AAF6-0B39EE9EA266}"/>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a:extLst>
            <a:ext uri="{FF2B5EF4-FFF2-40B4-BE49-F238E27FC236}">
              <a16:creationId xmlns:a16="http://schemas.microsoft.com/office/drawing/2014/main" id="{05B514B1-78FC-42A6-A749-5333ABC95964}"/>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a:extLst>
            <a:ext uri="{FF2B5EF4-FFF2-40B4-BE49-F238E27FC236}">
              <a16:creationId xmlns:a16="http://schemas.microsoft.com/office/drawing/2014/main" id="{E0FAD35C-1A73-443D-A652-F0C6AC2236C5}"/>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a:extLst>
            <a:ext uri="{FF2B5EF4-FFF2-40B4-BE49-F238E27FC236}">
              <a16:creationId xmlns:a16="http://schemas.microsoft.com/office/drawing/2014/main" id="{4ED45AF6-16EA-47F5-B84A-588E10EF6A19}"/>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027638D1-CEBB-44DF-AC82-09E47F304D4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7" name="テキスト ボックス 406">
          <a:extLst>
            <a:ext uri="{FF2B5EF4-FFF2-40B4-BE49-F238E27FC236}">
              <a16:creationId xmlns:a16="http://schemas.microsoft.com/office/drawing/2014/main" id="{C7020921-A3D6-428F-87A2-B8EBF1122DA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a:extLst>
            <a:ext uri="{FF2B5EF4-FFF2-40B4-BE49-F238E27FC236}">
              <a16:creationId xmlns:a16="http://schemas.microsoft.com/office/drawing/2014/main" id="{67E80B73-1055-4673-A113-7B30F2F91D3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409" name="直線コネクタ 408">
          <a:extLst>
            <a:ext uri="{FF2B5EF4-FFF2-40B4-BE49-F238E27FC236}">
              <a16:creationId xmlns:a16="http://schemas.microsoft.com/office/drawing/2014/main" id="{9E11F6D9-DEC9-4646-AE5D-7DE436829149}"/>
            </a:ext>
          </a:extLst>
        </xdr:cNvPr>
        <xdr:cNvCxnSpPr/>
      </xdr:nvCxnSpPr>
      <xdr:spPr>
        <a:xfrm flipV="1">
          <a:off x="16318864" y="5914644"/>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410" name="【認定こども園・幼稚園・保育所】&#10;有形固定資産減価償却率最小値テキスト">
          <a:extLst>
            <a:ext uri="{FF2B5EF4-FFF2-40B4-BE49-F238E27FC236}">
              <a16:creationId xmlns:a16="http://schemas.microsoft.com/office/drawing/2014/main" id="{D8DD4173-1F23-476E-8677-5355132A879C}"/>
            </a:ext>
          </a:extLst>
        </xdr:cNvPr>
        <xdr:cNvSpPr txBox="1"/>
      </xdr:nvSpPr>
      <xdr:spPr>
        <a:xfrm>
          <a:off x="16357600" y="727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411" name="直線コネクタ 410">
          <a:extLst>
            <a:ext uri="{FF2B5EF4-FFF2-40B4-BE49-F238E27FC236}">
              <a16:creationId xmlns:a16="http://schemas.microsoft.com/office/drawing/2014/main" id="{455252C6-A04E-4298-9447-CB03188E7126}"/>
            </a:ext>
          </a:extLst>
        </xdr:cNvPr>
        <xdr:cNvCxnSpPr/>
      </xdr:nvCxnSpPr>
      <xdr:spPr>
        <a:xfrm>
          <a:off x="16230600" y="726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412" name="【認定こども園・幼稚園・保育所】&#10;有形固定資産減価償却率最大値テキスト">
          <a:extLst>
            <a:ext uri="{FF2B5EF4-FFF2-40B4-BE49-F238E27FC236}">
              <a16:creationId xmlns:a16="http://schemas.microsoft.com/office/drawing/2014/main" id="{F452F766-54F7-41BA-89BD-3C7A0D35EEBD}"/>
            </a:ext>
          </a:extLst>
        </xdr:cNvPr>
        <xdr:cNvSpPr txBox="1"/>
      </xdr:nvSpPr>
      <xdr:spPr>
        <a:xfrm>
          <a:off x="16357600" y="5689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413" name="直線コネクタ 412">
          <a:extLst>
            <a:ext uri="{FF2B5EF4-FFF2-40B4-BE49-F238E27FC236}">
              <a16:creationId xmlns:a16="http://schemas.microsoft.com/office/drawing/2014/main" id="{57EDFC67-3EEC-41C8-9C18-3A2BB73296F6}"/>
            </a:ext>
          </a:extLst>
        </xdr:cNvPr>
        <xdr:cNvCxnSpPr/>
      </xdr:nvCxnSpPr>
      <xdr:spPr>
        <a:xfrm>
          <a:off x="16230600" y="591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58691</xdr:rowOff>
    </xdr:from>
    <xdr:ext cx="405111" cy="259045"/>
    <xdr:sp macro="" textlink="">
      <xdr:nvSpPr>
        <xdr:cNvPr id="414" name="【認定こども園・幼稚園・保育所】&#10;有形固定資産減価償却率平均値テキスト">
          <a:extLst>
            <a:ext uri="{FF2B5EF4-FFF2-40B4-BE49-F238E27FC236}">
              <a16:creationId xmlns:a16="http://schemas.microsoft.com/office/drawing/2014/main" id="{36D13D7B-CFE7-4021-8B7B-9E239E77ED60}"/>
            </a:ext>
          </a:extLst>
        </xdr:cNvPr>
        <xdr:cNvSpPr txBox="1"/>
      </xdr:nvSpPr>
      <xdr:spPr>
        <a:xfrm>
          <a:off x="16357600" y="6573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415" name="フローチャート: 判断 414">
          <a:extLst>
            <a:ext uri="{FF2B5EF4-FFF2-40B4-BE49-F238E27FC236}">
              <a16:creationId xmlns:a16="http://schemas.microsoft.com/office/drawing/2014/main" id="{CD1FA186-C862-487E-AF25-A6673A12F885}"/>
            </a:ext>
          </a:extLst>
        </xdr:cNvPr>
        <xdr:cNvSpPr/>
      </xdr:nvSpPr>
      <xdr:spPr>
        <a:xfrm>
          <a:off x="16268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416" name="フローチャート: 判断 415">
          <a:extLst>
            <a:ext uri="{FF2B5EF4-FFF2-40B4-BE49-F238E27FC236}">
              <a16:creationId xmlns:a16="http://schemas.microsoft.com/office/drawing/2014/main" id="{1155A762-852E-49C2-A31D-45EE7821B87A}"/>
            </a:ext>
          </a:extLst>
        </xdr:cNvPr>
        <xdr:cNvSpPr/>
      </xdr:nvSpPr>
      <xdr:spPr>
        <a:xfrm>
          <a:off x="15430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417" name="フローチャート: 判断 416">
          <a:extLst>
            <a:ext uri="{FF2B5EF4-FFF2-40B4-BE49-F238E27FC236}">
              <a16:creationId xmlns:a16="http://schemas.microsoft.com/office/drawing/2014/main" id="{AA8BA42E-A01B-4CDB-9FCF-FFA6A6339425}"/>
            </a:ext>
          </a:extLst>
        </xdr:cNvPr>
        <xdr:cNvSpPr/>
      </xdr:nvSpPr>
      <xdr:spPr>
        <a:xfrm>
          <a:off x="14541500" y="66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418" name="フローチャート: 判断 417">
          <a:extLst>
            <a:ext uri="{FF2B5EF4-FFF2-40B4-BE49-F238E27FC236}">
              <a16:creationId xmlns:a16="http://schemas.microsoft.com/office/drawing/2014/main" id="{64261368-CED1-4776-9A5C-1D790FCA52BC}"/>
            </a:ext>
          </a:extLst>
        </xdr:cNvPr>
        <xdr:cNvSpPr/>
      </xdr:nvSpPr>
      <xdr:spPr>
        <a:xfrm>
          <a:off x="13652500" y="656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87122</xdr:rowOff>
    </xdr:from>
    <xdr:to>
      <xdr:col>67</xdr:col>
      <xdr:colOff>101600</xdr:colOff>
      <xdr:row>39</xdr:row>
      <xdr:rowOff>17272</xdr:rowOff>
    </xdr:to>
    <xdr:sp macro="" textlink="">
      <xdr:nvSpPr>
        <xdr:cNvPr id="419" name="フローチャート: 判断 418">
          <a:extLst>
            <a:ext uri="{FF2B5EF4-FFF2-40B4-BE49-F238E27FC236}">
              <a16:creationId xmlns:a16="http://schemas.microsoft.com/office/drawing/2014/main" id="{2FE99F6B-7A14-41AF-BB95-D8DEF09A2E28}"/>
            </a:ext>
          </a:extLst>
        </xdr:cNvPr>
        <xdr:cNvSpPr/>
      </xdr:nvSpPr>
      <xdr:spPr>
        <a:xfrm>
          <a:off x="12763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16A485BC-886D-450E-AA32-F06A4001764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7FFB57A6-3127-4115-B078-BEE984A9277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F1F167A1-4AD4-41CC-B60E-3F47F2044FA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8939B343-3E30-461B-A317-F9741CF712C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F8824B7A-548D-4BCC-8FCF-01B6DDE3682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132842</xdr:rowOff>
    </xdr:from>
    <xdr:to>
      <xdr:col>85</xdr:col>
      <xdr:colOff>177800</xdr:colOff>
      <xdr:row>36</xdr:row>
      <xdr:rowOff>62992</xdr:rowOff>
    </xdr:to>
    <xdr:sp macro="" textlink="">
      <xdr:nvSpPr>
        <xdr:cNvPr id="425" name="楕円 424">
          <a:extLst>
            <a:ext uri="{FF2B5EF4-FFF2-40B4-BE49-F238E27FC236}">
              <a16:creationId xmlns:a16="http://schemas.microsoft.com/office/drawing/2014/main" id="{81D9E229-2D13-4992-95E1-C0058C2B15D8}"/>
            </a:ext>
          </a:extLst>
        </xdr:cNvPr>
        <xdr:cNvSpPr/>
      </xdr:nvSpPr>
      <xdr:spPr>
        <a:xfrm>
          <a:off x="16268700" y="613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155719</xdr:rowOff>
    </xdr:from>
    <xdr:ext cx="405111" cy="259045"/>
    <xdr:sp macro="" textlink="">
      <xdr:nvSpPr>
        <xdr:cNvPr id="426" name="【認定こども園・幼稚園・保育所】&#10;有形固定資産減価償却率該当値テキスト">
          <a:extLst>
            <a:ext uri="{FF2B5EF4-FFF2-40B4-BE49-F238E27FC236}">
              <a16:creationId xmlns:a16="http://schemas.microsoft.com/office/drawing/2014/main" id="{4AFB45B9-2614-494F-90F7-3282A134CD19}"/>
            </a:ext>
          </a:extLst>
        </xdr:cNvPr>
        <xdr:cNvSpPr txBox="1"/>
      </xdr:nvSpPr>
      <xdr:spPr>
        <a:xfrm>
          <a:off x="16357600" y="5985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55118</xdr:rowOff>
    </xdr:from>
    <xdr:to>
      <xdr:col>81</xdr:col>
      <xdr:colOff>101600</xdr:colOff>
      <xdr:row>35</xdr:row>
      <xdr:rowOff>156718</xdr:rowOff>
    </xdr:to>
    <xdr:sp macro="" textlink="">
      <xdr:nvSpPr>
        <xdr:cNvPr id="427" name="楕円 426">
          <a:extLst>
            <a:ext uri="{FF2B5EF4-FFF2-40B4-BE49-F238E27FC236}">
              <a16:creationId xmlns:a16="http://schemas.microsoft.com/office/drawing/2014/main" id="{FAFF4BE2-AB4D-4149-9BC1-084CA5D5C3E2}"/>
            </a:ext>
          </a:extLst>
        </xdr:cNvPr>
        <xdr:cNvSpPr/>
      </xdr:nvSpPr>
      <xdr:spPr>
        <a:xfrm>
          <a:off x="15430500" y="605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105918</xdr:rowOff>
    </xdr:from>
    <xdr:to>
      <xdr:col>85</xdr:col>
      <xdr:colOff>127000</xdr:colOff>
      <xdr:row>36</xdr:row>
      <xdr:rowOff>12192</xdr:rowOff>
    </xdr:to>
    <xdr:cxnSp macro="">
      <xdr:nvCxnSpPr>
        <xdr:cNvPr id="428" name="直線コネクタ 427">
          <a:extLst>
            <a:ext uri="{FF2B5EF4-FFF2-40B4-BE49-F238E27FC236}">
              <a16:creationId xmlns:a16="http://schemas.microsoft.com/office/drawing/2014/main" id="{35A47A43-9461-4B56-B637-F30C45C244E3}"/>
            </a:ext>
          </a:extLst>
        </xdr:cNvPr>
        <xdr:cNvCxnSpPr/>
      </xdr:nvCxnSpPr>
      <xdr:spPr>
        <a:xfrm>
          <a:off x="15481300" y="6106668"/>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11684</xdr:rowOff>
    </xdr:from>
    <xdr:to>
      <xdr:col>76</xdr:col>
      <xdr:colOff>165100</xdr:colOff>
      <xdr:row>35</xdr:row>
      <xdr:rowOff>113284</xdr:rowOff>
    </xdr:to>
    <xdr:sp macro="" textlink="">
      <xdr:nvSpPr>
        <xdr:cNvPr id="429" name="楕円 428">
          <a:extLst>
            <a:ext uri="{FF2B5EF4-FFF2-40B4-BE49-F238E27FC236}">
              <a16:creationId xmlns:a16="http://schemas.microsoft.com/office/drawing/2014/main" id="{13CE2A40-8E5A-4398-96CB-32A3A01992C6}"/>
            </a:ext>
          </a:extLst>
        </xdr:cNvPr>
        <xdr:cNvSpPr/>
      </xdr:nvSpPr>
      <xdr:spPr>
        <a:xfrm>
          <a:off x="14541500" y="601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62484</xdr:rowOff>
    </xdr:from>
    <xdr:to>
      <xdr:col>81</xdr:col>
      <xdr:colOff>50800</xdr:colOff>
      <xdr:row>35</xdr:row>
      <xdr:rowOff>105918</xdr:rowOff>
    </xdr:to>
    <xdr:cxnSp macro="">
      <xdr:nvCxnSpPr>
        <xdr:cNvPr id="430" name="直線コネクタ 429">
          <a:extLst>
            <a:ext uri="{FF2B5EF4-FFF2-40B4-BE49-F238E27FC236}">
              <a16:creationId xmlns:a16="http://schemas.microsoft.com/office/drawing/2014/main" id="{2901B37F-88FD-44BC-8176-5C3E142830B4}"/>
            </a:ext>
          </a:extLst>
        </xdr:cNvPr>
        <xdr:cNvCxnSpPr/>
      </xdr:nvCxnSpPr>
      <xdr:spPr>
        <a:xfrm>
          <a:off x="14592300" y="606323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132842</xdr:rowOff>
    </xdr:from>
    <xdr:to>
      <xdr:col>72</xdr:col>
      <xdr:colOff>38100</xdr:colOff>
      <xdr:row>35</xdr:row>
      <xdr:rowOff>62992</xdr:rowOff>
    </xdr:to>
    <xdr:sp macro="" textlink="">
      <xdr:nvSpPr>
        <xdr:cNvPr id="431" name="楕円 430">
          <a:extLst>
            <a:ext uri="{FF2B5EF4-FFF2-40B4-BE49-F238E27FC236}">
              <a16:creationId xmlns:a16="http://schemas.microsoft.com/office/drawing/2014/main" id="{A01F8D53-C4CC-4ADD-8218-52B078CA1DDC}"/>
            </a:ext>
          </a:extLst>
        </xdr:cNvPr>
        <xdr:cNvSpPr/>
      </xdr:nvSpPr>
      <xdr:spPr>
        <a:xfrm>
          <a:off x="13652500" y="596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12192</xdr:rowOff>
    </xdr:from>
    <xdr:to>
      <xdr:col>76</xdr:col>
      <xdr:colOff>114300</xdr:colOff>
      <xdr:row>35</xdr:row>
      <xdr:rowOff>62484</xdr:rowOff>
    </xdr:to>
    <xdr:cxnSp macro="">
      <xdr:nvCxnSpPr>
        <xdr:cNvPr id="432" name="直線コネクタ 431">
          <a:extLst>
            <a:ext uri="{FF2B5EF4-FFF2-40B4-BE49-F238E27FC236}">
              <a16:creationId xmlns:a16="http://schemas.microsoft.com/office/drawing/2014/main" id="{8090107B-88A4-4EA5-8500-AC272DF35D25}"/>
            </a:ext>
          </a:extLst>
        </xdr:cNvPr>
        <xdr:cNvCxnSpPr/>
      </xdr:nvCxnSpPr>
      <xdr:spPr>
        <a:xfrm>
          <a:off x="13703300" y="601294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155702</xdr:rowOff>
    </xdr:from>
    <xdr:to>
      <xdr:col>67</xdr:col>
      <xdr:colOff>101600</xdr:colOff>
      <xdr:row>36</xdr:row>
      <xdr:rowOff>85852</xdr:rowOff>
    </xdr:to>
    <xdr:sp macro="" textlink="">
      <xdr:nvSpPr>
        <xdr:cNvPr id="433" name="楕円 432">
          <a:extLst>
            <a:ext uri="{FF2B5EF4-FFF2-40B4-BE49-F238E27FC236}">
              <a16:creationId xmlns:a16="http://schemas.microsoft.com/office/drawing/2014/main" id="{D8347319-2CCE-42A5-A8AE-5A7647BF6A6C}"/>
            </a:ext>
          </a:extLst>
        </xdr:cNvPr>
        <xdr:cNvSpPr/>
      </xdr:nvSpPr>
      <xdr:spPr>
        <a:xfrm>
          <a:off x="12763500" y="615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12192</xdr:rowOff>
    </xdr:from>
    <xdr:to>
      <xdr:col>71</xdr:col>
      <xdr:colOff>177800</xdr:colOff>
      <xdr:row>36</xdr:row>
      <xdr:rowOff>35052</xdr:rowOff>
    </xdr:to>
    <xdr:cxnSp macro="">
      <xdr:nvCxnSpPr>
        <xdr:cNvPr id="434" name="直線コネクタ 433">
          <a:extLst>
            <a:ext uri="{FF2B5EF4-FFF2-40B4-BE49-F238E27FC236}">
              <a16:creationId xmlns:a16="http://schemas.microsoft.com/office/drawing/2014/main" id="{2A3A6322-D272-4EE7-BB03-080BAD1B962A}"/>
            </a:ext>
          </a:extLst>
        </xdr:cNvPr>
        <xdr:cNvCxnSpPr/>
      </xdr:nvCxnSpPr>
      <xdr:spPr>
        <a:xfrm flipV="1">
          <a:off x="12814300" y="6012942"/>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22115</xdr:rowOff>
    </xdr:from>
    <xdr:ext cx="405111" cy="259045"/>
    <xdr:sp macro="" textlink="">
      <xdr:nvSpPr>
        <xdr:cNvPr id="435" name="n_1aveValue【認定こども園・幼稚園・保育所】&#10;有形固定資産減価償却率">
          <a:extLst>
            <a:ext uri="{FF2B5EF4-FFF2-40B4-BE49-F238E27FC236}">
              <a16:creationId xmlns:a16="http://schemas.microsoft.com/office/drawing/2014/main" id="{6733C552-A335-4604-AD13-A2DFD2CABDD3}"/>
            </a:ext>
          </a:extLst>
        </xdr:cNvPr>
        <xdr:cNvSpPr txBox="1"/>
      </xdr:nvSpPr>
      <xdr:spPr>
        <a:xfrm>
          <a:off x="15266044" y="6708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12971</xdr:rowOff>
    </xdr:from>
    <xdr:ext cx="405111" cy="259045"/>
    <xdr:sp macro="" textlink="">
      <xdr:nvSpPr>
        <xdr:cNvPr id="436" name="n_2aveValue【認定こども園・幼稚園・保育所】&#10;有形固定資産減価償却率">
          <a:extLst>
            <a:ext uri="{FF2B5EF4-FFF2-40B4-BE49-F238E27FC236}">
              <a16:creationId xmlns:a16="http://schemas.microsoft.com/office/drawing/2014/main" id="{DBDFDF26-FEC8-4F2C-8362-4A33DD7A5618}"/>
            </a:ext>
          </a:extLst>
        </xdr:cNvPr>
        <xdr:cNvSpPr txBox="1"/>
      </xdr:nvSpPr>
      <xdr:spPr>
        <a:xfrm>
          <a:off x="14389744" y="669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145559</xdr:rowOff>
    </xdr:from>
    <xdr:ext cx="405111" cy="259045"/>
    <xdr:sp macro="" textlink="">
      <xdr:nvSpPr>
        <xdr:cNvPr id="437" name="n_3aveValue【認定こども園・幼稚園・保育所】&#10;有形固定資産減価償却率">
          <a:extLst>
            <a:ext uri="{FF2B5EF4-FFF2-40B4-BE49-F238E27FC236}">
              <a16:creationId xmlns:a16="http://schemas.microsoft.com/office/drawing/2014/main" id="{7DE7A47A-A083-43D2-B746-B0BD5008B2DA}"/>
            </a:ext>
          </a:extLst>
        </xdr:cNvPr>
        <xdr:cNvSpPr txBox="1"/>
      </xdr:nvSpPr>
      <xdr:spPr>
        <a:xfrm>
          <a:off x="13500744" y="666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8399</xdr:rowOff>
    </xdr:from>
    <xdr:ext cx="405111" cy="259045"/>
    <xdr:sp macro="" textlink="">
      <xdr:nvSpPr>
        <xdr:cNvPr id="438" name="n_4aveValue【認定こども園・幼稚園・保育所】&#10;有形固定資産減価償却率">
          <a:extLst>
            <a:ext uri="{FF2B5EF4-FFF2-40B4-BE49-F238E27FC236}">
              <a16:creationId xmlns:a16="http://schemas.microsoft.com/office/drawing/2014/main" id="{6C716838-E717-4720-A249-07D500198612}"/>
            </a:ext>
          </a:extLst>
        </xdr:cNvPr>
        <xdr:cNvSpPr txBox="1"/>
      </xdr:nvSpPr>
      <xdr:spPr>
        <a:xfrm>
          <a:off x="12611744" y="6694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1795</xdr:rowOff>
    </xdr:from>
    <xdr:ext cx="405111" cy="259045"/>
    <xdr:sp macro="" textlink="">
      <xdr:nvSpPr>
        <xdr:cNvPr id="439" name="n_1mainValue【認定こども園・幼稚園・保育所】&#10;有形固定資産減価償却率">
          <a:extLst>
            <a:ext uri="{FF2B5EF4-FFF2-40B4-BE49-F238E27FC236}">
              <a16:creationId xmlns:a16="http://schemas.microsoft.com/office/drawing/2014/main" id="{1CD40B1C-149B-420C-9AE8-C996C266BE4A}"/>
            </a:ext>
          </a:extLst>
        </xdr:cNvPr>
        <xdr:cNvSpPr txBox="1"/>
      </xdr:nvSpPr>
      <xdr:spPr>
        <a:xfrm>
          <a:off x="15266044" y="583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129811</xdr:rowOff>
    </xdr:from>
    <xdr:ext cx="405111" cy="259045"/>
    <xdr:sp macro="" textlink="">
      <xdr:nvSpPr>
        <xdr:cNvPr id="440" name="n_2mainValue【認定こども園・幼稚園・保育所】&#10;有形固定資産減価償却率">
          <a:extLst>
            <a:ext uri="{FF2B5EF4-FFF2-40B4-BE49-F238E27FC236}">
              <a16:creationId xmlns:a16="http://schemas.microsoft.com/office/drawing/2014/main" id="{FEF0AD3E-8ED1-434C-ABCB-43BE1481C1E3}"/>
            </a:ext>
          </a:extLst>
        </xdr:cNvPr>
        <xdr:cNvSpPr txBox="1"/>
      </xdr:nvSpPr>
      <xdr:spPr>
        <a:xfrm>
          <a:off x="14389744" y="57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79519</xdr:rowOff>
    </xdr:from>
    <xdr:ext cx="405111" cy="259045"/>
    <xdr:sp macro="" textlink="">
      <xdr:nvSpPr>
        <xdr:cNvPr id="441" name="n_3mainValue【認定こども園・幼稚園・保育所】&#10;有形固定資産減価償却率">
          <a:extLst>
            <a:ext uri="{FF2B5EF4-FFF2-40B4-BE49-F238E27FC236}">
              <a16:creationId xmlns:a16="http://schemas.microsoft.com/office/drawing/2014/main" id="{E1FCC062-682E-4716-B60D-83203FAABB7C}"/>
            </a:ext>
          </a:extLst>
        </xdr:cNvPr>
        <xdr:cNvSpPr txBox="1"/>
      </xdr:nvSpPr>
      <xdr:spPr>
        <a:xfrm>
          <a:off x="13500744" y="5737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102379</xdr:rowOff>
    </xdr:from>
    <xdr:ext cx="405111" cy="259045"/>
    <xdr:sp macro="" textlink="">
      <xdr:nvSpPr>
        <xdr:cNvPr id="442" name="n_4mainValue【認定こども園・幼稚園・保育所】&#10;有形固定資産減価償却率">
          <a:extLst>
            <a:ext uri="{FF2B5EF4-FFF2-40B4-BE49-F238E27FC236}">
              <a16:creationId xmlns:a16="http://schemas.microsoft.com/office/drawing/2014/main" id="{C75FCCFD-C563-47DD-9600-BF501481659B}"/>
            </a:ext>
          </a:extLst>
        </xdr:cNvPr>
        <xdr:cNvSpPr txBox="1"/>
      </xdr:nvSpPr>
      <xdr:spPr>
        <a:xfrm>
          <a:off x="12611744" y="5931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66E080DB-6D1E-44E9-977E-939C2631B95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EFF48985-2798-495C-9007-2180F196430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CB1FEB93-445B-4707-A344-F6A5B5491B6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613F1A5A-753C-451D-817F-B9922001E30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29A4F68E-B6F1-48A3-A4D3-98E48AD2D98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01D32CE0-9376-44AF-98E0-9FC13445BE7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E8AD3F68-2659-4803-8EBC-99F7E454800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7333250D-AACD-4A20-84B2-AE0FF04B667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71072BC9-0D51-40B8-948B-C51BEF45826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42FA3640-B804-48E2-9E13-AC132B9E677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3" name="直線コネクタ 452">
          <a:extLst>
            <a:ext uri="{FF2B5EF4-FFF2-40B4-BE49-F238E27FC236}">
              <a16:creationId xmlns:a16="http://schemas.microsoft.com/office/drawing/2014/main" id="{DA77291F-5402-4DAF-B7A9-7AE207190409}"/>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4" name="テキスト ボックス 453">
          <a:extLst>
            <a:ext uri="{FF2B5EF4-FFF2-40B4-BE49-F238E27FC236}">
              <a16:creationId xmlns:a16="http://schemas.microsoft.com/office/drawing/2014/main" id="{EE344AF8-A1D5-4903-9186-2E80D45A95B6}"/>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5" name="直線コネクタ 454">
          <a:extLst>
            <a:ext uri="{FF2B5EF4-FFF2-40B4-BE49-F238E27FC236}">
              <a16:creationId xmlns:a16="http://schemas.microsoft.com/office/drawing/2014/main" id="{FC3E21BF-92DB-4A3B-8AB2-19371E8458E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6" name="テキスト ボックス 455">
          <a:extLst>
            <a:ext uri="{FF2B5EF4-FFF2-40B4-BE49-F238E27FC236}">
              <a16:creationId xmlns:a16="http://schemas.microsoft.com/office/drawing/2014/main" id="{841D8FF0-EE99-462C-A715-22F46DB2DD5C}"/>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7" name="直線コネクタ 456">
          <a:extLst>
            <a:ext uri="{FF2B5EF4-FFF2-40B4-BE49-F238E27FC236}">
              <a16:creationId xmlns:a16="http://schemas.microsoft.com/office/drawing/2014/main" id="{2AF1E791-D2EA-4FDC-A3DE-45B5E76FD9D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8" name="テキスト ボックス 457">
          <a:extLst>
            <a:ext uri="{FF2B5EF4-FFF2-40B4-BE49-F238E27FC236}">
              <a16:creationId xmlns:a16="http://schemas.microsoft.com/office/drawing/2014/main" id="{FD41E8E6-536C-426B-B8E7-F96A52256222}"/>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9" name="直線コネクタ 458">
          <a:extLst>
            <a:ext uri="{FF2B5EF4-FFF2-40B4-BE49-F238E27FC236}">
              <a16:creationId xmlns:a16="http://schemas.microsoft.com/office/drawing/2014/main" id="{7A1329A2-E309-42E8-867E-DAEF21A982B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0" name="テキスト ボックス 459">
          <a:extLst>
            <a:ext uri="{FF2B5EF4-FFF2-40B4-BE49-F238E27FC236}">
              <a16:creationId xmlns:a16="http://schemas.microsoft.com/office/drawing/2014/main" id="{F9477B8F-8DFD-44DD-9524-B4ED25356553}"/>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1" name="直線コネクタ 460">
          <a:extLst>
            <a:ext uri="{FF2B5EF4-FFF2-40B4-BE49-F238E27FC236}">
              <a16:creationId xmlns:a16="http://schemas.microsoft.com/office/drawing/2014/main" id="{D845B2CA-E1C9-4164-B489-F1B1D7654B5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2" name="テキスト ボックス 461">
          <a:extLst>
            <a:ext uri="{FF2B5EF4-FFF2-40B4-BE49-F238E27FC236}">
              <a16:creationId xmlns:a16="http://schemas.microsoft.com/office/drawing/2014/main" id="{ED1C6AD9-2317-4814-BA25-5FCEC0D77A86}"/>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3" name="直線コネクタ 462">
          <a:extLst>
            <a:ext uri="{FF2B5EF4-FFF2-40B4-BE49-F238E27FC236}">
              <a16:creationId xmlns:a16="http://schemas.microsoft.com/office/drawing/2014/main" id="{95A98888-C290-4059-A498-0A87DB30579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4" name="テキスト ボックス 463">
          <a:extLst>
            <a:ext uri="{FF2B5EF4-FFF2-40B4-BE49-F238E27FC236}">
              <a16:creationId xmlns:a16="http://schemas.microsoft.com/office/drawing/2014/main" id="{869A3C40-26B7-40B9-9010-260968C0913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5" name="【認定こども園・幼稚園・保育所】&#10;一人当たり面積グラフ枠">
          <a:extLst>
            <a:ext uri="{FF2B5EF4-FFF2-40B4-BE49-F238E27FC236}">
              <a16:creationId xmlns:a16="http://schemas.microsoft.com/office/drawing/2014/main" id="{DA5A6D07-274C-4968-AC20-157492AFC23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466" name="直線コネクタ 465">
          <a:extLst>
            <a:ext uri="{FF2B5EF4-FFF2-40B4-BE49-F238E27FC236}">
              <a16:creationId xmlns:a16="http://schemas.microsoft.com/office/drawing/2014/main" id="{6B23C4B0-869F-4772-AC65-4D0BD798D675}"/>
            </a:ext>
          </a:extLst>
        </xdr:cNvPr>
        <xdr:cNvCxnSpPr/>
      </xdr:nvCxnSpPr>
      <xdr:spPr>
        <a:xfrm flipV="1">
          <a:off x="22160864" y="588264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67" name="【認定こども園・幼稚園・保育所】&#10;一人当たり面積最小値テキスト">
          <a:extLst>
            <a:ext uri="{FF2B5EF4-FFF2-40B4-BE49-F238E27FC236}">
              <a16:creationId xmlns:a16="http://schemas.microsoft.com/office/drawing/2014/main" id="{E00ACF58-F9BA-4401-AB2F-7BA602ECEEEE}"/>
            </a:ext>
          </a:extLst>
        </xdr:cNvPr>
        <xdr:cNvSpPr txBox="1"/>
      </xdr:nvSpPr>
      <xdr:spPr>
        <a:xfrm>
          <a:off x="22199600"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68" name="直線コネクタ 467">
          <a:extLst>
            <a:ext uri="{FF2B5EF4-FFF2-40B4-BE49-F238E27FC236}">
              <a16:creationId xmlns:a16="http://schemas.microsoft.com/office/drawing/2014/main" id="{315E2DD6-6541-40E1-B088-5FA3B772E61B}"/>
            </a:ext>
          </a:extLst>
        </xdr:cNvPr>
        <xdr:cNvCxnSpPr/>
      </xdr:nvCxnSpPr>
      <xdr:spPr>
        <a:xfrm>
          <a:off x="22072600" y="7147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69" name="【認定こども園・幼稚園・保育所】&#10;一人当たり面積最大値テキスト">
          <a:extLst>
            <a:ext uri="{FF2B5EF4-FFF2-40B4-BE49-F238E27FC236}">
              <a16:creationId xmlns:a16="http://schemas.microsoft.com/office/drawing/2014/main" id="{88D084C5-7F07-4331-BDC1-574CE8E74253}"/>
            </a:ext>
          </a:extLst>
        </xdr:cNvPr>
        <xdr:cNvSpPr txBox="1"/>
      </xdr:nvSpPr>
      <xdr:spPr>
        <a:xfrm>
          <a:off x="22199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70" name="直線コネクタ 469">
          <a:extLst>
            <a:ext uri="{FF2B5EF4-FFF2-40B4-BE49-F238E27FC236}">
              <a16:creationId xmlns:a16="http://schemas.microsoft.com/office/drawing/2014/main" id="{0D0362C0-F983-4E81-A71B-972E12F4FB0C}"/>
            </a:ext>
          </a:extLst>
        </xdr:cNvPr>
        <xdr:cNvCxnSpPr/>
      </xdr:nvCxnSpPr>
      <xdr:spPr>
        <a:xfrm>
          <a:off x="22072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60977</xdr:rowOff>
    </xdr:from>
    <xdr:ext cx="469744" cy="259045"/>
    <xdr:sp macro="" textlink="">
      <xdr:nvSpPr>
        <xdr:cNvPr id="471" name="【認定こども園・幼稚園・保育所】&#10;一人当たり面積平均値テキスト">
          <a:extLst>
            <a:ext uri="{FF2B5EF4-FFF2-40B4-BE49-F238E27FC236}">
              <a16:creationId xmlns:a16="http://schemas.microsoft.com/office/drawing/2014/main" id="{238D3BA5-1C2E-4AB7-B14E-B5A393FB77F3}"/>
            </a:ext>
          </a:extLst>
        </xdr:cNvPr>
        <xdr:cNvSpPr txBox="1"/>
      </xdr:nvSpPr>
      <xdr:spPr>
        <a:xfrm>
          <a:off x="22199600" y="674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72" name="フローチャート: 判断 471">
          <a:extLst>
            <a:ext uri="{FF2B5EF4-FFF2-40B4-BE49-F238E27FC236}">
              <a16:creationId xmlns:a16="http://schemas.microsoft.com/office/drawing/2014/main" id="{947AD21F-5795-4635-8244-B6BEB2314911}"/>
            </a:ext>
          </a:extLst>
        </xdr:cNvPr>
        <xdr:cNvSpPr/>
      </xdr:nvSpPr>
      <xdr:spPr>
        <a:xfrm>
          <a:off x="221107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473" name="フローチャート: 判断 472">
          <a:extLst>
            <a:ext uri="{FF2B5EF4-FFF2-40B4-BE49-F238E27FC236}">
              <a16:creationId xmlns:a16="http://schemas.microsoft.com/office/drawing/2014/main" id="{5A54B0B0-B76F-45B6-A59D-B0593E06AE51}"/>
            </a:ext>
          </a:extLst>
        </xdr:cNvPr>
        <xdr:cNvSpPr/>
      </xdr:nvSpPr>
      <xdr:spPr>
        <a:xfrm>
          <a:off x="21272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474" name="フローチャート: 判断 473">
          <a:extLst>
            <a:ext uri="{FF2B5EF4-FFF2-40B4-BE49-F238E27FC236}">
              <a16:creationId xmlns:a16="http://schemas.microsoft.com/office/drawing/2014/main" id="{94D03560-6489-4578-BAD0-919ED5296770}"/>
            </a:ext>
          </a:extLst>
        </xdr:cNvPr>
        <xdr:cNvSpPr/>
      </xdr:nvSpPr>
      <xdr:spPr>
        <a:xfrm>
          <a:off x="20383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475" name="フローチャート: 判断 474">
          <a:extLst>
            <a:ext uri="{FF2B5EF4-FFF2-40B4-BE49-F238E27FC236}">
              <a16:creationId xmlns:a16="http://schemas.microsoft.com/office/drawing/2014/main" id="{687B37C6-7128-434D-8B86-AB033DD7265C}"/>
            </a:ext>
          </a:extLst>
        </xdr:cNvPr>
        <xdr:cNvSpPr/>
      </xdr:nvSpPr>
      <xdr:spPr>
        <a:xfrm>
          <a:off x="19494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476" name="フローチャート: 判断 475">
          <a:extLst>
            <a:ext uri="{FF2B5EF4-FFF2-40B4-BE49-F238E27FC236}">
              <a16:creationId xmlns:a16="http://schemas.microsoft.com/office/drawing/2014/main" id="{149DBA15-5064-44B2-B147-A4CE54B28DDA}"/>
            </a:ext>
          </a:extLst>
        </xdr:cNvPr>
        <xdr:cNvSpPr/>
      </xdr:nvSpPr>
      <xdr:spPr>
        <a:xfrm>
          <a:off x="18605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754B2D40-11AB-414D-92FB-74A5878E24E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59D6CCE8-CC49-43BF-AC21-CBFDF6FDA87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25BD2F19-0B43-46DF-AA26-4E5D07A48C6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380464E0-CFE0-4691-9A6F-0194AF0B58B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3FAED121-656A-4410-95C1-CE7786D5A36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162560</xdr:rowOff>
    </xdr:from>
    <xdr:to>
      <xdr:col>116</xdr:col>
      <xdr:colOff>114300</xdr:colOff>
      <xdr:row>37</xdr:row>
      <xdr:rowOff>92710</xdr:rowOff>
    </xdr:to>
    <xdr:sp macro="" textlink="">
      <xdr:nvSpPr>
        <xdr:cNvPr id="482" name="楕円 481">
          <a:extLst>
            <a:ext uri="{FF2B5EF4-FFF2-40B4-BE49-F238E27FC236}">
              <a16:creationId xmlns:a16="http://schemas.microsoft.com/office/drawing/2014/main" id="{A7767A65-70EB-4A58-A909-66D6938AFC0C}"/>
            </a:ext>
          </a:extLst>
        </xdr:cNvPr>
        <xdr:cNvSpPr/>
      </xdr:nvSpPr>
      <xdr:spPr>
        <a:xfrm>
          <a:off x="221107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13987</xdr:rowOff>
    </xdr:from>
    <xdr:ext cx="469744" cy="259045"/>
    <xdr:sp macro="" textlink="">
      <xdr:nvSpPr>
        <xdr:cNvPr id="483" name="【認定こども園・幼稚園・保育所】&#10;一人当たり面積該当値テキスト">
          <a:extLst>
            <a:ext uri="{FF2B5EF4-FFF2-40B4-BE49-F238E27FC236}">
              <a16:creationId xmlns:a16="http://schemas.microsoft.com/office/drawing/2014/main" id="{1B114654-9E3C-4748-A743-DEC3A85B53A6}"/>
            </a:ext>
          </a:extLst>
        </xdr:cNvPr>
        <xdr:cNvSpPr txBox="1"/>
      </xdr:nvSpPr>
      <xdr:spPr>
        <a:xfrm>
          <a:off x="22199600" y="618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170180</xdr:rowOff>
    </xdr:from>
    <xdr:to>
      <xdr:col>112</xdr:col>
      <xdr:colOff>38100</xdr:colOff>
      <xdr:row>37</xdr:row>
      <xdr:rowOff>100330</xdr:rowOff>
    </xdr:to>
    <xdr:sp macro="" textlink="">
      <xdr:nvSpPr>
        <xdr:cNvPr id="484" name="楕円 483">
          <a:extLst>
            <a:ext uri="{FF2B5EF4-FFF2-40B4-BE49-F238E27FC236}">
              <a16:creationId xmlns:a16="http://schemas.microsoft.com/office/drawing/2014/main" id="{C2E39260-7820-46A3-8D50-1F8EADC9349F}"/>
            </a:ext>
          </a:extLst>
        </xdr:cNvPr>
        <xdr:cNvSpPr/>
      </xdr:nvSpPr>
      <xdr:spPr>
        <a:xfrm>
          <a:off x="212725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41910</xdr:rowOff>
    </xdr:from>
    <xdr:to>
      <xdr:col>116</xdr:col>
      <xdr:colOff>63500</xdr:colOff>
      <xdr:row>37</xdr:row>
      <xdr:rowOff>49530</xdr:rowOff>
    </xdr:to>
    <xdr:cxnSp macro="">
      <xdr:nvCxnSpPr>
        <xdr:cNvPr id="485" name="直線コネクタ 484">
          <a:extLst>
            <a:ext uri="{FF2B5EF4-FFF2-40B4-BE49-F238E27FC236}">
              <a16:creationId xmlns:a16="http://schemas.microsoft.com/office/drawing/2014/main" id="{7529A24D-93A0-4582-8323-246B4B4EBC8F}"/>
            </a:ext>
          </a:extLst>
        </xdr:cNvPr>
        <xdr:cNvCxnSpPr/>
      </xdr:nvCxnSpPr>
      <xdr:spPr>
        <a:xfrm flipV="1">
          <a:off x="21323300" y="63855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170180</xdr:rowOff>
    </xdr:from>
    <xdr:to>
      <xdr:col>107</xdr:col>
      <xdr:colOff>101600</xdr:colOff>
      <xdr:row>37</xdr:row>
      <xdr:rowOff>100330</xdr:rowOff>
    </xdr:to>
    <xdr:sp macro="" textlink="">
      <xdr:nvSpPr>
        <xdr:cNvPr id="486" name="楕円 485">
          <a:extLst>
            <a:ext uri="{FF2B5EF4-FFF2-40B4-BE49-F238E27FC236}">
              <a16:creationId xmlns:a16="http://schemas.microsoft.com/office/drawing/2014/main" id="{B5375328-4E85-4F0E-851B-6EB8F8A9B145}"/>
            </a:ext>
          </a:extLst>
        </xdr:cNvPr>
        <xdr:cNvSpPr/>
      </xdr:nvSpPr>
      <xdr:spPr>
        <a:xfrm>
          <a:off x="203835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49530</xdr:rowOff>
    </xdr:from>
    <xdr:to>
      <xdr:col>111</xdr:col>
      <xdr:colOff>177800</xdr:colOff>
      <xdr:row>37</xdr:row>
      <xdr:rowOff>49530</xdr:rowOff>
    </xdr:to>
    <xdr:cxnSp macro="">
      <xdr:nvCxnSpPr>
        <xdr:cNvPr id="487" name="直線コネクタ 486">
          <a:extLst>
            <a:ext uri="{FF2B5EF4-FFF2-40B4-BE49-F238E27FC236}">
              <a16:creationId xmlns:a16="http://schemas.microsoft.com/office/drawing/2014/main" id="{596A16AA-D399-403D-A3E6-8340D926ACB9}"/>
            </a:ext>
          </a:extLst>
        </xdr:cNvPr>
        <xdr:cNvCxnSpPr/>
      </xdr:nvCxnSpPr>
      <xdr:spPr>
        <a:xfrm>
          <a:off x="20434300" y="6393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105410</xdr:rowOff>
    </xdr:from>
    <xdr:to>
      <xdr:col>102</xdr:col>
      <xdr:colOff>165100</xdr:colOff>
      <xdr:row>38</xdr:row>
      <xdr:rowOff>35560</xdr:rowOff>
    </xdr:to>
    <xdr:sp macro="" textlink="">
      <xdr:nvSpPr>
        <xdr:cNvPr id="488" name="楕円 487">
          <a:extLst>
            <a:ext uri="{FF2B5EF4-FFF2-40B4-BE49-F238E27FC236}">
              <a16:creationId xmlns:a16="http://schemas.microsoft.com/office/drawing/2014/main" id="{D476E781-F408-4844-9AF9-B6EA929C93C8}"/>
            </a:ext>
          </a:extLst>
        </xdr:cNvPr>
        <xdr:cNvSpPr/>
      </xdr:nvSpPr>
      <xdr:spPr>
        <a:xfrm>
          <a:off x="19494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49530</xdr:rowOff>
    </xdr:from>
    <xdr:to>
      <xdr:col>107</xdr:col>
      <xdr:colOff>50800</xdr:colOff>
      <xdr:row>37</xdr:row>
      <xdr:rowOff>156210</xdr:rowOff>
    </xdr:to>
    <xdr:cxnSp macro="">
      <xdr:nvCxnSpPr>
        <xdr:cNvPr id="489" name="直線コネクタ 488">
          <a:extLst>
            <a:ext uri="{FF2B5EF4-FFF2-40B4-BE49-F238E27FC236}">
              <a16:creationId xmlns:a16="http://schemas.microsoft.com/office/drawing/2014/main" id="{502B578D-6B05-424C-8282-77DC2C50CC4F}"/>
            </a:ext>
          </a:extLst>
        </xdr:cNvPr>
        <xdr:cNvCxnSpPr/>
      </xdr:nvCxnSpPr>
      <xdr:spPr>
        <a:xfrm flipV="1">
          <a:off x="19545300" y="63931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170180</xdr:rowOff>
    </xdr:from>
    <xdr:to>
      <xdr:col>98</xdr:col>
      <xdr:colOff>38100</xdr:colOff>
      <xdr:row>37</xdr:row>
      <xdr:rowOff>100330</xdr:rowOff>
    </xdr:to>
    <xdr:sp macro="" textlink="">
      <xdr:nvSpPr>
        <xdr:cNvPr id="490" name="楕円 489">
          <a:extLst>
            <a:ext uri="{FF2B5EF4-FFF2-40B4-BE49-F238E27FC236}">
              <a16:creationId xmlns:a16="http://schemas.microsoft.com/office/drawing/2014/main" id="{8775C129-3A8A-42F0-ABB8-FF81ECCC5A4A}"/>
            </a:ext>
          </a:extLst>
        </xdr:cNvPr>
        <xdr:cNvSpPr/>
      </xdr:nvSpPr>
      <xdr:spPr>
        <a:xfrm>
          <a:off x="186055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49530</xdr:rowOff>
    </xdr:from>
    <xdr:to>
      <xdr:col>102</xdr:col>
      <xdr:colOff>114300</xdr:colOff>
      <xdr:row>37</xdr:row>
      <xdr:rowOff>156210</xdr:rowOff>
    </xdr:to>
    <xdr:cxnSp macro="">
      <xdr:nvCxnSpPr>
        <xdr:cNvPr id="491" name="直線コネクタ 490">
          <a:extLst>
            <a:ext uri="{FF2B5EF4-FFF2-40B4-BE49-F238E27FC236}">
              <a16:creationId xmlns:a16="http://schemas.microsoft.com/office/drawing/2014/main" id="{5FE82C5F-9CAB-455C-85FF-C58520B173A2}"/>
            </a:ext>
          </a:extLst>
        </xdr:cNvPr>
        <xdr:cNvCxnSpPr/>
      </xdr:nvCxnSpPr>
      <xdr:spPr>
        <a:xfrm>
          <a:off x="18656300" y="63931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3827</xdr:rowOff>
    </xdr:from>
    <xdr:ext cx="469744" cy="259045"/>
    <xdr:sp macro="" textlink="">
      <xdr:nvSpPr>
        <xdr:cNvPr id="492" name="n_1aveValue【認定こども園・幼稚園・保育所】&#10;一人当たり面積">
          <a:extLst>
            <a:ext uri="{FF2B5EF4-FFF2-40B4-BE49-F238E27FC236}">
              <a16:creationId xmlns:a16="http://schemas.microsoft.com/office/drawing/2014/main" id="{02C189F8-0222-4DCA-A054-B626E42FBE30}"/>
            </a:ext>
          </a:extLst>
        </xdr:cNvPr>
        <xdr:cNvSpPr txBox="1"/>
      </xdr:nvSpPr>
      <xdr:spPr>
        <a:xfrm>
          <a:off x="210757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152417</xdr:rowOff>
    </xdr:from>
    <xdr:ext cx="469744" cy="259045"/>
    <xdr:sp macro="" textlink="">
      <xdr:nvSpPr>
        <xdr:cNvPr id="493" name="n_2aveValue【認定こども園・幼稚園・保育所】&#10;一人当たり面積">
          <a:extLst>
            <a:ext uri="{FF2B5EF4-FFF2-40B4-BE49-F238E27FC236}">
              <a16:creationId xmlns:a16="http://schemas.microsoft.com/office/drawing/2014/main" id="{CCFC957B-3C1D-4E03-88CA-601BDF53BCB7}"/>
            </a:ext>
          </a:extLst>
        </xdr:cNvPr>
        <xdr:cNvSpPr txBox="1"/>
      </xdr:nvSpPr>
      <xdr:spPr>
        <a:xfrm>
          <a:off x="20199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121937</xdr:rowOff>
    </xdr:from>
    <xdr:ext cx="469744" cy="259045"/>
    <xdr:sp macro="" textlink="">
      <xdr:nvSpPr>
        <xdr:cNvPr id="494" name="n_3aveValue【認定こども園・幼稚園・保育所】&#10;一人当たり面積">
          <a:extLst>
            <a:ext uri="{FF2B5EF4-FFF2-40B4-BE49-F238E27FC236}">
              <a16:creationId xmlns:a16="http://schemas.microsoft.com/office/drawing/2014/main" id="{A8ABD065-35A3-4F3C-954A-BFB502B43E3C}"/>
            </a:ext>
          </a:extLst>
        </xdr:cNvPr>
        <xdr:cNvSpPr txBox="1"/>
      </xdr:nvSpPr>
      <xdr:spPr>
        <a:xfrm>
          <a:off x="193104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137177</xdr:rowOff>
    </xdr:from>
    <xdr:ext cx="469744" cy="259045"/>
    <xdr:sp macro="" textlink="">
      <xdr:nvSpPr>
        <xdr:cNvPr id="495" name="n_4aveValue【認定こども園・幼稚園・保育所】&#10;一人当たり面積">
          <a:extLst>
            <a:ext uri="{FF2B5EF4-FFF2-40B4-BE49-F238E27FC236}">
              <a16:creationId xmlns:a16="http://schemas.microsoft.com/office/drawing/2014/main" id="{972F2123-58B0-4DB2-A5A3-6350C578786F}"/>
            </a:ext>
          </a:extLst>
        </xdr:cNvPr>
        <xdr:cNvSpPr txBox="1"/>
      </xdr:nvSpPr>
      <xdr:spPr>
        <a:xfrm>
          <a:off x="184214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116857</xdr:rowOff>
    </xdr:from>
    <xdr:ext cx="469744" cy="259045"/>
    <xdr:sp macro="" textlink="">
      <xdr:nvSpPr>
        <xdr:cNvPr id="496" name="n_1mainValue【認定こども園・幼稚園・保育所】&#10;一人当たり面積">
          <a:extLst>
            <a:ext uri="{FF2B5EF4-FFF2-40B4-BE49-F238E27FC236}">
              <a16:creationId xmlns:a16="http://schemas.microsoft.com/office/drawing/2014/main" id="{5EC29BB7-EFDF-434C-AADD-A1A054DEA5B2}"/>
            </a:ext>
          </a:extLst>
        </xdr:cNvPr>
        <xdr:cNvSpPr txBox="1"/>
      </xdr:nvSpPr>
      <xdr:spPr>
        <a:xfrm>
          <a:off x="21075727" y="611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116857</xdr:rowOff>
    </xdr:from>
    <xdr:ext cx="469744" cy="259045"/>
    <xdr:sp macro="" textlink="">
      <xdr:nvSpPr>
        <xdr:cNvPr id="497" name="n_2mainValue【認定こども園・幼稚園・保育所】&#10;一人当たり面積">
          <a:extLst>
            <a:ext uri="{FF2B5EF4-FFF2-40B4-BE49-F238E27FC236}">
              <a16:creationId xmlns:a16="http://schemas.microsoft.com/office/drawing/2014/main" id="{DFEDA553-A0E4-4547-AB03-C3C3B9574766}"/>
            </a:ext>
          </a:extLst>
        </xdr:cNvPr>
        <xdr:cNvSpPr txBox="1"/>
      </xdr:nvSpPr>
      <xdr:spPr>
        <a:xfrm>
          <a:off x="20199427" y="611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52087</xdr:rowOff>
    </xdr:from>
    <xdr:ext cx="469744" cy="259045"/>
    <xdr:sp macro="" textlink="">
      <xdr:nvSpPr>
        <xdr:cNvPr id="498" name="n_3mainValue【認定こども園・幼稚園・保育所】&#10;一人当たり面積">
          <a:extLst>
            <a:ext uri="{FF2B5EF4-FFF2-40B4-BE49-F238E27FC236}">
              <a16:creationId xmlns:a16="http://schemas.microsoft.com/office/drawing/2014/main" id="{F47A2F4D-AE5D-4669-81D2-3E59D2520216}"/>
            </a:ext>
          </a:extLst>
        </xdr:cNvPr>
        <xdr:cNvSpPr txBox="1"/>
      </xdr:nvSpPr>
      <xdr:spPr>
        <a:xfrm>
          <a:off x="193104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116857</xdr:rowOff>
    </xdr:from>
    <xdr:ext cx="469744" cy="259045"/>
    <xdr:sp macro="" textlink="">
      <xdr:nvSpPr>
        <xdr:cNvPr id="499" name="n_4mainValue【認定こども園・幼稚園・保育所】&#10;一人当たり面積">
          <a:extLst>
            <a:ext uri="{FF2B5EF4-FFF2-40B4-BE49-F238E27FC236}">
              <a16:creationId xmlns:a16="http://schemas.microsoft.com/office/drawing/2014/main" id="{DE7E0B8A-AE79-473D-9053-7532D5E16CD8}"/>
            </a:ext>
          </a:extLst>
        </xdr:cNvPr>
        <xdr:cNvSpPr txBox="1"/>
      </xdr:nvSpPr>
      <xdr:spPr>
        <a:xfrm>
          <a:off x="18421427" y="611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a:extLst>
            <a:ext uri="{FF2B5EF4-FFF2-40B4-BE49-F238E27FC236}">
              <a16:creationId xmlns:a16="http://schemas.microsoft.com/office/drawing/2014/main" id="{6A2220B5-1CA6-436C-A367-E89989DC910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a:extLst>
            <a:ext uri="{FF2B5EF4-FFF2-40B4-BE49-F238E27FC236}">
              <a16:creationId xmlns:a16="http://schemas.microsoft.com/office/drawing/2014/main" id="{028903D8-E81F-4639-A315-F87728911B4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a:extLst>
            <a:ext uri="{FF2B5EF4-FFF2-40B4-BE49-F238E27FC236}">
              <a16:creationId xmlns:a16="http://schemas.microsoft.com/office/drawing/2014/main" id="{6E6E5FF4-03B6-41BB-8C66-A3FB4CEF13A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a:extLst>
            <a:ext uri="{FF2B5EF4-FFF2-40B4-BE49-F238E27FC236}">
              <a16:creationId xmlns:a16="http://schemas.microsoft.com/office/drawing/2014/main" id="{CABC04C5-D945-40C1-A8CC-E7BA451B488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a:extLst>
            <a:ext uri="{FF2B5EF4-FFF2-40B4-BE49-F238E27FC236}">
              <a16:creationId xmlns:a16="http://schemas.microsoft.com/office/drawing/2014/main" id="{309E6944-4430-46F0-9CC8-BD4014F4F42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a:extLst>
            <a:ext uri="{FF2B5EF4-FFF2-40B4-BE49-F238E27FC236}">
              <a16:creationId xmlns:a16="http://schemas.microsoft.com/office/drawing/2014/main" id="{0959359F-26E1-43F5-B4CD-E84CCBE69D0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a:extLst>
            <a:ext uri="{FF2B5EF4-FFF2-40B4-BE49-F238E27FC236}">
              <a16:creationId xmlns:a16="http://schemas.microsoft.com/office/drawing/2014/main" id="{E4217F73-14BC-4792-B7D1-4F7A095A67A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a:extLst>
            <a:ext uri="{FF2B5EF4-FFF2-40B4-BE49-F238E27FC236}">
              <a16:creationId xmlns:a16="http://schemas.microsoft.com/office/drawing/2014/main" id="{8DFF643B-DE4A-42FC-9556-EC9B86558D1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a:extLst>
            <a:ext uri="{FF2B5EF4-FFF2-40B4-BE49-F238E27FC236}">
              <a16:creationId xmlns:a16="http://schemas.microsoft.com/office/drawing/2014/main" id="{FCEBFD23-B3C5-4798-A621-128E9E9FB51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a:extLst>
            <a:ext uri="{FF2B5EF4-FFF2-40B4-BE49-F238E27FC236}">
              <a16:creationId xmlns:a16="http://schemas.microsoft.com/office/drawing/2014/main" id="{B41C8F62-CE82-45DD-B79D-B949E8D5F3B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0" name="テキスト ボックス 509">
          <a:extLst>
            <a:ext uri="{FF2B5EF4-FFF2-40B4-BE49-F238E27FC236}">
              <a16:creationId xmlns:a16="http://schemas.microsoft.com/office/drawing/2014/main" id="{8919C572-8944-4460-84AB-212185946B1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1" name="直線コネクタ 510">
          <a:extLst>
            <a:ext uri="{FF2B5EF4-FFF2-40B4-BE49-F238E27FC236}">
              <a16:creationId xmlns:a16="http://schemas.microsoft.com/office/drawing/2014/main" id="{7EC44FDE-3781-4BBC-93C2-21073BB70C16}"/>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2" name="テキスト ボックス 511">
          <a:extLst>
            <a:ext uri="{FF2B5EF4-FFF2-40B4-BE49-F238E27FC236}">
              <a16:creationId xmlns:a16="http://schemas.microsoft.com/office/drawing/2014/main" id="{E774028C-45D5-4EA3-9EBB-81780EBF089C}"/>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3" name="直線コネクタ 512">
          <a:extLst>
            <a:ext uri="{FF2B5EF4-FFF2-40B4-BE49-F238E27FC236}">
              <a16:creationId xmlns:a16="http://schemas.microsoft.com/office/drawing/2014/main" id="{D0C66EAD-CD81-472B-895E-5093F64F7F3C}"/>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4" name="テキスト ボックス 513">
          <a:extLst>
            <a:ext uri="{FF2B5EF4-FFF2-40B4-BE49-F238E27FC236}">
              <a16:creationId xmlns:a16="http://schemas.microsoft.com/office/drawing/2014/main" id="{F2CC8BFD-8C73-4565-9D1E-35F9C7EA0B88}"/>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5" name="直線コネクタ 514">
          <a:extLst>
            <a:ext uri="{FF2B5EF4-FFF2-40B4-BE49-F238E27FC236}">
              <a16:creationId xmlns:a16="http://schemas.microsoft.com/office/drawing/2014/main" id="{3DBEF6BF-D629-49BB-A0B8-27CF3D9D1935}"/>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6" name="テキスト ボックス 515">
          <a:extLst>
            <a:ext uri="{FF2B5EF4-FFF2-40B4-BE49-F238E27FC236}">
              <a16:creationId xmlns:a16="http://schemas.microsoft.com/office/drawing/2014/main" id="{60FD1BDA-4DA7-469A-84A5-10829FD8DE57}"/>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7" name="直線コネクタ 516">
          <a:extLst>
            <a:ext uri="{FF2B5EF4-FFF2-40B4-BE49-F238E27FC236}">
              <a16:creationId xmlns:a16="http://schemas.microsoft.com/office/drawing/2014/main" id="{E79140B4-B8A1-462F-A6E2-F4786142D2D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18" name="テキスト ボックス 517">
          <a:extLst>
            <a:ext uri="{FF2B5EF4-FFF2-40B4-BE49-F238E27FC236}">
              <a16:creationId xmlns:a16="http://schemas.microsoft.com/office/drawing/2014/main" id="{1FB038A0-D9BA-4B7E-9A16-B17C62F23D2E}"/>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9" name="直線コネクタ 518">
          <a:extLst>
            <a:ext uri="{FF2B5EF4-FFF2-40B4-BE49-F238E27FC236}">
              <a16:creationId xmlns:a16="http://schemas.microsoft.com/office/drawing/2014/main" id="{4E9F5C20-4729-4528-8A0A-4E767483E78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0" name="テキスト ボックス 519">
          <a:extLst>
            <a:ext uri="{FF2B5EF4-FFF2-40B4-BE49-F238E27FC236}">
              <a16:creationId xmlns:a16="http://schemas.microsoft.com/office/drawing/2014/main" id="{5C145B77-F5E0-4AB5-A0A8-879BC027681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1" name="【学校施設】&#10;有形固定資産減価償却率グラフ枠">
          <a:extLst>
            <a:ext uri="{FF2B5EF4-FFF2-40B4-BE49-F238E27FC236}">
              <a16:creationId xmlns:a16="http://schemas.microsoft.com/office/drawing/2014/main" id="{A9B00DF5-9019-4B52-AD72-520D0E20E0C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522" name="直線コネクタ 521">
          <a:extLst>
            <a:ext uri="{FF2B5EF4-FFF2-40B4-BE49-F238E27FC236}">
              <a16:creationId xmlns:a16="http://schemas.microsoft.com/office/drawing/2014/main" id="{37CDF713-1A88-4FE3-94E8-8882F68863BF}"/>
            </a:ext>
          </a:extLst>
        </xdr:cNvPr>
        <xdr:cNvCxnSpPr/>
      </xdr:nvCxnSpPr>
      <xdr:spPr>
        <a:xfrm flipV="1">
          <a:off x="16318864" y="946404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523" name="【学校施設】&#10;有形固定資産減価償却率最小値テキスト">
          <a:extLst>
            <a:ext uri="{FF2B5EF4-FFF2-40B4-BE49-F238E27FC236}">
              <a16:creationId xmlns:a16="http://schemas.microsoft.com/office/drawing/2014/main" id="{12990B6D-7810-46FF-8A73-F455EE8F0BDD}"/>
            </a:ext>
          </a:extLst>
        </xdr:cNvPr>
        <xdr:cNvSpPr txBox="1"/>
      </xdr:nvSpPr>
      <xdr:spPr>
        <a:xfrm>
          <a:off x="16357600" y="1078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524" name="直線コネクタ 523">
          <a:extLst>
            <a:ext uri="{FF2B5EF4-FFF2-40B4-BE49-F238E27FC236}">
              <a16:creationId xmlns:a16="http://schemas.microsoft.com/office/drawing/2014/main" id="{3F8E8F63-BC05-4D26-92E9-778C25584003}"/>
            </a:ext>
          </a:extLst>
        </xdr:cNvPr>
        <xdr:cNvCxnSpPr/>
      </xdr:nvCxnSpPr>
      <xdr:spPr>
        <a:xfrm>
          <a:off x="16230600" y="10783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25" name="【学校施設】&#10;有形固定資産減価償却率最大値テキスト">
          <a:extLst>
            <a:ext uri="{FF2B5EF4-FFF2-40B4-BE49-F238E27FC236}">
              <a16:creationId xmlns:a16="http://schemas.microsoft.com/office/drawing/2014/main" id="{FC2D6DA9-4F45-4FB1-97AD-A8B23C0C3D3A}"/>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26" name="直線コネクタ 525">
          <a:extLst>
            <a:ext uri="{FF2B5EF4-FFF2-40B4-BE49-F238E27FC236}">
              <a16:creationId xmlns:a16="http://schemas.microsoft.com/office/drawing/2014/main" id="{8A2FDC85-DB5E-4EFA-9B41-693A1C05CD66}"/>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72661</xdr:rowOff>
    </xdr:from>
    <xdr:ext cx="405111" cy="259045"/>
    <xdr:sp macro="" textlink="">
      <xdr:nvSpPr>
        <xdr:cNvPr id="527" name="【学校施設】&#10;有形固定資産減価償却率平均値テキスト">
          <a:extLst>
            <a:ext uri="{FF2B5EF4-FFF2-40B4-BE49-F238E27FC236}">
              <a16:creationId xmlns:a16="http://schemas.microsoft.com/office/drawing/2014/main" id="{DCBB97AE-DE40-4EC7-BFA8-EBE8D8253C34}"/>
            </a:ext>
          </a:extLst>
        </xdr:cNvPr>
        <xdr:cNvSpPr txBox="1"/>
      </xdr:nvSpPr>
      <xdr:spPr>
        <a:xfrm>
          <a:off x="16357600" y="10016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528" name="フローチャート: 判断 527">
          <a:extLst>
            <a:ext uri="{FF2B5EF4-FFF2-40B4-BE49-F238E27FC236}">
              <a16:creationId xmlns:a16="http://schemas.microsoft.com/office/drawing/2014/main" id="{92764D69-8CC6-4344-A162-C1AD8BEAF04E}"/>
            </a:ext>
          </a:extLst>
        </xdr:cNvPr>
        <xdr:cNvSpPr/>
      </xdr:nvSpPr>
      <xdr:spPr>
        <a:xfrm>
          <a:off x="162687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529" name="フローチャート: 判断 528">
          <a:extLst>
            <a:ext uri="{FF2B5EF4-FFF2-40B4-BE49-F238E27FC236}">
              <a16:creationId xmlns:a16="http://schemas.microsoft.com/office/drawing/2014/main" id="{DECD5DBB-4594-4941-A5BE-522947DDF870}"/>
            </a:ext>
          </a:extLst>
        </xdr:cNvPr>
        <xdr:cNvSpPr/>
      </xdr:nvSpPr>
      <xdr:spPr>
        <a:xfrm>
          <a:off x="154305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530" name="フローチャート: 判断 529">
          <a:extLst>
            <a:ext uri="{FF2B5EF4-FFF2-40B4-BE49-F238E27FC236}">
              <a16:creationId xmlns:a16="http://schemas.microsoft.com/office/drawing/2014/main" id="{735A35D2-C08C-417A-91D1-11A1F8B6F3A7}"/>
            </a:ext>
          </a:extLst>
        </xdr:cNvPr>
        <xdr:cNvSpPr/>
      </xdr:nvSpPr>
      <xdr:spPr>
        <a:xfrm>
          <a:off x="14541500" y="1015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531" name="フローチャート: 判断 530">
          <a:extLst>
            <a:ext uri="{FF2B5EF4-FFF2-40B4-BE49-F238E27FC236}">
              <a16:creationId xmlns:a16="http://schemas.microsoft.com/office/drawing/2014/main" id="{9C9D93B4-AC7C-4E8D-8E25-12F1E1764FFC}"/>
            </a:ext>
          </a:extLst>
        </xdr:cNvPr>
        <xdr:cNvSpPr/>
      </xdr:nvSpPr>
      <xdr:spPr>
        <a:xfrm>
          <a:off x="13652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33782</xdr:rowOff>
    </xdr:from>
    <xdr:to>
      <xdr:col>67</xdr:col>
      <xdr:colOff>101600</xdr:colOff>
      <xdr:row>59</xdr:row>
      <xdr:rowOff>135382</xdr:rowOff>
    </xdr:to>
    <xdr:sp macro="" textlink="">
      <xdr:nvSpPr>
        <xdr:cNvPr id="532" name="フローチャート: 判断 531">
          <a:extLst>
            <a:ext uri="{FF2B5EF4-FFF2-40B4-BE49-F238E27FC236}">
              <a16:creationId xmlns:a16="http://schemas.microsoft.com/office/drawing/2014/main" id="{51FDD8FC-0A2D-4A9B-AA48-22BB31B35904}"/>
            </a:ext>
          </a:extLst>
        </xdr:cNvPr>
        <xdr:cNvSpPr/>
      </xdr:nvSpPr>
      <xdr:spPr>
        <a:xfrm>
          <a:off x="12763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3" name="テキスト ボックス 532">
          <a:extLst>
            <a:ext uri="{FF2B5EF4-FFF2-40B4-BE49-F238E27FC236}">
              <a16:creationId xmlns:a16="http://schemas.microsoft.com/office/drawing/2014/main" id="{C3707A04-F1AA-4DF8-A876-7890D36ECB3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1D295E11-DE3D-45F5-93F2-598C494D0C2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341A658C-0EE4-419D-8BD3-2AFD19F40D9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C73290FA-6170-4668-B0BE-DEC8119625B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2DE43A07-C05A-488C-AB51-8DCAEDF5FDD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52070</xdr:rowOff>
    </xdr:from>
    <xdr:to>
      <xdr:col>85</xdr:col>
      <xdr:colOff>177800</xdr:colOff>
      <xdr:row>59</xdr:row>
      <xdr:rowOff>153670</xdr:rowOff>
    </xdr:to>
    <xdr:sp macro="" textlink="">
      <xdr:nvSpPr>
        <xdr:cNvPr id="538" name="楕円 537">
          <a:extLst>
            <a:ext uri="{FF2B5EF4-FFF2-40B4-BE49-F238E27FC236}">
              <a16:creationId xmlns:a16="http://schemas.microsoft.com/office/drawing/2014/main" id="{EB358A03-9584-433E-AD1F-4A46EBD62836}"/>
            </a:ext>
          </a:extLst>
        </xdr:cNvPr>
        <xdr:cNvSpPr/>
      </xdr:nvSpPr>
      <xdr:spPr>
        <a:xfrm>
          <a:off x="162687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30497</xdr:rowOff>
    </xdr:from>
    <xdr:ext cx="405111" cy="259045"/>
    <xdr:sp macro="" textlink="">
      <xdr:nvSpPr>
        <xdr:cNvPr id="539" name="【学校施設】&#10;有形固定資産減価償却率該当値テキスト">
          <a:extLst>
            <a:ext uri="{FF2B5EF4-FFF2-40B4-BE49-F238E27FC236}">
              <a16:creationId xmlns:a16="http://schemas.microsoft.com/office/drawing/2014/main" id="{7D0E2E04-03D4-48A4-995D-DA5A4AD5618B}"/>
            </a:ext>
          </a:extLst>
        </xdr:cNvPr>
        <xdr:cNvSpPr txBox="1"/>
      </xdr:nvSpPr>
      <xdr:spPr>
        <a:xfrm>
          <a:off x="16357600"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38354</xdr:rowOff>
    </xdr:from>
    <xdr:to>
      <xdr:col>81</xdr:col>
      <xdr:colOff>101600</xdr:colOff>
      <xdr:row>59</xdr:row>
      <xdr:rowOff>139954</xdr:rowOff>
    </xdr:to>
    <xdr:sp macro="" textlink="">
      <xdr:nvSpPr>
        <xdr:cNvPr id="540" name="楕円 539">
          <a:extLst>
            <a:ext uri="{FF2B5EF4-FFF2-40B4-BE49-F238E27FC236}">
              <a16:creationId xmlns:a16="http://schemas.microsoft.com/office/drawing/2014/main" id="{DCD72243-2B36-48CF-918B-8D7ED89CAF78}"/>
            </a:ext>
          </a:extLst>
        </xdr:cNvPr>
        <xdr:cNvSpPr/>
      </xdr:nvSpPr>
      <xdr:spPr>
        <a:xfrm>
          <a:off x="15430500" y="1015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89154</xdr:rowOff>
    </xdr:from>
    <xdr:to>
      <xdr:col>85</xdr:col>
      <xdr:colOff>127000</xdr:colOff>
      <xdr:row>59</xdr:row>
      <xdr:rowOff>102870</xdr:rowOff>
    </xdr:to>
    <xdr:cxnSp macro="">
      <xdr:nvCxnSpPr>
        <xdr:cNvPr id="541" name="直線コネクタ 540">
          <a:extLst>
            <a:ext uri="{FF2B5EF4-FFF2-40B4-BE49-F238E27FC236}">
              <a16:creationId xmlns:a16="http://schemas.microsoft.com/office/drawing/2014/main" id="{97CC0300-E4ED-4CC4-9285-CDA80D1DF31A}"/>
            </a:ext>
          </a:extLst>
        </xdr:cNvPr>
        <xdr:cNvCxnSpPr/>
      </xdr:nvCxnSpPr>
      <xdr:spPr>
        <a:xfrm>
          <a:off x="15481300" y="1020470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120650</xdr:rowOff>
    </xdr:from>
    <xdr:to>
      <xdr:col>76</xdr:col>
      <xdr:colOff>165100</xdr:colOff>
      <xdr:row>60</xdr:row>
      <xdr:rowOff>50800</xdr:rowOff>
    </xdr:to>
    <xdr:sp macro="" textlink="">
      <xdr:nvSpPr>
        <xdr:cNvPr id="542" name="楕円 541">
          <a:extLst>
            <a:ext uri="{FF2B5EF4-FFF2-40B4-BE49-F238E27FC236}">
              <a16:creationId xmlns:a16="http://schemas.microsoft.com/office/drawing/2014/main" id="{2447226E-8BA2-4AD1-A0F0-0BCEB45178FA}"/>
            </a:ext>
          </a:extLst>
        </xdr:cNvPr>
        <xdr:cNvSpPr/>
      </xdr:nvSpPr>
      <xdr:spPr>
        <a:xfrm>
          <a:off x="14541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89154</xdr:rowOff>
    </xdr:from>
    <xdr:to>
      <xdr:col>81</xdr:col>
      <xdr:colOff>50800</xdr:colOff>
      <xdr:row>60</xdr:row>
      <xdr:rowOff>0</xdr:rowOff>
    </xdr:to>
    <xdr:cxnSp macro="">
      <xdr:nvCxnSpPr>
        <xdr:cNvPr id="543" name="直線コネクタ 542">
          <a:extLst>
            <a:ext uri="{FF2B5EF4-FFF2-40B4-BE49-F238E27FC236}">
              <a16:creationId xmlns:a16="http://schemas.microsoft.com/office/drawing/2014/main" id="{115B619F-4F4B-43FF-B6FD-2CC508D36A2A}"/>
            </a:ext>
          </a:extLst>
        </xdr:cNvPr>
        <xdr:cNvCxnSpPr/>
      </xdr:nvCxnSpPr>
      <xdr:spPr>
        <a:xfrm flipV="1">
          <a:off x="14592300" y="1020470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4064</xdr:rowOff>
    </xdr:from>
    <xdr:to>
      <xdr:col>72</xdr:col>
      <xdr:colOff>38100</xdr:colOff>
      <xdr:row>59</xdr:row>
      <xdr:rowOff>105664</xdr:rowOff>
    </xdr:to>
    <xdr:sp macro="" textlink="">
      <xdr:nvSpPr>
        <xdr:cNvPr id="544" name="楕円 543">
          <a:extLst>
            <a:ext uri="{FF2B5EF4-FFF2-40B4-BE49-F238E27FC236}">
              <a16:creationId xmlns:a16="http://schemas.microsoft.com/office/drawing/2014/main" id="{564D2B9D-5B84-42D5-A098-5DE12BA76330}"/>
            </a:ext>
          </a:extLst>
        </xdr:cNvPr>
        <xdr:cNvSpPr/>
      </xdr:nvSpPr>
      <xdr:spPr>
        <a:xfrm>
          <a:off x="13652500" y="1011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54864</xdr:rowOff>
    </xdr:from>
    <xdr:to>
      <xdr:col>76</xdr:col>
      <xdr:colOff>114300</xdr:colOff>
      <xdr:row>60</xdr:row>
      <xdr:rowOff>0</xdr:rowOff>
    </xdr:to>
    <xdr:cxnSp macro="">
      <xdr:nvCxnSpPr>
        <xdr:cNvPr id="545" name="直線コネクタ 544">
          <a:extLst>
            <a:ext uri="{FF2B5EF4-FFF2-40B4-BE49-F238E27FC236}">
              <a16:creationId xmlns:a16="http://schemas.microsoft.com/office/drawing/2014/main" id="{21D157E0-6CDB-4C9B-B86E-FF2615E62193}"/>
            </a:ext>
          </a:extLst>
        </xdr:cNvPr>
        <xdr:cNvCxnSpPr/>
      </xdr:nvCxnSpPr>
      <xdr:spPr>
        <a:xfrm>
          <a:off x="13703300" y="10170414"/>
          <a:ext cx="889000" cy="11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166370</xdr:rowOff>
    </xdr:from>
    <xdr:to>
      <xdr:col>67</xdr:col>
      <xdr:colOff>101600</xdr:colOff>
      <xdr:row>59</xdr:row>
      <xdr:rowOff>96520</xdr:rowOff>
    </xdr:to>
    <xdr:sp macro="" textlink="">
      <xdr:nvSpPr>
        <xdr:cNvPr id="546" name="楕円 545">
          <a:extLst>
            <a:ext uri="{FF2B5EF4-FFF2-40B4-BE49-F238E27FC236}">
              <a16:creationId xmlns:a16="http://schemas.microsoft.com/office/drawing/2014/main" id="{C0C4146A-6A79-4236-B378-64BB7DB706F1}"/>
            </a:ext>
          </a:extLst>
        </xdr:cNvPr>
        <xdr:cNvSpPr/>
      </xdr:nvSpPr>
      <xdr:spPr>
        <a:xfrm>
          <a:off x="12763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45720</xdr:rowOff>
    </xdr:from>
    <xdr:to>
      <xdr:col>71</xdr:col>
      <xdr:colOff>177800</xdr:colOff>
      <xdr:row>59</xdr:row>
      <xdr:rowOff>54864</xdr:rowOff>
    </xdr:to>
    <xdr:cxnSp macro="">
      <xdr:nvCxnSpPr>
        <xdr:cNvPr id="547" name="直線コネクタ 546">
          <a:extLst>
            <a:ext uri="{FF2B5EF4-FFF2-40B4-BE49-F238E27FC236}">
              <a16:creationId xmlns:a16="http://schemas.microsoft.com/office/drawing/2014/main" id="{50C398ED-2945-4BB7-BCEE-91FADC7F52AC}"/>
            </a:ext>
          </a:extLst>
        </xdr:cNvPr>
        <xdr:cNvCxnSpPr/>
      </xdr:nvCxnSpPr>
      <xdr:spPr>
        <a:xfrm>
          <a:off x="12814300" y="1016127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142511</xdr:rowOff>
    </xdr:from>
    <xdr:ext cx="405111" cy="259045"/>
    <xdr:sp macro="" textlink="">
      <xdr:nvSpPr>
        <xdr:cNvPr id="548" name="n_1aveValue【学校施設】&#10;有形固定資産減価償却率">
          <a:extLst>
            <a:ext uri="{FF2B5EF4-FFF2-40B4-BE49-F238E27FC236}">
              <a16:creationId xmlns:a16="http://schemas.microsoft.com/office/drawing/2014/main" id="{57AA08CC-0F71-4757-9F64-F8AFB0AF52A2}"/>
            </a:ext>
          </a:extLst>
        </xdr:cNvPr>
        <xdr:cNvSpPr txBox="1"/>
      </xdr:nvSpPr>
      <xdr:spPr>
        <a:xfrm>
          <a:off x="15266044" y="1025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161053</xdr:rowOff>
    </xdr:from>
    <xdr:ext cx="405111" cy="259045"/>
    <xdr:sp macro="" textlink="">
      <xdr:nvSpPr>
        <xdr:cNvPr id="549" name="n_2aveValue【学校施設】&#10;有形固定資産減価償却率">
          <a:extLst>
            <a:ext uri="{FF2B5EF4-FFF2-40B4-BE49-F238E27FC236}">
              <a16:creationId xmlns:a16="http://schemas.microsoft.com/office/drawing/2014/main" id="{C77A3F8B-43AC-424E-ABA9-B4B092532E9C}"/>
            </a:ext>
          </a:extLst>
        </xdr:cNvPr>
        <xdr:cNvSpPr txBox="1"/>
      </xdr:nvSpPr>
      <xdr:spPr>
        <a:xfrm>
          <a:off x="14389744" y="993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126509</xdr:rowOff>
    </xdr:from>
    <xdr:ext cx="405111" cy="259045"/>
    <xdr:sp macro="" textlink="">
      <xdr:nvSpPr>
        <xdr:cNvPr id="550" name="n_3aveValue【学校施設】&#10;有形固定資産減価償却率">
          <a:extLst>
            <a:ext uri="{FF2B5EF4-FFF2-40B4-BE49-F238E27FC236}">
              <a16:creationId xmlns:a16="http://schemas.microsoft.com/office/drawing/2014/main" id="{836C8C2D-7D9C-4A46-9611-2944573E309D}"/>
            </a:ext>
          </a:extLst>
        </xdr:cNvPr>
        <xdr:cNvSpPr txBox="1"/>
      </xdr:nvSpPr>
      <xdr:spPr>
        <a:xfrm>
          <a:off x="13500744" y="1024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126509</xdr:rowOff>
    </xdr:from>
    <xdr:ext cx="405111" cy="259045"/>
    <xdr:sp macro="" textlink="">
      <xdr:nvSpPr>
        <xdr:cNvPr id="551" name="n_4aveValue【学校施設】&#10;有形固定資産減価償却率">
          <a:extLst>
            <a:ext uri="{FF2B5EF4-FFF2-40B4-BE49-F238E27FC236}">
              <a16:creationId xmlns:a16="http://schemas.microsoft.com/office/drawing/2014/main" id="{06ED17DA-69E2-41A9-8D45-43328024ACD3}"/>
            </a:ext>
          </a:extLst>
        </xdr:cNvPr>
        <xdr:cNvSpPr txBox="1"/>
      </xdr:nvSpPr>
      <xdr:spPr>
        <a:xfrm>
          <a:off x="12611744" y="1024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156481</xdr:rowOff>
    </xdr:from>
    <xdr:ext cx="405111" cy="259045"/>
    <xdr:sp macro="" textlink="">
      <xdr:nvSpPr>
        <xdr:cNvPr id="552" name="n_1mainValue【学校施設】&#10;有形固定資産減価償却率">
          <a:extLst>
            <a:ext uri="{FF2B5EF4-FFF2-40B4-BE49-F238E27FC236}">
              <a16:creationId xmlns:a16="http://schemas.microsoft.com/office/drawing/2014/main" id="{E71ED362-93A2-406C-853F-79A817DAD796}"/>
            </a:ext>
          </a:extLst>
        </xdr:cNvPr>
        <xdr:cNvSpPr txBox="1"/>
      </xdr:nvSpPr>
      <xdr:spPr>
        <a:xfrm>
          <a:off x="15266044" y="9929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41927</xdr:rowOff>
    </xdr:from>
    <xdr:ext cx="405111" cy="259045"/>
    <xdr:sp macro="" textlink="">
      <xdr:nvSpPr>
        <xdr:cNvPr id="553" name="n_2mainValue【学校施設】&#10;有形固定資産減価償却率">
          <a:extLst>
            <a:ext uri="{FF2B5EF4-FFF2-40B4-BE49-F238E27FC236}">
              <a16:creationId xmlns:a16="http://schemas.microsoft.com/office/drawing/2014/main" id="{07DE0F2C-A6FF-43F8-90AE-FE93E66DE365}"/>
            </a:ext>
          </a:extLst>
        </xdr:cNvPr>
        <xdr:cNvSpPr txBox="1"/>
      </xdr:nvSpPr>
      <xdr:spPr>
        <a:xfrm>
          <a:off x="143897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122191</xdr:rowOff>
    </xdr:from>
    <xdr:ext cx="405111" cy="259045"/>
    <xdr:sp macro="" textlink="">
      <xdr:nvSpPr>
        <xdr:cNvPr id="554" name="n_3mainValue【学校施設】&#10;有形固定資産減価償却率">
          <a:extLst>
            <a:ext uri="{FF2B5EF4-FFF2-40B4-BE49-F238E27FC236}">
              <a16:creationId xmlns:a16="http://schemas.microsoft.com/office/drawing/2014/main" id="{795F7794-8899-4809-B430-AD3CC18C0F53}"/>
            </a:ext>
          </a:extLst>
        </xdr:cNvPr>
        <xdr:cNvSpPr txBox="1"/>
      </xdr:nvSpPr>
      <xdr:spPr>
        <a:xfrm>
          <a:off x="13500744" y="9894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113047</xdr:rowOff>
    </xdr:from>
    <xdr:ext cx="405111" cy="259045"/>
    <xdr:sp macro="" textlink="">
      <xdr:nvSpPr>
        <xdr:cNvPr id="555" name="n_4mainValue【学校施設】&#10;有形固定資産減価償却率">
          <a:extLst>
            <a:ext uri="{FF2B5EF4-FFF2-40B4-BE49-F238E27FC236}">
              <a16:creationId xmlns:a16="http://schemas.microsoft.com/office/drawing/2014/main" id="{27B9EA37-FF48-408C-8ECB-4731EC3358CF}"/>
            </a:ext>
          </a:extLst>
        </xdr:cNvPr>
        <xdr:cNvSpPr txBox="1"/>
      </xdr:nvSpPr>
      <xdr:spPr>
        <a:xfrm>
          <a:off x="12611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6" name="正方形/長方形 555">
          <a:extLst>
            <a:ext uri="{FF2B5EF4-FFF2-40B4-BE49-F238E27FC236}">
              <a16:creationId xmlns:a16="http://schemas.microsoft.com/office/drawing/2014/main" id="{04DF0964-D713-4D4E-BB95-22406ABA98E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7" name="正方形/長方形 556">
          <a:extLst>
            <a:ext uri="{FF2B5EF4-FFF2-40B4-BE49-F238E27FC236}">
              <a16:creationId xmlns:a16="http://schemas.microsoft.com/office/drawing/2014/main" id="{F59ED379-10B0-45F8-B314-4FE557F17E8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8" name="正方形/長方形 557">
          <a:extLst>
            <a:ext uri="{FF2B5EF4-FFF2-40B4-BE49-F238E27FC236}">
              <a16:creationId xmlns:a16="http://schemas.microsoft.com/office/drawing/2014/main" id="{FF96A481-B1FD-4B8E-83CC-1A795EB21B6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9" name="正方形/長方形 558">
          <a:extLst>
            <a:ext uri="{FF2B5EF4-FFF2-40B4-BE49-F238E27FC236}">
              <a16:creationId xmlns:a16="http://schemas.microsoft.com/office/drawing/2014/main" id="{EAF0F114-D5E0-4A1E-B710-26D6DAD629B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0" name="正方形/長方形 559">
          <a:extLst>
            <a:ext uri="{FF2B5EF4-FFF2-40B4-BE49-F238E27FC236}">
              <a16:creationId xmlns:a16="http://schemas.microsoft.com/office/drawing/2014/main" id="{5CD7ADA0-F71B-4F55-9204-C25C6C59977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1" name="正方形/長方形 560">
          <a:extLst>
            <a:ext uri="{FF2B5EF4-FFF2-40B4-BE49-F238E27FC236}">
              <a16:creationId xmlns:a16="http://schemas.microsoft.com/office/drawing/2014/main" id="{984633D0-7110-4264-B243-7FFA8561084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2" name="正方形/長方形 561">
          <a:extLst>
            <a:ext uri="{FF2B5EF4-FFF2-40B4-BE49-F238E27FC236}">
              <a16:creationId xmlns:a16="http://schemas.microsoft.com/office/drawing/2014/main" id="{BBBB95D2-CB86-4CF9-8C60-A40ACB7C77D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3" name="正方形/長方形 562">
          <a:extLst>
            <a:ext uri="{FF2B5EF4-FFF2-40B4-BE49-F238E27FC236}">
              <a16:creationId xmlns:a16="http://schemas.microsoft.com/office/drawing/2014/main" id="{AF7B0749-7621-4B7C-8BC7-99E88F0390B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4" name="テキスト ボックス 563">
          <a:extLst>
            <a:ext uri="{FF2B5EF4-FFF2-40B4-BE49-F238E27FC236}">
              <a16:creationId xmlns:a16="http://schemas.microsoft.com/office/drawing/2014/main" id="{29FDBB6D-9D1B-47E2-B086-608967E1323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5" name="直線コネクタ 564">
          <a:extLst>
            <a:ext uri="{FF2B5EF4-FFF2-40B4-BE49-F238E27FC236}">
              <a16:creationId xmlns:a16="http://schemas.microsoft.com/office/drawing/2014/main" id="{4B4F7084-79DD-4A81-8A0B-2E76378E11E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6" name="テキスト ボックス 565">
          <a:extLst>
            <a:ext uri="{FF2B5EF4-FFF2-40B4-BE49-F238E27FC236}">
              <a16:creationId xmlns:a16="http://schemas.microsoft.com/office/drawing/2014/main" id="{83981563-088B-41BE-A3D8-0C65FEBFBAC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67" name="直線コネクタ 566">
          <a:extLst>
            <a:ext uri="{FF2B5EF4-FFF2-40B4-BE49-F238E27FC236}">
              <a16:creationId xmlns:a16="http://schemas.microsoft.com/office/drawing/2014/main" id="{5FDFD541-0535-487B-A72D-1F16AD3FDC76}"/>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8" name="テキスト ボックス 567">
          <a:extLst>
            <a:ext uri="{FF2B5EF4-FFF2-40B4-BE49-F238E27FC236}">
              <a16:creationId xmlns:a16="http://schemas.microsoft.com/office/drawing/2014/main" id="{D7E49D6A-6138-4990-9009-6F35BA672FC4}"/>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69" name="直線コネクタ 568">
          <a:extLst>
            <a:ext uri="{FF2B5EF4-FFF2-40B4-BE49-F238E27FC236}">
              <a16:creationId xmlns:a16="http://schemas.microsoft.com/office/drawing/2014/main" id="{7F59E65C-B99F-47AC-87B8-EF2FA1622FE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0" name="テキスト ボックス 569">
          <a:extLst>
            <a:ext uri="{FF2B5EF4-FFF2-40B4-BE49-F238E27FC236}">
              <a16:creationId xmlns:a16="http://schemas.microsoft.com/office/drawing/2014/main" id="{50183265-AC3D-4BDB-9D23-F1DB8AE4B26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1" name="直線コネクタ 570">
          <a:extLst>
            <a:ext uri="{FF2B5EF4-FFF2-40B4-BE49-F238E27FC236}">
              <a16:creationId xmlns:a16="http://schemas.microsoft.com/office/drawing/2014/main" id="{F8DCF708-8D37-4F56-B1A4-5EFEB9F1EB0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2" name="テキスト ボックス 571">
          <a:extLst>
            <a:ext uri="{FF2B5EF4-FFF2-40B4-BE49-F238E27FC236}">
              <a16:creationId xmlns:a16="http://schemas.microsoft.com/office/drawing/2014/main" id="{9C9D837E-460E-46A8-A05F-244A4EA041C3}"/>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3" name="直線コネクタ 572">
          <a:extLst>
            <a:ext uri="{FF2B5EF4-FFF2-40B4-BE49-F238E27FC236}">
              <a16:creationId xmlns:a16="http://schemas.microsoft.com/office/drawing/2014/main" id="{CCB17FE3-3938-4BE1-B0EB-8FF72EAC7122}"/>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4" name="テキスト ボックス 573">
          <a:extLst>
            <a:ext uri="{FF2B5EF4-FFF2-40B4-BE49-F238E27FC236}">
              <a16:creationId xmlns:a16="http://schemas.microsoft.com/office/drawing/2014/main" id="{1D9C69FB-CE6F-4752-82CA-061A71C3B959}"/>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5" name="直線コネクタ 574">
          <a:extLst>
            <a:ext uri="{FF2B5EF4-FFF2-40B4-BE49-F238E27FC236}">
              <a16:creationId xmlns:a16="http://schemas.microsoft.com/office/drawing/2014/main" id="{609206C7-2ACE-4114-AEE2-370CA85D5B6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6" name="テキスト ボックス 575">
          <a:extLst>
            <a:ext uri="{FF2B5EF4-FFF2-40B4-BE49-F238E27FC236}">
              <a16:creationId xmlns:a16="http://schemas.microsoft.com/office/drawing/2014/main" id="{3DBA8B0D-B8D6-4725-B3FC-21A20A56087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7" name="直線コネクタ 576">
          <a:extLst>
            <a:ext uri="{FF2B5EF4-FFF2-40B4-BE49-F238E27FC236}">
              <a16:creationId xmlns:a16="http://schemas.microsoft.com/office/drawing/2014/main" id="{D6994985-42B4-43FB-BC35-462036162BFC}"/>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8" name="テキスト ボックス 577">
          <a:extLst>
            <a:ext uri="{FF2B5EF4-FFF2-40B4-BE49-F238E27FC236}">
              <a16:creationId xmlns:a16="http://schemas.microsoft.com/office/drawing/2014/main" id="{F01198B3-7E71-444E-A390-2A85AA5B6A86}"/>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9A9FC0E4-A0F0-49AD-9099-44900F1DB95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a:extLst>
            <a:ext uri="{FF2B5EF4-FFF2-40B4-BE49-F238E27FC236}">
              <a16:creationId xmlns:a16="http://schemas.microsoft.com/office/drawing/2014/main" id="{5ADF30D2-E592-4C36-BC65-9D1CF081090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ECD62106-6AD0-4F56-A4E2-EE1208FA445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582" name="直線コネクタ 581">
          <a:extLst>
            <a:ext uri="{FF2B5EF4-FFF2-40B4-BE49-F238E27FC236}">
              <a16:creationId xmlns:a16="http://schemas.microsoft.com/office/drawing/2014/main" id="{EE64DBB4-8B97-496A-9FD6-53B3445BE7E0}"/>
            </a:ext>
          </a:extLst>
        </xdr:cNvPr>
        <xdr:cNvCxnSpPr/>
      </xdr:nvCxnSpPr>
      <xdr:spPr>
        <a:xfrm flipV="1">
          <a:off x="22160864" y="9593035"/>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583" name="【学校施設】&#10;一人当たり面積最小値テキスト">
          <a:extLst>
            <a:ext uri="{FF2B5EF4-FFF2-40B4-BE49-F238E27FC236}">
              <a16:creationId xmlns:a16="http://schemas.microsoft.com/office/drawing/2014/main" id="{BC7FE6E4-CDF3-4E3C-9870-117F817EF7B0}"/>
            </a:ext>
          </a:extLst>
        </xdr:cNvPr>
        <xdr:cNvSpPr txBox="1"/>
      </xdr:nvSpPr>
      <xdr:spPr>
        <a:xfrm>
          <a:off x="22199600" y="1105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584" name="直線コネクタ 583">
          <a:extLst>
            <a:ext uri="{FF2B5EF4-FFF2-40B4-BE49-F238E27FC236}">
              <a16:creationId xmlns:a16="http://schemas.microsoft.com/office/drawing/2014/main" id="{EC3EA3C2-F31F-475B-B888-1F2FDEFA764E}"/>
            </a:ext>
          </a:extLst>
        </xdr:cNvPr>
        <xdr:cNvCxnSpPr/>
      </xdr:nvCxnSpPr>
      <xdr:spPr>
        <a:xfrm>
          <a:off x="22072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585" name="【学校施設】&#10;一人当たり面積最大値テキスト">
          <a:extLst>
            <a:ext uri="{FF2B5EF4-FFF2-40B4-BE49-F238E27FC236}">
              <a16:creationId xmlns:a16="http://schemas.microsoft.com/office/drawing/2014/main" id="{0604316D-85B4-48E3-B0A0-B4C9272962EB}"/>
            </a:ext>
          </a:extLst>
        </xdr:cNvPr>
        <xdr:cNvSpPr txBox="1"/>
      </xdr:nvSpPr>
      <xdr:spPr>
        <a:xfrm>
          <a:off x="22199600" y="9368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586" name="直線コネクタ 585">
          <a:extLst>
            <a:ext uri="{FF2B5EF4-FFF2-40B4-BE49-F238E27FC236}">
              <a16:creationId xmlns:a16="http://schemas.microsoft.com/office/drawing/2014/main" id="{CDE9ECEB-DD50-4CE0-AA43-4A429C2E5233}"/>
            </a:ext>
          </a:extLst>
        </xdr:cNvPr>
        <xdr:cNvCxnSpPr/>
      </xdr:nvCxnSpPr>
      <xdr:spPr>
        <a:xfrm>
          <a:off x="22072600" y="9593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169290</xdr:rowOff>
    </xdr:from>
    <xdr:ext cx="469744" cy="259045"/>
    <xdr:sp macro="" textlink="">
      <xdr:nvSpPr>
        <xdr:cNvPr id="587" name="【学校施設】&#10;一人当たり面積平均値テキスト">
          <a:extLst>
            <a:ext uri="{FF2B5EF4-FFF2-40B4-BE49-F238E27FC236}">
              <a16:creationId xmlns:a16="http://schemas.microsoft.com/office/drawing/2014/main" id="{A9DFAAD4-6FB4-4210-A04B-C7E15804F6F0}"/>
            </a:ext>
          </a:extLst>
        </xdr:cNvPr>
        <xdr:cNvSpPr txBox="1"/>
      </xdr:nvSpPr>
      <xdr:spPr>
        <a:xfrm>
          <a:off x="22199600" y="104562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588" name="フローチャート: 判断 587">
          <a:extLst>
            <a:ext uri="{FF2B5EF4-FFF2-40B4-BE49-F238E27FC236}">
              <a16:creationId xmlns:a16="http://schemas.microsoft.com/office/drawing/2014/main" id="{1C3D8CDA-5309-4041-92BC-0A4F5B399B59}"/>
            </a:ext>
          </a:extLst>
        </xdr:cNvPr>
        <xdr:cNvSpPr/>
      </xdr:nvSpPr>
      <xdr:spPr>
        <a:xfrm>
          <a:off x="22110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589" name="フローチャート: 判断 588">
          <a:extLst>
            <a:ext uri="{FF2B5EF4-FFF2-40B4-BE49-F238E27FC236}">
              <a16:creationId xmlns:a16="http://schemas.microsoft.com/office/drawing/2014/main" id="{CEA22ADC-BD08-4F6D-A2E4-E57FB7C73ABE}"/>
            </a:ext>
          </a:extLst>
        </xdr:cNvPr>
        <xdr:cNvSpPr/>
      </xdr:nvSpPr>
      <xdr:spPr>
        <a:xfrm>
          <a:off x="21272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590" name="フローチャート: 判断 589">
          <a:extLst>
            <a:ext uri="{FF2B5EF4-FFF2-40B4-BE49-F238E27FC236}">
              <a16:creationId xmlns:a16="http://schemas.microsoft.com/office/drawing/2014/main" id="{7285904F-8D01-4911-9F47-4579B75BA7FE}"/>
            </a:ext>
          </a:extLst>
        </xdr:cNvPr>
        <xdr:cNvSpPr/>
      </xdr:nvSpPr>
      <xdr:spPr>
        <a:xfrm>
          <a:off x="20383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591" name="フローチャート: 判断 590">
          <a:extLst>
            <a:ext uri="{FF2B5EF4-FFF2-40B4-BE49-F238E27FC236}">
              <a16:creationId xmlns:a16="http://schemas.microsoft.com/office/drawing/2014/main" id="{BA42CA12-2B53-42FF-A4D9-256113EBA1A5}"/>
            </a:ext>
          </a:extLst>
        </xdr:cNvPr>
        <xdr:cNvSpPr/>
      </xdr:nvSpPr>
      <xdr:spPr>
        <a:xfrm>
          <a:off x="19494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12881</xdr:rowOff>
    </xdr:from>
    <xdr:to>
      <xdr:col>98</xdr:col>
      <xdr:colOff>38100</xdr:colOff>
      <xdr:row>60</xdr:row>
      <xdr:rowOff>114481</xdr:rowOff>
    </xdr:to>
    <xdr:sp macro="" textlink="">
      <xdr:nvSpPr>
        <xdr:cNvPr id="592" name="フローチャート: 判断 591">
          <a:extLst>
            <a:ext uri="{FF2B5EF4-FFF2-40B4-BE49-F238E27FC236}">
              <a16:creationId xmlns:a16="http://schemas.microsoft.com/office/drawing/2014/main" id="{3FAC4926-7950-4316-94DE-18B059562541}"/>
            </a:ext>
          </a:extLst>
        </xdr:cNvPr>
        <xdr:cNvSpPr/>
      </xdr:nvSpPr>
      <xdr:spPr>
        <a:xfrm>
          <a:off x="18605500" y="1029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AAE02BB5-2981-4680-A7F8-0CD7E41689A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C58D08E6-ABA5-4DE5-969B-C50DC07C3F3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C03E3375-3C29-40ED-91B5-BBE7025B14B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DB6A315F-CFAE-4A63-95DE-9D01F977641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47A9CDD6-672B-45AC-9CE4-5802D695F80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60234</xdr:rowOff>
    </xdr:from>
    <xdr:to>
      <xdr:col>116</xdr:col>
      <xdr:colOff>114300</xdr:colOff>
      <xdr:row>60</xdr:row>
      <xdr:rowOff>161834</xdr:rowOff>
    </xdr:to>
    <xdr:sp macro="" textlink="">
      <xdr:nvSpPr>
        <xdr:cNvPr id="598" name="楕円 597">
          <a:extLst>
            <a:ext uri="{FF2B5EF4-FFF2-40B4-BE49-F238E27FC236}">
              <a16:creationId xmlns:a16="http://schemas.microsoft.com/office/drawing/2014/main" id="{32533068-81D9-444E-A4CD-82537645547C}"/>
            </a:ext>
          </a:extLst>
        </xdr:cNvPr>
        <xdr:cNvSpPr/>
      </xdr:nvSpPr>
      <xdr:spPr>
        <a:xfrm>
          <a:off x="22110700" y="1034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83111</xdr:rowOff>
    </xdr:from>
    <xdr:ext cx="469744" cy="259045"/>
    <xdr:sp macro="" textlink="">
      <xdr:nvSpPr>
        <xdr:cNvPr id="599" name="【学校施設】&#10;一人当たり面積該当値テキスト">
          <a:extLst>
            <a:ext uri="{FF2B5EF4-FFF2-40B4-BE49-F238E27FC236}">
              <a16:creationId xmlns:a16="http://schemas.microsoft.com/office/drawing/2014/main" id="{39C6471A-3768-42C8-9E3A-F38D8DE286D0}"/>
            </a:ext>
          </a:extLst>
        </xdr:cNvPr>
        <xdr:cNvSpPr txBox="1"/>
      </xdr:nvSpPr>
      <xdr:spPr>
        <a:xfrm>
          <a:off x="22199600" y="1019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71665</xdr:rowOff>
    </xdr:from>
    <xdr:to>
      <xdr:col>112</xdr:col>
      <xdr:colOff>38100</xdr:colOff>
      <xdr:row>61</xdr:row>
      <xdr:rowOff>1815</xdr:rowOff>
    </xdr:to>
    <xdr:sp macro="" textlink="">
      <xdr:nvSpPr>
        <xdr:cNvPr id="600" name="楕円 599">
          <a:extLst>
            <a:ext uri="{FF2B5EF4-FFF2-40B4-BE49-F238E27FC236}">
              <a16:creationId xmlns:a16="http://schemas.microsoft.com/office/drawing/2014/main" id="{8724B32E-AB3E-49B8-8E99-5EAB826D4678}"/>
            </a:ext>
          </a:extLst>
        </xdr:cNvPr>
        <xdr:cNvSpPr/>
      </xdr:nvSpPr>
      <xdr:spPr>
        <a:xfrm>
          <a:off x="21272500" y="1035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111034</xdr:rowOff>
    </xdr:from>
    <xdr:to>
      <xdr:col>116</xdr:col>
      <xdr:colOff>63500</xdr:colOff>
      <xdr:row>60</xdr:row>
      <xdr:rowOff>122465</xdr:rowOff>
    </xdr:to>
    <xdr:cxnSp macro="">
      <xdr:nvCxnSpPr>
        <xdr:cNvPr id="601" name="直線コネクタ 600">
          <a:extLst>
            <a:ext uri="{FF2B5EF4-FFF2-40B4-BE49-F238E27FC236}">
              <a16:creationId xmlns:a16="http://schemas.microsoft.com/office/drawing/2014/main" id="{8F501421-6E5B-4511-B72F-7DCF258599B7}"/>
            </a:ext>
          </a:extLst>
        </xdr:cNvPr>
        <xdr:cNvCxnSpPr/>
      </xdr:nvCxnSpPr>
      <xdr:spPr>
        <a:xfrm flipV="1">
          <a:off x="21323300" y="10398034"/>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83094</xdr:rowOff>
    </xdr:from>
    <xdr:to>
      <xdr:col>107</xdr:col>
      <xdr:colOff>101600</xdr:colOff>
      <xdr:row>61</xdr:row>
      <xdr:rowOff>13244</xdr:rowOff>
    </xdr:to>
    <xdr:sp macro="" textlink="">
      <xdr:nvSpPr>
        <xdr:cNvPr id="602" name="楕円 601">
          <a:extLst>
            <a:ext uri="{FF2B5EF4-FFF2-40B4-BE49-F238E27FC236}">
              <a16:creationId xmlns:a16="http://schemas.microsoft.com/office/drawing/2014/main" id="{BD23AF9D-DD31-4E5E-89E4-361AC183EFA9}"/>
            </a:ext>
          </a:extLst>
        </xdr:cNvPr>
        <xdr:cNvSpPr/>
      </xdr:nvSpPr>
      <xdr:spPr>
        <a:xfrm>
          <a:off x="20383500" y="1037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122465</xdr:rowOff>
    </xdr:from>
    <xdr:to>
      <xdr:col>111</xdr:col>
      <xdr:colOff>177800</xdr:colOff>
      <xdr:row>60</xdr:row>
      <xdr:rowOff>133894</xdr:rowOff>
    </xdr:to>
    <xdr:cxnSp macro="">
      <xdr:nvCxnSpPr>
        <xdr:cNvPr id="603" name="直線コネクタ 602">
          <a:extLst>
            <a:ext uri="{FF2B5EF4-FFF2-40B4-BE49-F238E27FC236}">
              <a16:creationId xmlns:a16="http://schemas.microsoft.com/office/drawing/2014/main" id="{025E6B21-C197-4743-9F29-08C8DAFA0193}"/>
            </a:ext>
          </a:extLst>
        </xdr:cNvPr>
        <xdr:cNvCxnSpPr/>
      </xdr:nvCxnSpPr>
      <xdr:spPr>
        <a:xfrm flipV="1">
          <a:off x="20434300" y="10409465"/>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86360</xdr:rowOff>
    </xdr:from>
    <xdr:to>
      <xdr:col>102</xdr:col>
      <xdr:colOff>165100</xdr:colOff>
      <xdr:row>61</xdr:row>
      <xdr:rowOff>16510</xdr:rowOff>
    </xdr:to>
    <xdr:sp macro="" textlink="">
      <xdr:nvSpPr>
        <xdr:cNvPr id="604" name="楕円 603">
          <a:extLst>
            <a:ext uri="{FF2B5EF4-FFF2-40B4-BE49-F238E27FC236}">
              <a16:creationId xmlns:a16="http://schemas.microsoft.com/office/drawing/2014/main" id="{19777890-A550-4060-9C6D-66CCA6F7C690}"/>
            </a:ext>
          </a:extLst>
        </xdr:cNvPr>
        <xdr:cNvSpPr/>
      </xdr:nvSpPr>
      <xdr:spPr>
        <a:xfrm>
          <a:off x="19494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133894</xdr:rowOff>
    </xdr:from>
    <xdr:to>
      <xdr:col>107</xdr:col>
      <xdr:colOff>50800</xdr:colOff>
      <xdr:row>60</xdr:row>
      <xdr:rowOff>137160</xdr:rowOff>
    </xdr:to>
    <xdr:cxnSp macro="">
      <xdr:nvCxnSpPr>
        <xdr:cNvPr id="605" name="直線コネクタ 604">
          <a:extLst>
            <a:ext uri="{FF2B5EF4-FFF2-40B4-BE49-F238E27FC236}">
              <a16:creationId xmlns:a16="http://schemas.microsoft.com/office/drawing/2014/main" id="{C9096840-9EC3-4833-BBAB-2D82E43E4E12}"/>
            </a:ext>
          </a:extLst>
        </xdr:cNvPr>
        <xdr:cNvCxnSpPr/>
      </xdr:nvCxnSpPr>
      <xdr:spPr>
        <a:xfrm flipV="1">
          <a:off x="19545300" y="1042089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91259</xdr:rowOff>
    </xdr:from>
    <xdr:to>
      <xdr:col>98</xdr:col>
      <xdr:colOff>38100</xdr:colOff>
      <xdr:row>61</xdr:row>
      <xdr:rowOff>21409</xdr:rowOff>
    </xdr:to>
    <xdr:sp macro="" textlink="">
      <xdr:nvSpPr>
        <xdr:cNvPr id="606" name="楕円 605">
          <a:extLst>
            <a:ext uri="{FF2B5EF4-FFF2-40B4-BE49-F238E27FC236}">
              <a16:creationId xmlns:a16="http://schemas.microsoft.com/office/drawing/2014/main" id="{FB00D124-670A-4DA0-A239-9787CB8A22EE}"/>
            </a:ext>
          </a:extLst>
        </xdr:cNvPr>
        <xdr:cNvSpPr/>
      </xdr:nvSpPr>
      <xdr:spPr>
        <a:xfrm>
          <a:off x="18605500" y="1037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137160</xdr:rowOff>
    </xdr:from>
    <xdr:to>
      <xdr:col>102</xdr:col>
      <xdr:colOff>114300</xdr:colOff>
      <xdr:row>60</xdr:row>
      <xdr:rowOff>142059</xdr:rowOff>
    </xdr:to>
    <xdr:cxnSp macro="">
      <xdr:nvCxnSpPr>
        <xdr:cNvPr id="607" name="直線コネクタ 606">
          <a:extLst>
            <a:ext uri="{FF2B5EF4-FFF2-40B4-BE49-F238E27FC236}">
              <a16:creationId xmlns:a16="http://schemas.microsoft.com/office/drawing/2014/main" id="{FA6B410A-E804-4FAF-AD3C-641BDFA8F97E}"/>
            </a:ext>
          </a:extLst>
        </xdr:cNvPr>
        <xdr:cNvCxnSpPr/>
      </xdr:nvCxnSpPr>
      <xdr:spPr>
        <a:xfrm flipV="1">
          <a:off x="18656300" y="1042416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103976</xdr:rowOff>
    </xdr:from>
    <xdr:ext cx="469744" cy="259045"/>
    <xdr:sp macro="" textlink="">
      <xdr:nvSpPr>
        <xdr:cNvPr id="608" name="n_1aveValue【学校施設】&#10;一人当たり面積">
          <a:extLst>
            <a:ext uri="{FF2B5EF4-FFF2-40B4-BE49-F238E27FC236}">
              <a16:creationId xmlns:a16="http://schemas.microsoft.com/office/drawing/2014/main" id="{B3CF364A-8404-4080-8BD8-B46C89CA3225}"/>
            </a:ext>
          </a:extLst>
        </xdr:cNvPr>
        <xdr:cNvSpPr txBox="1"/>
      </xdr:nvSpPr>
      <xdr:spPr>
        <a:xfrm>
          <a:off x="21075727" y="1056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113773</xdr:rowOff>
    </xdr:from>
    <xdr:ext cx="469744" cy="259045"/>
    <xdr:sp macro="" textlink="">
      <xdr:nvSpPr>
        <xdr:cNvPr id="609" name="n_2aveValue【学校施設】&#10;一人当たり面積">
          <a:extLst>
            <a:ext uri="{FF2B5EF4-FFF2-40B4-BE49-F238E27FC236}">
              <a16:creationId xmlns:a16="http://schemas.microsoft.com/office/drawing/2014/main" id="{555F8216-3E98-4D68-B1EA-54AFF5AE243F}"/>
            </a:ext>
          </a:extLst>
        </xdr:cNvPr>
        <xdr:cNvSpPr txBox="1"/>
      </xdr:nvSpPr>
      <xdr:spPr>
        <a:xfrm>
          <a:off x="20199427" y="1057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165299</xdr:rowOff>
    </xdr:from>
    <xdr:ext cx="469744" cy="259045"/>
    <xdr:sp macro="" textlink="">
      <xdr:nvSpPr>
        <xdr:cNvPr id="610" name="n_3aveValue【学校施設】&#10;一人当たり面積">
          <a:extLst>
            <a:ext uri="{FF2B5EF4-FFF2-40B4-BE49-F238E27FC236}">
              <a16:creationId xmlns:a16="http://schemas.microsoft.com/office/drawing/2014/main" id="{B0DBD8F3-9AE9-484D-9935-10FDB46EE8B6}"/>
            </a:ext>
          </a:extLst>
        </xdr:cNvPr>
        <xdr:cNvSpPr txBox="1"/>
      </xdr:nvSpPr>
      <xdr:spPr>
        <a:xfrm>
          <a:off x="19310427" y="1010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131008</xdr:rowOff>
    </xdr:from>
    <xdr:ext cx="469744" cy="259045"/>
    <xdr:sp macro="" textlink="">
      <xdr:nvSpPr>
        <xdr:cNvPr id="611" name="n_4aveValue【学校施設】&#10;一人当たり面積">
          <a:extLst>
            <a:ext uri="{FF2B5EF4-FFF2-40B4-BE49-F238E27FC236}">
              <a16:creationId xmlns:a16="http://schemas.microsoft.com/office/drawing/2014/main" id="{E033A0F9-C5AB-4416-BA40-46001DFFB2BE}"/>
            </a:ext>
          </a:extLst>
        </xdr:cNvPr>
        <xdr:cNvSpPr txBox="1"/>
      </xdr:nvSpPr>
      <xdr:spPr>
        <a:xfrm>
          <a:off x="18421427" y="1007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18342</xdr:rowOff>
    </xdr:from>
    <xdr:ext cx="469744" cy="259045"/>
    <xdr:sp macro="" textlink="">
      <xdr:nvSpPr>
        <xdr:cNvPr id="612" name="n_1mainValue【学校施設】&#10;一人当たり面積">
          <a:extLst>
            <a:ext uri="{FF2B5EF4-FFF2-40B4-BE49-F238E27FC236}">
              <a16:creationId xmlns:a16="http://schemas.microsoft.com/office/drawing/2014/main" id="{8E15ECAA-4906-459B-9437-8A5CEA503566}"/>
            </a:ext>
          </a:extLst>
        </xdr:cNvPr>
        <xdr:cNvSpPr txBox="1"/>
      </xdr:nvSpPr>
      <xdr:spPr>
        <a:xfrm>
          <a:off x="21075727" y="10133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29771</xdr:rowOff>
    </xdr:from>
    <xdr:ext cx="469744" cy="259045"/>
    <xdr:sp macro="" textlink="">
      <xdr:nvSpPr>
        <xdr:cNvPr id="613" name="n_2mainValue【学校施設】&#10;一人当たり面積">
          <a:extLst>
            <a:ext uri="{FF2B5EF4-FFF2-40B4-BE49-F238E27FC236}">
              <a16:creationId xmlns:a16="http://schemas.microsoft.com/office/drawing/2014/main" id="{CEC8EEB1-F9C9-4E5D-A246-2C8F9B954E26}"/>
            </a:ext>
          </a:extLst>
        </xdr:cNvPr>
        <xdr:cNvSpPr txBox="1"/>
      </xdr:nvSpPr>
      <xdr:spPr>
        <a:xfrm>
          <a:off x="20199427" y="10145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7637</xdr:rowOff>
    </xdr:from>
    <xdr:ext cx="469744" cy="259045"/>
    <xdr:sp macro="" textlink="">
      <xdr:nvSpPr>
        <xdr:cNvPr id="614" name="n_3mainValue【学校施設】&#10;一人当たり面積">
          <a:extLst>
            <a:ext uri="{FF2B5EF4-FFF2-40B4-BE49-F238E27FC236}">
              <a16:creationId xmlns:a16="http://schemas.microsoft.com/office/drawing/2014/main" id="{230B42AC-9A7F-4F7D-B0A0-DD6462589764}"/>
            </a:ext>
          </a:extLst>
        </xdr:cNvPr>
        <xdr:cNvSpPr txBox="1"/>
      </xdr:nvSpPr>
      <xdr:spPr>
        <a:xfrm>
          <a:off x="19310427" y="1046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12536</xdr:rowOff>
    </xdr:from>
    <xdr:ext cx="469744" cy="259045"/>
    <xdr:sp macro="" textlink="">
      <xdr:nvSpPr>
        <xdr:cNvPr id="615" name="n_4mainValue【学校施設】&#10;一人当たり面積">
          <a:extLst>
            <a:ext uri="{FF2B5EF4-FFF2-40B4-BE49-F238E27FC236}">
              <a16:creationId xmlns:a16="http://schemas.microsoft.com/office/drawing/2014/main" id="{55C07C62-87EB-4DF5-848D-2D409F1A5EEE}"/>
            </a:ext>
          </a:extLst>
        </xdr:cNvPr>
        <xdr:cNvSpPr txBox="1"/>
      </xdr:nvSpPr>
      <xdr:spPr>
        <a:xfrm>
          <a:off x="18421427" y="10470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E26C2E7B-533E-424E-88A5-344F2E4DB75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B41EAEB5-DE95-4F82-B418-C36C39EDF61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7C6E8035-E51C-49AB-BC19-CCF630601EC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E4287A2C-FC6C-471F-9515-CC220F9E270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F17201C3-C958-42B8-8DFB-C02D8E82D26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2D8268E5-AA61-4385-B086-B07BFB89043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68763BA0-593D-46BC-8553-ACAFD77718B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440C1DF6-17E8-4C50-A4D6-127E1F557F1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59D823EE-CF45-4053-ACF1-F3FF405EE0A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85C9D657-A698-4934-A9E8-85DBF608328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42FA13AA-B656-4834-8EAA-E2B636FF1A0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7" name="直線コネクタ 626">
          <a:extLst>
            <a:ext uri="{FF2B5EF4-FFF2-40B4-BE49-F238E27FC236}">
              <a16:creationId xmlns:a16="http://schemas.microsoft.com/office/drawing/2014/main" id="{7F7C6DC5-6366-4040-9F83-3898949AB2A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8" name="テキスト ボックス 627">
          <a:extLst>
            <a:ext uri="{FF2B5EF4-FFF2-40B4-BE49-F238E27FC236}">
              <a16:creationId xmlns:a16="http://schemas.microsoft.com/office/drawing/2014/main" id="{98AC3914-3B21-4B0A-AC5F-D12F748A709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9" name="直線コネクタ 628">
          <a:extLst>
            <a:ext uri="{FF2B5EF4-FFF2-40B4-BE49-F238E27FC236}">
              <a16:creationId xmlns:a16="http://schemas.microsoft.com/office/drawing/2014/main" id="{9CA89AE2-81F7-4CB4-AD84-2054899F014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0" name="テキスト ボックス 629">
          <a:extLst>
            <a:ext uri="{FF2B5EF4-FFF2-40B4-BE49-F238E27FC236}">
              <a16:creationId xmlns:a16="http://schemas.microsoft.com/office/drawing/2014/main" id="{82313246-C423-415E-A163-12654AE76B3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1" name="直線コネクタ 630">
          <a:extLst>
            <a:ext uri="{FF2B5EF4-FFF2-40B4-BE49-F238E27FC236}">
              <a16:creationId xmlns:a16="http://schemas.microsoft.com/office/drawing/2014/main" id="{164B738D-0B99-4C50-9EA2-F054A0653CF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2" name="テキスト ボックス 631">
          <a:extLst>
            <a:ext uri="{FF2B5EF4-FFF2-40B4-BE49-F238E27FC236}">
              <a16:creationId xmlns:a16="http://schemas.microsoft.com/office/drawing/2014/main" id="{48E6909B-8C6E-464B-901C-29F3848CCFB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3" name="直線コネクタ 632">
          <a:extLst>
            <a:ext uri="{FF2B5EF4-FFF2-40B4-BE49-F238E27FC236}">
              <a16:creationId xmlns:a16="http://schemas.microsoft.com/office/drawing/2014/main" id="{52519977-B3B2-4C93-A0FE-25E2B36DE05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4" name="テキスト ボックス 633">
          <a:extLst>
            <a:ext uri="{FF2B5EF4-FFF2-40B4-BE49-F238E27FC236}">
              <a16:creationId xmlns:a16="http://schemas.microsoft.com/office/drawing/2014/main" id="{8BAB69E2-2A60-4ED1-950B-11618F4D056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5" name="直線コネクタ 634">
          <a:extLst>
            <a:ext uri="{FF2B5EF4-FFF2-40B4-BE49-F238E27FC236}">
              <a16:creationId xmlns:a16="http://schemas.microsoft.com/office/drawing/2014/main" id="{4186738D-3B5E-4D6C-96A8-707D60DBE15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6" name="テキスト ボックス 635">
          <a:extLst>
            <a:ext uri="{FF2B5EF4-FFF2-40B4-BE49-F238E27FC236}">
              <a16:creationId xmlns:a16="http://schemas.microsoft.com/office/drawing/2014/main" id="{0EEC518F-BF53-4F0C-A7A3-9900ED3E818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BB120693-8C95-4F80-BF9E-B85B43BC6FF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17001D94-6BA6-445F-BD11-F186FA8A6CF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A639BB96-E696-4624-971F-83FE6FC53DE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640" name="直線コネクタ 639">
          <a:extLst>
            <a:ext uri="{FF2B5EF4-FFF2-40B4-BE49-F238E27FC236}">
              <a16:creationId xmlns:a16="http://schemas.microsoft.com/office/drawing/2014/main" id="{963311D7-CAC9-4E11-B5B9-B40DF1C10E0E}"/>
            </a:ext>
          </a:extLst>
        </xdr:cNvPr>
        <xdr:cNvCxnSpPr/>
      </xdr:nvCxnSpPr>
      <xdr:spPr>
        <a:xfrm flipV="1">
          <a:off x="16318864" y="13300711"/>
          <a:ext cx="0" cy="1558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1" name="【児童館】&#10;有形固定資産減価償却率最小値テキスト">
          <a:extLst>
            <a:ext uri="{FF2B5EF4-FFF2-40B4-BE49-F238E27FC236}">
              <a16:creationId xmlns:a16="http://schemas.microsoft.com/office/drawing/2014/main" id="{D8B9A9A8-E6D8-477A-B51A-E676CC2818D4}"/>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2" name="直線コネクタ 641">
          <a:extLst>
            <a:ext uri="{FF2B5EF4-FFF2-40B4-BE49-F238E27FC236}">
              <a16:creationId xmlns:a16="http://schemas.microsoft.com/office/drawing/2014/main" id="{7D37B1A2-9A43-4E2A-8C8B-D8E62DC9F685}"/>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643" name="【児童館】&#10;有形固定資産減価償却率最大値テキスト">
          <a:extLst>
            <a:ext uri="{FF2B5EF4-FFF2-40B4-BE49-F238E27FC236}">
              <a16:creationId xmlns:a16="http://schemas.microsoft.com/office/drawing/2014/main" id="{5608F529-7808-4DF3-BFFB-BE6A19020D1B}"/>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644" name="直線コネクタ 643">
          <a:extLst>
            <a:ext uri="{FF2B5EF4-FFF2-40B4-BE49-F238E27FC236}">
              <a16:creationId xmlns:a16="http://schemas.microsoft.com/office/drawing/2014/main" id="{7E62BBEE-6C8B-40AB-A250-E8A38BDE8858}"/>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93363</xdr:rowOff>
    </xdr:from>
    <xdr:ext cx="405111" cy="259045"/>
    <xdr:sp macro="" textlink="">
      <xdr:nvSpPr>
        <xdr:cNvPr id="645" name="【児童館】&#10;有形固定資産減価償却率平均値テキスト">
          <a:extLst>
            <a:ext uri="{FF2B5EF4-FFF2-40B4-BE49-F238E27FC236}">
              <a16:creationId xmlns:a16="http://schemas.microsoft.com/office/drawing/2014/main" id="{2F3C59A9-E7F1-44B7-A31C-A95801432D70}"/>
            </a:ext>
          </a:extLst>
        </xdr:cNvPr>
        <xdr:cNvSpPr txBox="1"/>
      </xdr:nvSpPr>
      <xdr:spPr>
        <a:xfrm>
          <a:off x="16357600" y="13980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46" name="フローチャート: 判断 645">
          <a:extLst>
            <a:ext uri="{FF2B5EF4-FFF2-40B4-BE49-F238E27FC236}">
              <a16:creationId xmlns:a16="http://schemas.microsoft.com/office/drawing/2014/main" id="{15C7008A-C3C8-44C0-89C5-7F8F942DEC48}"/>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647" name="フローチャート: 判断 646">
          <a:extLst>
            <a:ext uri="{FF2B5EF4-FFF2-40B4-BE49-F238E27FC236}">
              <a16:creationId xmlns:a16="http://schemas.microsoft.com/office/drawing/2014/main" id="{9020CCE1-0FB6-418B-A010-2E9227D6ECD4}"/>
            </a:ext>
          </a:extLst>
        </xdr:cNvPr>
        <xdr:cNvSpPr/>
      </xdr:nvSpPr>
      <xdr:spPr>
        <a:xfrm>
          <a:off x="15430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648" name="フローチャート: 判断 647">
          <a:extLst>
            <a:ext uri="{FF2B5EF4-FFF2-40B4-BE49-F238E27FC236}">
              <a16:creationId xmlns:a16="http://schemas.microsoft.com/office/drawing/2014/main" id="{C9E12DC6-F7D7-44E5-ABB0-AE5FC236ABD5}"/>
            </a:ext>
          </a:extLst>
        </xdr:cNvPr>
        <xdr:cNvSpPr/>
      </xdr:nvSpPr>
      <xdr:spPr>
        <a:xfrm>
          <a:off x="14541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49" name="フローチャート: 判断 648">
          <a:extLst>
            <a:ext uri="{FF2B5EF4-FFF2-40B4-BE49-F238E27FC236}">
              <a16:creationId xmlns:a16="http://schemas.microsoft.com/office/drawing/2014/main" id="{30256AD8-AFAA-4C77-8821-769C0CBA342A}"/>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650" name="フローチャート: 判断 649">
          <a:extLst>
            <a:ext uri="{FF2B5EF4-FFF2-40B4-BE49-F238E27FC236}">
              <a16:creationId xmlns:a16="http://schemas.microsoft.com/office/drawing/2014/main" id="{83313B33-A74D-4719-BCC6-7AB72E75C4B5}"/>
            </a:ext>
          </a:extLst>
        </xdr:cNvPr>
        <xdr:cNvSpPr/>
      </xdr:nvSpPr>
      <xdr:spPr>
        <a:xfrm>
          <a:off x="12763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F2E0FD19-4C10-4074-B468-E102AC8C1C8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E36B0BE6-B22F-48D8-A4A3-1CA9DBE089E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DFB4724A-8DD0-461F-82E2-2BB760E3A79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871E6EAD-DACE-4163-8F51-C5D14EE98C5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1B649A43-A714-4C03-A12B-C11DED6C3FF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86361</xdr:rowOff>
    </xdr:from>
    <xdr:to>
      <xdr:col>85</xdr:col>
      <xdr:colOff>177800</xdr:colOff>
      <xdr:row>79</xdr:row>
      <xdr:rowOff>16511</xdr:rowOff>
    </xdr:to>
    <xdr:sp macro="" textlink="">
      <xdr:nvSpPr>
        <xdr:cNvPr id="656" name="楕円 655">
          <a:extLst>
            <a:ext uri="{FF2B5EF4-FFF2-40B4-BE49-F238E27FC236}">
              <a16:creationId xmlns:a16="http://schemas.microsoft.com/office/drawing/2014/main" id="{0803DB1F-31E0-4B1E-A7F5-B7830BC91D99}"/>
            </a:ext>
          </a:extLst>
        </xdr:cNvPr>
        <xdr:cNvSpPr/>
      </xdr:nvSpPr>
      <xdr:spPr>
        <a:xfrm>
          <a:off x="16268700" y="1345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109238</xdr:rowOff>
    </xdr:from>
    <xdr:ext cx="405111" cy="259045"/>
    <xdr:sp macro="" textlink="">
      <xdr:nvSpPr>
        <xdr:cNvPr id="657" name="【児童館】&#10;有形固定資産減価償却率該当値テキスト">
          <a:extLst>
            <a:ext uri="{FF2B5EF4-FFF2-40B4-BE49-F238E27FC236}">
              <a16:creationId xmlns:a16="http://schemas.microsoft.com/office/drawing/2014/main" id="{D333CB29-DD06-49F3-BEDE-2AFF7AB969A5}"/>
            </a:ext>
          </a:extLst>
        </xdr:cNvPr>
        <xdr:cNvSpPr txBox="1"/>
      </xdr:nvSpPr>
      <xdr:spPr>
        <a:xfrm>
          <a:off x="16357600" y="1331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29211</xdr:rowOff>
    </xdr:from>
    <xdr:to>
      <xdr:col>81</xdr:col>
      <xdr:colOff>101600</xdr:colOff>
      <xdr:row>78</xdr:row>
      <xdr:rowOff>130811</xdr:rowOff>
    </xdr:to>
    <xdr:sp macro="" textlink="">
      <xdr:nvSpPr>
        <xdr:cNvPr id="658" name="楕円 657">
          <a:extLst>
            <a:ext uri="{FF2B5EF4-FFF2-40B4-BE49-F238E27FC236}">
              <a16:creationId xmlns:a16="http://schemas.microsoft.com/office/drawing/2014/main" id="{D707658C-33A5-4CAA-8187-F23D78A68E9A}"/>
            </a:ext>
          </a:extLst>
        </xdr:cNvPr>
        <xdr:cNvSpPr/>
      </xdr:nvSpPr>
      <xdr:spPr>
        <a:xfrm>
          <a:off x="15430500" y="134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80011</xdr:rowOff>
    </xdr:from>
    <xdr:to>
      <xdr:col>85</xdr:col>
      <xdr:colOff>127000</xdr:colOff>
      <xdr:row>78</xdr:row>
      <xdr:rowOff>137161</xdr:rowOff>
    </xdr:to>
    <xdr:cxnSp macro="">
      <xdr:nvCxnSpPr>
        <xdr:cNvPr id="659" name="直線コネクタ 658">
          <a:extLst>
            <a:ext uri="{FF2B5EF4-FFF2-40B4-BE49-F238E27FC236}">
              <a16:creationId xmlns:a16="http://schemas.microsoft.com/office/drawing/2014/main" id="{26C7708D-5A58-46D6-91FF-33005BFBBC29}"/>
            </a:ext>
          </a:extLst>
        </xdr:cNvPr>
        <xdr:cNvCxnSpPr/>
      </xdr:nvCxnSpPr>
      <xdr:spPr>
        <a:xfrm>
          <a:off x="15481300" y="13453111"/>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141605</xdr:rowOff>
    </xdr:from>
    <xdr:to>
      <xdr:col>76</xdr:col>
      <xdr:colOff>165100</xdr:colOff>
      <xdr:row>78</xdr:row>
      <xdr:rowOff>71755</xdr:rowOff>
    </xdr:to>
    <xdr:sp macro="" textlink="">
      <xdr:nvSpPr>
        <xdr:cNvPr id="660" name="楕円 659">
          <a:extLst>
            <a:ext uri="{FF2B5EF4-FFF2-40B4-BE49-F238E27FC236}">
              <a16:creationId xmlns:a16="http://schemas.microsoft.com/office/drawing/2014/main" id="{BC59726F-1A4B-435E-9365-98218D2B56CB}"/>
            </a:ext>
          </a:extLst>
        </xdr:cNvPr>
        <xdr:cNvSpPr/>
      </xdr:nvSpPr>
      <xdr:spPr>
        <a:xfrm>
          <a:off x="14541500" y="1334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20955</xdr:rowOff>
    </xdr:from>
    <xdr:to>
      <xdr:col>81</xdr:col>
      <xdr:colOff>50800</xdr:colOff>
      <xdr:row>78</xdr:row>
      <xdr:rowOff>80011</xdr:rowOff>
    </xdr:to>
    <xdr:cxnSp macro="">
      <xdr:nvCxnSpPr>
        <xdr:cNvPr id="661" name="直線コネクタ 660">
          <a:extLst>
            <a:ext uri="{FF2B5EF4-FFF2-40B4-BE49-F238E27FC236}">
              <a16:creationId xmlns:a16="http://schemas.microsoft.com/office/drawing/2014/main" id="{344EC3E3-F588-4115-A171-8A29F2D2D3DC}"/>
            </a:ext>
          </a:extLst>
        </xdr:cNvPr>
        <xdr:cNvCxnSpPr/>
      </xdr:nvCxnSpPr>
      <xdr:spPr>
        <a:xfrm>
          <a:off x="14592300" y="13394055"/>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84455</xdr:rowOff>
    </xdr:from>
    <xdr:to>
      <xdr:col>72</xdr:col>
      <xdr:colOff>38100</xdr:colOff>
      <xdr:row>78</xdr:row>
      <xdr:rowOff>14605</xdr:rowOff>
    </xdr:to>
    <xdr:sp macro="" textlink="">
      <xdr:nvSpPr>
        <xdr:cNvPr id="662" name="楕円 661">
          <a:extLst>
            <a:ext uri="{FF2B5EF4-FFF2-40B4-BE49-F238E27FC236}">
              <a16:creationId xmlns:a16="http://schemas.microsoft.com/office/drawing/2014/main" id="{513ECD2F-C7A1-4F04-89ED-4F700CEB1656}"/>
            </a:ext>
          </a:extLst>
        </xdr:cNvPr>
        <xdr:cNvSpPr/>
      </xdr:nvSpPr>
      <xdr:spPr>
        <a:xfrm>
          <a:off x="13652500" y="1328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135255</xdr:rowOff>
    </xdr:from>
    <xdr:to>
      <xdr:col>76</xdr:col>
      <xdr:colOff>114300</xdr:colOff>
      <xdr:row>78</xdr:row>
      <xdr:rowOff>20955</xdr:rowOff>
    </xdr:to>
    <xdr:cxnSp macro="">
      <xdr:nvCxnSpPr>
        <xdr:cNvPr id="663" name="直線コネクタ 662">
          <a:extLst>
            <a:ext uri="{FF2B5EF4-FFF2-40B4-BE49-F238E27FC236}">
              <a16:creationId xmlns:a16="http://schemas.microsoft.com/office/drawing/2014/main" id="{4710862C-2760-4780-BAA4-2B0BE1208ACE}"/>
            </a:ext>
          </a:extLst>
        </xdr:cNvPr>
        <xdr:cNvCxnSpPr/>
      </xdr:nvCxnSpPr>
      <xdr:spPr>
        <a:xfrm>
          <a:off x="13703300" y="1333690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105411</xdr:rowOff>
    </xdr:from>
    <xdr:to>
      <xdr:col>67</xdr:col>
      <xdr:colOff>101600</xdr:colOff>
      <xdr:row>84</xdr:row>
      <xdr:rowOff>35561</xdr:rowOff>
    </xdr:to>
    <xdr:sp macro="" textlink="">
      <xdr:nvSpPr>
        <xdr:cNvPr id="664" name="楕円 663">
          <a:extLst>
            <a:ext uri="{FF2B5EF4-FFF2-40B4-BE49-F238E27FC236}">
              <a16:creationId xmlns:a16="http://schemas.microsoft.com/office/drawing/2014/main" id="{79048962-7AD2-4EDC-B037-B97D22739894}"/>
            </a:ext>
          </a:extLst>
        </xdr:cNvPr>
        <xdr:cNvSpPr/>
      </xdr:nvSpPr>
      <xdr:spPr>
        <a:xfrm>
          <a:off x="12763500" y="143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135255</xdr:rowOff>
    </xdr:from>
    <xdr:to>
      <xdr:col>71</xdr:col>
      <xdr:colOff>177800</xdr:colOff>
      <xdr:row>83</xdr:row>
      <xdr:rowOff>156211</xdr:rowOff>
    </xdr:to>
    <xdr:cxnSp macro="">
      <xdr:nvCxnSpPr>
        <xdr:cNvPr id="665" name="直線コネクタ 664">
          <a:extLst>
            <a:ext uri="{FF2B5EF4-FFF2-40B4-BE49-F238E27FC236}">
              <a16:creationId xmlns:a16="http://schemas.microsoft.com/office/drawing/2014/main" id="{6EFBE7A5-AA6A-460C-A642-4DF84BA575B6}"/>
            </a:ext>
          </a:extLst>
        </xdr:cNvPr>
        <xdr:cNvCxnSpPr/>
      </xdr:nvCxnSpPr>
      <xdr:spPr>
        <a:xfrm flipV="1">
          <a:off x="12814300" y="13336905"/>
          <a:ext cx="889000" cy="1049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9541</xdr:rowOff>
    </xdr:from>
    <xdr:ext cx="405111" cy="259045"/>
    <xdr:sp macro="" textlink="">
      <xdr:nvSpPr>
        <xdr:cNvPr id="666" name="n_1aveValue【児童館】&#10;有形固定資産減価償却率">
          <a:extLst>
            <a:ext uri="{FF2B5EF4-FFF2-40B4-BE49-F238E27FC236}">
              <a16:creationId xmlns:a16="http://schemas.microsoft.com/office/drawing/2014/main" id="{AF3A6267-8A05-4778-A8C7-0A64CA4855B9}"/>
            </a:ext>
          </a:extLst>
        </xdr:cNvPr>
        <xdr:cNvSpPr txBox="1"/>
      </xdr:nvSpPr>
      <xdr:spPr>
        <a:xfrm>
          <a:off x="15266044" y="1406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3827</xdr:rowOff>
    </xdr:from>
    <xdr:ext cx="405111" cy="259045"/>
    <xdr:sp macro="" textlink="">
      <xdr:nvSpPr>
        <xdr:cNvPr id="667" name="n_2aveValue【児童館】&#10;有形固定資産減価償却率">
          <a:extLst>
            <a:ext uri="{FF2B5EF4-FFF2-40B4-BE49-F238E27FC236}">
              <a16:creationId xmlns:a16="http://schemas.microsoft.com/office/drawing/2014/main" id="{7112C5DA-F471-47E2-83D7-81F785E2D92A}"/>
            </a:ext>
          </a:extLst>
        </xdr:cNvPr>
        <xdr:cNvSpPr txBox="1"/>
      </xdr:nvSpPr>
      <xdr:spPr>
        <a:xfrm>
          <a:off x="143897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668" name="n_3aveValue【児童館】&#10;有形固定資産減価償却率">
          <a:extLst>
            <a:ext uri="{FF2B5EF4-FFF2-40B4-BE49-F238E27FC236}">
              <a16:creationId xmlns:a16="http://schemas.microsoft.com/office/drawing/2014/main" id="{E044698C-EBA3-4B07-99EE-22F0FABF4084}"/>
            </a:ext>
          </a:extLst>
        </xdr:cNvPr>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34941</xdr:rowOff>
    </xdr:from>
    <xdr:ext cx="405111" cy="259045"/>
    <xdr:sp macro="" textlink="">
      <xdr:nvSpPr>
        <xdr:cNvPr id="669" name="n_4aveValue【児童館】&#10;有形固定資産減価償却率">
          <a:extLst>
            <a:ext uri="{FF2B5EF4-FFF2-40B4-BE49-F238E27FC236}">
              <a16:creationId xmlns:a16="http://schemas.microsoft.com/office/drawing/2014/main" id="{6FE195CE-6572-4292-BDA0-9D5B4A9ADF4C}"/>
            </a:ext>
          </a:extLst>
        </xdr:cNvPr>
        <xdr:cNvSpPr txBox="1"/>
      </xdr:nvSpPr>
      <xdr:spPr>
        <a:xfrm>
          <a:off x="126117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147338</xdr:rowOff>
    </xdr:from>
    <xdr:ext cx="405111" cy="259045"/>
    <xdr:sp macro="" textlink="">
      <xdr:nvSpPr>
        <xdr:cNvPr id="670" name="n_1mainValue【児童館】&#10;有形固定資産減価償却率">
          <a:extLst>
            <a:ext uri="{FF2B5EF4-FFF2-40B4-BE49-F238E27FC236}">
              <a16:creationId xmlns:a16="http://schemas.microsoft.com/office/drawing/2014/main" id="{9902C972-3EE7-4230-9044-7E41421FBD63}"/>
            </a:ext>
          </a:extLst>
        </xdr:cNvPr>
        <xdr:cNvSpPr txBox="1"/>
      </xdr:nvSpPr>
      <xdr:spPr>
        <a:xfrm>
          <a:off x="15266044" y="1317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88282</xdr:rowOff>
    </xdr:from>
    <xdr:ext cx="405111" cy="259045"/>
    <xdr:sp macro="" textlink="">
      <xdr:nvSpPr>
        <xdr:cNvPr id="671" name="n_2mainValue【児童館】&#10;有形固定資産減価償却率">
          <a:extLst>
            <a:ext uri="{FF2B5EF4-FFF2-40B4-BE49-F238E27FC236}">
              <a16:creationId xmlns:a16="http://schemas.microsoft.com/office/drawing/2014/main" id="{82193C1B-262E-4DC1-A565-DC5C24CCB0AA}"/>
            </a:ext>
          </a:extLst>
        </xdr:cNvPr>
        <xdr:cNvSpPr txBox="1"/>
      </xdr:nvSpPr>
      <xdr:spPr>
        <a:xfrm>
          <a:off x="14389744" y="1311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31132</xdr:rowOff>
    </xdr:from>
    <xdr:ext cx="405111" cy="259045"/>
    <xdr:sp macro="" textlink="">
      <xdr:nvSpPr>
        <xdr:cNvPr id="672" name="n_3mainValue【児童館】&#10;有形固定資産減価償却率">
          <a:extLst>
            <a:ext uri="{FF2B5EF4-FFF2-40B4-BE49-F238E27FC236}">
              <a16:creationId xmlns:a16="http://schemas.microsoft.com/office/drawing/2014/main" id="{CCC09E8D-A9FB-4E92-827A-E1663D9E5F79}"/>
            </a:ext>
          </a:extLst>
        </xdr:cNvPr>
        <xdr:cNvSpPr txBox="1"/>
      </xdr:nvSpPr>
      <xdr:spPr>
        <a:xfrm>
          <a:off x="13500744" y="1306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26688</xdr:rowOff>
    </xdr:from>
    <xdr:ext cx="405111" cy="259045"/>
    <xdr:sp macro="" textlink="">
      <xdr:nvSpPr>
        <xdr:cNvPr id="673" name="n_4mainValue【児童館】&#10;有形固定資産減価償却率">
          <a:extLst>
            <a:ext uri="{FF2B5EF4-FFF2-40B4-BE49-F238E27FC236}">
              <a16:creationId xmlns:a16="http://schemas.microsoft.com/office/drawing/2014/main" id="{C7573BDA-ED7E-45CF-9DA8-92610222699B}"/>
            </a:ext>
          </a:extLst>
        </xdr:cNvPr>
        <xdr:cNvSpPr txBox="1"/>
      </xdr:nvSpPr>
      <xdr:spPr>
        <a:xfrm>
          <a:off x="126117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AB7CAE39-B95B-4569-9E70-35F71B79D4F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24C6C5F2-3EC4-4D57-B192-DB4D33A5333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CB70B508-1A8E-4A32-90C0-093467A9EF8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C3534B60-4BA7-49AC-BD75-7503EE8B5DB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06693272-DBD2-445E-B28F-083EAA42079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4EB0170C-062D-4E5F-BE7E-340676816C4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99383CCC-88EB-4D77-B509-552D60E8B0D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7E74FB2D-D661-445F-A319-02B1E070801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CDABE0CB-F174-4DEF-8C8E-41593832B59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84BDA369-869D-462A-B470-C1ADCD43837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A8136845-7DA3-4D6C-8CEA-2CC0594311ED}"/>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1E45E8CA-76C1-47AA-BB2F-89FEB0E9722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69EB03EC-7AF5-4D4A-A410-37C4B8FCBFF9}"/>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6B851C20-455B-4E72-B96F-474472EBE4FA}"/>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3A325D24-54ED-4EC8-9D0E-D2763E439DB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826515E2-2BE0-4BBB-A8A7-5F316A793913}"/>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6C1D94FE-E3B4-4877-B783-78A8166FEAF2}"/>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CA5EA40F-D44B-4137-B637-E9F2C1226C3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1659BEF0-DA62-4637-807B-4860A9F56B3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A5E06FC4-44BF-41E8-B064-1E34EFB9F597}"/>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EA46DEB1-163B-407A-8663-B0EF87A2FCC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EC021724-8825-48B9-BB24-184CBCA4DB3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6A898FC2-4B7A-4DBA-9D7A-1C61930EFBF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6295F87F-50F2-449A-A9F4-C45DE05DDBC1}"/>
            </a:ext>
          </a:extLst>
        </xdr:cNvPr>
        <xdr:cNvCxnSpPr/>
      </xdr:nvCxnSpPr>
      <xdr:spPr>
        <a:xfrm flipV="1">
          <a:off x="22160864" y="132207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CA3CF16E-D50C-4424-8BDE-F8A3ECAE899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B6C63D59-AD02-4FDB-B04D-2B572B24A746}"/>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700" name="【児童館】&#10;一人当たり面積最大値テキスト">
          <a:extLst>
            <a:ext uri="{FF2B5EF4-FFF2-40B4-BE49-F238E27FC236}">
              <a16:creationId xmlns:a16="http://schemas.microsoft.com/office/drawing/2014/main" id="{70BEE4F2-A80E-47CE-9EDC-5C16A3936EDA}"/>
            </a:ext>
          </a:extLst>
        </xdr:cNvPr>
        <xdr:cNvSpPr txBox="1"/>
      </xdr:nvSpPr>
      <xdr:spPr>
        <a:xfrm>
          <a:off x="22199600"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701" name="直線コネクタ 700">
          <a:extLst>
            <a:ext uri="{FF2B5EF4-FFF2-40B4-BE49-F238E27FC236}">
              <a16:creationId xmlns:a16="http://schemas.microsoft.com/office/drawing/2014/main" id="{D0BA574F-4285-44B3-84C8-9EB73F4D176E}"/>
            </a:ext>
          </a:extLst>
        </xdr:cNvPr>
        <xdr:cNvCxnSpPr/>
      </xdr:nvCxnSpPr>
      <xdr:spPr>
        <a:xfrm>
          <a:off x="22072600" y="1322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2" name="【児童館】&#10;一人当たり面積平均値テキスト">
          <a:extLst>
            <a:ext uri="{FF2B5EF4-FFF2-40B4-BE49-F238E27FC236}">
              <a16:creationId xmlns:a16="http://schemas.microsoft.com/office/drawing/2014/main" id="{58B5888B-1099-41C3-B277-7D6868B6B028}"/>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3" name="フローチャート: 判断 702">
          <a:extLst>
            <a:ext uri="{FF2B5EF4-FFF2-40B4-BE49-F238E27FC236}">
              <a16:creationId xmlns:a16="http://schemas.microsoft.com/office/drawing/2014/main" id="{BD346B19-AE62-473D-8A01-29F015D9C355}"/>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04" name="フローチャート: 判断 703">
          <a:extLst>
            <a:ext uri="{FF2B5EF4-FFF2-40B4-BE49-F238E27FC236}">
              <a16:creationId xmlns:a16="http://schemas.microsoft.com/office/drawing/2014/main" id="{5F236936-2159-45C1-8DCD-3FD41B89C715}"/>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5" name="フローチャート: 判断 704">
          <a:extLst>
            <a:ext uri="{FF2B5EF4-FFF2-40B4-BE49-F238E27FC236}">
              <a16:creationId xmlns:a16="http://schemas.microsoft.com/office/drawing/2014/main" id="{AA27ED64-19B4-4B9A-ABBE-48C95EE7B013}"/>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06" name="フローチャート: 判断 705">
          <a:extLst>
            <a:ext uri="{FF2B5EF4-FFF2-40B4-BE49-F238E27FC236}">
              <a16:creationId xmlns:a16="http://schemas.microsoft.com/office/drawing/2014/main" id="{8EC6949E-D424-4E75-A53C-386F917A3447}"/>
            </a:ext>
          </a:extLst>
        </xdr:cNvPr>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07" name="フローチャート: 判断 706">
          <a:extLst>
            <a:ext uri="{FF2B5EF4-FFF2-40B4-BE49-F238E27FC236}">
              <a16:creationId xmlns:a16="http://schemas.microsoft.com/office/drawing/2014/main" id="{4076556E-9EF3-4D95-BCC2-259F2345026F}"/>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39422DDD-A4A5-445B-B8FC-041F9151F0A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6132ADC-A9C9-4097-AFDF-1695D79EEFD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33322406-6DB0-4A9E-ADBC-4C09C669406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7BD8B98F-5DF0-4C7A-BFE7-C9EC4340943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78C390DA-2C10-4B10-8407-FCAE6E26534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713" name="楕円 712">
          <a:extLst>
            <a:ext uri="{FF2B5EF4-FFF2-40B4-BE49-F238E27FC236}">
              <a16:creationId xmlns:a16="http://schemas.microsoft.com/office/drawing/2014/main" id="{1A40C1E1-CE2B-4DDC-914A-FDD4C24B8452}"/>
            </a:ext>
          </a:extLst>
        </xdr:cNvPr>
        <xdr:cNvSpPr/>
      </xdr:nvSpPr>
      <xdr:spPr>
        <a:xfrm>
          <a:off x="221107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118127</xdr:rowOff>
    </xdr:from>
    <xdr:ext cx="469744" cy="259045"/>
    <xdr:sp macro="" textlink="">
      <xdr:nvSpPr>
        <xdr:cNvPr id="714" name="【児童館】&#10;一人当たり面積該当値テキスト">
          <a:extLst>
            <a:ext uri="{FF2B5EF4-FFF2-40B4-BE49-F238E27FC236}">
              <a16:creationId xmlns:a16="http://schemas.microsoft.com/office/drawing/2014/main" id="{3D1C6990-A995-4D39-B6DB-8DFFCA8B88AA}"/>
            </a:ext>
          </a:extLst>
        </xdr:cNvPr>
        <xdr:cNvSpPr txBox="1"/>
      </xdr:nvSpPr>
      <xdr:spPr>
        <a:xfrm>
          <a:off x="22199600"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139700</xdr:rowOff>
    </xdr:from>
    <xdr:to>
      <xdr:col>112</xdr:col>
      <xdr:colOff>38100</xdr:colOff>
      <xdr:row>85</xdr:row>
      <xdr:rowOff>69850</xdr:rowOff>
    </xdr:to>
    <xdr:sp macro="" textlink="">
      <xdr:nvSpPr>
        <xdr:cNvPr id="715" name="楕円 714">
          <a:extLst>
            <a:ext uri="{FF2B5EF4-FFF2-40B4-BE49-F238E27FC236}">
              <a16:creationId xmlns:a16="http://schemas.microsoft.com/office/drawing/2014/main" id="{C27329F9-C0BD-448E-A957-B03E23BB5A2B}"/>
            </a:ext>
          </a:extLst>
        </xdr:cNvPr>
        <xdr:cNvSpPr/>
      </xdr:nvSpPr>
      <xdr:spPr>
        <a:xfrm>
          <a:off x="21272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19050</xdr:rowOff>
    </xdr:from>
    <xdr:to>
      <xdr:col>116</xdr:col>
      <xdr:colOff>63500</xdr:colOff>
      <xdr:row>85</xdr:row>
      <xdr:rowOff>19050</xdr:rowOff>
    </xdr:to>
    <xdr:cxnSp macro="">
      <xdr:nvCxnSpPr>
        <xdr:cNvPr id="716" name="直線コネクタ 715">
          <a:extLst>
            <a:ext uri="{FF2B5EF4-FFF2-40B4-BE49-F238E27FC236}">
              <a16:creationId xmlns:a16="http://schemas.microsoft.com/office/drawing/2014/main" id="{23A417FB-FDE1-43B1-8BA8-2193313E2E96}"/>
            </a:ext>
          </a:extLst>
        </xdr:cNvPr>
        <xdr:cNvCxnSpPr/>
      </xdr:nvCxnSpPr>
      <xdr:spPr>
        <a:xfrm>
          <a:off x="21323300" y="14592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139700</xdr:rowOff>
    </xdr:from>
    <xdr:to>
      <xdr:col>107</xdr:col>
      <xdr:colOff>101600</xdr:colOff>
      <xdr:row>85</xdr:row>
      <xdr:rowOff>69850</xdr:rowOff>
    </xdr:to>
    <xdr:sp macro="" textlink="">
      <xdr:nvSpPr>
        <xdr:cNvPr id="717" name="楕円 716">
          <a:extLst>
            <a:ext uri="{FF2B5EF4-FFF2-40B4-BE49-F238E27FC236}">
              <a16:creationId xmlns:a16="http://schemas.microsoft.com/office/drawing/2014/main" id="{DF378EED-E548-4CD1-A7BB-8ECC4148BE4A}"/>
            </a:ext>
          </a:extLst>
        </xdr:cNvPr>
        <xdr:cNvSpPr/>
      </xdr:nvSpPr>
      <xdr:spPr>
        <a:xfrm>
          <a:off x="20383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19050</xdr:rowOff>
    </xdr:from>
    <xdr:to>
      <xdr:col>111</xdr:col>
      <xdr:colOff>177800</xdr:colOff>
      <xdr:row>85</xdr:row>
      <xdr:rowOff>19050</xdr:rowOff>
    </xdr:to>
    <xdr:cxnSp macro="">
      <xdr:nvCxnSpPr>
        <xdr:cNvPr id="718" name="直線コネクタ 717">
          <a:extLst>
            <a:ext uri="{FF2B5EF4-FFF2-40B4-BE49-F238E27FC236}">
              <a16:creationId xmlns:a16="http://schemas.microsoft.com/office/drawing/2014/main" id="{2596F8CC-EB52-4D53-81F9-B148313F7983}"/>
            </a:ext>
          </a:extLst>
        </xdr:cNvPr>
        <xdr:cNvCxnSpPr/>
      </xdr:nvCxnSpPr>
      <xdr:spPr>
        <a:xfrm>
          <a:off x="20434300" y="1459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139700</xdr:rowOff>
    </xdr:from>
    <xdr:to>
      <xdr:col>102</xdr:col>
      <xdr:colOff>165100</xdr:colOff>
      <xdr:row>85</xdr:row>
      <xdr:rowOff>69850</xdr:rowOff>
    </xdr:to>
    <xdr:sp macro="" textlink="">
      <xdr:nvSpPr>
        <xdr:cNvPr id="719" name="楕円 718">
          <a:extLst>
            <a:ext uri="{FF2B5EF4-FFF2-40B4-BE49-F238E27FC236}">
              <a16:creationId xmlns:a16="http://schemas.microsoft.com/office/drawing/2014/main" id="{C9AB3F67-C730-48F5-9BBA-84B39FB03470}"/>
            </a:ext>
          </a:extLst>
        </xdr:cNvPr>
        <xdr:cNvSpPr/>
      </xdr:nvSpPr>
      <xdr:spPr>
        <a:xfrm>
          <a:off x="19494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19050</xdr:rowOff>
    </xdr:from>
    <xdr:to>
      <xdr:col>107</xdr:col>
      <xdr:colOff>50800</xdr:colOff>
      <xdr:row>85</xdr:row>
      <xdr:rowOff>19050</xdr:rowOff>
    </xdr:to>
    <xdr:cxnSp macro="">
      <xdr:nvCxnSpPr>
        <xdr:cNvPr id="720" name="直線コネクタ 719">
          <a:extLst>
            <a:ext uri="{FF2B5EF4-FFF2-40B4-BE49-F238E27FC236}">
              <a16:creationId xmlns:a16="http://schemas.microsoft.com/office/drawing/2014/main" id="{09513C88-D73B-46AA-AFAE-D993F2D91C55}"/>
            </a:ext>
          </a:extLst>
        </xdr:cNvPr>
        <xdr:cNvCxnSpPr/>
      </xdr:nvCxnSpPr>
      <xdr:spPr>
        <a:xfrm>
          <a:off x="19545300" y="1459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macro="" textlink="">
      <xdr:nvSpPr>
        <xdr:cNvPr id="721" name="楕円 720">
          <a:extLst>
            <a:ext uri="{FF2B5EF4-FFF2-40B4-BE49-F238E27FC236}">
              <a16:creationId xmlns:a16="http://schemas.microsoft.com/office/drawing/2014/main" id="{B0A299BA-10D0-4896-A075-182884A60233}"/>
            </a:ext>
          </a:extLst>
        </xdr:cNvPr>
        <xdr:cNvSpPr/>
      </xdr:nvSpPr>
      <xdr:spPr>
        <a:xfrm>
          <a:off x="18605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19050</xdr:rowOff>
    </xdr:from>
    <xdr:to>
      <xdr:col>102</xdr:col>
      <xdr:colOff>114300</xdr:colOff>
      <xdr:row>85</xdr:row>
      <xdr:rowOff>95250</xdr:rowOff>
    </xdr:to>
    <xdr:cxnSp macro="">
      <xdr:nvCxnSpPr>
        <xdr:cNvPr id="722" name="直線コネクタ 721">
          <a:extLst>
            <a:ext uri="{FF2B5EF4-FFF2-40B4-BE49-F238E27FC236}">
              <a16:creationId xmlns:a16="http://schemas.microsoft.com/office/drawing/2014/main" id="{13476CA8-2497-4671-83A5-1A4B118FE7F9}"/>
            </a:ext>
          </a:extLst>
        </xdr:cNvPr>
        <xdr:cNvCxnSpPr/>
      </xdr:nvCxnSpPr>
      <xdr:spPr>
        <a:xfrm flipV="1">
          <a:off x="18656300" y="14592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23" name="n_1aveValue【児童館】&#10;一人当たり面積">
          <a:extLst>
            <a:ext uri="{FF2B5EF4-FFF2-40B4-BE49-F238E27FC236}">
              <a16:creationId xmlns:a16="http://schemas.microsoft.com/office/drawing/2014/main" id="{5A9963B2-8CD3-478A-8F21-01D777A6DD41}"/>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4" name="n_2aveValue【児童館】&#10;一人当たり面積">
          <a:extLst>
            <a:ext uri="{FF2B5EF4-FFF2-40B4-BE49-F238E27FC236}">
              <a16:creationId xmlns:a16="http://schemas.microsoft.com/office/drawing/2014/main" id="{DC91B698-C075-4A9C-9CC1-FBC2E580E51C}"/>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725" name="n_3aveValue【児童館】&#10;一人当たり面積">
          <a:extLst>
            <a:ext uri="{FF2B5EF4-FFF2-40B4-BE49-F238E27FC236}">
              <a16:creationId xmlns:a16="http://schemas.microsoft.com/office/drawing/2014/main" id="{845D18F8-2A10-4D2F-88FE-1741526DB3B1}"/>
            </a:ext>
          </a:extLst>
        </xdr:cNvPr>
        <xdr:cNvSpPr txBox="1"/>
      </xdr:nvSpPr>
      <xdr:spPr>
        <a:xfrm>
          <a:off x="19310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26" name="n_4aveValue【児童館】&#10;一人当たり面積">
          <a:extLst>
            <a:ext uri="{FF2B5EF4-FFF2-40B4-BE49-F238E27FC236}">
              <a16:creationId xmlns:a16="http://schemas.microsoft.com/office/drawing/2014/main" id="{6026A7F2-6FDB-4666-A1DD-D4C9C1ECD3DF}"/>
            </a:ext>
          </a:extLst>
        </xdr:cNvPr>
        <xdr:cNvSpPr txBox="1"/>
      </xdr:nvSpPr>
      <xdr:spPr>
        <a:xfrm>
          <a:off x="18421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60977</xdr:rowOff>
    </xdr:from>
    <xdr:ext cx="469744" cy="259045"/>
    <xdr:sp macro="" textlink="">
      <xdr:nvSpPr>
        <xdr:cNvPr id="727" name="n_1mainValue【児童館】&#10;一人当たり面積">
          <a:extLst>
            <a:ext uri="{FF2B5EF4-FFF2-40B4-BE49-F238E27FC236}">
              <a16:creationId xmlns:a16="http://schemas.microsoft.com/office/drawing/2014/main" id="{2612B399-7CC8-44A3-A597-EBF2404ACCD5}"/>
            </a:ext>
          </a:extLst>
        </xdr:cNvPr>
        <xdr:cNvSpPr txBox="1"/>
      </xdr:nvSpPr>
      <xdr:spPr>
        <a:xfrm>
          <a:off x="210757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60977</xdr:rowOff>
    </xdr:from>
    <xdr:ext cx="469744" cy="259045"/>
    <xdr:sp macro="" textlink="">
      <xdr:nvSpPr>
        <xdr:cNvPr id="728" name="n_2mainValue【児童館】&#10;一人当たり面積">
          <a:extLst>
            <a:ext uri="{FF2B5EF4-FFF2-40B4-BE49-F238E27FC236}">
              <a16:creationId xmlns:a16="http://schemas.microsoft.com/office/drawing/2014/main" id="{570F5385-952C-405F-AF15-504681E51057}"/>
            </a:ext>
          </a:extLst>
        </xdr:cNvPr>
        <xdr:cNvSpPr txBox="1"/>
      </xdr:nvSpPr>
      <xdr:spPr>
        <a:xfrm>
          <a:off x="201994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60977</xdr:rowOff>
    </xdr:from>
    <xdr:ext cx="469744" cy="259045"/>
    <xdr:sp macro="" textlink="">
      <xdr:nvSpPr>
        <xdr:cNvPr id="729" name="n_3mainValue【児童館】&#10;一人当たり面積">
          <a:extLst>
            <a:ext uri="{FF2B5EF4-FFF2-40B4-BE49-F238E27FC236}">
              <a16:creationId xmlns:a16="http://schemas.microsoft.com/office/drawing/2014/main" id="{483FE38D-4A76-4F15-B559-89F3C2C5791A}"/>
            </a:ext>
          </a:extLst>
        </xdr:cNvPr>
        <xdr:cNvSpPr txBox="1"/>
      </xdr:nvSpPr>
      <xdr:spPr>
        <a:xfrm>
          <a:off x="193104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macro="" textlink="">
      <xdr:nvSpPr>
        <xdr:cNvPr id="730" name="n_4mainValue【児童館】&#10;一人当たり面積">
          <a:extLst>
            <a:ext uri="{FF2B5EF4-FFF2-40B4-BE49-F238E27FC236}">
              <a16:creationId xmlns:a16="http://schemas.microsoft.com/office/drawing/2014/main" id="{AEA31656-3B50-4513-8764-7DA4880D3AD4}"/>
            </a:ext>
          </a:extLst>
        </xdr:cNvPr>
        <xdr:cNvSpPr txBox="1"/>
      </xdr:nvSpPr>
      <xdr:spPr>
        <a:xfrm>
          <a:off x="18421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A5198146-9FB9-48FC-BB1F-0AE16E4897F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D684EBD8-0131-43C6-8215-201E7BF9F0E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2D493601-0DCD-4C42-BDC2-E238AD8FFCA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A94A55DE-62CC-479A-82CE-21405F90990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6700557A-7DAB-4D78-893B-20A3AA08241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E3A3BD16-2FD5-4C21-8B13-9667DA96106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C3948A13-ED26-4DD6-9620-74CA4C6D1D9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38A3204D-C807-4834-8DBA-2889DDB9E9C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FEABD61C-F84E-4843-8C42-52F2DB5A650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F603B34D-EC5F-413A-BC40-40015732207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9C29CEE2-3961-401D-A1C5-975AB2967DD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2" name="直線コネクタ 741">
          <a:extLst>
            <a:ext uri="{FF2B5EF4-FFF2-40B4-BE49-F238E27FC236}">
              <a16:creationId xmlns:a16="http://schemas.microsoft.com/office/drawing/2014/main" id="{C54A7777-FC9A-4EA6-BDF6-A61ADEA2B5B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3" name="テキスト ボックス 742">
          <a:extLst>
            <a:ext uri="{FF2B5EF4-FFF2-40B4-BE49-F238E27FC236}">
              <a16:creationId xmlns:a16="http://schemas.microsoft.com/office/drawing/2014/main" id="{AAE53D51-F29F-4332-B7FF-F9B5C107F7DE}"/>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4" name="直線コネクタ 743">
          <a:extLst>
            <a:ext uri="{FF2B5EF4-FFF2-40B4-BE49-F238E27FC236}">
              <a16:creationId xmlns:a16="http://schemas.microsoft.com/office/drawing/2014/main" id="{61FDB969-9AAD-42C6-87C3-C10F8B535132}"/>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5" name="テキスト ボックス 744">
          <a:extLst>
            <a:ext uri="{FF2B5EF4-FFF2-40B4-BE49-F238E27FC236}">
              <a16:creationId xmlns:a16="http://schemas.microsoft.com/office/drawing/2014/main" id="{C1B7FF0A-B2BB-463A-9BDC-B81003E34311}"/>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6" name="直線コネクタ 745">
          <a:extLst>
            <a:ext uri="{FF2B5EF4-FFF2-40B4-BE49-F238E27FC236}">
              <a16:creationId xmlns:a16="http://schemas.microsoft.com/office/drawing/2014/main" id="{DE9723DB-435B-4751-816C-5B45EEF0B08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7" name="テキスト ボックス 746">
          <a:extLst>
            <a:ext uri="{FF2B5EF4-FFF2-40B4-BE49-F238E27FC236}">
              <a16:creationId xmlns:a16="http://schemas.microsoft.com/office/drawing/2014/main" id="{30702BDA-7C9E-42D2-978F-32278F4A4E98}"/>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8" name="直線コネクタ 747">
          <a:extLst>
            <a:ext uri="{FF2B5EF4-FFF2-40B4-BE49-F238E27FC236}">
              <a16:creationId xmlns:a16="http://schemas.microsoft.com/office/drawing/2014/main" id="{B1E7CC36-3669-4A6B-AAA8-6E0694D77E4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9" name="テキスト ボックス 748">
          <a:extLst>
            <a:ext uri="{FF2B5EF4-FFF2-40B4-BE49-F238E27FC236}">
              <a16:creationId xmlns:a16="http://schemas.microsoft.com/office/drawing/2014/main" id="{404F55CB-8318-418E-8D84-FFE8C1F9489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0" name="直線コネクタ 749">
          <a:extLst>
            <a:ext uri="{FF2B5EF4-FFF2-40B4-BE49-F238E27FC236}">
              <a16:creationId xmlns:a16="http://schemas.microsoft.com/office/drawing/2014/main" id="{61052505-F87A-4426-8353-E06BF20AFDF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1" name="テキスト ボックス 750">
          <a:extLst>
            <a:ext uri="{FF2B5EF4-FFF2-40B4-BE49-F238E27FC236}">
              <a16:creationId xmlns:a16="http://schemas.microsoft.com/office/drawing/2014/main" id="{E97F3C35-C869-496C-9C8E-0ABC9B4942AD}"/>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2531403E-9A4F-4011-BFE2-9D7A05701A8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3" name="テキスト ボックス 752">
          <a:extLst>
            <a:ext uri="{FF2B5EF4-FFF2-40B4-BE49-F238E27FC236}">
              <a16:creationId xmlns:a16="http://schemas.microsoft.com/office/drawing/2014/main" id="{7FD79807-A814-4752-8C29-33A05F0507D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1251A75E-DBD7-4BB6-BAA5-7D5623736FC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102</xdr:row>
      <xdr:rowOff>34289</xdr:rowOff>
    </xdr:from>
    <xdr:to>
      <xdr:col>85</xdr:col>
      <xdr:colOff>126364</xdr:colOff>
      <xdr:row>108</xdr:row>
      <xdr:rowOff>97155</xdr:rowOff>
    </xdr:to>
    <xdr:cxnSp macro="">
      <xdr:nvCxnSpPr>
        <xdr:cNvPr id="755" name="直線コネクタ 754">
          <a:extLst>
            <a:ext uri="{FF2B5EF4-FFF2-40B4-BE49-F238E27FC236}">
              <a16:creationId xmlns:a16="http://schemas.microsoft.com/office/drawing/2014/main" id="{7BBFB0A9-FDE0-4FE8-B679-16AF7246AAF4}"/>
            </a:ext>
          </a:extLst>
        </xdr:cNvPr>
        <xdr:cNvCxnSpPr/>
      </xdr:nvCxnSpPr>
      <xdr:spPr>
        <a:xfrm flipV="1">
          <a:off x="16318864" y="17522189"/>
          <a:ext cx="0" cy="109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100982</xdr:rowOff>
    </xdr:from>
    <xdr:ext cx="405111" cy="259045"/>
    <xdr:sp macro="" textlink="">
      <xdr:nvSpPr>
        <xdr:cNvPr id="756" name="【公民館】&#10;有形固定資産減価償却率最小値テキスト">
          <a:extLst>
            <a:ext uri="{FF2B5EF4-FFF2-40B4-BE49-F238E27FC236}">
              <a16:creationId xmlns:a16="http://schemas.microsoft.com/office/drawing/2014/main" id="{92DE713E-BA3D-4C21-99A5-471B1A7BD7BF}"/>
            </a:ext>
          </a:extLst>
        </xdr:cNvPr>
        <xdr:cNvSpPr txBox="1"/>
      </xdr:nvSpPr>
      <xdr:spPr>
        <a:xfrm>
          <a:off x="16357600" y="186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97155</xdr:rowOff>
    </xdr:from>
    <xdr:to>
      <xdr:col>86</xdr:col>
      <xdr:colOff>25400</xdr:colOff>
      <xdr:row>108</xdr:row>
      <xdr:rowOff>97155</xdr:rowOff>
    </xdr:to>
    <xdr:cxnSp macro="">
      <xdr:nvCxnSpPr>
        <xdr:cNvPr id="757" name="直線コネクタ 756">
          <a:extLst>
            <a:ext uri="{FF2B5EF4-FFF2-40B4-BE49-F238E27FC236}">
              <a16:creationId xmlns:a16="http://schemas.microsoft.com/office/drawing/2014/main" id="{451ABBAE-89C6-485F-99C1-933C5135DA0E}"/>
            </a:ext>
          </a:extLst>
        </xdr:cNvPr>
        <xdr:cNvCxnSpPr/>
      </xdr:nvCxnSpPr>
      <xdr:spPr>
        <a:xfrm>
          <a:off x="16230600" y="1861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152416</xdr:rowOff>
    </xdr:from>
    <xdr:ext cx="405111" cy="259045"/>
    <xdr:sp macro="" textlink="">
      <xdr:nvSpPr>
        <xdr:cNvPr id="758" name="【公民館】&#10;有形固定資産減価償却率最大値テキスト">
          <a:extLst>
            <a:ext uri="{FF2B5EF4-FFF2-40B4-BE49-F238E27FC236}">
              <a16:creationId xmlns:a16="http://schemas.microsoft.com/office/drawing/2014/main" id="{12EEC0D5-C390-4C2C-A896-FA02CAF399F3}"/>
            </a:ext>
          </a:extLst>
        </xdr:cNvPr>
        <xdr:cNvSpPr txBox="1"/>
      </xdr:nvSpPr>
      <xdr:spPr>
        <a:xfrm>
          <a:off x="16357600" y="17297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102</xdr:row>
      <xdr:rowOff>34289</xdr:rowOff>
    </xdr:from>
    <xdr:to>
      <xdr:col>86</xdr:col>
      <xdr:colOff>25400</xdr:colOff>
      <xdr:row>102</xdr:row>
      <xdr:rowOff>34289</xdr:rowOff>
    </xdr:to>
    <xdr:cxnSp macro="">
      <xdr:nvCxnSpPr>
        <xdr:cNvPr id="759" name="直線コネクタ 758">
          <a:extLst>
            <a:ext uri="{FF2B5EF4-FFF2-40B4-BE49-F238E27FC236}">
              <a16:creationId xmlns:a16="http://schemas.microsoft.com/office/drawing/2014/main" id="{38EAB1B5-11B0-4801-915D-FB033B836B85}"/>
            </a:ext>
          </a:extLst>
        </xdr:cNvPr>
        <xdr:cNvCxnSpPr/>
      </xdr:nvCxnSpPr>
      <xdr:spPr>
        <a:xfrm>
          <a:off x="16230600" y="17522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123841</xdr:rowOff>
    </xdr:from>
    <xdr:ext cx="405111" cy="259045"/>
    <xdr:sp macro="" textlink="">
      <xdr:nvSpPr>
        <xdr:cNvPr id="760" name="【公民館】&#10;有形固定資産減価償却率平均値テキスト">
          <a:extLst>
            <a:ext uri="{FF2B5EF4-FFF2-40B4-BE49-F238E27FC236}">
              <a16:creationId xmlns:a16="http://schemas.microsoft.com/office/drawing/2014/main" id="{64789B57-628E-476F-8AEA-66144FDF7F29}"/>
            </a:ext>
          </a:extLst>
        </xdr:cNvPr>
        <xdr:cNvSpPr txBox="1"/>
      </xdr:nvSpPr>
      <xdr:spPr>
        <a:xfrm>
          <a:off x="16357600" y="17954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145414</xdr:rowOff>
    </xdr:from>
    <xdr:to>
      <xdr:col>85</xdr:col>
      <xdr:colOff>177800</xdr:colOff>
      <xdr:row>105</xdr:row>
      <xdr:rowOff>75564</xdr:rowOff>
    </xdr:to>
    <xdr:sp macro="" textlink="">
      <xdr:nvSpPr>
        <xdr:cNvPr id="761" name="フローチャート: 判断 760">
          <a:extLst>
            <a:ext uri="{FF2B5EF4-FFF2-40B4-BE49-F238E27FC236}">
              <a16:creationId xmlns:a16="http://schemas.microsoft.com/office/drawing/2014/main" id="{F6881E73-237B-4D59-A37C-2F1CCA44EA22}"/>
            </a:ext>
          </a:extLst>
        </xdr:cNvPr>
        <xdr:cNvSpPr/>
      </xdr:nvSpPr>
      <xdr:spPr>
        <a:xfrm>
          <a:off x="162687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103505</xdr:rowOff>
    </xdr:from>
    <xdr:to>
      <xdr:col>81</xdr:col>
      <xdr:colOff>101600</xdr:colOff>
      <xdr:row>105</xdr:row>
      <xdr:rowOff>33655</xdr:rowOff>
    </xdr:to>
    <xdr:sp macro="" textlink="">
      <xdr:nvSpPr>
        <xdr:cNvPr id="762" name="フローチャート: 判断 761">
          <a:extLst>
            <a:ext uri="{FF2B5EF4-FFF2-40B4-BE49-F238E27FC236}">
              <a16:creationId xmlns:a16="http://schemas.microsoft.com/office/drawing/2014/main" id="{02832485-D16D-4511-A39B-5CC101FB34F0}"/>
            </a:ext>
          </a:extLst>
        </xdr:cNvPr>
        <xdr:cNvSpPr/>
      </xdr:nvSpPr>
      <xdr:spPr>
        <a:xfrm>
          <a:off x="15430500" y="1793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76836</xdr:rowOff>
    </xdr:from>
    <xdr:to>
      <xdr:col>76</xdr:col>
      <xdr:colOff>165100</xdr:colOff>
      <xdr:row>105</xdr:row>
      <xdr:rowOff>6986</xdr:rowOff>
    </xdr:to>
    <xdr:sp macro="" textlink="">
      <xdr:nvSpPr>
        <xdr:cNvPr id="763" name="フローチャート: 判断 762">
          <a:extLst>
            <a:ext uri="{FF2B5EF4-FFF2-40B4-BE49-F238E27FC236}">
              <a16:creationId xmlns:a16="http://schemas.microsoft.com/office/drawing/2014/main" id="{3FEEF1D5-E34C-45FB-93C8-81BE6BAFD851}"/>
            </a:ext>
          </a:extLst>
        </xdr:cNvPr>
        <xdr:cNvSpPr/>
      </xdr:nvSpPr>
      <xdr:spPr>
        <a:xfrm>
          <a:off x="14541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36830</xdr:rowOff>
    </xdr:from>
    <xdr:to>
      <xdr:col>72</xdr:col>
      <xdr:colOff>38100</xdr:colOff>
      <xdr:row>104</xdr:row>
      <xdr:rowOff>138430</xdr:rowOff>
    </xdr:to>
    <xdr:sp macro="" textlink="">
      <xdr:nvSpPr>
        <xdr:cNvPr id="764" name="フローチャート: 判断 763">
          <a:extLst>
            <a:ext uri="{FF2B5EF4-FFF2-40B4-BE49-F238E27FC236}">
              <a16:creationId xmlns:a16="http://schemas.microsoft.com/office/drawing/2014/main" id="{E670B06E-CA2C-4716-BA52-C9292A8AEC22}"/>
            </a:ext>
          </a:extLst>
        </xdr:cNvPr>
        <xdr:cNvSpPr/>
      </xdr:nvSpPr>
      <xdr:spPr>
        <a:xfrm>
          <a:off x="13652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31114</xdr:rowOff>
    </xdr:from>
    <xdr:to>
      <xdr:col>67</xdr:col>
      <xdr:colOff>101600</xdr:colOff>
      <xdr:row>104</xdr:row>
      <xdr:rowOff>132714</xdr:rowOff>
    </xdr:to>
    <xdr:sp macro="" textlink="">
      <xdr:nvSpPr>
        <xdr:cNvPr id="765" name="フローチャート: 判断 764">
          <a:extLst>
            <a:ext uri="{FF2B5EF4-FFF2-40B4-BE49-F238E27FC236}">
              <a16:creationId xmlns:a16="http://schemas.microsoft.com/office/drawing/2014/main" id="{F9795E61-2D71-429B-A57D-24CAD9CA787F}"/>
            </a:ext>
          </a:extLst>
        </xdr:cNvPr>
        <xdr:cNvSpPr/>
      </xdr:nvSpPr>
      <xdr:spPr>
        <a:xfrm>
          <a:off x="12763500" y="1786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BD3C6852-BE1F-47F1-8C72-321A12A92D2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D1DF3724-9675-4C66-8F0D-78C64304440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74FB481D-87C6-4DC2-BD3E-883C0B69DF8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6556BAB9-EF22-46F4-A36C-EB4361B58CE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31DA8EDD-9077-4FC2-AB96-5ED7DAA6DAC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154939</xdr:rowOff>
    </xdr:from>
    <xdr:to>
      <xdr:col>85</xdr:col>
      <xdr:colOff>177800</xdr:colOff>
      <xdr:row>102</xdr:row>
      <xdr:rowOff>85089</xdr:rowOff>
    </xdr:to>
    <xdr:sp macro="" textlink="">
      <xdr:nvSpPr>
        <xdr:cNvPr id="771" name="楕円 770">
          <a:extLst>
            <a:ext uri="{FF2B5EF4-FFF2-40B4-BE49-F238E27FC236}">
              <a16:creationId xmlns:a16="http://schemas.microsoft.com/office/drawing/2014/main" id="{34886325-E1D7-4FE9-B6C1-D56E4B0032CC}"/>
            </a:ext>
          </a:extLst>
        </xdr:cNvPr>
        <xdr:cNvSpPr/>
      </xdr:nvSpPr>
      <xdr:spPr>
        <a:xfrm>
          <a:off x="16268700" y="1747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107966</xdr:rowOff>
    </xdr:from>
    <xdr:ext cx="405111" cy="259045"/>
    <xdr:sp macro="" textlink="">
      <xdr:nvSpPr>
        <xdr:cNvPr id="772" name="【公民館】&#10;有形固定資産減価償却率該当値テキスト">
          <a:extLst>
            <a:ext uri="{FF2B5EF4-FFF2-40B4-BE49-F238E27FC236}">
              <a16:creationId xmlns:a16="http://schemas.microsoft.com/office/drawing/2014/main" id="{768D208E-9F62-46C4-91D3-F8AE79B2CE18}"/>
            </a:ext>
          </a:extLst>
        </xdr:cNvPr>
        <xdr:cNvSpPr txBox="1"/>
      </xdr:nvSpPr>
      <xdr:spPr>
        <a:xfrm>
          <a:off x="16357600" y="17424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101600</xdr:rowOff>
    </xdr:from>
    <xdr:to>
      <xdr:col>81</xdr:col>
      <xdr:colOff>101600</xdr:colOff>
      <xdr:row>102</xdr:row>
      <xdr:rowOff>31750</xdr:rowOff>
    </xdr:to>
    <xdr:sp macro="" textlink="">
      <xdr:nvSpPr>
        <xdr:cNvPr id="773" name="楕円 772">
          <a:extLst>
            <a:ext uri="{FF2B5EF4-FFF2-40B4-BE49-F238E27FC236}">
              <a16:creationId xmlns:a16="http://schemas.microsoft.com/office/drawing/2014/main" id="{4F669810-2B45-42A6-9A87-43AF523E0127}"/>
            </a:ext>
          </a:extLst>
        </xdr:cNvPr>
        <xdr:cNvSpPr/>
      </xdr:nvSpPr>
      <xdr:spPr>
        <a:xfrm>
          <a:off x="15430500" y="1741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152400</xdr:rowOff>
    </xdr:from>
    <xdr:to>
      <xdr:col>85</xdr:col>
      <xdr:colOff>127000</xdr:colOff>
      <xdr:row>102</xdr:row>
      <xdr:rowOff>34289</xdr:rowOff>
    </xdr:to>
    <xdr:cxnSp macro="">
      <xdr:nvCxnSpPr>
        <xdr:cNvPr id="774" name="直線コネクタ 773">
          <a:extLst>
            <a:ext uri="{FF2B5EF4-FFF2-40B4-BE49-F238E27FC236}">
              <a16:creationId xmlns:a16="http://schemas.microsoft.com/office/drawing/2014/main" id="{D961F5D5-4CDB-413B-B3CC-FBDC1C648706}"/>
            </a:ext>
          </a:extLst>
        </xdr:cNvPr>
        <xdr:cNvCxnSpPr/>
      </xdr:nvCxnSpPr>
      <xdr:spPr>
        <a:xfrm>
          <a:off x="15481300" y="17468850"/>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50164</xdr:rowOff>
    </xdr:from>
    <xdr:to>
      <xdr:col>76</xdr:col>
      <xdr:colOff>165100</xdr:colOff>
      <xdr:row>101</xdr:row>
      <xdr:rowOff>151764</xdr:rowOff>
    </xdr:to>
    <xdr:sp macro="" textlink="">
      <xdr:nvSpPr>
        <xdr:cNvPr id="775" name="楕円 774">
          <a:extLst>
            <a:ext uri="{FF2B5EF4-FFF2-40B4-BE49-F238E27FC236}">
              <a16:creationId xmlns:a16="http://schemas.microsoft.com/office/drawing/2014/main" id="{AAE91512-DBC0-4066-8A1D-47AFB9EBE101}"/>
            </a:ext>
          </a:extLst>
        </xdr:cNvPr>
        <xdr:cNvSpPr/>
      </xdr:nvSpPr>
      <xdr:spPr>
        <a:xfrm>
          <a:off x="14541500" y="1736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100964</xdr:rowOff>
    </xdr:from>
    <xdr:to>
      <xdr:col>81</xdr:col>
      <xdr:colOff>50800</xdr:colOff>
      <xdr:row>101</xdr:row>
      <xdr:rowOff>152400</xdr:rowOff>
    </xdr:to>
    <xdr:cxnSp macro="">
      <xdr:nvCxnSpPr>
        <xdr:cNvPr id="776" name="直線コネクタ 775">
          <a:extLst>
            <a:ext uri="{FF2B5EF4-FFF2-40B4-BE49-F238E27FC236}">
              <a16:creationId xmlns:a16="http://schemas.microsoft.com/office/drawing/2014/main" id="{9592C426-0665-454F-9DE9-D393B2071B29}"/>
            </a:ext>
          </a:extLst>
        </xdr:cNvPr>
        <xdr:cNvCxnSpPr/>
      </xdr:nvCxnSpPr>
      <xdr:spPr>
        <a:xfrm>
          <a:off x="14592300" y="17417414"/>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170180</xdr:rowOff>
    </xdr:from>
    <xdr:to>
      <xdr:col>72</xdr:col>
      <xdr:colOff>38100</xdr:colOff>
      <xdr:row>101</xdr:row>
      <xdr:rowOff>100330</xdr:rowOff>
    </xdr:to>
    <xdr:sp macro="" textlink="">
      <xdr:nvSpPr>
        <xdr:cNvPr id="777" name="楕円 776">
          <a:extLst>
            <a:ext uri="{FF2B5EF4-FFF2-40B4-BE49-F238E27FC236}">
              <a16:creationId xmlns:a16="http://schemas.microsoft.com/office/drawing/2014/main" id="{FB4CFCC2-9BF0-4441-ABCE-56D9D04371ED}"/>
            </a:ext>
          </a:extLst>
        </xdr:cNvPr>
        <xdr:cNvSpPr/>
      </xdr:nvSpPr>
      <xdr:spPr>
        <a:xfrm>
          <a:off x="13652500" y="1731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49530</xdr:rowOff>
    </xdr:from>
    <xdr:to>
      <xdr:col>76</xdr:col>
      <xdr:colOff>114300</xdr:colOff>
      <xdr:row>101</xdr:row>
      <xdr:rowOff>100964</xdr:rowOff>
    </xdr:to>
    <xdr:cxnSp macro="">
      <xdr:nvCxnSpPr>
        <xdr:cNvPr id="778" name="直線コネクタ 777">
          <a:extLst>
            <a:ext uri="{FF2B5EF4-FFF2-40B4-BE49-F238E27FC236}">
              <a16:creationId xmlns:a16="http://schemas.microsoft.com/office/drawing/2014/main" id="{28EBF870-F789-45F1-9A47-D203858C14D5}"/>
            </a:ext>
          </a:extLst>
        </xdr:cNvPr>
        <xdr:cNvCxnSpPr/>
      </xdr:nvCxnSpPr>
      <xdr:spPr>
        <a:xfrm>
          <a:off x="13703300" y="17365980"/>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118745</xdr:rowOff>
    </xdr:from>
    <xdr:to>
      <xdr:col>67</xdr:col>
      <xdr:colOff>101600</xdr:colOff>
      <xdr:row>101</xdr:row>
      <xdr:rowOff>48895</xdr:rowOff>
    </xdr:to>
    <xdr:sp macro="" textlink="">
      <xdr:nvSpPr>
        <xdr:cNvPr id="779" name="楕円 778">
          <a:extLst>
            <a:ext uri="{FF2B5EF4-FFF2-40B4-BE49-F238E27FC236}">
              <a16:creationId xmlns:a16="http://schemas.microsoft.com/office/drawing/2014/main" id="{E86632F4-5B12-47A9-84E7-25743F584F64}"/>
            </a:ext>
          </a:extLst>
        </xdr:cNvPr>
        <xdr:cNvSpPr/>
      </xdr:nvSpPr>
      <xdr:spPr>
        <a:xfrm>
          <a:off x="12763500" y="1726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169545</xdr:rowOff>
    </xdr:from>
    <xdr:to>
      <xdr:col>71</xdr:col>
      <xdr:colOff>177800</xdr:colOff>
      <xdr:row>101</xdr:row>
      <xdr:rowOff>49530</xdr:rowOff>
    </xdr:to>
    <xdr:cxnSp macro="">
      <xdr:nvCxnSpPr>
        <xdr:cNvPr id="780" name="直線コネクタ 779">
          <a:extLst>
            <a:ext uri="{FF2B5EF4-FFF2-40B4-BE49-F238E27FC236}">
              <a16:creationId xmlns:a16="http://schemas.microsoft.com/office/drawing/2014/main" id="{066ECE29-90D7-431F-829B-440A7834521D}"/>
            </a:ext>
          </a:extLst>
        </xdr:cNvPr>
        <xdr:cNvCxnSpPr/>
      </xdr:nvCxnSpPr>
      <xdr:spPr>
        <a:xfrm>
          <a:off x="12814300" y="1731454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24782</xdr:rowOff>
    </xdr:from>
    <xdr:ext cx="405111" cy="259045"/>
    <xdr:sp macro="" textlink="">
      <xdr:nvSpPr>
        <xdr:cNvPr id="781" name="n_1aveValue【公民館】&#10;有形固定資産減価償却率">
          <a:extLst>
            <a:ext uri="{FF2B5EF4-FFF2-40B4-BE49-F238E27FC236}">
              <a16:creationId xmlns:a16="http://schemas.microsoft.com/office/drawing/2014/main" id="{DF61A8BF-7A5C-4A63-BFBA-4C76CC48F2DB}"/>
            </a:ext>
          </a:extLst>
        </xdr:cNvPr>
        <xdr:cNvSpPr txBox="1"/>
      </xdr:nvSpPr>
      <xdr:spPr>
        <a:xfrm>
          <a:off x="15266044" y="180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169563</xdr:rowOff>
    </xdr:from>
    <xdr:ext cx="405111" cy="259045"/>
    <xdr:sp macro="" textlink="">
      <xdr:nvSpPr>
        <xdr:cNvPr id="782" name="n_2aveValue【公民館】&#10;有形固定資産減価償却率">
          <a:extLst>
            <a:ext uri="{FF2B5EF4-FFF2-40B4-BE49-F238E27FC236}">
              <a16:creationId xmlns:a16="http://schemas.microsoft.com/office/drawing/2014/main" id="{741E66AC-E76E-4836-9B2D-E91668595C4D}"/>
            </a:ext>
          </a:extLst>
        </xdr:cNvPr>
        <xdr:cNvSpPr txBox="1"/>
      </xdr:nvSpPr>
      <xdr:spPr>
        <a:xfrm>
          <a:off x="14389744" y="1800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129557</xdr:rowOff>
    </xdr:from>
    <xdr:ext cx="405111" cy="259045"/>
    <xdr:sp macro="" textlink="">
      <xdr:nvSpPr>
        <xdr:cNvPr id="783" name="n_3aveValue【公民館】&#10;有形固定資産減価償却率">
          <a:extLst>
            <a:ext uri="{FF2B5EF4-FFF2-40B4-BE49-F238E27FC236}">
              <a16:creationId xmlns:a16="http://schemas.microsoft.com/office/drawing/2014/main" id="{F29CA022-C654-4409-917E-CA62E8A0B6EE}"/>
            </a:ext>
          </a:extLst>
        </xdr:cNvPr>
        <xdr:cNvSpPr txBox="1"/>
      </xdr:nvSpPr>
      <xdr:spPr>
        <a:xfrm>
          <a:off x="135007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123841</xdr:rowOff>
    </xdr:from>
    <xdr:ext cx="405111" cy="259045"/>
    <xdr:sp macro="" textlink="">
      <xdr:nvSpPr>
        <xdr:cNvPr id="784" name="n_4aveValue【公民館】&#10;有形固定資産減価償却率">
          <a:extLst>
            <a:ext uri="{FF2B5EF4-FFF2-40B4-BE49-F238E27FC236}">
              <a16:creationId xmlns:a16="http://schemas.microsoft.com/office/drawing/2014/main" id="{612E774C-F66F-4F0B-95A6-46B9A5292630}"/>
            </a:ext>
          </a:extLst>
        </xdr:cNvPr>
        <xdr:cNvSpPr txBox="1"/>
      </xdr:nvSpPr>
      <xdr:spPr>
        <a:xfrm>
          <a:off x="12611744" y="1795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48277</xdr:rowOff>
    </xdr:from>
    <xdr:ext cx="405111" cy="259045"/>
    <xdr:sp macro="" textlink="">
      <xdr:nvSpPr>
        <xdr:cNvPr id="785" name="n_1mainValue【公民館】&#10;有形固定資産減価償却率">
          <a:extLst>
            <a:ext uri="{FF2B5EF4-FFF2-40B4-BE49-F238E27FC236}">
              <a16:creationId xmlns:a16="http://schemas.microsoft.com/office/drawing/2014/main" id="{8CBE8406-786E-4295-BD0C-0EE14C3B7F16}"/>
            </a:ext>
          </a:extLst>
        </xdr:cNvPr>
        <xdr:cNvSpPr txBox="1"/>
      </xdr:nvSpPr>
      <xdr:spPr>
        <a:xfrm>
          <a:off x="15266044" y="1719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168291</xdr:rowOff>
    </xdr:from>
    <xdr:ext cx="405111" cy="259045"/>
    <xdr:sp macro="" textlink="">
      <xdr:nvSpPr>
        <xdr:cNvPr id="786" name="n_2mainValue【公民館】&#10;有形固定資産減価償却率">
          <a:extLst>
            <a:ext uri="{FF2B5EF4-FFF2-40B4-BE49-F238E27FC236}">
              <a16:creationId xmlns:a16="http://schemas.microsoft.com/office/drawing/2014/main" id="{0F9BCAD2-FD2D-4711-9AFE-AAF0EFC85E33}"/>
            </a:ext>
          </a:extLst>
        </xdr:cNvPr>
        <xdr:cNvSpPr txBox="1"/>
      </xdr:nvSpPr>
      <xdr:spPr>
        <a:xfrm>
          <a:off x="14389744" y="1714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116857</xdr:rowOff>
    </xdr:from>
    <xdr:ext cx="405111" cy="259045"/>
    <xdr:sp macro="" textlink="">
      <xdr:nvSpPr>
        <xdr:cNvPr id="787" name="n_3mainValue【公民館】&#10;有形固定資産減価償却率">
          <a:extLst>
            <a:ext uri="{FF2B5EF4-FFF2-40B4-BE49-F238E27FC236}">
              <a16:creationId xmlns:a16="http://schemas.microsoft.com/office/drawing/2014/main" id="{B6671A2F-0CF3-4260-9C26-2EEC5FCD9E2B}"/>
            </a:ext>
          </a:extLst>
        </xdr:cNvPr>
        <xdr:cNvSpPr txBox="1"/>
      </xdr:nvSpPr>
      <xdr:spPr>
        <a:xfrm>
          <a:off x="13500744" y="1709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65422</xdr:rowOff>
    </xdr:from>
    <xdr:ext cx="405111" cy="259045"/>
    <xdr:sp macro="" textlink="">
      <xdr:nvSpPr>
        <xdr:cNvPr id="788" name="n_4mainValue【公民館】&#10;有形固定資産減価償却率">
          <a:extLst>
            <a:ext uri="{FF2B5EF4-FFF2-40B4-BE49-F238E27FC236}">
              <a16:creationId xmlns:a16="http://schemas.microsoft.com/office/drawing/2014/main" id="{184C49DF-44DD-4A5B-AAC3-93C0627A426C}"/>
            </a:ext>
          </a:extLst>
        </xdr:cNvPr>
        <xdr:cNvSpPr txBox="1"/>
      </xdr:nvSpPr>
      <xdr:spPr>
        <a:xfrm>
          <a:off x="12611744" y="1703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D061DDD6-9CB0-405C-A96A-4CA727972EB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AE994636-B760-4181-A456-8A384E1C848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68644607-AF8F-4C3C-8BDC-3933A583F68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88EE66AA-5389-4D5C-B63E-3B82F6487BB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F506ED35-479B-4D9B-97FE-DF32E71B9D5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F9043969-98DA-442E-A39B-F2339C21FCE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5E828A78-773D-4B1C-BBD0-42D90EC9904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0524C1A9-CC8A-4E84-B823-D5C2011C576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C326A45C-83C5-44CB-ABA2-80D2AA96060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628EB518-95C7-4AD2-92E0-CE56B1E30C9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9" name="直線コネクタ 798">
          <a:extLst>
            <a:ext uri="{FF2B5EF4-FFF2-40B4-BE49-F238E27FC236}">
              <a16:creationId xmlns:a16="http://schemas.microsoft.com/office/drawing/2014/main" id="{5026F91F-F190-4140-9204-52F9D6DD66C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0" name="テキスト ボックス 799">
          <a:extLst>
            <a:ext uri="{FF2B5EF4-FFF2-40B4-BE49-F238E27FC236}">
              <a16:creationId xmlns:a16="http://schemas.microsoft.com/office/drawing/2014/main" id="{B984CBE1-BCEE-47D0-AE39-9B09800EE7C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1" name="直線コネクタ 800">
          <a:extLst>
            <a:ext uri="{FF2B5EF4-FFF2-40B4-BE49-F238E27FC236}">
              <a16:creationId xmlns:a16="http://schemas.microsoft.com/office/drawing/2014/main" id="{6F100417-6188-44EA-BD4F-06BCBB1CF07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2" name="テキスト ボックス 801">
          <a:extLst>
            <a:ext uri="{FF2B5EF4-FFF2-40B4-BE49-F238E27FC236}">
              <a16:creationId xmlns:a16="http://schemas.microsoft.com/office/drawing/2014/main" id="{D2DFC1F2-3110-47C3-A70C-78A948883C51}"/>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3" name="直線コネクタ 802">
          <a:extLst>
            <a:ext uri="{FF2B5EF4-FFF2-40B4-BE49-F238E27FC236}">
              <a16:creationId xmlns:a16="http://schemas.microsoft.com/office/drawing/2014/main" id="{EEA8782B-AD0B-4EB8-8299-93E10B61B116}"/>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4" name="テキスト ボックス 803">
          <a:extLst>
            <a:ext uri="{FF2B5EF4-FFF2-40B4-BE49-F238E27FC236}">
              <a16:creationId xmlns:a16="http://schemas.microsoft.com/office/drawing/2014/main" id="{E16409AB-BAD6-40C4-99CF-1FC82E46FA7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5" name="直線コネクタ 804">
          <a:extLst>
            <a:ext uri="{FF2B5EF4-FFF2-40B4-BE49-F238E27FC236}">
              <a16:creationId xmlns:a16="http://schemas.microsoft.com/office/drawing/2014/main" id="{5B5CD081-A6D0-49BA-836E-F9B74F39C703}"/>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6" name="テキスト ボックス 805">
          <a:extLst>
            <a:ext uri="{FF2B5EF4-FFF2-40B4-BE49-F238E27FC236}">
              <a16:creationId xmlns:a16="http://schemas.microsoft.com/office/drawing/2014/main" id="{D5DBA753-9E97-43CE-BEAE-73AFB61275A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7" name="直線コネクタ 806">
          <a:extLst>
            <a:ext uri="{FF2B5EF4-FFF2-40B4-BE49-F238E27FC236}">
              <a16:creationId xmlns:a16="http://schemas.microsoft.com/office/drawing/2014/main" id="{DA157BCD-71D3-4E7C-B304-6AD9C2C4166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8" name="テキスト ボックス 807">
          <a:extLst>
            <a:ext uri="{FF2B5EF4-FFF2-40B4-BE49-F238E27FC236}">
              <a16:creationId xmlns:a16="http://schemas.microsoft.com/office/drawing/2014/main" id="{DCA22142-A5E6-4CC5-81DA-387CB6B0F9F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9" name="【公民館】&#10;一人当たり面積グラフ枠">
          <a:extLst>
            <a:ext uri="{FF2B5EF4-FFF2-40B4-BE49-F238E27FC236}">
              <a16:creationId xmlns:a16="http://schemas.microsoft.com/office/drawing/2014/main" id="{7944A714-CEF6-4F15-806B-C7F9C288734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810" name="直線コネクタ 809">
          <a:extLst>
            <a:ext uri="{FF2B5EF4-FFF2-40B4-BE49-F238E27FC236}">
              <a16:creationId xmlns:a16="http://schemas.microsoft.com/office/drawing/2014/main" id="{0FFB7C3C-3358-4345-AE9D-22CDACE2F72F}"/>
            </a:ext>
          </a:extLst>
        </xdr:cNvPr>
        <xdr:cNvCxnSpPr/>
      </xdr:nvCxnSpPr>
      <xdr:spPr>
        <a:xfrm flipV="1">
          <a:off x="22160864" y="1721205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11" name="【公民館】&#10;一人当たり面積最小値テキスト">
          <a:extLst>
            <a:ext uri="{FF2B5EF4-FFF2-40B4-BE49-F238E27FC236}">
              <a16:creationId xmlns:a16="http://schemas.microsoft.com/office/drawing/2014/main" id="{C4DE9F7E-28C9-4B5D-98C9-E5BF97B134FE}"/>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12" name="直線コネクタ 811">
          <a:extLst>
            <a:ext uri="{FF2B5EF4-FFF2-40B4-BE49-F238E27FC236}">
              <a16:creationId xmlns:a16="http://schemas.microsoft.com/office/drawing/2014/main" id="{E7547253-2F07-4661-B8CA-C043C6603F3F}"/>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813" name="【公民館】&#10;一人当たり面積最大値テキスト">
          <a:extLst>
            <a:ext uri="{FF2B5EF4-FFF2-40B4-BE49-F238E27FC236}">
              <a16:creationId xmlns:a16="http://schemas.microsoft.com/office/drawing/2014/main" id="{93FC9FEB-625A-4F15-91D8-E75392B820C1}"/>
            </a:ext>
          </a:extLst>
        </xdr:cNvPr>
        <xdr:cNvSpPr txBox="1"/>
      </xdr:nvSpPr>
      <xdr:spPr>
        <a:xfrm>
          <a:off x="22199600" y="1698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814" name="直線コネクタ 813">
          <a:extLst>
            <a:ext uri="{FF2B5EF4-FFF2-40B4-BE49-F238E27FC236}">
              <a16:creationId xmlns:a16="http://schemas.microsoft.com/office/drawing/2014/main" id="{9338D6CB-2B16-45B0-9FF4-EEA3621321BA}"/>
            </a:ext>
          </a:extLst>
        </xdr:cNvPr>
        <xdr:cNvCxnSpPr/>
      </xdr:nvCxnSpPr>
      <xdr:spPr>
        <a:xfrm>
          <a:off x="22072600" y="1721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34562</xdr:rowOff>
    </xdr:from>
    <xdr:ext cx="469744" cy="259045"/>
    <xdr:sp macro="" textlink="">
      <xdr:nvSpPr>
        <xdr:cNvPr id="815" name="【公民館】&#10;一人当たり面積平均値テキスト">
          <a:extLst>
            <a:ext uri="{FF2B5EF4-FFF2-40B4-BE49-F238E27FC236}">
              <a16:creationId xmlns:a16="http://schemas.microsoft.com/office/drawing/2014/main" id="{A4D0C74F-700D-43E9-B30B-2E0CCFB2B83D}"/>
            </a:ext>
          </a:extLst>
        </xdr:cNvPr>
        <xdr:cNvSpPr txBox="1"/>
      </xdr:nvSpPr>
      <xdr:spPr>
        <a:xfrm>
          <a:off x="22199600" y="180368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11685</xdr:rowOff>
    </xdr:from>
    <xdr:to>
      <xdr:col>116</xdr:col>
      <xdr:colOff>114300</xdr:colOff>
      <xdr:row>106</xdr:row>
      <xdr:rowOff>113285</xdr:rowOff>
    </xdr:to>
    <xdr:sp macro="" textlink="">
      <xdr:nvSpPr>
        <xdr:cNvPr id="816" name="フローチャート: 判断 815">
          <a:extLst>
            <a:ext uri="{FF2B5EF4-FFF2-40B4-BE49-F238E27FC236}">
              <a16:creationId xmlns:a16="http://schemas.microsoft.com/office/drawing/2014/main" id="{1041C303-9AF8-4E06-BF11-4EE7BF8912C5}"/>
            </a:ext>
          </a:extLst>
        </xdr:cNvPr>
        <xdr:cNvSpPr/>
      </xdr:nvSpPr>
      <xdr:spPr>
        <a:xfrm>
          <a:off x="22110700" y="1818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817" name="フローチャート: 判断 816">
          <a:extLst>
            <a:ext uri="{FF2B5EF4-FFF2-40B4-BE49-F238E27FC236}">
              <a16:creationId xmlns:a16="http://schemas.microsoft.com/office/drawing/2014/main" id="{86BC5580-CA59-40CF-9EA5-4787380DA9BC}"/>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818" name="フローチャート: 判断 817">
          <a:extLst>
            <a:ext uri="{FF2B5EF4-FFF2-40B4-BE49-F238E27FC236}">
              <a16:creationId xmlns:a16="http://schemas.microsoft.com/office/drawing/2014/main" id="{9DB08B99-DC6C-4AC3-8E9F-A83F17A4E073}"/>
            </a:ext>
          </a:extLst>
        </xdr:cNvPr>
        <xdr:cNvSpPr/>
      </xdr:nvSpPr>
      <xdr:spPr>
        <a:xfrm>
          <a:off x="20383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20828</xdr:rowOff>
    </xdr:from>
    <xdr:to>
      <xdr:col>102</xdr:col>
      <xdr:colOff>165100</xdr:colOff>
      <xdr:row>106</xdr:row>
      <xdr:rowOff>122428</xdr:rowOff>
    </xdr:to>
    <xdr:sp macro="" textlink="">
      <xdr:nvSpPr>
        <xdr:cNvPr id="819" name="フローチャート: 判断 818">
          <a:extLst>
            <a:ext uri="{FF2B5EF4-FFF2-40B4-BE49-F238E27FC236}">
              <a16:creationId xmlns:a16="http://schemas.microsoft.com/office/drawing/2014/main" id="{8F02A7B7-DD0A-4DD0-A1B1-0D8E50ACA87B}"/>
            </a:ext>
          </a:extLst>
        </xdr:cNvPr>
        <xdr:cNvSpPr/>
      </xdr:nvSpPr>
      <xdr:spPr>
        <a:xfrm>
          <a:off x="19494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820" name="フローチャート: 判断 819">
          <a:extLst>
            <a:ext uri="{FF2B5EF4-FFF2-40B4-BE49-F238E27FC236}">
              <a16:creationId xmlns:a16="http://schemas.microsoft.com/office/drawing/2014/main" id="{EF524E61-080B-464F-B385-121145F7F6D6}"/>
            </a:ext>
          </a:extLst>
        </xdr:cNvPr>
        <xdr:cNvSpPr/>
      </xdr:nvSpPr>
      <xdr:spPr>
        <a:xfrm>
          <a:off x="18605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2CFF5B23-0994-4240-8732-D5AABA5406C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83D35576-88D3-4319-9C8D-C47B9B9F9AC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41F75706-3F35-4C72-9608-677F84DDCFD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88B94534-E26C-4553-8B6A-6BC8BF7F70F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154D1099-7636-468C-82BF-04F688D2495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160274</xdr:rowOff>
    </xdr:from>
    <xdr:to>
      <xdr:col>116</xdr:col>
      <xdr:colOff>114300</xdr:colOff>
      <xdr:row>108</xdr:row>
      <xdr:rowOff>90424</xdr:rowOff>
    </xdr:to>
    <xdr:sp macro="" textlink="">
      <xdr:nvSpPr>
        <xdr:cNvPr id="826" name="楕円 825">
          <a:extLst>
            <a:ext uri="{FF2B5EF4-FFF2-40B4-BE49-F238E27FC236}">
              <a16:creationId xmlns:a16="http://schemas.microsoft.com/office/drawing/2014/main" id="{C9B306EE-BBF7-4BBD-90D9-67F724117229}"/>
            </a:ext>
          </a:extLst>
        </xdr:cNvPr>
        <xdr:cNvSpPr/>
      </xdr:nvSpPr>
      <xdr:spPr>
        <a:xfrm>
          <a:off x="22110700" y="1850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75201</xdr:rowOff>
    </xdr:from>
    <xdr:ext cx="469744" cy="259045"/>
    <xdr:sp macro="" textlink="">
      <xdr:nvSpPr>
        <xdr:cNvPr id="827" name="【公民館】&#10;一人当たり面積該当値テキスト">
          <a:extLst>
            <a:ext uri="{FF2B5EF4-FFF2-40B4-BE49-F238E27FC236}">
              <a16:creationId xmlns:a16="http://schemas.microsoft.com/office/drawing/2014/main" id="{C9E44705-89C9-466F-A8A3-FA46827C16AB}"/>
            </a:ext>
          </a:extLst>
        </xdr:cNvPr>
        <xdr:cNvSpPr txBox="1"/>
      </xdr:nvSpPr>
      <xdr:spPr>
        <a:xfrm>
          <a:off x="22199600" y="18420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160274</xdr:rowOff>
    </xdr:from>
    <xdr:to>
      <xdr:col>112</xdr:col>
      <xdr:colOff>38100</xdr:colOff>
      <xdr:row>108</xdr:row>
      <xdr:rowOff>90424</xdr:rowOff>
    </xdr:to>
    <xdr:sp macro="" textlink="">
      <xdr:nvSpPr>
        <xdr:cNvPr id="828" name="楕円 827">
          <a:extLst>
            <a:ext uri="{FF2B5EF4-FFF2-40B4-BE49-F238E27FC236}">
              <a16:creationId xmlns:a16="http://schemas.microsoft.com/office/drawing/2014/main" id="{690C96BC-1BC7-4B95-BD8B-1E50545BB112}"/>
            </a:ext>
          </a:extLst>
        </xdr:cNvPr>
        <xdr:cNvSpPr/>
      </xdr:nvSpPr>
      <xdr:spPr>
        <a:xfrm>
          <a:off x="21272500" y="1850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39624</xdr:rowOff>
    </xdr:from>
    <xdr:to>
      <xdr:col>116</xdr:col>
      <xdr:colOff>63500</xdr:colOff>
      <xdr:row>108</xdr:row>
      <xdr:rowOff>39624</xdr:rowOff>
    </xdr:to>
    <xdr:cxnSp macro="">
      <xdr:nvCxnSpPr>
        <xdr:cNvPr id="829" name="直線コネクタ 828">
          <a:extLst>
            <a:ext uri="{FF2B5EF4-FFF2-40B4-BE49-F238E27FC236}">
              <a16:creationId xmlns:a16="http://schemas.microsoft.com/office/drawing/2014/main" id="{D137EC28-6FDF-46CF-A7BA-AC9F9A69E39E}"/>
            </a:ext>
          </a:extLst>
        </xdr:cNvPr>
        <xdr:cNvCxnSpPr/>
      </xdr:nvCxnSpPr>
      <xdr:spPr>
        <a:xfrm>
          <a:off x="21323300" y="185562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160274</xdr:rowOff>
    </xdr:from>
    <xdr:to>
      <xdr:col>107</xdr:col>
      <xdr:colOff>101600</xdr:colOff>
      <xdr:row>108</xdr:row>
      <xdr:rowOff>90424</xdr:rowOff>
    </xdr:to>
    <xdr:sp macro="" textlink="">
      <xdr:nvSpPr>
        <xdr:cNvPr id="830" name="楕円 829">
          <a:extLst>
            <a:ext uri="{FF2B5EF4-FFF2-40B4-BE49-F238E27FC236}">
              <a16:creationId xmlns:a16="http://schemas.microsoft.com/office/drawing/2014/main" id="{AC83905E-F11D-4553-8FC9-60E9F5FCF78F}"/>
            </a:ext>
          </a:extLst>
        </xdr:cNvPr>
        <xdr:cNvSpPr/>
      </xdr:nvSpPr>
      <xdr:spPr>
        <a:xfrm>
          <a:off x="20383500" y="1850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39624</xdr:rowOff>
    </xdr:from>
    <xdr:to>
      <xdr:col>111</xdr:col>
      <xdr:colOff>177800</xdr:colOff>
      <xdr:row>108</xdr:row>
      <xdr:rowOff>39624</xdr:rowOff>
    </xdr:to>
    <xdr:cxnSp macro="">
      <xdr:nvCxnSpPr>
        <xdr:cNvPr id="831" name="直線コネクタ 830">
          <a:extLst>
            <a:ext uri="{FF2B5EF4-FFF2-40B4-BE49-F238E27FC236}">
              <a16:creationId xmlns:a16="http://schemas.microsoft.com/office/drawing/2014/main" id="{1A6D3C87-EC17-46DB-B819-78259AD1F118}"/>
            </a:ext>
          </a:extLst>
        </xdr:cNvPr>
        <xdr:cNvCxnSpPr/>
      </xdr:nvCxnSpPr>
      <xdr:spPr>
        <a:xfrm>
          <a:off x="20434300" y="18556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169418</xdr:rowOff>
    </xdr:from>
    <xdr:to>
      <xdr:col>102</xdr:col>
      <xdr:colOff>165100</xdr:colOff>
      <xdr:row>108</xdr:row>
      <xdr:rowOff>99568</xdr:rowOff>
    </xdr:to>
    <xdr:sp macro="" textlink="">
      <xdr:nvSpPr>
        <xdr:cNvPr id="832" name="楕円 831">
          <a:extLst>
            <a:ext uri="{FF2B5EF4-FFF2-40B4-BE49-F238E27FC236}">
              <a16:creationId xmlns:a16="http://schemas.microsoft.com/office/drawing/2014/main" id="{DF0AD857-411C-41F5-B9BE-7CE9F32256E3}"/>
            </a:ext>
          </a:extLst>
        </xdr:cNvPr>
        <xdr:cNvSpPr/>
      </xdr:nvSpPr>
      <xdr:spPr>
        <a:xfrm>
          <a:off x="194945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39624</xdr:rowOff>
    </xdr:from>
    <xdr:to>
      <xdr:col>107</xdr:col>
      <xdr:colOff>50800</xdr:colOff>
      <xdr:row>108</xdr:row>
      <xdr:rowOff>48768</xdr:rowOff>
    </xdr:to>
    <xdr:cxnSp macro="">
      <xdr:nvCxnSpPr>
        <xdr:cNvPr id="833" name="直線コネクタ 832">
          <a:extLst>
            <a:ext uri="{FF2B5EF4-FFF2-40B4-BE49-F238E27FC236}">
              <a16:creationId xmlns:a16="http://schemas.microsoft.com/office/drawing/2014/main" id="{CD9B0220-E38F-483C-86CA-2E4F36E2FF6E}"/>
            </a:ext>
          </a:extLst>
        </xdr:cNvPr>
        <xdr:cNvCxnSpPr/>
      </xdr:nvCxnSpPr>
      <xdr:spPr>
        <a:xfrm flipV="1">
          <a:off x="19545300" y="185562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169418</xdr:rowOff>
    </xdr:from>
    <xdr:to>
      <xdr:col>98</xdr:col>
      <xdr:colOff>38100</xdr:colOff>
      <xdr:row>108</xdr:row>
      <xdr:rowOff>99568</xdr:rowOff>
    </xdr:to>
    <xdr:sp macro="" textlink="">
      <xdr:nvSpPr>
        <xdr:cNvPr id="834" name="楕円 833">
          <a:extLst>
            <a:ext uri="{FF2B5EF4-FFF2-40B4-BE49-F238E27FC236}">
              <a16:creationId xmlns:a16="http://schemas.microsoft.com/office/drawing/2014/main" id="{55A55C24-E66B-4554-ACE5-396ECC32C316}"/>
            </a:ext>
          </a:extLst>
        </xdr:cNvPr>
        <xdr:cNvSpPr/>
      </xdr:nvSpPr>
      <xdr:spPr>
        <a:xfrm>
          <a:off x="186055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48768</xdr:rowOff>
    </xdr:from>
    <xdr:to>
      <xdr:col>102</xdr:col>
      <xdr:colOff>114300</xdr:colOff>
      <xdr:row>108</xdr:row>
      <xdr:rowOff>48768</xdr:rowOff>
    </xdr:to>
    <xdr:cxnSp macro="">
      <xdr:nvCxnSpPr>
        <xdr:cNvPr id="835" name="直線コネクタ 834">
          <a:extLst>
            <a:ext uri="{FF2B5EF4-FFF2-40B4-BE49-F238E27FC236}">
              <a16:creationId xmlns:a16="http://schemas.microsoft.com/office/drawing/2014/main" id="{5F976945-1E72-485E-8714-27A4E17C6CB8}"/>
            </a:ext>
          </a:extLst>
        </xdr:cNvPr>
        <xdr:cNvCxnSpPr/>
      </xdr:nvCxnSpPr>
      <xdr:spPr>
        <a:xfrm>
          <a:off x="18656300" y="1856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120666</xdr:rowOff>
    </xdr:from>
    <xdr:ext cx="469744" cy="259045"/>
    <xdr:sp macro="" textlink="">
      <xdr:nvSpPr>
        <xdr:cNvPr id="836" name="n_1aveValue【公民館】&#10;一人当たり面積">
          <a:extLst>
            <a:ext uri="{FF2B5EF4-FFF2-40B4-BE49-F238E27FC236}">
              <a16:creationId xmlns:a16="http://schemas.microsoft.com/office/drawing/2014/main" id="{640B8FBE-7E7C-45E9-BC1D-B52FA77BE0E3}"/>
            </a:ext>
          </a:extLst>
        </xdr:cNvPr>
        <xdr:cNvSpPr txBox="1"/>
      </xdr:nvSpPr>
      <xdr:spPr>
        <a:xfrm>
          <a:off x="210757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138955</xdr:rowOff>
    </xdr:from>
    <xdr:ext cx="469744" cy="259045"/>
    <xdr:sp macro="" textlink="">
      <xdr:nvSpPr>
        <xdr:cNvPr id="837" name="n_2aveValue【公民館】&#10;一人当たり面積">
          <a:extLst>
            <a:ext uri="{FF2B5EF4-FFF2-40B4-BE49-F238E27FC236}">
              <a16:creationId xmlns:a16="http://schemas.microsoft.com/office/drawing/2014/main" id="{385AFC1C-A9A4-4549-9E3F-9A4C46718673}"/>
            </a:ext>
          </a:extLst>
        </xdr:cNvPr>
        <xdr:cNvSpPr txBox="1"/>
      </xdr:nvSpPr>
      <xdr:spPr>
        <a:xfrm>
          <a:off x="20199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138955</xdr:rowOff>
    </xdr:from>
    <xdr:ext cx="469744" cy="259045"/>
    <xdr:sp macro="" textlink="">
      <xdr:nvSpPr>
        <xdr:cNvPr id="838" name="n_3aveValue【公民館】&#10;一人当たり面積">
          <a:extLst>
            <a:ext uri="{FF2B5EF4-FFF2-40B4-BE49-F238E27FC236}">
              <a16:creationId xmlns:a16="http://schemas.microsoft.com/office/drawing/2014/main" id="{F9346FF3-91DD-4718-8C73-554E42A8B799}"/>
            </a:ext>
          </a:extLst>
        </xdr:cNvPr>
        <xdr:cNvSpPr txBox="1"/>
      </xdr:nvSpPr>
      <xdr:spPr>
        <a:xfrm>
          <a:off x="19310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138955</xdr:rowOff>
    </xdr:from>
    <xdr:ext cx="469744" cy="259045"/>
    <xdr:sp macro="" textlink="">
      <xdr:nvSpPr>
        <xdr:cNvPr id="839" name="n_4aveValue【公民館】&#10;一人当たり面積">
          <a:extLst>
            <a:ext uri="{FF2B5EF4-FFF2-40B4-BE49-F238E27FC236}">
              <a16:creationId xmlns:a16="http://schemas.microsoft.com/office/drawing/2014/main" id="{4EFD7843-C2F1-4FCB-8E55-A6D48D7C1761}"/>
            </a:ext>
          </a:extLst>
        </xdr:cNvPr>
        <xdr:cNvSpPr txBox="1"/>
      </xdr:nvSpPr>
      <xdr:spPr>
        <a:xfrm>
          <a:off x="18421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81551</xdr:rowOff>
    </xdr:from>
    <xdr:ext cx="469744" cy="259045"/>
    <xdr:sp macro="" textlink="">
      <xdr:nvSpPr>
        <xdr:cNvPr id="840" name="n_1mainValue【公民館】&#10;一人当たり面積">
          <a:extLst>
            <a:ext uri="{FF2B5EF4-FFF2-40B4-BE49-F238E27FC236}">
              <a16:creationId xmlns:a16="http://schemas.microsoft.com/office/drawing/2014/main" id="{971F02DD-DF77-4789-973A-3F4CA67C517E}"/>
            </a:ext>
          </a:extLst>
        </xdr:cNvPr>
        <xdr:cNvSpPr txBox="1"/>
      </xdr:nvSpPr>
      <xdr:spPr>
        <a:xfrm>
          <a:off x="21075727" y="1859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81551</xdr:rowOff>
    </xdr:from>
    <xdr:ext cx="469744" cy="259045"/>
    <xdr:sp macro="" textlink="">
      <xdr:nvSpPr>
        <xdr:cNvPr id="841" name="n_2mainValue【公民館】&#10;一人当たり面積">
          <a:extLst>
            <a:ext uri="{FF2B5EF4-FFF2-40B4-BE49-F238E27FC236}">
              <a16:creationId xmlns:a16="http://schemas.microsoft.com/office/drawing/2014/main" id="{B05DA33B-DC18-4413-AEBB-00DB313D819A}"/>
            </a:ext>
          </a:extLst>
        </xdr:cNvPr>
        <xdr:cNvSpPr txBox="1"/>
      </xdr:nvSpPr>
      <xdr:spPr>
        <a:xfrm>
          <a:off x="20199427" y="1859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90695</xdr:rowOff>
    </xdr:from>
    <xdr:ext cx="469744" cy="259045"/>
    <xdr:sp macro="" textlink="">
      <xdr:nvSpPr>
        <xdr:cNvPr id="842" name="n_3mainValue【公民館】&#10;一人当たり面積">
          <a:extLst>
            <a:ext uri="{FF2B5EF4-FFF2-40B4-BE49-F238E27FC236}">
              <a16:creationId xmlns:a16="http://schemas.microsoft.com/office/drawing/2014/main" id="{31E8B8C5-5E1D-489D-B2DE-716B200EF5A5}"/>
            </a:ext>
          </a:extLst>
        </xdr:cNvPr>
        <xdr:cNvSpPr txBox="1"/>
      </xdr:nvSpPr>
      <xdr:spPr>
        <a:xfrm>
          <a:off x="19310427" y="186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90695</xdr:rowOff>
    </xdr:from>
    <xdr:ext cx="469744" cy="259045"/>
    <xdr:sp macro="" textlink="">
      <xdr:nvSpPr>
        <xdr:cNvPr id="843" name="n_4mainValue【公民館】&#10;一人当たり面積">
          <a:extLst>
            <a:ext uri="{FF2B5EF4-FFF2-40B4-BE49-F238E27FC236}">
              <a16:creationId xmlns:a16="http://schemas.microsoft.com/office/drawing/2014/main" id="{25C79BA8-05D0-4C19-AE1E-1B88BFB61681}"/>
            </a:ext>
          </a:extLst>
        </xdr:cNvPr>
        <xdr:cNvSpPr txBox="1"/>
      </xdr:nvSpPr>
      <xdr:spPr>
        <a:xfrm>
          <a:off x="18421427" y="186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4" name="正方形/長方形 843">
          <a:extLst>
            <a:ext uri="{FF2B5EF4-FFF2-40B4-BE49-F238E27FC236}">
              <a16:creationId xmlns:a16="http://schemas.microsoft.com/office/drawing/2014/main" id="{D329D752-7241-406D-AD6D-F082D3D00FE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5" name="正方形/長方形 844">
          <a:extLst>
            <a:ext uri="{FF2B5EF4-FFF2-40B4-BE49-F238E27FC236}">
              <a16:creationId xmlns:a16="http://schemas.microsoft.com/office/drawing/2014/main" id="{3573024B-F0F7-4C9F-8C3F-196967AB647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6" name="テキスト ボックス 845">
          <a:extLst>
            <a:ext uri="{FF2B5EF4-FFF2-40B4-BE49-F238E27FC236}">
              <a16:creationId xmlns:a16="http://schemas.microsoft.com/office/drawing/2014/main" id="{19BC5E19-BFF8-4D60-A069-D9889A27AB1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ポイント以上高くなっている施設は「消防施設」である。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「庁舎」については、旧庁舎の除却完了により</a:t>
          </a:r>
          <a:r>
            <a:rPr lang="ja-JP" altLang="ja-JP" sz="1100">
              <a:solidFill>
                <a:schemeClr val="dk1"/>
              </a:solidFill>
              <a:effectLst/>
              <a:latin typeface="+mn-lt"/>
              <a:ea typeface="+mn-ea"/>
              <a:cs typeface="+mn-cs"/>
            </a:rPr>
            <a:t>前年度と比較して有形固定資産減価償却率が大幅に低下している。</a:t>
          </a:r>
          <a:endParaRPr lang="ja-JP" altLang="ja-JP" sz="1400">
            <a:effectLst/>
          </a:endParaRPr>
        </a:p>
        <a:p>
          <a:r>
            <a:rPr lang="ja-JP" altLang="ja-JP" sz="1100">
              <a:solidFill>
                <a:schemeClr val="dk1"/>
              </a:solidFill>
              <a:effectLst/>
              <a:latin typeface="+mn-lt"/>
              <a:ea typeface="+mn-ea"/>
              <a:cs typeface="+mn-cs"/>
            </a:rPr>
            <a:t>類似団体と比較して有形固定資産減価償却率が</a:t>
          </a:r>
          <a:r>
            <a:rPr lang="en-US" altLang="ja-JP" sz="1100">
              <a:solidFill>
                <a:schemeClr val="dk1"/>
              </a:solidFill>
              <a:effectLst/>
              <a:latin typeface="+mn-lt"/>
              <a:ea typeface="+mn-ea"/>
              <a:cs typeface="+mn-cs"/>
            </a:rPr>
            <a:t>10</a:t>
          </a:r>
          <a:r>
            <a:rPr lang="ja-JP" altLang="ja-JP" sz="1100">
              <a:solidFill>
                <a:schemeClr val="dk1"/>
              </a:solidFill>
              <a:effectLst/>
              <a:latin typeface="+mn-lt"/>
              <a:ea typeface="+mn-ea"/>
              <a:cs typeface="+mn-cs"/>
            </a:rPr>
            <a:t>ポイント以上低くなっている施設は、「認定こども園・幼稚園・保育所」「児童館」「体育館・プール」「庁舎」である。児童館等の再編、幼稚園等の統廃合、公民館の機能移転、保健センターの移転・複合化によるものである。</a:t>
          </a:r>
          <a:endParaRPr lang="ja-JP" altLang="ja-JP" sz="1400">
            <a:effectLst/>
          </a:endParaRPr>
        </a:p>
        <a:p>
          <a:pPr eaLnBrk="1" fontAlgn="auto" latinLnBrk="0" hangingPunct="1"/>
          <a:r>
            <a:rPr lang="ja-JP" altLang="ja-JP" sz="1100">
              <a:solidFill>
                <a:schemeClr val="dk1"/>
              </a:solidFill>
              <a:effectLst/>
              <a:latin typeface="+mn-lt"/>
              <a:ea typeface="+mn-ea"/>
              <a:cs typeface="+mn-cs"/>
            </a:rPr>
            <a:t>公営住宅については、個別施設計画にあたる「伊丹市市営住宅等整備計画」を令和</a:t>
          </a:r>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年</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月に策定し、集約化等の取組を実施しているものの、兵庫県所有の公営住宅が本市へ順次移管されており、一人当たり面積は増加している。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9C2F817-18C4-443A-B8FE-DE029074C56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0F4CEEF-CA17-40D9-A86D-55C0F7A8119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59F2D53-49A2-43AA-8243-C1EC7B873F1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FC6FA49-640B-473F-9372-01AE7C1B971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兵庫県伊丹市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D3195A1-01E6-4457-8710-CC588D5E016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5AF379F-EB6E-4339-898C-5BC01F29B8F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861EF95-EBC5-42AE-95C6-8DDD6E6F19A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62ED053-B86E-4480-8255-71718C8DB3C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A65FABC-E676-488F-9C15-6B405894944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C3FC942-C982-4B54-93BD-12AE9E0DB76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200,284
196,540
25.00
93,936,909
92,682,491
774,356
47,163,038
55,452,402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7C447A5-0729-448B-B2A6-9883FFBB6AC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D55662F-A1E1-4AF8-B5E9-EC29BAC33C3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F721A99-D167-47B8-9C67-94A85AF3909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3AF1D8C-800D-4258-BE5C-4D9A489FB6A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1A31847-3495-40CA-B765-FBFC44ED677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3899229-EEFD-4907-A1CA-0FB5EA05E2F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EF99F67-66C4-4BCF-8686-49A7BA47426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95D2814-A7D0-434D-8B6C-53E57D1CEE3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E3CE11E-505E-429A-94D8-68557FAB0E6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E853A32-A5A8-46D9-BB0C-CFE6787EDA8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5EB4747-29E0-43B0-9CAB-02163E3F4D7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941E441-8691-435D-905B-72F44E680FC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D0C7D02-6AEC-42D2-BBD6-32B9095C1E2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C2D7FA7-CC4D-4B95-9EB3-37EFD56F479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71E282D-846E-47F1-96FD-7199C1FB094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FD3B97-902F-4B42-88B6-EE7139F9B6D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6C899F4-55F9-4390-B970-F1688D9A970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51CF2C2-A1BC-432C-80AF-26810036591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A6F8B9C-A71C-4579-AA4D-16615E44839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A009B1F-7B20-4058-9868-D6492D7C3F3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B61906E-544C-4890-986C-211F239A586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5323AEE-09BA-4B42-A5E1-EC235984D6C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BA3C3CF-1F0D-4686-9A5D-4E20FDB1CE4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37A0C70-356E-4174-8750-1AF2660709B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DECE0C2-1F63-40A9-A3BD-19BE11EE9CC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1F935B7-9686-4725-A61F-51121FE1D8B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45640E4-A3B6-4176-A791-0ED745B9344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0F68DA4-7B2D-4E40-9DE8-748D64E5945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EC41036-676E-4555-B633-F3B7A31B420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DAAFFBB-0847-4DC3-9EAD-B65FFB89E24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E44551B-2C20-4D98-BE0F-0E7A77B4C37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635EF19-4F6C-48FC-AB6B-5135DC569E7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D98E800-67B4-4F20-8713-76C3F153BAF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5B041DF-0F1C-4C3B-8185-ED439B47F1EE}"/>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88AFDA3-F699-46DD-9439-0FBEB21546E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B4DF6EC-1F56-4E4D-B59E-614C1D8A145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93E77B1-4E6B-4DBF-B394-2EC56DE9CFC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CEBCFF9-B319-448E-B29F-566B0F4FFC5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EE32481-B1DD-48B7-9715-07CFC1A9F5D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81733C0-93CA-425E-8355-F644078C99A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8C0CF33-0E7E-46AB-AC71-637987B7CC2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F37E970-77AB-4E4F-908C-D457D5E1E5F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877F100-6A80-4F5B-B8D9-1870046F6C8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562E087-FC2E-41DC-A03C-297F1317496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B1320FC6-6BA9-4322-954B-3560A27CCB0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37E4F1D3-71F9-4DB2-8C69-2EF7DAD9BDF1}"/>
            </a:ext>
          </a:extLst>
        </xdr:cNvPr>
        <xdr:cNvCxnSpPr/>
      </xdr:nvCxnSpPr>
      <xdr:spPr>
        <a:xfrm flipV="1">
          <a:off x="4634865" y="5884545"/>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CCA23D81-505B-45CC-9D8A-9128AEED55B8}"/>
            </a:ext>
          </a:extLst>
        </xdr:cNvPr>
        <xdr:cNvSpPr txBox="1"/>
      </xdr:nvSpPr>
      <xdr:spPr>
        <a:xfrm>
          <a:off x="4673600"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164C60BD-D241-43F9-9C94-63803739BDF5}"/>
            </a:ext>
          </a:extLst>
        </xdr:cNvPr>
        <xdr:cNvCxnSpPr/>
      </xdr:nvCxnSpPr>
      <xdr:spPr>
        <a:xfrm>
          <a:off x="4546600" y="703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F70B84AE-66C8-4007-926A-379A34CF1BFE}"/>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05F58D51-DFEB-4B18-9263-01D98EF605B7}"/>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110507</xdr:rowOff>
    </xdr:from>
    <xdr:ext cx="405111" cy="259045"/>
    <xdr:sp macro="" textlink="">
      <xdr:nvSpPr>
        <xdr:cNvPr id="62" name="【図書館】&#10;有形固定資産減価償却率平均値テキスト">
          <a:extLst>
            <a:ext uri="{FF2B5EF4-FFF2-40B4-BE49-F238E27FC236}">
              <a16:creationId xmlns:a16="http://schemas.microsoft.com/office/drawing/2014/main" id="{C8DCB173-3910-4B03-A1CD-5A2BE2B93309}"/>
            </a:ext>
          </a:extLst>
        </xdr:cNvPr>
        <xdr:cNvSpPr txBox="1"/>
      </xdr:nvSpPr>
      <xdr:spPr>
        <a:xfrm>
          <a:off x="4673600"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9F7E36C8-8595-4C63-89FE-4E86FED92058}"/>
            </a:ext>
          </a:extLst>
        </xdr:cNvPr>
        <xdr:cNvSpPr/>
      </xdr:nvSpPr>
      <xdr:spPr>
        <a:xfrm>
          <a:off x="4584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1A9C7013-67CF-4444-A83A-3E77322D490D}"/>
            </a:ext>
          </a:extLst>
        </xdr:cNvPr>
        <xdr:cNvSpPr/>
      </xdr:nvSpPr>
      <xdr:spPr>
        <a:xfrm>
          <a:off x="3746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800FA7CF-3C92-4A75-943D-ED4BAB9582C5}"/>
            </a:ext>
          </a:extLst>
        </xdr:cNvPr>
        <xdr:cNvSpPr/>
      </xdr:nvSpPr>
      <xdr:spPr>
        <a:xfrm>
          <a:off x="285750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FCD52E36-351A-4C98-82C7-36E6D30F9486}"/>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7" name="フローチャート: 判断 66">
          <a:extLst>
            <a:ext uri="{FF2B5EF4-FFF2-40B4-BE49-F238E27FC236}">
              <a16:creationId xmlns:a16="http://schemas.microsoft.com/office/drawing/2014/main" id="{C9552D52-EC22-4DFA-8E04-213B515DD08C}"/>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EFF71F2-39D1-48CD-B218-8E6BE7906F0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C2D8F72-BA9F-478D-803A-E1D56E7C495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8085A7C-8263-448E-82A9-4E5CC058412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F853B8F-406A-4A3A-9BF8-0DEF1CD5925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E8CAE0C-A447-4417-8C20-3141097185D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17780</xdr:rowOff>
    </xdr:from>
    <xdr:to>
      <xdr:col>24</xdr:col>
      <xdr:colOff>114300</xdr:colOff>
      <xdr:row>36</xdr:row>
      <xdr:rowOff>119380</xdr:rowOff>
    </xdr:to>
    <xdr:sp macro="" textlink="">
      <xdr:nvSpPr>
        <xdr:cNvPr id="73" name="楕円 72">
          <a:extLst>
            <a:ext uri="{FF2B5EF4-FFF2-40B4-BE49-F238E27FC236}">
              <a16:creationId xmlns:a16="http://schemas.microsoft.com/office/drawing/2014/main" id="{265F207E-440D-4890-A365-803D8B86CC27}"/>
            </a:ext>
          </a:extLst>
        </xdr:cNvPr>
        <xdr:cNvSpPr/>
      </xdr:nvSpPr>
      <xdr:spPr>
        <a:xfrm>
          <a:off x="4584700" y="618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40657</xdr:rowOff>
    </xdr:from>
    <xdr:ext cx="405111" cy="259045"/>
    <xdr:sp macro="" textlink="">
      <xdr:nvSpPr>
        <xdr:cNvPr id="74" name="【図書館】&#10;有形固定資産減価償却率該当値テキスト">
          <a:extLst>
            <a:ext uri="{FF2B5EF4-FFF2-40B4-BE49-F238E27FC236}">
              <a16:creationId xmlns:a16="http://schemas.microsoft.com/office/drawing/2014/main" id="{D4A1FA0D-D3BB-40E8-8D94-C70F93AEED19}"/>
            </a:ext>
          </a:extLst>
        </xdr:cNvPr>
        <xdr:cNvSpPr txBox="1"/>
      </xdr:nvSpPr>
      <xdr:spPr>
        <a:xfrm>
          <a:off x="4673600"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149225</xdr:rowOff>
    </xdr:from>
    <xdr:to>
      <xdr:col>20</xdr:col>
      <xdr:colOff>38100</xdr:colOff>
      <xdr:row>36</xdr:row>
      <xdr:rowOff>79375</xdr:rowOff>
    </xdr:to>
    <xdr:sp macro="" textlink="">
      <xdr:nvSpPr>
        <xdr:cNvPr id="75" name="楕円 74">
          <a:extLst>
            <a:ext uri="{FF2B5EF4-FFF2-40B4-BE49-F238E27FC236}">
              <a16:creationId xmlns:a16="http://schemas.microsoft.com/office/drawing/2014/main" id="{AF9F5CE6-45DC-46B2-B1E5-C41770790E5C}"/>
            </a:ext>
          </a:extLst>
        </xdr:cNvPr>
        <xdr:cNvSpPr/>
      </xdr:nvSpPr>
      <xdr:spPr>
        <a:xfrm>
          <a:off x="3746500" y="614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28575</xdr:rowOff>
    </xdr:from>
    <xdr:to>
      <xdr:col>24</xdr:col>
      <xdr:colOff>63500</xdr:colOff>
      <xdr:row>36</xdr:row>
      <xdr:rowOff>68580</xdr:rowOff>
    </xdr:to>
    <xdr:cxnSp macro="">
      <xdr:nvCxnSpPr>
        <xdr:cNvPr id="76" name="直線コネクタ 75">
          <a:extLst>
            <a:ext uri="{FF2B5EF4-FFF2-40B4-BE49-F238E27FC236}">
              <a16:creationId xmlns:a16="http://schemas.microsoft.com/office/drawing/2014/main" id="{0F68024C-96E9-4B32-A1F5-F726CB008682}"/>
            </a:ext>
          </a:extLst>
        </xdr:cNvPr>
        <xdr:cNvCxnSpPr/>
      </xdr:nvCxnSpPr>
      <xdr:spPr>
        <a:xfrm>
          <a:off x="3797300" y="620077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86360</xdr:rowOff>
    </xdr:from>
    <xdr:to>
      <xdr:col>15</xdr:col>
      <xdr:colOff>101600</xdr:colOff>
      <xdr:row>36</xdr:row>
      <xdr:rowOff>16510</xdr:rowOff>
    </xdr:to>
    <xdr:sp macro="" textlink="">
      <xdr:nvSpPr>
        <xdr:cNvPr id="77" name="楕円 76">
          <a:extLst>
            <a:ext uri="{FF2B5EF4-FFF2-40B4-BE49-F238E27FC236}">
              <a16:creationId xmlns:a16="http://schemas.microsoft.com/office/drawing/2014/main" id="{CD94C2B3-A144-4B65-9577-F7C670E849B0}"/>
            </a:ext>
          </a:extLst>
        </xdr:cNvPr>
        <xdr:cNvSpPr/>
      </xdr:nvSpPr>
      <xdr:spPr>
        <a:xfrm>
          <a:off x="2857500" y="60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137160</xdr:rowOff>
    </xdr:from>
    <xdr:to>
      <xdr:col>19</xdr:col>
      <xdr:colOff>177800</xdr:colOff>
      <xdr:row>36</xdr:row>
      <xdr:rowOff>28575</xdr:rowOff>
    </xdr:to>
    <xdr:cxnSp macro="">
      <xdr:nvCxnSpPr>
        <xdr:cNvPr id="78" name="直線コネクタ 77">
          <a:extLst>
            <a:ext uri="{FF2B5EF4-FFF2-40B4-BE49-F238E27FC236}">
              <a16:creationId xmlns:a16="http://schemas.microsoft.com/office/drawing/2014/main" id="{EAA0C04C-2BB1-4067-8C59-7F1E3EBB90D1}"/>
            </a:ext>
          </a:extLst>
        </xdr:cNvPr>
        <xdr:cNvCxnSpPr/>
      </xdr:nvCxnSpPr>
      <xdr:spPr>
        <a:xfrm>
          <a:off x="2908300" y="613791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25400</xdr:rowOff>
    </xdr:from>
    <xdr:to>
      <xdr:col>10</xdr:col>
      <xdr:colOff>165100</xdr:colOff>
      <xdr:row>35</xdr:row>
      <xdr:rowOff>127000</xdr:rowOff>
    </xdr:to>
    <xdr:sp macro="" textlink="">
      <xdr:nvSpPr>
        <xdr:cNvPr id="79" name="楕円 78">
          <a:extLst>
            <a:ext uri="{FF2B5EF4-FFF2-40B4-BE49-F238E27FC236}">
              <a16:creationId xmlns:a16="http://schemas.microsoft.com/office/drawing/2014/main" id="{0C6DD412-754E-4F50-8235-5079B5428FA2}"/>
            </a:ext>
          </a:extLst>
        </xdr:cNvPr>
        <xdr:cNvSpPr/>
      </xdr:nvSpPr>
      <xdr:spPr>
        <a:xfrm>
          <a:off x="19685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76200</xdr:rowOff>
    </xdr:from>
    <xdr:to>
      <xdr:col>15</xdr:col>
      <xdr:colOff>50800</xdr:colOff>
      <xdr:row>35</xdr:row>
      <xdr:rowOff>137160</xdr:rowOff>
    </xdr:to>
    <xdr:cxnSp macro="">
      <xdr:nvCxnSpPr>
        <xdr:cNvPr id="80" name="直線コネクタ 79">
          <a:extLst>
            <a:ext uri="{FF2B5EF4-FFF2-40B4-BE49-F238E27FC236}">
              <a16:creationId xmlns:a16="http://schemas.microsoft.com/office/drawing/2014/main" id="{1F5EB80E-2702-4430-85ED-CD86FCB78322}"/>
            </a:ext>
          </a:extLst>
        </xdr:cNvPr>
        <xdr:cNvCxnSpPr/>
      </xdr:nvCxnSpPr>
      <xdr:spPr>
        <a:xfrm>
          <a:off x="2019300" y="607695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133985</xdr:rowOff>
    </xdr:from>
    <xdr:to>
      <xdr:col>6</xdr:col>
      <xdr:colOff>38100</xdr:colOff>
      <xdr:row>35</xdr:row>
      <xdr:rowOff>64135</xdr:rowOff>
    </xdr:to>
    <xdr:sp macro="" textlink="">
      <xdr:nvSpPr>
        <xdr:cNvPr id="81" name="楕円 80">
          <a:extLst>
            <a:ext uri="{FF2B5EF4-FFF2-40B4-BE49-F238E27FC236}">
              <a16:creationId xmlns:a16="http://schemas.microsoft.com/office/drawing/2014/main" id="{AFF4F103-93C1-4FF3-80AD-A2091BECCBDD}"/>
            </a:ext>
          </a:extLst>
        </xdr:cNvPr>
        <xdr:cNvSpPr/>
      </xdr:nvSpPr>
      <xdr:spPr>
        <a:xfrm>
          <a:off x="1079500" y="596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13335</xdr:rowOff>
    </xdr:from>
    <xdr:to>
      <xdr:col>10</xdr:col>
      <xdr:colOff>114300</xdr:colOff>
      <xdr:row>35</xdr:row>
      <xdr:rowOff>76200</xdr:rowOff>
    </xdr:to>
    <xdr:cxnSp macro="">
      <xdr:nvCxnSpPr>
        <xdr:cNvPr id="82" name="直線コネクタ 81">
          <a:extLst>
            <a:ext uri="{FF2B5EF4-FFF2-40B4-BE49-F238E27FC236}">
              <a16:creationId xmlns:a16="http://schemas.microsoft.com/office/drawing/2014/main" id="{68BBA775-4C0A-4A43-807B-58361747BA71}"/>
            </a:ext>
          </a:extLst>
        </xdr:cNvPr>
        <xdr:cNvCxnSpPr/>
      </xdr:nvCxnSpPr>
      <xdr:spPr>
        <a:xfrm>
          <a:off x="1130300" y="601408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22877</xdr:rowOff>
    </xdr:from>
    <xdr:ext cx="405111" cy="259045"/>
    <xdr:sp macro="" textlink="">
      <xdr:nvSpPr>
        <xdr:cNvPr id="83" name="n_1aveValue【図書館】&#10;有形固定資産減価償却率">
          <a:extLst>
            <a:ext uri="{FF2B5EF4-FFF2-40B4-BE49-F238E27FC236}">
              <a16:creationId xmlns:a16="http://schemas.microsoft.com/office/drawing/2014/main" id="{0E9634E7-E183-4FB8-BB4E-097B413AC3D6}"/>
            </a:ext>
          </a:extLst>
        </xdr:cNvPr>
        <xdr:cNvSpPr txBox="1"/>
      </xdr:nvSpPr>
      <xdr:spPr>
        <a:xfrm>
          <a:off x="35820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165752</xdr:rowOff>
    </xdr:from>
    <xdr:ext cx="405111" cy="259045"/>
    <xdr:sp macro="" textlink="">
      <xdr:nvSpPr>
        <xdr:cNvPr id="84" name="n_2aveValue【図書館】&#10;有形固定資産減価償却率">
          <a:extLst>
            <a:ext uri="{FF2B5EF4-FFF2-40B4-BE49-F238E27FC236}">
              <a16:creationId xmlns:a16="http://schemas.microsoft.com/office/drawing/2014/main" id="{C4B8486F-715C-42A3-8882-B1364800CFD5}"/>
            </a:ext>
          </a:extLst>
        </xdr:cNvPr>
        <xdr:cNvSpPr txBox="1"/>
      </xdr:nvSpPr>
      <xdr:spPr>
        <a:xfrm>
          <a:off x="2705744" y="633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920056E9-2B64-40FF-9A8D-712917DD3443}"/>
            </a:ext>
          </a:extLst>
        </xdr:cNvPr>
        <xdr:cNvSpPr txBox="1"/>
      </xdr:nvSpPr>
      <xdr:spPr>
        <a:xfrm>
          <a:off x="18167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6" name="n_4aveValue【図書館】&#10;有形固定資産減価償却率">
          <a:extLst>
            <a:ext uri="{FF2B5EF4-FFF2-40B4-BE49-F238E27FC236}">
              <a16:creationId xmlns:a16="http://schemas.microsoft.com/office/drawing/2014/main" id="{EF3FE14E-AD30-44B3-B0B3-E8E521374582}"/>
            </a:ext>
          </a:extLst>
        </xdr:cNvPr>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95902</xdr:rowOff>
    </xdr:from>
    <xdr:ext cx="405111" cy="259045"/>
    <xdr:sp macro="" textlink="">
      <xdr:nvSpPr>
        <xdr:cNvPr id="87" name="n_1mainValue【図書館】&#10;有形固定資産減価償却率">
          <a:extLst>
            <a:ext uri="{FF2B5EF4-FFF2-40B4-BE49-F238E27FC236}">
              <a16:creationId xmlns:a16="http://schemas.microsoft.com/office/drawing/2014/main" id="{8DBE6836-D333-49FB-9276-ACBBD1356510}"/>
            </a:ext>
          </a:extLst>
        </xdr:cNvPr>
        <xdr:cNvSpPr txBox="1"/>
      </xdr:nvSpPr>
      <xdr:spPr>
        <a:xfrm>
          <a:off x="3582044" y="592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33037</xdr:rowOff>
    </xdr:from>
    <xdr:ext cx="405111" cy="259045"/>
    <xdr:sp macro="" textlink="">
      <xdr:nvSpPr>
        <xdr:cNvPr id="88" name="n_2mainValue【図書館】&#10;有形固定資産減価償却率">
          <a:extLst>
            <a:ext uri="{FF2B5EF4-FFF2-40B4-BE49-F238E27FC236}">
              <a16:creationId xmlns:a16="http://schemas.microsoft.com/office/drawing/2014/main" id="{6B7B84B7-4960-4285-BED0-4A0686DAAA81}"/>
            </a:ext>
          </a:extLst>
        </xdr:cNvPr>
        <xdr:cNvSpPr txBox="1"/>
      </xdr:nvSpPr>
      <xdr:spPr>
        <a:xfrm>
          <a:off x="270574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143527</xdr:rowOff>
    </xdr:from>
    <xdr:ext cx="405111" cy="259045"/>
    <xdr:sp macro="" textlink="">
      <xdr:nvSpPr>
        <xdr:cNvPr id="89" name="n_3mainValue【図書館】&#10;有形固定資産減価償却率">
          <a:extLst>
            <a:ext uri="{FF2B5EF4-FFF2-40B4-BE49-F238E27FC236}">
              <a16:creationId xmlns:a16="http://schemas.microsoft.com/office/drawing/2014/main" id="{99905541-4773-41B4-88A7-7572950600BB}"/>
            </a:ext>
          </a:extLst>
        </xdr:cNvPr>
        <xdr:cNvSpPr txBox="1"/>
      </xdr:nvSpPr>
      <xdr:spPr>
        <a:xfrm>
          <a:off x="1816744"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80662</xdr:rowOff>
    </xdr:from>
    <xdr:ext cx="405111" cy="259045"/>
    <xdr:sp macro="" textlink="">
      <xdr:nvSpPr>
        <xdr:cNvPr id="90" name="n_4mainValue【図書館】&#10;有形固定資産減価償却率">
          <a:extLst>
            <a:ext uri="{FF2B5EF4-FFF2-40B4-BE49-F238E27FC236}">
              <a16:creationId xmlns:a16="http://schemas.microsoft.com/office/drawing/2014/main" id="{06A92E8B-9509-440E-8CC7-98CD4D2320D8}"/>
            </a:ext>
          </a:extLst>
        </xdr:cNvPr>
        <xdr:cNvSpPr txBox="1"/>
      </xdr:nvSpPr>
      <xdr:spPr>
        <a:xfrm>
          <a:off x="927744" y="573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9DC460E-8708-4D6E-9EAE-93FEF1ED27B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71DF158-8C87-443D-9782-8759C8E8326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1979AC8-F44D-4570-A16B-C06296614FA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6AA4611-A8E5-4084-AAA0-111E58EDCBB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7B84306-5A87-45EA-A253-8519FF2679C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B2DCD77-5C97-42A1-85AB-7DE1E116496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A79B41A-D7A6-4AC8-8E95-BE128D8892F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8D99546-3FF9-48D6-BA51-0DCAE088E6A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922B8B1F-CD2F-41D1-AC78-1188D18283E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4C1069D-3B46-4B50-9D5D-6982EFF6722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940C795-9651-48DF-A557-DB0897F9910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789C6AD-AFDA-4D3A-9D84-27CE2D0335A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DF9C15A7-6005-4F44-B101-555072D4919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0715482F-8AC1-41F8-B6C8-692118009B5D}"/>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2B1A1DA6-5219-4A40-B69C-077F303FDB8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A00C598A-232C-4DFB-BD3C-E83BE985C499}"/>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AFBA722-2C7A-4AC4-AB48-C3D2F2785B3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51906566-1E3F-4701-AB94-8A7B0502EBD9}"/>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B14C419-FC86-4D5F-AD4E-CA79CD60B34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072E0464-177B-4EE1-99AF-03EE1B3C88DC}"/>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0D8CE39-3CEF-424C-87FC-C728BE01624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CCA4D929-3294-491E-9FA6-2976397EE3C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E28BA210-CB0D-4DB2-B755-655F8AF0E37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3A8A9229-BCA0-4504-BB46-677657726129}"/>
            </a:ext>
          </a:extLst>
        </xdr:cNvPr>
        <xdr:cNvCxnSpPr/>
      </xdr:nvCxnSpPr>
      <xdr:spPr>
        <a:xfrm flipV="1">
          <a:off x="10476865" y="56134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02EAC6F0-E225-4BBB-9CDC-BEAF1B76A46B}"/>
            </a:ext>
          </a:extLst>
        </xdr:cNvPr>
        <xdr:cNvSpPr txBox="1"/>
      </xdr:nvSpPr>
      <xdr:spPr>
        <a:xfrm>
          <a:off x="1051560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0BC938F7-0BCB-4EE6-93FE-9C362EA24947}"/>
            </a:ext>
          </a:extLst>
        </xdr:cNvPr>
        <xdr:cNvCxnSpPr/>
      </xdr:nvCxnSpPr>
      <xdr:spPr>
        <a:xfrm>
          <a:off x="103886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8D8BA8CA-2723-4551-B752-0D1CDD9A5D5E}"/>
            </a:ext>
          </a:extLst>
        </xdr:cNvPr>
        <xdr:cNvSpPr txBox="1"/>
      </xdr:nvSpPr>
      <xdr:spPr>
        <a:xfrm>
          <a:off x="10515600" y="53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FB346027-F187-40D1-8AD0-22D14C078C22}"/>
            </a:ext>
          </a:extLst>
        </xdr:cNvPr>
        <xdr:cNvCxnSpPr/>
      </xdr:nvCxnSpPr>
      <xdr:spPr>
        <a:xfrm>
          <a:off x="103886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99077</xdr:rowOff>
    </xdr:from>
    <xdr:ext cx="469744" cy="259045"/>
    <xdr:sp macro="" textlink="">
      <xdr:nvSpPr>
        <xdr:cNvPr id="119" name="【図書館】&#10;一人当たり面積平均値テキスト">
          <a:extLst>
            <a:ext uri="{FF2B5EF4-FFF2-40B4-BE49-F238E27FC236}">
              <a16:creationId xmlns:a16="http://schemas.microsoft.com/office/drawing/2014/main" id="{7D992560-64D4-42B7-A143-BC2207E09D76}"/>
            </a:ext>
          </a:extLst>
        </xdr:cNvPr>
        <xdr:cNvSpPr txBox="1"/>
      </xdr:nvSpPr>
      <xdr:spPr>
        <a:xfrm>
          <a:off x="10515600" y="6785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C48DA2C8-49CC-4B71-9218-24E89F4517CD}"/>
            </a:ext>
          </a:extLst>
        </xdr:cNvPr>
        <xdr:cNvSpPr/>
      </xdr:nvSpPr>
      <xdr:spPr>
        <a:xfrm>
          <a:off x="104267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DBB05C99-2772-4826-9DD9-32154D149B6C}"/>
            </a:ext>
          </a:extLst>
        </xdr:cNvPr>
        <xdr:cNvSpPr/>
      </xdr:nvSpPr>
      <xdr:spPr>
        <a:xfrm>
          <a:off x="9588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76815317-391A-47C3-95DD-75D20DC1D5E5}"/>
            </a:ext>
          </a:extLst>
        </xdr:cNvPr>
        <xdr:cNvSpPr/>
      </xdr:nvSpPr>
      <xdr:spPr>
        <a:xfrm>
          <a:off x="8699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04487907-FE9A-4A23-838F-0938BE528E7B}"/>
            </a:ext>
          </a:extLst>
        </xdr:cNvPr>
        <xdr:cNvSpPr/>
      </xdr:nvSpPr>
      <xdr:spPr>
        <a:xfrm>
          <a:off x="7810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24" name="フローチャート: 判断 123">
          <a:extLst>
            <a:ext uri="{FF2B5EF4-FFF2-40B4-BE49-F238E27FC236}">
              <a16:creationId xmlns:a16="http://schemas.microsoft.com/office/drawing/2014/main" id="{6FA79CAE-F7EC-4FB3-B2B2-884397D4E6BA}"/>
            </a:ext>
          </a:extLst>
        </xdr:cNvPr>
        <xdr:cNvSpPr/>
      </xdr:nvSpPr>
      <xdr:spPr>
        <a:xfrm>
          <a:off x="6921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A6ECD47-F60D-4356-8B77-8328E942A1E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A35B985-4812-44BC-B5DF-5BE72BEDDAA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DBDF8FC-66F4-4D3B-AF48-4B4316F202A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E624021-96CF-4DB3-82BB-EA33C54CD32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CD15175-5F1A-4D8E-A6D7-8BBF63FF89B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31750</xdr:rowOff>
    </xdr:from>
    <xdr:to>
      <xdr:col>55</xdr:col>
      <xdr:colOff>50800</xdr:colOff>
      <xdr:row>39</xdr:row>
      <xdr:rowOff>133350</xdr:rowOff>
    </xdr:to>
    <xdr:sp macro="" textlink="">
      <xdr:nvSpPr>
        <xdr:cNvPr id="130" name="楕円 129">
          <a:extLst>
            <a:ext uri="{FF2B5EF4-FFF2-40B4-BE49-F238E27FC236}">
              <a16:creationId xmlns:a16="http://schemas.microsoft.com/office/drawing/2014/main" id="{F67DB5F2-4C1C-492F-9FB4-7327E8555108}"/>
            </a:ext>
          </a:extLst>
        </xdr:cNvPr>
        <xdr:cNvSpPr/>
      </xdr:nvSpPr>
      <xdr:spPr>
        <a:xfrm>
          <a:off x="104267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54627</xdr:rowOff>
    </xdr:from>
    <xdr:ext cx="469744" cy="259045"/>
    <xdr:sp macro="" textlink="">
      <xdr:nvSpPr>
        <xdr:cNvPr id="131" name="【図書館】&#10;一人当たり面積該当値テキスト">
          <a:extLst>
            <a:ext uri="{FF2B5EF4-FFF2-40B4-BE49-F238E27FC236}">
              <a16:creationId xmlns:a16="http://schemas.microsoft.com/office/drawing/2014/main" id="{6CBA3646-7E32-4DBE-ACC4-EEDE4CCC5E72}"/>
            </a:ext>
          </a:extLst>
        </xdr:cNvPr>
        <xdr:cNvSpPr txBox="1"/>
      </xdr:nvSpPr>
      <xdr:spPr>
        <a:xfrm>
          <a:off x="10515600"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31750</xdr:rowOff>
    </xdr:from>
    <xdr:to>
      <xdr:col>50</xdr:col>
      <xdr:colOff>165100</xdr:colOff>
      <xdr:row>39</xdr:row>
      <xdr:rowOff>133350</xdr:rowOff>
    </xdr:to>
    <xdr:sp macro="" textlink="">
      <xdr:nvSpPr>
        <xdr:cNvPr id="132" name="楕円 131">
          <a:extLst>
            <a:ext uri="{FF2B5EF4-FFF2-40B4-BE49-F238E27FC236}">
              <a16:creationId xmlns:a16="http://schemas.microsoft.com/office/drawing/2014/main" id="{F0A1BD04-E066-4490-A644-914FCBDF80B6}"/>
            </a:ext>
          </a:extLst>
        </xdr:cNvPr>
        <xdr:cNvSpPr/>
      </xdr:nvSpPr>
      <xdr:spPr>
        <a:xfrm>
          <a:off x="9588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82550</xdr:rowOff>
    </xdr:from>
    <xdr:to>
      <xdr:col>55</xdr:col>
      <xdr:colOff>0</xdr:colOff>
      <xdr:row>39</xdr:row>
      <xdr:rowOff>82550</xdr:rowOff>
    </xdr:to>
    <xdr:cxnSp macro="">
      <xdr:nvCxnSpPr>
        <xdr:cNvPr id="133" name="直線コネクタ 132">
          <a:extLst>
            <a:ext uri="{FF2B5EF4-FFF2-40B4-BE49-F238E27FC236}">
              <a16:creationId xmlns:a16="http://schemas.microsoft.com/office/drawing/2014/main" id="{629C637A-2E0D-48B2-801D-DBEC54D157E9}"/>
            </a:ext>
          </a:extLst>
        </xdr:cNvPr>
        <xdr:cNvCxnSpPr/>
      </xdr:nvCxnSpPr>
      <xdr:spPr>
        <a:xfrm>
          <a:off x="9639300" y="6769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31750</xdr:rowOff>
    </xdr:from>
    <xdr:to>
      <xdr:col>46</xdr:col>
      <xdr:colOff>38100</xdr:colOff>
      <xdr:row>39</xdr:row>
      <xdr:rowOff>133350</xdr:rowOff>
    </xdr:to>
    <xdr:sp macro="" textlink="">
      <xdr:nvSpPr>
        <xdr:cNvPr id="134" name="楕円 133">
          <a:extLst>
            <a:ext uri="{FF2B5EF4-FFF2-40B4-BE49-F238E27FC236}">
              <a16:creationId xmlns:a16="http://schemas.microsoft.com/office/drawing/2014/main" id="{DB73AC60-DCC8-4909-B60E-58A72A72CA85}"/>
            </a:ext>
          </a:extLst>
        </xdr:cNvPr>
        <xdr:cNvSpPr/>
      </xdr:nvSpPr>
      <xdr:spPr>
        <a:xfrm>
          <a:off x="8699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82550</xdr:rowOff>
    </xdr:from>
    <xdr:to>
      <xdr:col>50</xdr:col>
      <xdr:colOff>114300</xdr:colOff>
      <xdr:row>39</xdr:row>
      <xdr:rowOff>82550</xdr:rowOff>
    </xdr:to>
    <xdr:cxnSp macro="">
      <xdr:nvCxnSpPr>
        <xdr:cNvPr id="135" name="直線コネクタ 134">
          <a:extLst>
            <a:ext uri="{FF2B5EF4-FFF2-40B4-BE49-F238E27FC236}">
              <a16:creationId xmlns:a16="http://schemas.microsoft.com/office/drawing/2014/main" id="{27F5E3F3-67DB-4C59-81A1-97207655708B}"/>
            </a:ext>
          </a:extLst>
        </xdr:cNvPr>
        <xdr:cNvCxnSpPr/>
      </xdr:nvCxnSpPr>
      <xdr:spPr>
        <a:xfrm>
          <a:off x="8750300" y="6769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31750</xdr:rowOff>
    </xdr:from>
    <xdr:to>
      <xdr:col>41</xdr:col>
      <xdr:colOff>101600</xdr:colOff>
      <xdr:row>39</xdr:row>
      <xdr:rowOff>133350</xdr:rowOff>
    </xdr:to>
    <xdr:sp macro="" textlink="">
      <xdr:nvSpPr>
        <xdr:cNvPr id="136" name="楕円 135">
          <a:extLst>
            <a:ext uri="{FF2B5EF4-FFF2-40B4-BE49-F238E27FC236}">
              <a16:creationId xmlns:a16="http://schemas.microsoft.com/office/drawing/2014/main" id="{CC0613D0-170D-457B-BBE9-090852FA531C}"/>
            </a:ext>
          </a:extLst>
        </xdr:cNvPr>
        <xdr:cNvSpPr/>
      </xdr:nvSpPr>
      <xdr:spPr>
        <a:xfrm>
          <a:off x="7810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82550</xdr:rowOff>
    </xdr:from>
    <xdr:to>
      <xdr:col>45</xdr:col>
      <xdr:colOff>177800</xdr:colOff>
      <xdr:row>39</xdr:row>
      <xdr:rowOff>82550</xdr:rowOff>
    </xdr:to>
    <xdr:cxnSp macro="">
      <xdr:nvCxnSpPr>
        <xdr:cNvPr id="137" name="直線コネクタ 136">
          <a:extLst>
            <a:ext uri="{FF2B5EF4-FFF2-40B4-BE49-F238E27FC236}">
              <a16:creationId xmlns:a16="http://schemas.microsoft.com/office/drawing/2014/main" id="{072A67B2-F540-4C1E-97BD-1DD331FE0192}"/>
            </a:ext>
          </a:extLst>
        </xdr:cNvPr>
        <xdr:cNvCxnSpPr/>
      </xdr:nvCxnSpPr>
      <xdr:spPr>
        <a:xfrm>
          <a:off x="7861300" y="6769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31750</xdr:rowOff>
    </xdr:from>
    <xdr:to>
      <xdr:col>36</xdr:col>
      <xdr:colOff>165100</xdr:colOff>
      <xdr:row>39</xdr:row>
      <xdr:rowOff>133350</xdr:rowOff>
    </xdr:to>
    <xdr:sp macro="" textlink="">
      <xdr:nvSpPr>
        <xdr:cNvPr id="138" name="楕円 137">
          <a:extLst>
            <a:ext uri="{FF2B5EF4-FFF2-40B4-BE49-F238E27FC236}">
              <a16:creationId xmlns:a16="http://schemas.microsoft.com/office/drawing/2014/main" id="{EB75D8CB-64AD-4DD4-B1A1-E8D7B2ACCD39}"/>
            </a:ext>
          </a:extLst>
        </xdr:cNvPr>
        <xdr:cNvSpPr/>
      </xdr:nvSpPr>
      <xdr:spPr>
        <a:xfrm>
          <a:off x="6921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82550</xdr:rowOff>
    </xdr:from>
    <xdr:to>
      <xdr:col>41</xdr:col>
      <xdr:colOff>50800</xdr:colOff>
      <xdr:row>39</xdr:row>
      <xdr:rowOff>82550</xdr:rowOff>
    </xdr:to>
    <xdr:cxnSp macro="">
      <xdr:nvCxnSpPr>
        <xdr:cNvPr id="139" name="直線コネクタ 138">
          <a:extLst>
            <a:ext uri="{FF2B5EF4-FFF2-40B4-BE49-F238E27FC236}">
              <a16:creationId xmlns:a16="http://schemas.microsoft.com/office/drawing/2014/main" id="{86FB5060-0918-48DA-9BB2-C12005403746}"/>
            </a:ext>
          </a:extLst>
        </xdr:cNvPr>
        <xdr:cNvCxnSpPr/>
      </xdr:nvCxnSpPr>
      <xdr:spPr>
        <a:xfrm>
          <a:off x="6972300" y="6769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41927</xdr:rowOff>
    </xdr:from>
    <xdr:ext cx="469744" cy="259045"/>
    <xdr:sp macro="" textlink="">
      <xdr:nvSpPr>
        <xdr:cNvPr id="140" name="n_1aveValue【図書館】&#10;一人当たり面積">
          <a:extLst>
            <a:ext uri="{FF2B5EF4-FFF2-40B4-BE49-F238E27FC236}">
              <a16:creationId xmlns:a16="http://schemas.microsoft.com/office/drawing/2014/main" id="{3DA2198F-C62E-418B-BC19-E76C3C6A549F}"/>
            </a:ext>
          </a:extLst>
        </xdr:cNvPr>
        <xdr:cNvSpPr txBox="1"/>
      </xdr:nvSpPr>
      <xdr:spPr>
        <a:xfrm>
          <a:off x="93917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41927</xdr:rowOff>
    </xdr:from>
    <xdr:ext cx="469744" cy="259045"/>
    <xdr:sp macro="" textlink="">
      <xdr:nvSpPr>
        <xdr:cNvPr id="141" name="n_2aveValue【図書館】&#10;一人当たり面積">
          <a:extLst>
            <a:ext uri="{FF2B5EF4-FFF2-40B4-BE49-F238E27FC236}">
              <a16:creationId xmlns:a16="http://schemas.microsoft.com/office/drawing/2014/main" id="{7DD3C973-DCFF-4242-A022-927D17825531}"/>
            </a:ext>
          </a:extLst>
        </xdr:cNvPr>
        <xdr:cNvSpPr txBox="1"/>
      </xdr:nvSpPr>
      <xdr:spPr>
        <a:xfrm>
          <a:off x="8515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54627</xdr:rowOff>
    </xdr:from>
    <xdr:ext cx="469744" cy="259045"/>
    <xdr:sp macro="" textlink="">
      <xdr:nvSpPr>
        <xdr:cNvPr id="142" name="n_3aveValue【図書館】&#10;一人当たり面積">
          <a:extLst>
            <a:ext uri="{FF2B5EF4-FFF2-40B4-BE49-F238E27FC236}">
              <a16:creationId xmlns:a16="http://schemas.microsoft.com/office/drawing/2014/main" id="{3FD02ED2-8034-4551-9535-825CA2A88AAC}"/>
            </a:ext>
          </a:extLst>
        </xdr:cNvPr>
        <xdr:cNvSpPr txBox="1"/>
      </xdr:nvSpPr>
      <xdr:spPr>
        <a:xfrm>
          <a:off x="7626427"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54627</xdr:rowOff>
    </xdr:from>
    <xdr:ext cx="469744" cy="259045"/>
    <xdr:sp macro="" textlink="">
      <xdr:nvSpPr>
        <xdr:cNvPr id="143" name="n_4aveValue【図書館】&#10;一人当たり面積">
          <a:extLst>
            <a:ext uri="{FF2B5EF4-FFF2-40B4-BE49-F238E27FC236}">
              <a16:creationId xmlns:a16="http://schemas.microsoft.com/office/drawing/2014/main" id="{E110A64D-17D7-46C2-A8BC-5EDA5C70A135}"/>
            </a:ext>
          </a:extLst>
        </xdr:cNvPr>
        <xdr:cNvSpPr txBox="1"/>
      </xdr:nvSpPr>
      <xdr:spPr>
        <a:xfrm>
          <a:off x="6737427"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149877</xdr:rowOff>
    </xdr:from>
    <xdr:ext cx="469744" cy="259045"/>
    <xdr:sp macro="" textlink="">
      <xdr:nvSpPr>
        <xdr:cNvPr id="144" name="n_1mainValue【図書館】&#10;一人当たり面積">
          <a:extLst>
            <a:ext uri="{FF2B5EF4-FFF2-40B4-BE49-F238E27FC236}">
              <a16:creationId xmlns:a16="http://schemas.microsoft.com/office/drawing/2014/main" id="{D1D5E3F4-95E7-4BE6-B4D8-57638F67A5AE}"/>
            </a:ext>
          </a:extLst>
        </xdr:cNvPr>
        <xdr:cNvSpPr txBox="1"/>
      </xdr:nvSpPr>
      <xdr:spPr>
        <a:xfrm>
          <a:off x="9391727"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149877</xdr:rowOff>
    </xdr:from>
    <xdr:ext cx="469744" cy="259045"/>
    <xdr:sp macro="" textlink="">
      <xdr:nvSpPr>
        <xdr:cNvPr id="145" name="n_2mainValue【図書館】&#10;一人当たり面積">
          <a:extLst>
            <a:ext uri="{FF2B5EF4-FFF2-40B4-BE49-F238E27FC236}">
              <a16:creationId xmlns:a16="http://schemas.microsoft.com/office/drawing/2014/main" id="{74699725-125D-4F2D-A593-40AE02EE834A}"/>
            </a:ext>
          </a:extLst>
        </xdr:cNvPr>
        <xdr:cNvSpPr txBox="1"/>
      </xdr:nvSpPr>
      <xdr:spPr>
        <a:xfrm>
          <a:off x="8515427"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149877</xdr:rowOff>
    </xdr:from>
    <xdr:ext cx="469744" cy="259045"/>
    <xdr:sp macro="" textlink="">
      <xdr:nvSpPr>
        <xdr:cNvPr id="146" name="n_3mainValue【図書館】&#10;一人当たり面積">
          <a:extLst>
            <a:ext uri="{FF2B5EF4-FFF2-40B4-BE49-F238E27FC236}">
              <a16:creationId xmlns:a16="http://schemas.microsoft.com/office/drawing/2014/main" id="{113EF472-4B0D-482B-B528-AEE3EEBE72A9}"/>
            </a:ext>
          </a:extLst>
        </xdr:cNvPr>
        <xdr:cNvSpPr txBox="1"/>
      </xdr:nvSpPr>
      <xdr:spPr>
        <a:xfrm>
          <a:off x="7626427"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149877</xdr:rowOff>
    </xdr:from>
    <xdr:ext cx="469744" cy="259045"/>
    <xdr:sp macro="" textlink="">
      <xdr:nvSpPr>
        <xdr:cNvPr id="147" name="n_4mainValue【図書館】&#10;一人当たり面積">
          <a:extLst>
            <a:ext uri="{FF2B5EF4-FFF2-40B4-BE49-F238E27FC236}">
              <a16:creationId xmlns:a16="http://schemas.microsoft.com/office/drawing/2014/main" id="{292B2814-A64E-48B5-ABB5-A08F65A82417}"/>
            </a:ext>
          </a:extLst>
        </xdr:cNvPr>
        <xdr:cNvSpPr txBox="1"/>
      </xdr:nvSpPr>
      <xdr:spPr>
        <a:xfrm>
          <a:off x="6737427"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9908E84-F591-4819-A565-636EEFA4184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713C60-C07A-46DD-80B8-5B048E66DE0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5BD4872-E0F1-42FB-83B9-F85265981FD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D67015E-11E7-459A-9812-F54B77B4BAA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FC70E8A-42EB-4AC0-BF26-31F2EC091C6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AAC7CAC-C462-49A3-A16C-3F8EC5B07E8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99917F1-9B6C-4F77-85E9-C2E99D99CC7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7DD99B2-F837-4009-BE1D-FAD73CB7CD0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671CBA6-FFFD-4CF6-96C7-7726881CF86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C7B9730-9CC3-4F6F-B8FF-E5AB59B3851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8FE579DD-FD60-4879-84E5-ECCC3D432EE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72E04A48-8A84-46D5-8CA1-5C8B7DBEF1E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CAFAFA78-1968-4507-9C4A-B2F549D2000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20A649C8-867C-4A42-B747-976F4E958BF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E3629643-5279-4C00-83A7-04516C0317B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B593B92D-9DB6-476E-A0E7-826769B2C7E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8B8B264-21A6-438B-908E-5DC99B80957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CC819D88-203A-41A0-BA9F-7944024DDF8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6A0A131-9E10-46D2-85EE-4DEFE2B8B3B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323069D0-801E-47B2-97A4-EB26B32C9AD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79EC79F-60EA-40B7-8294-0D42BC5FF18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2044A35-84C1-4101-BA50-564DAEDE4A4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20805EEE-1B19-4034-A451-E28C2D6907F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11FC34BC-8C47-4C73-A9FF-3562D3289BD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43BE6628-E27D-4D50-A001-58E72EF8CDBB}"/>
            </a:ext>
          </a:extLst>
        </xdr:cNvPr>
        <xdr:cNvCxnSpPr/>
      </xdr:nvCxnSpPr>
      <xdr:spPr>
        <a:xfrm flipV="1">
          <a:off x="4634865" y="9622155"/>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7C8E7983-1DDB-44F0-9C8D-10358C4C1D34}"/>
            </a:ext>
          </a:extLst>
        </xdr:cNvPr>
        <xdr:cNvSpPr txBox="1"/>
      </xdr:nvSpPr>
      <xdr:spPr>
        <a:xfrm>
          <a:off x="4673600"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0B859552-5427-4F8B-B573-77917549E49C}"/>
            </a:ext>
          </a:extLst>
        </xdr:cNvPr>
        <xdr:cNvCxnSpPr/>
      </xdr:nvCxnSpPr>
      <xdr:spPr>
        <a:xfrm>
          <a:off x="4546600" y="1104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939A5636-BDBE-4CF8-9974-DA250CCA2C3E}"/>
            </a:ext>
          </a:extLst>
        </xdr:cNvPr>
        <xdr:cNvSpPr txBox="1"/>
      </xdr:nvSpPr>
      <xdr:spPr>
        <a:xfrm>
          <a:off x="4673600" y="939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21ACB6DD-5AE0-4471-8258-8AA995F33C81}"/>
            </a:ext>
          </a:extLst>
        </xdr:cNvPr>
        <xdr:cNvCxnSpPr/>
      </xdr:nvCxnSpPr>
      <xdr:spPr>
        <a:xfrm>
          <a:off x="4546600" y="962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146702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A99D4E1D-EB88-4D73-AD88-DB306AE3C57F}"/>
            </a:ext>
          </a:extLst>
        </xdr:cNvPr>
        <xdr:cNvSpPr txBox="1"/>
      </xdr:nvSpPr>
      <xdr:spPr>
        <a:xfrm>
          <a:off x="4673600" y="10262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90DC3D22-56CD-479B-8669-21C094501F9D}"/>
            </a:ext>
          </a:extLst>
        </xdr:cNvPr>
        <xdr:cNvSpPr/>
      </xdr:nvSpPr>
      <xdr:spPr>
        <a:xfrm>
          <a:off x="45847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150957B8-804D-4FE6-B405-610E0F08EAF9}"/>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CE302CF8-7126-4586-AC77-00CEB9EB6172}"/>
            </a:ext>
          </a:extLst>
        </xdr:cNvPr>
        <xdr:cNvSpPr/>
      </xdr:nvSpPr>
      <xdr:spPr>
        <a:xfrm>
          <a:off x="2857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BBA703C0-81F4-4EB9-A52F-A0197B854CDB}"/>
            </a:ext>
          </a:extLst>
        </xdr:cNvPr>
        <xdr:cNvSpPr/>
      </xdr:nvSpPr>
      <xdr:spPr>
        <a:xfrm>
          <a:off x="19685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3984A683-7B64-4858-B819-402271EA8F52}"/>
            </a:ext>
          </a:extLst>
        </xdr:cNvPr>
        <xdr:cNvSpPr/>
      </xdr:nvSpPr>
      <xdr:spPr>
        <a:xfrm>
          <a:off x="1079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CA527B2-B136-453E-B7F0-821F07EA295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59F59C9-552D-40CF-8038-5A551B17F23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6DB1294-D804-4B82-B5B9-056D39DFF49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693EC26-1CBE-41D2-A63B-FE2527EB5BC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E1198B0-6C08-4370-8FAD-80FB2413E7C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74930</xdr:rowOff>
    </xdr:from>
    <xdr:to>
      <xdr:col>24</xdr:col>
      <xdr:colOff>114300</xdr:colOff>
      <xdr:row>59</xdr:row>
      <xdr:rowOff>5080</xdr:rowOff>
    </xdr:to>
    <xdr:sp macro="" textlink="">
      <xdr:nvSpPr>
        <xdr:cNvPr id="188" name="楕円 187">
          <a:extLst>
            <a:ext uri="{FF2B5EF4-FFF2-40B4-BE49-F238E27FC236}">
              <a16:creationId xmlns:a16="http://schemas.microsoft.com/office/drawing/2014/main" id="{ED459EF7-BE3B-4FE5-8D3D-9C7A2E2A7F97}"/>
            </a:ext>
          </a:extLst>
        </xdr:cNvPr>
        <xdr:cNvSpPr/>
      </xdr:nvSpPr>
      <xdr:spPr>
        <a:xfrm>
          <a:off x="4584700" y="100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97807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7C0FBC8F-2586-4BA2-BE83-FA068ADF6558}"/>
            </a:ext>
          </a:extLst>
        </xdr:cNvPr>
        <xdr:cNvSpPr txBox="1"/>
      </xdr:nvSpPr>
      <xdr:spPr>
        <a:xfrm>
          <a:off x="4673600"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19685</xdr:rowOff>
    </xdr:from>
    <xdr:to>
      <xdr:col>20</xdr:col>
      <xdr:colOff>38100</xdr:colOff>
      <xdr:row>58</xdr:row>
      <xdr:rowOff>121285</xdr:rowOff>
    </xdr:to>
    <xdr:sp macro="" textlink="">
      <xdr:nvSpPr>
        <xdr:cNvPr id="190" name="楕円 189">
          <a:extLst>
            <a:ext uri="{FF2B5EF4-FFF2-40B4-BE49-F238E27FC236}">
              <a16:creationId xmlns:a16="http://schemas.microsoft.com/office/drawing/2014/main" id="{9BE26348-6548-4C53-B900-842E945164DC}"/>
            </a:ext>
          </a:extLst>
        </xdr:cNvPr>
        <xdr:cNvSpPr/>
      </xdr:nvSpPr>
      <xdr:spPr>
        <a:xfrm>
          <a:off x="3746500" y="99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70485</xdr:rowOff>
    </xdr:from>
    <xdr:to>
      <xdr:col>24</xdr:col>
      <xdr:colOff>63500</xdr:colOff>
      <xdr:row>58</xdr:row>
      <xdr:rowOff>125730</xdr:rowOff>
    </xdr:to>
    <xdr:cxnSp macro="">
      <xdr:nvCxnSpPr>
        <xdr:cNvPr id="191" name="直線コネクタ 190">
          <a:extLst>
            <a:ext uri="{FF2B5EF4-FFF2-40B4-BE49-F238E27FC236}">
              <a16:creationId xmlns:a16="http://schemas.microsoft.com/office/drawing/2014/main" id="{F42E59CF-9134-4A60-BFB5-569B42741B33}"/>
            </a:ext>
          </a:extLst>
        </xdr:cNvPr>
        <xdr:cNvCxnSpPr/>
      </xdr:nvCxnSpPr>
      <xdr:spPr>
        <a:xfrm>
          <a:off x="3797300" y="1001458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139700</xdr:rowOff>
    </xdr:from>
    <xdr:to>
      <xdr:col>15</xdr:col>
      <xdr:colOff>101600</xdr:colOff>
      <xdr:row>58</xdr:row>
      <xdr:rowOff>69850</xdr:rowOff>
    </xdr:to>
    <xdr:sp macro="" textlink="">
      <xdr:nvSpPr>
        <xdr:cNvPr id="192" name="楕円 191">
          <a:extLst>
            <a:ext uri="{FF2B5EF4-FFF2-40B4-BE49-F238E27FC236}">
              <a16:creationId xmlns:a16="http://schemas.microsoft.com/office/drawing/2014/main" id="{A6DDFA76-BA5D-4B5F-B647-8830098D170D}"/>
            </a:ext>
          </a:extLst>
        </xdr:cNvPr>
        <xdr:cNvSpPr/>
      </xdr:nvSpPr>
      <xdr:spPr>
        <a:xfrm>
          <a:off x="2857500" y="991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19050</xdr:rowOff>
    </xdr:from>
    <xdr:to>
      <xdr:col>19</xdr:col>
      <xdr:colOff>177800</xdr:colOff>
      <xdr:row>58</xdr:row>
      <xdr:rowOff>70485</xdr:rowOff>
    </xdr:to>
    <xdr:cxnSp macro="">
      <xdr:nvCxnSpPr>
        <xdr:cNvPr id="193" name="直線コネクタ 192">
          <a:extLst>
            <a:ext uri="{FF2B5EF4-FFF2-40B4-BE49-F238E27FC236}">
              <a16:creationId xmlns:a16="http://schemas.microsoft.com/office/drawing/2014/main" id="{00F9E918-2885-403A-845A-FE249B043937}"/>
            </a:ext>
          </a:extLst>
        </xdr:cNvPr>
        <xdr:cNvCxnSpPr/>
      </xdr:nvCxnSpPr>
      <xdr:spPr>
        <a:xfrm>
          <a:off x="2908300" y="996315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84455</xdr:rowOff>
    </xdr:from>
    <xdr:to>
      <xdr:col>10</xdr:col>
      <xdr:colOff>165100</xdr:colOff>
      <xdr:row>58</xdr:row>
      <xdr:rowOff>14605</xdr:rowOff>
    </xdr:to>
    <xdr:sp macro="" textlink="">
      <xdr:nvSpPr>
        <xdr:cNvPr id="194" name="楕円 193">
          <a:extLst>
            <a:ext uri="{FF2B5EF4-FFF2-40B4-BE49-F238E27FC236}">
              <a16:creationId xmlns:a16="http://schemas.microsoft.com/office/drawing/2014/main" id="{A114AF90-83C2-42B4-8A1C-8BE6CBD5745D}"/>
            </a:ext>
          </a:extLst>
        </xdr:cNvPr>
        <xdr:cNvSpPr/>
      </xdr:nvSpPr>
      <xdr:spPr>
        <a:xfrm>
          <a:off x="19685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135255</xdr:rowOff>
    </xdr:from>
    <xdr:to>
      <xdr:col>15</xdr:col>
      <xdr:colOff>50800</xdr:colOff>
      <xdr:row>58</xdr:row>
      <xdr:rowOff>19050</xdr:rowOff>
    </xdr:to>
    <xdr:cxnSp macro="">
      <xdr:nvCxnSpPr>
        <xdr:cNvPr id="195" name="直線コネクタ 194">
          <a:extLst>
            <a:ext uri="{FF2B5EF4-FFF2-40B4-BE49-F238E27FC236}">
              <a16:creationId xmlns:a16="http://schemas.microsoft.com/office/drawing/2014/main" id="{2007F8A5-AAA2-4721-B763-5C5C0ABEA5AA}"/>
            </a:ext>
          </a:extLst>
        </xdr:cNvPr>
        <xdr:cNvCxnSpPr/>
      </xdr:nvCxnSpPr>
      <xdr:spPr>
        <a:xfrm>
          <a:off x="2019300" y="990790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57785</xdr:rowOff>
    </xdr:from>
    <xdr:to>
      <xdr:col>6</xdr:col>
      <xdr:colOff>38100</xdr:colOff>
      <xdr:row>57</xdr:row>
      <xdr:rowOff>159385</xdr:rowOff>
    </xdr:to>
    <xdr:sp macro="" textlink="">
      <xdr:nvSpPr>
        <xdr:cNvPr id="196" name="楕円 195">
          <a:extLst>
            <a:ext uri="{FF2B5EF4-FFF2-40B4-BE49-F238E27FC236}">
              <a16:creationId xmlns:a16="http://schemas.microsoft.com/office/drawing/2014/main" id="{43F8AB80-CC36-4076-8A76-6B4B7960EF9A}"/>
            </a:ext>
          </a:extLst>
        </xdr:cNvPr>
        <xdr:cNvSpPr/>
      </xdr:nvSpPr>
      <xdr:spPr>
        <a:xfrm>
          <a:off x="1079500" y="983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108585</xdr:rowOff>
    </xdr:from>
    <xdr:to>
      <xdr:col>10</xdr:col>
      <xdr:colOff>114300</xdr:colOff>
      <xdr:row>57</xdr:row>
      <xdr:rowOff>135255</xdr:rowOff>
    </xdr:to>
    <xdr:cxnSp macro="">
      <xdr:nvCxnSpPr>
        <xdr:cNvPr id="197" name="直線コネクタ 196">
          <a:extLst>
            <a:ext uri="{FF2B5EF4-FFF2-40B4-BE49-F238E27FC236}">
              <a16:creationId xmlns:a16="http://schemas.microsoft.com/office/drawing/2014/main" id="{0A7CAD17-46C6-4CEE-B544-80FA502CA020}"/>
            </a:ext>
          </a:extLst>
        </xdr:cNvPr>
        <xdr:cNvCxnSpPr/>
      </xdr:nvCxnSpPr>
      <xdr:spPr>
        <a:xfrm>
          <a:off x="1130300" y="988123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62882</xdr:rowOff>
    </xdr:from>
    <xdr:ext cx="405111" cy="259045"/>
    <xdr:sp macro="" textlink="">
      <xdr:nvSpPr>
        <xdr:cNvPr id="198" name="n_1aveValue【体育館・プール】&#10;有形固定資産減価償却率">
          <a:extLst>
            <a:ext uri="{FF2B5EF4-FFF2-40B4-BE49-F238E27FC236}">
              <a16:creationId xmlns:a16="http://schemas.microsoft.com/office/drawing/2014/main" id="{6C48E7DB-1442-4A97-89EE-2CCB73E2B7BC}"/>
            </a:ext>
          </a:extLst>
        </xdr:cNvPr>
        <xdr:cNvSpPr txBox="1"/>
      </xdr:nvSpPr>
      <xdr:spPr>
        <a:xfrm>
          <a:off x="35820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26687</xdr:rowOff>
    </xdr:from>
    <xdr:ext cx="405111" cy="259045"/>
    <xdr:sp macro="" textlink="">
      <xdr:nvSpPr>
        <xdr:cNvPr id="199" name="n_2aveValue【体育館・プール】&#10;有形固定資産減価償却率">
          <a:extLst>
            <a:ext uri="{FF2B5EF4-FFF2-40B4-BE49-F238E27FC236}">
              <a16:creationId xmlns:a16="http://schemas.microsoft.com/office/drawing/2014/main" id="{078DB367-9EE5-419E-A1AF-94F1A64BCC3D}"/>
            </a:ext>
          </a:extLst>
        </xdr:cNvPr>
        <xdr:cNvSpPr txBox="1"/>
      </xdr:nvSpPr>
      <xdr:spPr>
        <a:xfrm>
          <a:off x="2705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152417</xdr:rowOff>
    </xdr:from>
    <xdr:ext cx="405111" cy="259045"/>
    <xdr:sp macro="" textlink="">
      <xdr:nvSpPr>
        <xdr:cNvPr id="200" name="n_3aveValue【体育館・プール】&#10;有形固定資産減価償却率">
          <a:extLst>
            <a:ext uri="{FF2B5EF4-FFF2-40B4-BE49-F238E27FC236}">
              <a16:creationId xmlns:a16="http://schemas.microsoft.com/office/drawing/2014/main" id="{F4FCE75C-1748-42CA-8FD3-624CDC575D25}"/>
            </a:ext>
          </a:extLst>
        </xdr:cNvPr>
        <xdr:cNvSpPr txBox="1"/>
      </xdr:nvSpPr>
      <xdr:spPr>
        <a:xfrm>
          <a:off x="1816744" y="1026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163847</xdr:rowOff>
    </xdr:from>
    <xdr:ext cx="405111" cy="259045"/>
    <xdr:sp macro="" textlink="">
      <xdr:nvSpPr>
        <xdr:cNvPr id="201" name="n_4aveValue【体育館・プール】&#10;有形固定資産減価償却率">
          <a:extLst>
            <a:ext uri="{FF2B5EF4-FFF2-40B4-BE49-F238E27FC236}">
              <a16:creationId xmlns:a16="http://schemas.microsoft.com/office/drawing/2014/main" id="{CDA0CC64-E021-417A-844C-2D3D0D1E53D6}"/>
            </a:ext>
          </a:extLst>
        </xdr:cNvPr>
        <xdr:cNvSpPr txBox="1"/>
      </xdr:nvSpPr>
      <xdr:spPr>
        <a:xfrm>
          <a:off x="92774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137812</xdr:rowOff>
    </xdr:from>
    <xdr:ext cx="405111" cy="259045"/>
    <xdr:sp macro="" textlink="">
      <xdr:nvSpPr>
        <xdr:cNvPr id="202" name="n_1mainValue【体育館・プール】&#10;有形固定資産減価償却率">
          <a:extLst>
            <a:ext uri="{FF2B5EF4-FFF2-40B4-BE49-F238E27FC236}">
              <a16:creationId xmlns:a16="http://schemas.microsoft.com/office/drawing/2014/main" id="{B730DF3D-A4F8-403D-8688-7711FB0B3DA6}"/>
            </a:ext>
          </a:extLst>
        </xdr:cNvPr>
        <xdr:cNvSpPr txBox="1"/>
      </xdr:nvSpPr>
      <xdr:spPr>
        <a:xfrm>
          <a:off x="3582044" y="973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86377</xdr:rowOff>
    </xdr:from>
    <xdr:ext cx="405111" cy="259045"/>
    <xdr:sp macro="" textlink="">
      <xdr:nvSpPr>
        <xdr:cNvPr id="203" name="n_2mainValue【体育館・プール】&#10;有形固定資産減価償却率">
          <a:extLst>
            <a:ext uri="{FF2B5EF4-FFF2-40B4-BE49-F238E27FC236}">
              <a16:creationId xmlns:a16="http://schemas.microsoft.com/office/drawing/2014/main" id="{4B00EACE-AC04-48B3-B849-99CCB8D1428C}"/>
            </a:ext>
          </a:extLst>
        </xdr:cNvPr>
        <xdr:cNvSpPr txBox="1"/>
      </xdr:nvSpPr>
      <xdr:spPr>
        <a:xfrm>
          <a:off x="2705744" y="968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31132</xdr:rowOff>
    </xdr:from>
    <xdr:ext cx="405111" cy="259045"/>
    <xdr:sp macro="" textlink="">
      <xdr:nvSpPr>
        <xdr:cNvPr id="204" name="n_3mainValue【体育館・プール】&#10;有形固定資産減価償却率">
          <a:extLst>
            <a:ext uri="{FF2B5EF4-FFF2-40B4-BE49-F238E27FC236}">
              <a16:creationId xmlns:a16="http://schemas.microsoft.com/office/drawing/2014/main" id="{6C05FD82-2721-4FF3-8751-DEA29FD4C2F1}"/>
            </a:ext>
          </a:extLst>
        </xdr:cNvPr>
        <xdr:cNvSpPr txBox="1"/>
      </xdr:nvSpPr>
      <xdr:spPr>
        <a:xfrm>
          <a:off x="181674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4462</xdr:rowOff>
    </xdr:from>
    <xdr:ext cx="405111" cy="259045"/>
    <xdr:sp macro="" textlink="">
      <xdr:nvSpPr>
        <xdr:cNvPr id="205" name="n_4mainValue【体育館・プール】&#10;有形固定資産減価償却率">
          <a:extLst>
            <a:ext uri="{FF2B5EF4-FFF2-40B4-BE49-F238E27FC236}">
              <a16:creationId xmlns:a16="http://schemas.microsoft.com/office/drawing/2014/main" id="{36C2F5B5-E781-4385-9D2A-2E4B3710B5B4}"/>
            </a:ext>
          </a:extLst>
        </xdr:cNvPr>
        <xdr:cNvSpPr txBox="1"/>
      </xdr:nvSpPr>
      <xdr:spPr>
        <a:xfrm>
          <a:off x="927744" y="960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BF42A32C-8BBC-4BC6-B3CC-A1DE0BEF31F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92F2D340-922D-4C82-A028-5918305CE6E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9B2A430F-E336-4BCA-8913-4F9CCCDA324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CF8E55A0-5443-430D-90FE-DC2E9C3A776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CEA49A3C-FE96-4802-A0DE-07FB93DC726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444FB9DE-E2F9-45D9-BCA2-AB50BDD204B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AC89AF80-A358-479C-A3BA-9D07FE4F2DB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8F162531-5216-4991-8D31-46F3CAE8E3D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2452359-6D24-46C1-B853-14001C0850C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CFD9D1AD-497A-461F-95A6-2EF633B2C29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79DF8F23-C3AC-440B-8B2F-272D92543A2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724FE00D-6524-46D3-A040-3115B1D7D55F}"/>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DAC8256A-63CC-4D65-B82D-568ABC60FB97}"/>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99C9F33B-337E-4FBC-9D4E-D35136B3FC3F}"/>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4A43361F-3B9C-4A9A-AD46-6A5F87A105BA}"/>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36811F8C-8B1D-459A-8BDE-D198627BA5C5}"/>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8131AC4A-AD4B-4BD6-9CC7-A3F9691ACC6D}"/>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2CADDA40-E72A-4A37-988B-50EF987513CC}"/>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6D5BA724-A601-4461-AEAA-3FF92F6D582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3EA45AE9-1D2B-459F-9C1B-02DBDB34614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10DD5DD8-41A0-4FB2-96A8-5DD75B01CBB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FC741ABB-2A1A-45E1-9389-792FB2F3545D}"/>
            </a:ext>
          </a:extLst>
        </xdr:cNvPr>
        <xdr:cNvCxnSpPr/>
      </xdr:nvCxnSpPr>
      <xdr:spPr>
        <a:xfrm flipV="1">
          <a:off x="10476865" y="950518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2F871AF6-28DB-4434-A99E-E2DDC6CA6086}"/>
            </a:ext>
          </a:extLst>
        </xdr:cNvPr>
        <xdr:cNvSpPr txBox="1"/>
      </xdr:nvSpPr>
      <xdr:spPr>
        <a:xfrm>
          <a:off x="10515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064165FA-8C8E-4638-BE0C-4750516CE9D3}"/>
            </a:ext>
          </a:extLst>
        </xdr:cNvPr>
        <xdr:cNvCxnSpPr/>
      </xdr:nvCxnSpPr>
      <xdr:spPr>
        <a:xfrm>
          <a:off x="10388600"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a:extLst>
            <a:ext uri="{FF2B5EF4-FFF2-40B4-BE49-F238E27FC236}">
              <a16:creationId xmlns:a16="http://schemas.microsoft.com/office/drawing/2014/main" id="{DCF09137-AEA3-4776-92C8-317A868DA53B}"/>
            </a:ext>
          </a:extLst>
        </xdr:cNvPr>
        <xdr:cNvSpPr txBox="1"/>
      </xdr:nvSpPr>
      <xdr:spPr>
        <a:xfrm>
          <a:off x="10515600" y="928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a:extLst>
            <a:ext uri="{FF2B5EF4-FFF2-40B4-BE49-F238E27FC236}">
              <a16:creationId xmlns:a16="http://schemas.microsoft.com/office/drawing/2014/main" id="{9A9FC3D7-FCDB-4095-B169-EAF400AF75B5}"/>
            </a:ext>
          </a:extLst>
        </xdr:cNvPr>
        <xdr:cNvCxnSpPr/>
      </xdr:nvCxnSpPr>
      <xdr:spPr>
        <a:xfrm>
          <a:off x="10388600"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79519</xdr:rowOff>
    </xdr:from>
    <xdr:ext cx="469744" cy="259045"/>
    <xdr:sp macro="" textlink="">
      <xdr:nvSpPr>
        <xdr:cNvPr id="232" name="【体育館・プール】&#10;一人当たり面積平均値テキスト">
          <a:extLst>
            <a:ext uri="{FF2B5EF4-FFF2-40B4-BE49-F238E27FC236}">
              <a16:creationId xmlns:a16="http://schemas.microsoft.com/office/drawing/2014/main" id="{EEFDD29C-BC86-4B40-A696-39A52528951E}"/>
            </a:ext>
          </a:extLst>
        </xdr:cNvPr>
        <xdr:cNvSpPr txBox="1"/>
      </xdr:nvSpPr>
      <xdr:spPr>
        <a:xfrm>
          <a:off x="10515600" y="10366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a:extLst>
            <a:ext uri="{FF2B5EF4-FFF2-40B4-BE49-F238E27FC236}">
              <a16:creationId xmlns:a16="http://schemas.microsoft.com/office/drawing/2014/main" id="{D8391545-9828-47B9-ABED-9EA7F4A3BEFE}"/>
            </a:ext>
          </a:extLst>
        </xdr:cNvPr>
        <xdr:cNvSpPr/>
      </xdr:nvSpPr>
      <xdr:spPr>
        <a:xfrm>
          <a:off x="104267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a:extLst>
            <a:ext uri="{FF2B5EF4-FFF2-40B4-BE49-F238E27FC236}">
              <a16:creationId xmlns:a16="http://schemas.microsoft.com/office/drawing/2014/main" id="{BB57FADE-6669-424B-9B24-C0449A084771}"/>
            </a:ext>
          </a:extLst>
        </xdr:cNvPr>
        <xdr:cNvSpPr/>
      </xdr:nvSpPr>
      <xdr:spPr>
        <a:xfrm>
          <a:off x="9588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a:extLst>
            <a:ext uri="{FF2B5EF4-FFF2-40B4-BE49-F238E27FC236}">
              <a16:creationId xmlns:a16="http://schemas.microsoft.com/office/drawing/2014/main" id="{ED9637D2-1E92-4A8D-808A-A028E99CEC78}"/>
            </a:ext>
          </a:extLst>
        </xdr:cNvPr>
        <xdr:cNvSpPr/>
      </xdr:nvSpPr>
      <xdr:spPr>
        <a:xfrm>
          <a:off x="8699500" y="1052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a:extLst>
            <a:ext uri="{FF2B5EF4-FFF2-40B4-BE49-F238E27FC236}">
              <a16:creationId xmlns:a16="http://schemas.microsoft.com/office/drawing/2014/main" id="{22F1BE5E-4F9E-4CBF-AF6D-0B54D14954B3}"/>
            </a:ext>
          </a:extLst>
        </xdr:cNvPr>
        <xdr:cNvSpPr/>
      </xdr:nvSpPr>
      <xdr:spPr>
        <a:xfrm>
          <a:off x="7810500" y="104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37" name="フローチャート: 判断 236">
          <a:extLst>
            <a:ext uri="{FF2B5EF4-FFF2-40B4-BE49-F238E27FC236}">
              <a16:creationId xmlns:a16="http://schemas.microsoft.com/office/drawing/2014/main" id="{1A0E03D4-3241-4EC5-8906-E3AB46F80E8B}"/>
            </a:ext>
          </a:extLst>
        </xdr:cNvPr>
        <xdr:cNvSpPr/>
      </xdr:nvSpPr>
      <xdr:spPr>
        <a:xfrm>
          <a:off x="69215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5FB9652-84EA-4044-AEED-4F77B652B69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CF43628-CDE5-48A3-8D32-D7EA80335AA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BE71133-76D6-4873-A05B-C85FDDC97AC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401B9BA-16BE-430E-A0A4-176C1C65919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E803D2D-84D6-4683-9C8B-4450475BE5D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54356</xdr:rowOff>
    </xdr:from>
    <xdr:to>
      <xdr:col>55</xdr:col>
      <xdr:colOff>50800</xdr:colOff>
      <xdr:row>62</xdr:row>
      <xdr:rowOff>155956</xdr:rowOff>
    </xdr:to>
    <xdr:sp macro="" textlink="">
      <xdr:nvSpPr>
        <xdr:cNvPr id="243" name="楕円 242">
          <a:extLst>
            <a:ext uri="{FF2B5EF4-FFF2-40B4-BE49-F238E27FC236}">
              <a16:creationId xmlns:a16="http://schemas.microsoft.com/office/drawing/2014/main" id="{E3BF7867-6A69-48C3-AF01-11E2AEC4C84F}"/>
            </a:ext>
          </a:extLst>
        </xdr:cNvPr>
        <xdr:cNvSpPr/>
      </xdr:nvSpPr>
      <xdr:spPr>
        <a:xfrm>
          <a:off x="10426700" y="1068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140733</xdr:rowOff>
    </xdr:from>
    <xdr:ext cx="469744" cy="259045"/>
    <xdr:sp macro="" textlink="">
      <xdr:nvSpPr>
        <xdr:cNvPr id="244" name="【体育館・プール】&#10;一人当たり面積該当値テキスト">
          <a:extLst>
            <a:ext uri="{FF2B5EF4-FFF2-40B4-BE49-F238E27FC236}">
              <a16:creationId xmlns:a16="http://schemas.microsoft.com/office/drawing/2014/main" id="{16F65EEE-177F-441E-81ED-F6613F8318B8}"/>
            </a:ext>
          </a:extLst>
        </xdr:cNvPr>
        <xdr:cNvSpPr txBox="1"/>
      </xdr:nvSpPr>
      <xdr:spPr>
        <a:xfrm>
          <a:off x="10515600" y="10599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58928</xdr:rowOff>
    </xdr:from>
    <xdr:to>
      <xdr:col>50</xdr:col>
      <xdr:colOff>165100</xdr:colOff>
      <xdr:row>62</xdr:row>
      <xdr:rowOff>160528</xdr:rowOff>
    </xdr:to>
    <xdr:sp macro="" textlink="">
      <xdr:nvSpPr>
        <xdr:cNvPr id="245" name="楕円 244">
          <a:extLst>
            <a:ext uri="{FF2B5EF4-FFF2-40B4-BE49-F238E27FC236}">
              <a16:creationId xmlns:a16="http://schemas.microsoft.com/office/drawing/2014/main" id="{7204FCFB-154F-4563-ADE6-5017CE0BC41E}"/>
            </a:ext>
          </a:extLst>
        </xdr:cNvPr>
        <xdr:cNvSpPr/>
      </xdr:nvSpPr>
      <xdr:spPr>
        <a:xfrm>
          <a:off x="9588500" y="1068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105156</xdr:rowOff>
    </xdr:from>
    <xdr:to>
      <xdr:col>55</xdr:col>
      <xdr:colOff>0</xdr:colOff>
      <xdr:row>62</xdr:row>
      <xdr:rowOff>109728</xdr:rowOff>
    </xdr:to>
    <xdr:cxnSp macro="">
      <xdr:nvCxnSpPr>
        <xdr:cNvPr id="246" name="直線コネクタ 245">
          <a:extLst>
            <a:ext uri="{FF2B5EF4-FFF2-40B4-BE49-F238E27FC236}">
              <a16:creationId xmlns:a16="http://schemas.microsoft.com/office/drawing/2014/main" id="{98EB09CC-734B-46B3-862B-4013AA914BC7}"/>
            </a:ext>
          </a:extLst>
        </xdr:cNvPr>
        <xdr:cNvCxnSpPr/>
      </xdr:nvCxnSpPr>
      <xdr:spPr>
        <a:xfrm flipV="1">
          <a:off x="9639300" y="107350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58928</xdr:rowOff>
    </xdr:from>
    <xdr:to>
      <xdr:col>46</xdr:col>
      <xdr:colOff>38100</xdr:colOff>
      <xdr:row>62</xdr:row>
      <xdr:rowOff>160528</xdr:rowOff>
    </xdr:to>
    <xdr:sp macro="" textlink="">
      <xdr:nvSpPr>
        <xdr:cNvPr id="247" name="楕円 246">
          <a:extLst>
            <a:ext uri="{FF2B5EF4-FFF2-40B4-BE49-F238E27FC236}">
              <a16:creationId xmlns:a16="http://schemas.microsoft.com/office/drawing/2014/main" id="{8180C82D-EF24-48D1-A922-AE1B41FBF207}"/>
            </a:ext>
          </a:extLst>
        </xdr:cNvPr>
        <xdr:cNvSpPr/>
      </xdr:nvSpPr>
      <xdr:spPr>
        <a:xfrm>
          <a:off x="8699500" y="1068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109728</xdr:rowOff>
    </xdr:from>
    <xdr:to>
      <xdr:col>50</xdr:col>
      <xdr:colOff>114300</xdr:colOff>
      <xdr:row>62</xdr:row>
      <xdr:rowOff>109728</xdr:rowOff>
    </xdr:to>
    <xdr:cxnSp macro="">
      <xdr:nvCxnSpPr>
        <xdr:cNvPr id="248" name="直線コネクタ 247">
          <a:extLst>
            <a:ext uri="{FF2B5EF4-FFF2-40B4-BE49-F238E27FC236}">
              <a16:creationId xmlns:a16="http://schemas.microsoft.com/office/drawing/2014/main" id="{618FC353-05A1-41C4-9FD4-9FCD551B3E91}"/>
            </a:ext>
          </a:extLst>
        </xdr:cNvPr>
        <xdr:cNvCxnSpPr/>
      </xdr:nvCxnSpPr>
      <xdr:spPr>
        <a:xfrm>
          <a:off x="8750300" y="10739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58928</xdr:rowOff>
    </xdr:from>
    <xdr:to>
      <xdr:col>41</xdr:col>
      <xdr:colOff>101600</xdr:colOff>
      <xdr:row>62</xdr:row>
      <xdr:rowOff>160528</xdr:rowOff>
    </xdr:to>
    <xdr:sp macro="" textlink="">
      <xdr:nvSpPr>
        <xdr:cNvPr id="249" name="楕円 248">
          <a:extLst>
            <a:ext uri="{FF2B5EF4-FFF2-40B4-BE49-F238E27FC236}">
              <a16:creationId xmlns:a16="http://schemas.microsoft.com/office/drawing/2014/main" id="{0BC90AD6-EE50-4F3A-840A-CACCA7ECB391}"/>
            </a:ext>
          </a:extLst>
        </xdr:cNvPr>
        <xdr:cNvSpPr/>
      </xdr:nvSpPr>
      <xdr:spPr>
        <a:xfrm>
          <a:off x="7810500" y="1068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109728</xdr:rowOff>
    </xdr:from>
    <xdr:to>
      <xdr:col>45</xdr:col>
      <xdr:colOff>177800</xdr:colOff>
      <xdr:row>62</xdr:row>
      <xdr:rowOff>109728</xdr:rowOff>
    </xdr:to>
    <xdr:cxnSp macro="">
      <xdr:nvCxnSpPr>
        <xdr:cNvPr id="250" name="直線コネクタ 249">
          <a:extLst>
            <a:ext uri="{FF2B5EF4-FFF2-40B4-BE49-F238E27FC236}">
              <a16:creationId xmlns:a16="http://schemas.microsoft.com/office/drawing/2014/main" id="{763297EA-67B3-40C2-A57B-2288DB019B73}"/>
            </a:ext>
          </a:extLst>
        </xdr:cNvPr>
        <xdr:cNvCxnSpPr/>
      </xdr:nvCxnSpPr>
      <xdr:spPr>
        <a:xfrm>
          <a:off x="7861300" y="10739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58928</xdr:rowOff>
    </xdr:from>
    <xdr:to>
      <xdr:col>36</xdr:col>
      <xdr:colOff>165100</xdr:colOff>
      <xdr:row>62</xdr:row>
      <xdr:rowOff>160528</xdr:rowOff>
    </xdr:to>
    <xdr:sp macro="" textlink="">
      <xdr:nvSpPr>
        <xdr:cNvPr id="251" name="楕円 250">
          <a:extLst>
            <a:ext uri="{FF2B5EF4-FFF2-40B4-BE49-F238E27FC236}">
              <a16:creationId xmlns:a16="http://schemas.microsoft.com/office/drawing/2014/main" id="{3CAFAF8B-0CDF-4141-B594-C5F87C6D051E}"/>
            </a:ext>
          </a:extLst>
        </xdr:cNvPr>
        <xdr:cNvSpPr/>
      </xdr:nvSpPr>
      <xdr:spPr>
        <a:xfrm>
          <a:off x="6921500" y="1068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109728</xdr:rowOff>
    </xdr:from>
    <xdr:to>
      <xdr:col>41</xdr:col>
      <xdr:colOff>50800</xdr:colOff>
      <xdr:row>62</xdr:row>
      <xdr:rowOff>109728</xdr:rowOff>
    </xdr:to>
    <xdr:cxnSp macro="">
      <xdr:nvCxnSpPr>
        <xdr:cNvPr id="252" name="直線コネクタ 251">
          <a:extLst>
            <a:ext uri="{FF2B5EF4-FFF2-40B4-BE49-F238E27FC236}">
              <a16:creationId xmlns:a16="http://schemas.microsoft.com/office/drawing/2014/main" id="{2FB2E331-9858-42F7-BD9B-9476EDA915D4}"/>
            </a:ext>
          </a:extLst>
        </xdr:cNvPr>
        <xdr:cNvCxnSpPr/>
      </xdr:nvCxnSpPr>
      <xdr:spPr>
        <a:xfrm>
          <a:off x="6972300" y="10739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170197</xdr:rowOff>
    </xdr:from>
    <xdr:ext cx="469744" cy="259045"/>
    <xdr:sp macro="" textlink="">
      <xdr:nvSpPr>
        <xdr:cNvPr id="253" name="n_1aveValue【体育館・プール】&#10;一人当たり面積">
          <a:extLst>
            <a:ext uri="{FF2B5EF4-FFF2-40B4-BE49-F238E27FC236}">
              <a16:creationId xmlns:a16="http://schemas.microsoft.com/office/drawing/2014/main" id="{F4BC05A6-0B6A-416A-BF72-37445A88AE6C}"/>
            </a:ext>
          </a:extLst>
        </xdr:cNvPr>
        <xdr:cNvSpPr txBox="1"/>
      </xdr:nvSpPr>
      <xdr:spPr>
        <a:xfrm>
          <a:off x="93917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12463</xdr:rowOff>
    </xdr:from>
    <xdr:ext cx="469744" cy="259045"/>
    <xdr:sp macro="" textlink="">
      <xdr:nvSpPr>
        <xdr:cNvPr id="254" name="n_2aveValue【体育館・プール】&#10;一人当たり面積">
          <a:extLst>
            <a:ext uri="{FF2B5EF4-FFF2-40B4-BE49-F238E27FC236}">
              <a16:creationId xmlns:a16="http://schemas.microsoft.com/office/drawing/2014/main" id="{9528CB65-6776-4453-AC71-1FF39CFCB298}"/>
            </a:ext>
          </a:extLst>
        </xdr:cNvPr>
        <xdr:cNvSpPr txBox="1"/>
      </xdr:nvSpPr>
      <xdr:spPr>
        <a:xfrm>
          <a:off x="8515427" y="1029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156481</xdr:rowOff>
    </xdr:from>
    <xdr:ext cx="469744" cy="259045"/>
    <xdr:sp macro="" textlink="">
      <xdr:nvSpPr>
        <xdr:cNvPr id="255" name="n_3aveValue【体育館・プール】&#10;一人当たり面積">
          <a:extLst>
            <a:ext uri="{FF2B5EF4-FFF2-40B4-BE49-F238E27FC236}">
              <a16:creationId xmlns:a16="http://schemas.microsoft.com/office/drawing/2014/main" id="{5F8159F9-7791-40D8-9E78-5A86CC71FF94}"/>
            </a:ext>
          </a:extLst>
        </xdr:cNvPr>
        <xdr:cNvSpPr txBox="1"/>
      </xdr:nvSpPr>
      <xdr:spPr>
        <a:xfrm>
          <a:off x="7626427" y="1027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3319</xdr:rowOff>
    </xdr:from>
    <xdr:ext cx="469744" cy="259045"/>
    <xdr:sp macro="" textlink="">
      <xdr:nvSpPr>
        <xdr:cNvPr id="256" name="n_4aveValue【体育館・プール】&#10;一人当たり面積">
          <a:extLst>
            <a:ext uri="{FF2B5EF4-FFF2-40B4-BE49-F238E27FC236}">
              <a16:creationId xmlns:a16="http://schemas.microsoft.com/office/drawing/2014/main" id="{B959FE51-7055-499A-88E2-98654CAC76CA}"/>
            </a:ext>
          </a:extLst>
        </xdr:cNvPr>
        <xdr:cNvSpPr txBox="1"/>
      </xdr:nvSpPr>
      <xdr:spPr>
        <a:xfrm>
          <a:off x="6737427" y="1029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151655</xdr:rowOff>
    </xdr:from>
    <xdr:ext cx="469744" cy="259045"/>
    <xdr:sp macro="" textlink="">
      <xdr:nvSpPr>
        <xdr:cNvPr id="257" name="n_1mainValue【体育館・プール】&#10;一人当たり面積">
          <a:extLst>
            <a:ext uri="{FF2B5EF4-FFF2-40B4-BE49-F238E27FC236}">
              <a16:creationId xmlns:a16="http://schemas.microsoft.com/office/drawing/2014/main" id="{62782A57-4C83-4183-8C2B-32876883B858}"/>
            </a:ext>
          </a:extLst>
        </xdr:cNvPr>
        <xdr:cNvSpPr txBox="1"/>
      </xdr:nvSpPr>
      <xdr:spPr>
        <a:xfrm>
          <a:off x="9391727" y="107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151655</xdr:rowOff>
    </xdr:from>
    <xdr:ext cx="469744" cy="259045"/>
    <xdr:sp macro="" textlink="">
      <xdr:nvSpPr>
        <xdr:cNvPr id="258" name="n_2mainValue【体育館・プール】&#10;一人当たり面積">
          <a:extLst>
            <a:ext uri="{FF2B5EF4-FFF2-40B4-BE49-F238E27FC236}">
              <a16:creationId xmlns:a16="http://schemas.microsoft.com/office/drawing/2014/main" id="{1FF5B72A-3B5A-437C-962E-30D69099C78E}"/>
            </a:ext>
          </a:extLst>
        </xdr:cNvPr>
        <xdr:cNvSpPr txBox="1"/>
      </xdr:nvSpPr>
      <xdr:spPr>
        <a:xfrm>
          <a:off x="8515427" y="107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151655</xdr:rowOff>
    </xdr:from>
    <xdr:ext cx="469744" cy="259045"/>
    <xdr:sp macro="" textlink="">
      <xdr:nvSpPr>
        <xdr:cNvPr id="259" name="n_3mainValue【体育館・プール】&#10;一人当たり面積">
          <a:extLst>
            <a:ext uri="{FF2B5EF4-FFF2-40B4-BE49-F238E27FC236}">
              <a16:creationId xmlns:a16="http://schemas.microsoft.com/office/drawing/2014/main" id="{0D812110-C20F-4B8D-B94B-8B5190EEC09A}"/>
            </a:ext>
          </a:extLst>
        </xdr:cNvPr>
        <xdr:cNvSpPr txBox="1"/>
      </xdr:nvSpPr>
      <xdr:spPr>
        <a:xfrm>
          <a:off x="7626427" y="107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151655</xdr:rowOff>
    </xdr:from>
    <xdr:ext cx="469744" cy="259045"/>
    <xdr:sp macro="" textlink="">
      <xdr:nvSpPr>
        <xdr:cNvPr id="260" name="n_4mainValue【体育館・プール】&#10;一人当たり面積">
          <a:extLst>
            <a:ext uri="{FF2B5EF4-FFF2-40B4-BE49-F238E27FC236}">
              <a16:creationId xmlns:a16="http://schemas.microsoft.com/office/drawing/2014/main" id="{8C763225-8125-4C06-B25C-59A2BECB6FA6}"/>
            </a:ext>
          </a:extLst>
        </xdr:cNvPr>
        <xdr:cNvSpPr txBox="1"/>
      </xdr:nvSpPr>
      <xdr:spPr>
        <a:xfrm>
          <a:off x="6737427" y="107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39CFFE6F-A2AD-4A95-963B-24DD5ED20DE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2B9B4598-9C2F-4943-AD2E-B86F9FB7A52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690A060A-F21A-43D8-917F-C5352022A1F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54E10F33-3FB6-488A-9330-4D073FF14A8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EA8118A2-64D6-4D2E-A1B2-76C4DFA4017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FDBFECE7-90AE-46B9-B45A-FC74A8F166C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7852554D-A21A-4A48-8B2D-9C0284F0CC1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AAC15FA9-635C-459F-945F-9B5893477F1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33A96F24-6ED9-46A4-B027-ADB1EF57668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F71E8644-D448-4280-A77C-06EE36BE435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914BF2B2-299D-4179-9264-6B7F325909E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3AAEF909-F46A-4D40-BE58-18FE529A54C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46F11750-732A-402F-BEA8-8A36C6BB65F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0072FAEE-4D26-4DDD-BE71-74B86A0727F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8E0B3F4A-7551-4097-B607-E94009377DD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B03B1714-DF78-4C07-A0D4-F2478397FBB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D61BB0C0-8117-49B2-8FAC-CFBFA2B4C35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3C6F809C-C5DB-40E6-86F8-84AC7D46028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525A1711-036C-4CAC-8A68-7143EFE835A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746BD863-5A3F-40D8-968F-90B677EE9AA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B2246045-4CB7-4919-A111-F096C8246D4C}"/>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DC98A1A0-D6D7-42F4-8606-B5511BB0B8B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CB590946-3FD2-4D24-B984-A3432CD74CB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4C056358-32E2-43A8-AE63-EBBB7C7EEAE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112395</xdr:rowOff>
    </xdr:to>
    <xdr:cxnSp macro="">
      <xdr:nvCxnSpPr>
        <xdr:cNvPr id="285" name="直線コネクタ 284">
          <a:extLst>
            <a:ext uri="{FF2B5EF4-FFF2-40B4-BE49-F238E27FC236}">
              <a16:creationId xmlns:a16="http://schemas.microsoft.com/office/drawing/2014/main" id="{032C3106-2E96-40D9-B0AC-B6C020566227}"/>
            </a:ext>
          </a:extLst>
        </xdr:cNvPr>
        <xdr:cNvCxnSpPr/>
      </xdr:nvCxnSpPr>
      <xdr:spPr>
        <a:xfrm flipV="1">
          <a:off x="4634865" y="1333690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86" name="【福祉施設】&#10;有形固定資産減価償却率最小値テキスト">
          <a:extLst>
            <a:ext uri="{FF2B5EF4-FFF2-40B4-BE49-F238E27FC236}">
              <a16:creationId xmlns:a16="http://schemas.microsoft.com/office/drawing/2014/main" id="{C2DECA8B-6AC8-4B08-9BB7-5FE80E7E152C}"/>
            </a:ext>
          </a:extLst>
        </xdr:cNvPr>
        <xdr:cNvSpPr txBox="1"/>
      </xdr:nvSpPr>
      <xdr:spPr>
        <a:xfrm>
          <a:off x="4673600" y="1468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87" name="直線コネクタ 286">
          <a:extLst>
            <a:ext uri="{FF2B5EF4-FFF2-40B4-BE49-F238E27FC236}">
              <a16:creationId xmlns:a16="http://schemas.microsoft.com/office/drawing/2014/main" id="{0991EA07-AB68-46C7-A658-26F14BE0040B}"/>
            </a:ext>
          </a:extLst>
        </xdr:cNvPr>
        <xdr:cNvCxnSpPr/>
      </xdr:nvCxnSpPr>
      <xdr:spPr>
        <a:xfrm>
          <a:off x="4546600" y="14685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C03E2A68-7733-47EA-89B7-849D456D1E84}"/>
            </a:ext>
          </a:extLst>
        </xdr:cNvPr>
        <xdr:cNvSpPr txBox="1"/>
      </xdr:nvSpPr>
      <xdr:spPr>
        <a:xfrm>
          <a:off x="4673600" y="1311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89" name="直線コネクタ 288">
          <a:extLst>
            <a:ext uri="{FF2B5EF4-FFF2-40B4-BE49-F238E27FC236}">
              <a16:creationId xmlns:a16="http://schemas.microsoft.com/office/drawing/2014/main" id="{A3C2006C-1C99-4BED-A177-70419D1BC526}"/>
            </a:ext>
          </a:extLst>
        </xdr:cNvPr>
        <xdr:cNvCxnSpPr/>
      </xdr:nvCxnSpPr>
      <xdr:spPr>
        <a:xfrm>
          <a:off x="4546600" y="1333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150513</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FF10BD89-0185-4DFE-B2B7-F3EE3BDE0840}"/>
            </a:ext>
          </a:extLst>
        </xdr:cNvPr>
        <xdr:cNvSpPr txBox="1"/>
      </xdr:nvSpPr>
      <xdr:spPr>
        <a:xfrm>
          <a:off x="4673600" y="14037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1" name="フローチャート: 判断 290">
          <a:extLst>
            <a:ext uri="{FF2B5EF4-FFF2-40B4-BE49-F238E27FC236}">
              <a16:creationId xmlns:a16="http://schemas.microsoft.com/office/drawing/2014/main" id="{D4B18CAE-D258-420A-9FD7-560A11789AA1}"/>
            </a:ext>
          </a:extLst>
        </xdr:cNvPr>
        <xdr:cNvSpPr/>
      </xdr:nvSpPr>
      <xdr:spPr>
        <a:xfrm>
          <a:off x="45847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132080</xdr:rowOff>
    </xdr:from>
    <xdr:to>
      <xdr:col>20</xdr:col>
      <xdr:colOff>38100</xdr:colOff>
      <xdr:row>82</xdr:row>
      <xdr:rowOff>62230</xdr:rowOff>
    </xdr:to>
    <xdr:sp macro="" textlink="">
      <xdr:nvSpPr>
        <xdr:cNvPr id="292" name="フローチャート: 判断 291">
          <a:extLst>
            <a:ext uri="{FF2B5EF4-FFF2-40B4-BE49-F238E27FC236}">
              <a16:creationId xmlns:a16="http://schemas.microsoft.com/office/drawing/2014/main" id="{8E909DDB-4C90-4E06-B5A4-D4E036185856}"/>
            </a:ext>
          </a:extLst>
        </xdr:cNvPr>
        <xdr:cNvSpPr/>
      </xdr:nvSpPr>
      <xdr:spPr>
        <a:xfrm>
          <a:off x="3746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3" name="フローチャート: 判断 292">
          <a:extLst>
            <a:ext uri="{FF2B5EF4-FFF2-40B4-BE49-F238E27FC236}">
              <a16:creationId xmlns:a16="http://schemas.microsoft.com/office/drawing/2014/main" id="{7EBA58AD-0F8F-4FB3-85D8-EA2FD5123543}"/>
            </a:ext>
          </a:extLst>
        </xdr:cNvPr>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9143C977-2960-435C-8035-145D30B8B2F6}"/>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107314</xdr:rowOff>
    </xdr:from>
    <xdr:to>
      <xdr:col>6</xdr:col>
      <xdr:colOff>38100</xdr:colOff>
      <xdr:row>82</xdr:row>
      <xdr:rowOff>37464</xdr:rowOff>
    </xdr:to>
    <xdr:sp macro="" textlink="">
      <xdr:nvSpPr>
        <xdr:cNvPr id="295" name="フローチャート: 判断 294">
          <a:extLst>
            <a:ext uri="{FF2B5EF4-FFF2-40B4-BE49-F238E27FC236}">
              <a16:creationId xmlns:a16="http://schemas.microsoft.com/office/drawing/2014/main" id="{FF444B3B-1C85-4082-B2E3-27C82D717BBF}"/>
            </a:ext>
          </a:extLst>
        </xdr:cNvPr>
        <xdr:cNvSpPr/>
      </xdr:nvSpPr>
      <xdr:spPr>
        <a:xfrm>
          <a:off x="1079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7591574-B198-4F9F-9657-BAF187A264A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1E8F9797-2A1C-4669-903A-75B9A6C907E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78866CD-5B2D-4013-82E7-39C4C99C8EA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E40E747-8945-4A52-A35B-7DD76B51739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D5D022F-B0F9-472A-96B9-5B90D6ADD6A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154939</xdr:rowOff>
    </xdr:from>
    <xdr:to>
      <xdr:col>24</xdr:col>
      <xdr:colOff>114300</xdr:colOff>
      <xdr:row>81</xdr:row>
      <xdr:rowOff>85089</xdr:rowOff>
    </xdr:to>
    <xdr:sp macro="" textlink="">
      <xdr:nvSpPr>
        <xdr:cNvPr id="301" name="楕円 300">
          <a:extLst>
            <a:ext uri="{FF2B5EF4-FFF2-40B4-BE49-F238E27FC236}">
              <a16:creationId xmlns:a16="http://schemas.microsoft.com/office/drawing/2014/main" id="{CED8A24D-F7BF-43B0-A33F-6BFF597EBE23}"/>
            </a:ext>
          </a:extLst>
        </xdr:cNvPr>
        <xdr:cNvSpPr/>
      </xdr:nvSpPr>
      <xdr:spPr>
        <a:xfrm>
          <a:off x="4584700" y="1387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6366</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8528B75F-AB9F-400C-BB63-E2B9D57CB812}"/>
            </a:ext>
          </a:extLst>
        </xdr:cNvPr>
        <xdr:cNvSpPr txBox="1"/>
      </xdr:nvSpPr>
      <xdr:spPr>
        <a:xfrm>
          <a:off x="4673600" y="1372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103505</xdr:rowOff>
    </xdr:from>
    <xdr:to>
      <xdr:col>20</xdr:col>
      <xdr:colOff>38100</xdr:colOff>
      <xdr:row>81</xdr:row>
      <xdr:rowOff>33655</xdr:rowOff>
    </xdr:to>
    <xdr:sp macro="" textlink="">
      <xdr:nvSpPr>
        <xdr:cNvPr id="303" name="楕円 302">
          <a:extLst>
            <a:ext uri="{FF2B5EF4-FFF2-40B4-BE49-F238E27FC236}">
              <a16:creationId xmlns:a16="http://schemas.microsoft.com/office/drawing/2014/main" id="{F554B4AE-3B7C-4C40-BE2D-5F81FDF308F3}"/>
            </a:ext>
          </a:extLst>
        </xdr:cNvPr>
        <xdr:cNvSpPr/>
      </xdr:nvSpPr>
      <xdr:spPr>
        <a:xfrm>
          <a:off x="3746500" y="1381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154305</xdr:rowOff>
    </xdr:from>
    <xdr:to>
      <xdr:col>24</xdr:col>
      <xdr:colOff>63500</xdr:colOff>
      <xdr:row>81</xdr:row>
      <xdr:rowOff>34289</xdr:rowOff>
    </xdr:to>
    <xdr:cxnSp macro="">
      <xdr:nvCxnSpPr>
        <xdr:cNvPr id="304" name="直線コネクタ 303">
          <a:extLst>
            <a:ext uri="{FF2B5EF4-FFF2-40B4-BE49-F238E27FC236}">
              <a16:creationId xmlns:a16="http://schemas.microsoft.com/office/drawing/2014/main" id="{7B65D172-9A06-4632-A4E4-AAC8A7731418}"/>
            </a:ext>
          </a:extLst>
        </xdr:cNvPr>
        <xdr:cNvCxnSpPr/>
      </xdr:nvCxnSpPr>
      <xdr:spPr>
        <a:xfrm>
          <a:off x="3797300" y="13870305"/>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52070</xdr:rowOff>
    </xdr:from>
    <xdr:to>
      <xdr:col>15</xdr:col>
      <xdr:colOff>101600</xdr:colOff>
      <xdr:row>80</xdr:row>
      <xdr:rowOff>153670</xdr:rowOff>
    </xdr:to>
    <xdr:sp macro="" textlink="">
      <xdr:nvSpPr>
        <xdr:cNvPr id="305" name="楕円 304">
          <a:extLst>
            <a:ext uri="{FF2B5EF4-FFF2-40B4-BE49-F238E27FC236}">
              <a16:creationId xmlns:a16="http://schemas.microsoft.com/office/drawing/2014/main" id="{23631081-07F6-46EF-923D-9580C69C8EB3}"/>
            </a:ext>
          </a:extLst>
        </xdr:cNvPr>
        <xdr:cNvSpPr/>
      </xdr:nvSpPr>
      <xdr:spPr>
        <a:xfrm>
          <a:off x="2857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102870</xdr:rowOff>
    </xdr:from>
    <xdr:to>
      <xdr:col>19</xdr:col>
      <xdr:colOff>177800</xdr:colOff>
      <xdr:row>80</xdr:row>
      <xdr:rowOff>154305</xdr:rowOff>
    </xdr:to>
    <xdr:cxnSp macro="">
      <xdr:nvCxnSpPr>
        <xdr:cNvPr id="306" name="直線コネクタ 305">
          <a:extLst>
            <a:ext uri="{FF2B5EF4-FFF2-40B4-BE49-F238E27FC236}">
              <a16:creationId xmlns:a16="http://schemas.microsoft.com/office/drawing/2014/main" id="{AEAA20CA-5A2E-4CA1-9A68-CE6186B7066B}"/>
            </a:ext>
          </a:extLst>
        </xdr:cNvPr>
        <xdr:cNvCxnSpPr/>
      </xdr:nvCxnSpPr>
      <xdr:spPr>
        <a:xfrm>
          <a:off x="2908300" y="138188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90170</xdr:rowOff>
    </xdr:from>
    <xdr:to>
      <xdr:col>10</xdr:col>
      <xdr:colOff>165100</xdr:colOff>
      <xdr:row>81</xdr:row>
      <xdr:rowOff>20320</xdr:rowOff>
    </xdr:to>
    <xdr:sp macro="" textlink="">
      <xdr:nvSpPr>
        <xdr:cNvPr id="307" name="楕円 306">
          <a:extLst>
            <a:ext uri="{FF2B5EF4-FFF2-40B4-BE49-F238E27FC236}">
              <a16:creationId xmlns:a16="http://schemas.microsoft.com/office/drawing/2014/main" id="{4EB2BF91-1865-4CBD-AF84-C18660AABD13}"/>
            </a:ext>
          </a:extLst>
        </xdr:cNvPr>
        <xdr:cNvSpPr/>
      </xdr:nvSpPr>
      <xdr:spPr>
        <a:xfrm>
          <a:off x="1968500" y="1380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102870</xdr:rowOff>
    </xdr:from>
    <xdr:to>
      <xdr:col>15</xdr:col>
      <xdr:colOff>50800</xdr:colOff>
      <xdr:row>80</xdr:row>
      <xdr:rowOff>140970</xdr:rowOff>
    </xdr:to>
    <xdr:cxnSp macro="">
      <xdr:nvCxnSpPr>
        <xdr:cNvPr id="308" name="直線コネクタ 307">
          <a:extLst>
            <a:ext uri="{FF2B5EF4-FFF2-40B4-BE49-F238E27FC236}">
              <a16:creationId xmlns:a16="http://schemas.microsoft.com/office/drawing/2014/main" id="{AB4CCBD1-29A7-4763-B757-4831162DB58A}"/>
            </a:ext>
          </a:extLst>
        </xdr:cNvPr>
        <xdr:cNvCxnSpPr/>
      </xdr:nvCxnSpPr>
      <xdr:spPr>
        <a:xfrm flipV="1">
          <a:off x="2019300" y="138188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42545</xdr:rowOff>
    </xdr:from>
    <xdr:to>
      <xdr:col>6</xdr:col>
      <xdr:colOff>38100</xdr:colOff>
      <xdr:row>80</xdr:row>
      <xdr:rowOff>144145</xdr:rowOff>
    </xdr:to>
    <xdr:sp macro="" textlink="">
      <xdr:nvSpPr>
        <xdr:cNvPr id="309" name="楕円 308">
          <a:extLst>
            <a:ext uri="{FF2B5EF4-FFF2-40B4-BE49-F238E27FC236}">
              <a16:creationId xmlns:a16="http://schemas.microsoft.com/office/drawing/2014/main" id="{3538C85A-4782-49C7-90FC-9166FD7F9F3E}"/>
            </a:ext>
          </a:extLst>
        </xdr:cNvPr>
        <xdr:cNvSpPr/>
      </xdr:nvSpPr>
      <xdr:spPr>
        <a:xfrm>
          <a:off x="1079500" y="1375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93345</xdr:rowOff>
    </xdr:from>
    <xdr:to>
      <xdr:col>10</xdr:col>
      <xdr:colOff>114300</xdr:colOff>
      <xdr:row>80</xdr:row>
      <xdr:rowOff>140970</xdr:rowOff>
    </xdr:to>
    <xdr:cxnSp macro="">
      <xdr:nvCxnSpPr>
        <xdr:cNvPr id="310" name="直線コネクタ 309">
          <a:extLst>
            <a:ext uri="{FF2B5EF4-FFF2-40B4-BE49-F238E27FC236}">
              <a16:creationId xmlns:a16="http://schemas.microsoft.com/office/drawing/2014/main" id="{FE953BF4-9FDF-4518-8735-9E1C0BA4B1DF}"/>
            </a:ext>
          </a:extLst>
        </xdr:cNvPr>
        <xdr:cNvCxnSpPr/>
      </xdr:nvCxnSpPr>
      <xdr:spPr>
        <a:xfrm>
          <a:off x="1130300" y="1380934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53357</xdr:rowOff>
    </xdr:from>
    <xdr:ext cx="405111" cy="259045"/>
    <xdr:sp macro="" textlink="">
      <xdr:nvSpPr>
        <xdr:cNvPr id="311" name="n_1aveValue【福祉施設】&#10;有形固定資産減価償却率">
          <a:extLst>
            <a:ext uri="{FF2B5EF4-FFF2-40B4-BE49-F238E27FC236}">
              <a16:creationId xmlns:a16="http://schemas.microsoft.com/office/drawing/2014/main" id="{D1115AAF-1C9D-46E3-A1BD-4A31DF4DEBAC}"/>
            </a:ext>
          </a:extLst>
        </xdr:cNvPr>
        <xdr:cNvSpPr txBox="1"/>
      </xdr:nvSpPr>
      <xdr:spPr>
        <a:xfrm>
          <a:off x="35820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34307</xdr:rowOff>
    </xdr:from>
    <xdr:ext cx="405111" cy="259045"/>
    <xdr:sp macro="" textlink="">
      <xdr:nvSpPr>
        <xdr:cNvPr id="312" name="n_2aveValue【福祉施設】&#10;有形固定資産減価償却率">
          <a:extLst>
            <a:ext uri="{FF2B5EF4-FFF2-40B4-BE49-F238E27FC236}">
              <a16:creationId xmlns:a16="http://schemas.microsoft.com/office/drawing/2014/main" id="{BCA2097A-EE9C-4671-BF76-92E78FB95824}"/>
            </a:ext>
          </a:extLst>
        </xdr:cNvPr>
        <xdr:cNvSpPr txBox="1"/>
      </xdr:nvSpPr>
      <xdr:spPr>
        <a:xfrm>
          <a:off x="2705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313" name="n_3aveValue【福祉施設】&#10;有形固定資産減価償却率">
          <a:extLst>
            <a:ext uri="{FF2B5EF4-FFF2-40B4-BE49-F238E27FC236}">
              <a16:creationId xmlns:a16="http://schemas.microsoft.com/office/drawing/2014/main" id="{F7EF8CAE-2C2F-4B9D-8DC4-FE4B73B03475}"/>
            </a:ext>
          </a:extLst>
        </xdr:cNvPr>
        <xdr:cNvSpPr txBox="1"/>
      </xdr:nvSpPr>
      <xdr:spPr>
        <a:xfrm>
          <a:off x="1816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28591</xdr:rowOff>
    </xdr:from>
    <xdr:ext cx="405111" cy="259045"/>
    <xdr:sp macro="" textlink="">
      <xdr:nvSpPr>
        <xdr:cNvPr id="314" name="n_4aveValue【福祉施設】&#10;有形固定資産減価償却率">
          <a:extLst>
            <a:ext uri="{FF2B5EF4-FFF2-40B4-BE49-F238E27FC236}">
              <a16:creationId xmlns:a16="http://schemas.microsoft.com/office/drawing/2014/main" id="{F06BB9AE-29D3-4E8F-8095-15A7FE8D5387}"/>
            </a:ext>
          </a:extLst>
        </xdr:cNvPr>
        <xdr:cNvSpPr txBox="1"/>
      </xdr:nvSpPr>
      <xdr:spPr>
        <a:xfrm>
          <a:off x="9277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50182</xdr:rowOff>
    </xdr:from>
    <xdr:ext cx="405111" cy="259045"/>
    <xdr:sp macro="" textlink="">
      <xdr:nvSpPr>
        <xdr:cNvPr id="315" name="n_1mainValue【福祉施設】&#10;有形固定資産減価償却率">
          <a:extLst>
            <a:ext uri="{FF2B5EF4-FFF2-40B4-BE49-F238E27FC236}">
              <a16:creationId xmlns:a16="http://schemas.microsoft.com/office/drawing/2014/main" id="{19817D31-6120-498F-B173-85885E596B54}"/>
            </a:ext>
          </a:extLst>
        </xdr:cNvPr>
        <xdr:cNvSpPr txBox="1"/>
      </xdr:nvSpPr>
      <xdr:spPr>
        <a:xfrm>
          <a:off x="3582044" y="1359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170197</xdr:rowOff>
    </xdr:from>
    <xdr:ext cx="405111" cy="259045"/>
    <xdr:sp macro="" textlink="">
      <xdr:nvSpPr>
        <xdr:cNvPr id="316" name="n_2mainValue【福祉施設】&#10;有形固定資産減価償却率">
          <a:extLst>
            <a:ext uri="{FF2B5EF4-FFF2-40B4-BE49-F238E27FC236}">
              <a16:creationId xmlns:a16="http://schemas.microsoft.com/office/drawing/2014/main" id="{F9B7AC4A-1B1E-4317-A323-972F0E9D2984}"/>
            </a:ext>
          </a:extLst>
        </xdr:cNvPr>
        <xdr:cNvSpPr txBox="1"/>
      </xdr:nvSpPr>
      <xdr:spPr>
        <a:xfrm>
          <a:off x="27057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36847</xdr:rowOff>
    </xdr:from>
    <xdr:ext cx="405111" cy="259045"/>
    <xdr:sp macro="" textlink="">
      <xdr:nvSpPr>
        <xdr:cNvPr id="317" name="n_3mainValue【福祉施設】&#10;有形固定資産減価償却率">
          <a:extLst>
            <a:ext uri="{FF2B5EF4-FFF2-40B4-BE49-F238E27FC236}">
              <a16:creationId xmlns:a16="http://schemas.microsoft.com/office/drawing/2014/main" id="{A289F0C4-97C5-44BC-93EF-082DA2CE6E37}"/>
            </a:ext>
          </a:extLst>
        </xdr:cNvPr>
        <xdr:cNvSpPr txBox="1"/>
      </xdr:nvSpPr>
      <xdr:spPr>
        <a:xfrm>
          <a:off x="181674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160672</xdr:rowOff>
    </xdr:from>
    <xdr:ext cx="405111" cy="259045"/>
    <xdr:sp macro="" textlink="">
      <xdr:nvSpPr>
        <xdr:cNvPr id="318" name="n_4mainValue【福祉施設】&#10;有形固定資産減価償却率">
          <a:extLst>
            <a:ext uri="{FF2B5EF4-FFF2-40B4-BE49-F238E27FC236}">
              <a16:creationId xmlns:a16="http://schemas.microsoft.com/office/drawing/2014/main" id="{78CE54AC-8469-415D-9861-CC1FA3ED6C46}"/>
            </a:ext>
          </a:extLst>
        </xdr:cNvPr>
        <xdr:cNvSpPr txBox="1"/>
      </xdr:nvSpPr>
      <xdr:spPr>
        <a:xfrm>
          <a:off x="927744" y="1353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97082FEF-6DF5-4B1A-A7F7-ACC554E5DA5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A896744D-E731-4E4B-BBE1-DD1315C8AB0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8B96CF13-341E-46CD-9DD6-05522C44DCE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F103A0E1-0006-4B69-BCFB-3331B5A357D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D713048E-FF90-4C5F-8A92-E17532712DE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2E5AC5D-9055-47AB-B9A4-147436268FF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8CED2E1-FE64-40A5-A2FA-48DB48DFD64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5CA4BCF2-C01F-4202-B641-D3A605B55C2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49ECD68C-1DEC-4B4C-AE96-8FB57C381B7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7EBF13D6-ADCE-41F5-BE93-08C2A25EEDC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2037014B-C242-4524-BCD6-FEF5CFF9F76E}"/>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EE42CE3B-6614-4B7D-9960-5E7FC0E2562D}"/>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3795FD2C-CFD6-452B-84C6-F7AEE31930AE}"/>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097BECF4-C3DF-4FE0-9B51-DC75B3A7C99C}"/>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A9E9AC94-EFE0-4F42-978A-EE568A1608BB}"/>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BDE8DE44-9D81-4CB5-8ABE-1A13CFA7E4AF}"/>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0A236E44-C791-4299-97A2-EC03EFCE91C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202E0B87-CFAE-4C84-B28A-1F5D0872DB96}"/>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2D46BE72-FAE1-4876-B9FA-8AE7F184401B}"/>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A4FD7E56-8EF9-499F-849C-32BE241C7C44}"/>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AF936F24-2787-4B16-BA57-5653200687DF}"/>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E598FD10-A918-4766-B23E-363836B6D131}"/>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F180C994-AD28-4575-B2BB-C2E27058927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8BD1D976-101C-4A94-B330-A8C62C5AC93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2C565DA5-0C5A-4A6F-9113-4C1E13D7C85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4" name="直線コネクタ 343">
          <a:extLst>
            <a:ext uri="{FF2B5EF4-FFF2-40B4-BE49-F238E27FC236}">
              <a16:creationId xmlns:a16="http://schemas.microsoft.com/office/drawing/2014/main" id="{DA1E49D8-8B0D-442C-A1DC-11E80A11040A}"/>
            </a:ext>
          </a:extLst>
        </xdr:cNvPr>
        <xdr:cNvCxnSpPr/>
      </xdr:nvCxnSpPr>
      <xdr:spPr>
        <a:xfrm flipV="1">
          <a:off x="10476865" y="13465629"/>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5" name="【福祉施設】&#10;一人当たり面積最小値テキスト">
          <a:extLst>
            <a:ext uri="{FF2B5EF4-FFF2-40B4-BE49-F238E27FC236}">
              <a16:creationId xmlns:a16="http://schemas.microsoft.com/office/drawing/2014/main" id="{188A1E97-681F-4D37-AF64-0CFD6DFA0F7F}"/>
            </a:ext>
          </a:extLst>
        </xdr:cNvPr>
        <xdr:cNvSpPr txBox="1"/>
      </xdr:nvSpPr>
      <xdr:spPr>
        <a:xfrm>
          <a:off x="10515600"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6" name="直線コネクタ 345">
          <a:extLst>
            <a:ext uri="{FF2B5EF4-FFF2-40B4-BE49-F238E27FC236}">
              <a16:creationId xmlns:a16="http://schemas.microsoft.com/office/drawing/2014/main" id="{6FC7BCE9-B828-4572-9565-12080CAAD2AB}"/>
            </a:ext>
          </a:extLst>
        </xdr:cNvPr>
        <xdr:cNvCxnSpPr/>
      </xdr:nvCxnSpPr>
      <xdr:spPr>
        <a:xfrm>
          <a:off x="10388600" y="14869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7" name="【福祉施設】&#10;一人当たり面積最大値テキスト">
          <a:extLst>
            <a:ext uri="{FF2B5EF4-FFF2-40B4-BE49-F238E27FC236}">
              <a16:creationId xmlns:a16="http://schemas.microsoft.com/office/drawing/2014/main" id="{CF7F3A06-9C8D-4443-88D3-E7420F4582C4}"/>
            </a:ext>
          </a:extLst>
        </xdr:cNvPr>
        <xdr:cNvSpPr txBox="1"/>
      </xdr:nvSpPr>
      <xdr:spPr>
        <a:xfrm>
          <a:off x="10515600" y="1324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48" name="直線コネクタ 347">
          <a:extLst>
            <a:ext uri="{FF2B5EF4-FFF2-40B4-BE49-F238E27FC236}">
              <a16:creationId xmlns:a16="http://schemas.microsoft.com/office/drawing/2014/main" id="{ADDB1C3C-6700-40D8-92A4-3AFCB26BBF91}"/>
            </a:ext>
          </a:extLst>
        </xdr:cNvPr>
        <xdr:cNvCxnSpPr/>
      </xdr:nvCxnSpPr>
      <xdr:spPr>
        <a:xfrm>
          <a:off x="10388600" y="13465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99077</xdr:rowOff>
    </xdr:from>
    <xdr:ext cx="469744" cy="259045"/>
    <xdr:sp macro="" textlink="">
      <xdr:nvSpPr>
        <xdr:cNvPr id="349" name="【福祉施設】&#10;一人当たり面積平均値テキスト">
          <a:extLst>
            <a:ext uri="{FF2B5EF4-FFF2-40B4-BE49-F238E27FC236}">
              <a16:creationId xmlns:a16="http://schemas.microsoft.com/office/drawing/2014/main" id="{995932BF-4C8C-42F5-BEF8-34C4E876D26B}"/>
            </a:ext>
          </a:extLst>
        </xdr:cNvPr>
        <xdr:cNvSpPr txBox="1"/>
      </xdr:nvSpPr>
      <xdr:spPr>
        <a:xfrm>
          <a:off x="10515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0" name="フローチャート: 判断 349">
          <a:extLst>
            <a:ext uri="{FF2B5EF4-FFF2-40B4-BE49-F238E27FC236}">
              <a16:creationId xmlns:a16="http://schemas.microsoft.com/office/drawing/2014/main" id="{C0C110F1-A1E5-45B9-A804-4276FFBBBE4C}"/>
            </a:ext>
          </a:extLst>
        </xdr:cNvPr>
        <xdr:cNvSpPr/>
      </xdr:nvSpPr>
      <xdr:spPr>
        <a:xfrm>
          <a:off x="10426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1" name="フローチャート: 判断 350">
          <a:extLst>
            <a:ext uri="{FF2B5EF4-FFF2-40B4-BE49-F238E27FC236}">
              <a16:creationId xmlns:a16="http://schemas.microsoft.com/office/drawing/2014/main" id="{D90732E2-8F39-4053-8A7D-6ACECB137806}"/>
            </a:ext>
          </a:extLst>
        </xdr:cNvPr>
        <xdr:cNvSpPr/>
      </xdr:nvSpPr>
      <xdr:spPr>
        <a:xfrm>
          <a:off x="9588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2" name="フローチャート: 判断 351">
          <a:extLst>
            <a:ext uri="{FF2B5EF4-FFF2-40B4-BE49-F238E27FC236}">
              <a16:creationId xmlns:a16="http://schemas.microsoft.com/office/drawing/2014/main" id="{42D03B92-CB85-4BE7-90A0-BF40E4916823}"/>
            </a:ext>
          </a:extLst>
        </xdr:cNvPr>
        <xdr:cNvSpPr/>
      </xdr:nvSpPr>
      <xdr:spPr>
        <a:xfrm>
          <a:off x="8699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3" name="フローチャート: 判断 352">
          <a:extLst>
            <a:ext uri="{FF2B5EF4-FFF2-40B4-BE49-F238E27FC236}">
              <a16:creationId xmlns:a16="http://schemas.microsoft.com/office/drawing/2014/main" id="{1A8207B1-BE5E-4CEE-A2D1-7FA1CBCFFC47}"/>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4" name="フローチャート: 判断 353">
          <a:extLst>
            <a:ext uri="{FF2B5EF4-FFF2-40B4-BE49-F238E27FC236}">
              <a16:creationId xmlns:a16="http://schemas.microsoft.com/office/drawing/2014/main" id="{701843AE-9694-477A-8DB6-2CD133C1045F}"/>
            </a:ext>
          </a:extLst>
        </xdr:cNvPr>
        <xdr:cNvSpPr/>
      </xdr:nvSpPr>
      <xdr:spPr>
        <a:xfrm>
          <a:off x="6921500" y="1438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1193CF2-A483-481B-9CAF-69B51F816C8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045F5A8-7112-4EA4-A38C-299205D0F30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D379AE6-6BDB-4EAC-BFB8-A3E04C90CE9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72F5FAD-20B2-47BB-8FE9-52F334B942F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A765752-C7FC-49EF-A8B0-0F1FE3476DE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82550</xdr:rowOff>
    </xdr:from>
    <xdr:to>
      <xdr:col>55</xdr:col>
      <xdr:colOff>50800</xdr:colOff>
      <xdr:row>82</xdr:row>
      <xdr:rowOff>12700</xdr:rowOff>
    </xdr:to>
    <xdr:sp macro="" textlink="">
      <xdr:nvSpPr>
        <xdr:cNvPr id="360" name="楕円 359">
          <a:extLst>
            <a:ext uri="{FF2B5EF4-FFF2-40B4-BE49-F238E27FC236}">
              <a16:creationId xmlns:a16="http://schemas.microsoft.com/office/drawing/2014/main" id="{C33EA4CC-E452-498A-B460-A6FF5FC086BA}"/>
            </a:ext>
          </a:extLst>
        </xdr:cNvPr>
        <xdr:cNvSpPr/>
      </xdr:nvSpPr>
      <xdr:spPr>
        <a:xfrm>
          <a:off x="104267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105427</xdr:rowOff>
    </xdr:from>
    <xdr:ext cx="469744" cy="259045"/>
    <xdr:sp macro="" textlink="">
      <xdr:nvSpPr>
        <xdr:cNvPr id="361" name="【福祉施設】&#10;一人当たり面積該当値テキスト">
          <a:extLst>
            <a:ext uri="{FF2B5EF4-FFF2-40B4-BE49-F238E27FC236}">
              <a16:creationId xmlns:a16="http://schemas.microsoft.com/office/drawing/2014/main" id="{DF703970-A4B3-4C87-ADD0-C77062A3879A}"/>
            </a:ext>
          </a:extLst>
        </xdr:cNvPr>
        <xdr:cNvSpPr txBox="1"/>
      </xdr:nvSpPr>
      <xdr:spPr>
        <a:xfrm>
          <a:off x="10515600"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82550</xdr:rowOff>
    </xdr:from>
    <xdr:to>
      <xdr:col>50</xdr:col>
      <xdr:colOff>165100</xdr:colOff>
      <xdr:row>82</xdr:row>
      <xdr:rowOff>12700</xdr:rowOff>
    </xdr:to>
    <xdr:sp macro="" textlink="">
      <xdr:nvSpPr>
        <xdr:cNvPr id="362" name="楕円 361">
          <a:extLst>
            <a:ext uri="{FF2B5EF4-FFF2-40B4-BE49-F238E27FC236}">
              <a16:creationId xmlns:a16="http://schemas.microsoft.com/office/drawing/2014/main" id="{F81165F0-0C23-4F07-9312-2407436EC52C}"/>
            </a:ext>
          </a:extLst>
        </xdr:cNvPr>
        <xdr:cNvSpPr/>
      </xdr:nvSpPr>
      <xdr:spPr>
        <a:xfrm>
          <a:off x="9588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133350</xdr:rowOff>
    </xdr:from>
    <xdr:to>
      <xdr:col>55</xdr:col>
      <xdr:colOff>0</xdr:colOff>
      <xdr:row>81</xdr:row>
      <xdr:rowOff>133350</xdr:rowOff>
    </xdr:to>
    <xdr:cxnSp macro="">
      <xdr:nvCxnSpPr>
        <xdr:cNvPr id="363" name="直線コネクタ 362">
          <a:extLst>
            <a:ext uri="{FF2B5EF4-FFF2-40B4-BE49-F238E27FC236}">
              <a16:creationId xmlns:a16="http://schemas.microsoft.com/office/drawing/2014/main" id="{D943851E-3F13-42E8-B813-41DC15E73E41}"/>
            </a:ext>
          </a:extLst>
        </xdr:cNvPr>
        <xdr:cNvCxnSpPr/>
      </xdr:nvCxnSpPr>
      <xdr:spPr>
        <a:xfrm>
          <a:off x="9639300" y="14020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93436</xdr:rowOff>
    </xdr:from>
    <xdr:to>
      <xdr:col>46</xdr:col>
      <xdr:colOff>38100</xdr:colOff>
      <xdr:row>82</xdr:row>
      <xdr:rowOff>23586</xdr:rowOff>
    </xdr:to>
    <xdr:sp macro="" textlink="">
      <xdr:nvSpPr>
        <xdr:cNvPr id="364" name="楕円 363">
          <a:extLst>
            <a:ext uri="{FF2B5EF4-FFF2-40B4-BE49-F238E27FC236}">
              <a16:creationId xmlns:a16="http://schemas.microsoft.com/office/drawing/2014/main" id="{08E99982-7CE0-4BD2-92B8-C3A4442EFEE3}"/>
            </a:ext>
          </a:extLst>
        </xdr:cNvPr>
        <xdr:cNvSpPr/>
      </xdr:nvSpPr>
      <xdr:spPr>
        <a:xfrm>
          <a:off x="8699500" y="1398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133350</xdr:rowOff>
    </xdr:from>
    <xdr:to>
      <xdr:col>50</xdr:col>
      <xdr:colOff>114300</xdr:colOff>
      <xdr:row>81</xdr:row>
      <xdr:rowOff>144236</xdr:rowOff>
    </xdr:to>
    <xdr:cxnSp macro="">
      <xdr:nvCxnSpPr>
        <xdr:cNvPr id="365" name="直線コネクタ 364">
          <a:extLst>
            <a:ext uri="{FF2B5EF4-FFF2-40B4-BE49-F238E27FC236}">
              <a16:creationId xmlns:a16="http://schemas.microsoft.com/office/drawing/2014/main" id="{B4626EB6-5E6D-4491-B682-EE9773390140}"/>
            </a:ext>
          </a:extLst>
        </xdr:cNvPr>
        <xdr:cNvCxnSpPr/>
      </xdr:nvCxnSpPr>
      <xdr:spPr>
        <a:xfrm flipV="1">
          <a:off x="8750300" y="140208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93436</xdr:rowOff>
    </xdr:from>
    <xdr:to>
      <xdr:col>41</xdr:col>
      <xdr:colOff>101600</xdr:colOff>
      <xdr:row>82</xdr:row>
      <xdr:rowOff>23586</xdr:rowOff>
    </xdr:to>
    <xdr:sp macro="" textlink="">
      <xdr:nvSpPr>
        <xdr:cNvPr id="366" name="楕円 365">
          <a:extLst>
            <a:ext uri="{FF2B5EF4-FFF2-40B4-BE49-F238E27FC236}">
              <a16:creationId xmlns:a16="http://schemas.microsoft.com/office/drawing/2014/main" id="{E02F8E0E-5270-48FE-97C4-E48D5961F9BE}"/>
            </a:ext>
          </a:extLst>
        </xdr:cNvPr>
        <xdr:cNvSpPr/>
      </xdr:nvSpPr>
      <xdr:spPr>
        <a:xfrm>
          <a:off x="7810500" y="1398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144236</xdr:rowOff>
    </xdr:from>
    <xdr:to>
      <xdr:col>45</xdr:col>
      <xdr:colOff>177800</xdr:colOff>
      <xdr:row>81</xdr:row>
      <xdr:rowOff>144236</xdr:rowOff>
    </xdr:to>
    <xdr:cxnSp macro="">
      <xdr:nvCxnSpPr>
        <xdr:cNvPr id="367" name="直線コネクタ 366">
          <a:extLst>
            <a:ext uri="{FF2B5EF4-FFF2-40B4-BE49-F238E27FC236}">
              <a16:creationId xmlns:a16="http://schemas.microsoft.com/office/drawing/2014/main" id="{E17B17A3-64A9-4BFD-A09A-18893444B000}"/>
            </a:ext>
          </a:extLst>
        </xdr:cNvPr>
        <xdr:cNvCxnSpPr/>
      </xdr:nvCxnSpPr>
      <xdr:spPr>
        <a:xfrm>
          <a:off x="7861300" y="140316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93436</xdr:rowOff>
    </xdr:from>
    <xdr:to>
      <xdr:col>36</xdr:col>
      <xdr:colOff>165100</xdr:colOff>
      <xdr:row>82</xdr:row>
      <xdr:rowOff>23586</xdr:rowOff>
    </xdr:to>
    <xdr:sp macro="" textlink="">
      <xdr:nvSpPr>
        <xdr:cNvPr id="368" name="楕円 367">
          <a:extLst>
            <a:ext uri="{FF2B5EF4-FFF2-40B4-BE49-F238E27FC236}">
              <a16:creationId xmlns:a16="http://schemas.microsoft.com/office/drawing/2014/main" id="{8684D7F4-B466-463F-A772-A12F79E369CF}"/>
            </a:ext>
          </a:extLst>
        </xdr:cNvPr>
        <xdr:cNvSpPr/>
      </xdr:nvSpPr>
      <xdr:spPr>
        <a:xfrm>
          <a:off x="6921500" y="1398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144236</xdr:rowOff>
    </xdr:from>
    <xdr:to>
      <xdr:col>41</xdr:col>
      <xdr:colOff>50800</xdr:colOff>
      <xdr:row>81</xdr:row>
      <xdr:rowOff>144236</xdr:rowOff>
    </xdr:to>
    <xdr:cxnSp macro="">
      <xdr:nvCxnSpPr>
        <xdr:cNvPr id="369" name="直線コネクタ 368">
          <a:extLst>
            <a:ext uri="{FF2B5EF4-FFF2-40B4-BE49-F238E27FC236}">
              <a16:creationId xmlns:a16="http://schemas.microsoft.com/office/drawing/2014/main" id="{7E472CC7-2D77-48DF-94C8-09435A613B94}"/>
            </a:ext>
          </a:extLst>
        </xdr:cNvPr>
        <xdr:cNvCxnSpPr/>
      </xdr:nvCxnSpPr>
      <xdr:spPr>
        <a:xfrm>
          <a:off x="6972300" y="140316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31041</xdr:rowOff>
    </xdr:from>
    <xdr:ext cx="469744" cy="259045"/>
    <xdr:sp macro="" textlink="">
      <xdr:nvSpPr>
        <xdr:cNvPr id="370" name="n_1aveValue【福祉施設】&#10;一人当たり面積">
          <a:extLst>
            <a:ext uri="{FF2B5EF4-FFF2-40B4-BE49-F238E27FC236}">
              <a16:creationId xmlns:a16="http://schemas.microsoft.com/office/drawing/2014/main" id="{D9909469-1E3D-4727-8F01-42DC486B1E4E}"/>
            </a:ext>
          </a:extLst>
        </xdr:cNvPr>
        <xdr:cNvSpPr txBox="1"/>
      </xdr:nvSpPr>
      <xdr:spPr>
        <a:xfrm>
          <a:off x="93917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31041</xdr:rowOff>
    </xdr:from>
    <xdr:ext cx="469744" cy="259045"/>
    <xdr:sp macro="" textlink="">
      <xdr:nvSpPr>
        <xdr:cNvPr id="371" name="n_2aveValue【福祉施設】&#10;一人当たり面積">
          <a:extLst>
            <a:ext uri="{FF2B5EF4-FFF2-40B4-BE49-F238E27FC236}">
              <a16:creationId xmlns:a16="http://schemas.microsoft.com/office/drawing/2014/main" id="{7C017F2C-FD50-41A4-8889-E395C8BEF1DE}"/>
            </a:ext>
          </a:extLst>
        </xdr:cNvPr>
        <xdr:cNvSpPr txBox="1"/>
      </xdr:nvSpPr>
      <xdr:spPr>
        <a:xfrm>
          <a:off x="8515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72" name="n_3aveValue【福祉施設】&#10;一人当たり面積">
          <a:extLst>
            <a:ext uri="{FF2B5EF4-FFF2-40B4-BE49-F238E27FC236}">
              <a16:creationId xmlns:a16="http://schemas.microsoft.com/office/drawing/2014/main" id="{F4E61323-28A6-483A-95DE-051C7F9DCE8A}"/>
            </a:ext>
          </a:extLst>
        </xdr:cNvPr>
        <xdr:cNvSpPr txBox="1"/>
      </xdr:nvSpPr>
      <xdr:spPr>
        <a:xfrm>
          <a:off x="7626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74584</xdr:rowOff>
    </xdr:from>
    <xdr:ext cx="469744" cy="259045"/>
    <xdr:sp macro="" textlink="">
      <xdr:nvSpPr>
        <xdr:cNvPr id="373" name="n_4aveValue【福祉施設】&#10;一人当たり面積">
          <a:extLst>
            <a:ext uri="{FF2B5EF4-FFF2-40B4-BE49-F238E27FC236}">
              <a16:creationId xmlns:a16="http://schemas.microsoft.com/office/drawing/2014/main" id="{45575E4E-A745-42B2-AA89-29A466E8ABF9}"/>
            </a:ext>
          </a:extLst>
        </xdr:cNvPr>
        <xdr:cNvSpPr txBox="1"/>
      </xdr:nvSpPr>
      <xdr:spPr>
        <a:xfrm>
          <a:off x="6737427" y="1447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29227</xdr:rowOff>
    </xdr:from>
    <xdr:ext cx="469744" cy="259045"/>
    <xdr:sp macro="" textlink="">
      <xdr:nvSpPr>
        <xdr:cNvPr id="374" name="n_1mainValue【福祉施設】&#10;一人当たり面積">
          <a:extLst>
            <a:ext uri="{FF2B5EF4-FFF2-40B4-BE49-F238E27FC236}">
              <a16:creationId xmlns:a16="http://schemas.microsoft.com/office/drawing/2014/main" id="{6AD7ED22-793E-4A01-B57F-F81F0F39BBC1}"/>
            </a:ext>
          </a:extLst>
        </xdr:cNvPr>
        <xdr:cNvSpPr txBox="1"/>
      </xdr:nvSpPr>
      <xdr:spPr>
        <a:xfrm>
          <a:off x="9391727" y="1374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40113</xdr:rowOff>
    </xdr:from>
    <xdr:ext cx="469744" cy="259045"/>
    <xdr:sp macro="" textlink="">
      <xdr:nvSpPr>
        <xdr:cNvPr id="375" name="n_2mainValue【福祉施設】&#10;一人当たり面積">
          <a:extLst>
            <a:ext uri="{FF2B5EF4-FFF2-40B4-BE49-F238E27FC236}">
              <a16:creationId xmlns:a16="http://schemas.microsoft.com/office/drawing/2014/main" id="{5C14802A-6A56-42F4-A166-5FBA7F2AF595}"/>
            </a:ext>
          </a:extLst>
        </xdr:cNvPr>
        <xdr:cNvSpPr txBox="1"/>
      </xdr:nvSpPr>
      <xdr:spPr>
        <a:xfrm>
          <a:off x="8515427" y="137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40113</xdr:rowOff>
    </xdr:from>
    <xdr:ext cx="469744" cy="259045"/>
    <xdr:sp macro="" textlink="">
      <xdr:nvSpPr>
        <xdr:cNvPr id="376" name="n_3mainValue【福祉施設】&#10;一人当たり面積">
          <a:extLst>
            <a:ext uri="{FF2B5EF4-FFF2-40B4-BE49-F238E27FC236}">
              <a16:creationId xmlns:a16="http://schemas.microsoft.com/office/drawing/2014/main" id="{D211400D-FEC7-4C53-BA93-41D3B9B3128C}"/>
            </a:ext>
          </a:extLst>
        </xdr:cNvPr>
        <xdr:cNvSpPr txBox="1"/>
      </xdr:nvSpPr>
      <xdr:spPr>
        <a:xfrm>
          <a:off x="7626427" y="137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40113</xdr:rowOff>
    </xdr:from>
    <xdr:ext cx="469744" cy="259045"/>
    <xdr:sp macro="" textlink="">
      <xdr:nvSpPr>
        <xdr:cNvPr id="377" name="n_4mainValue【福祉施設】&#10;一人当たり面積">
          <a:extLst>
            <a:ext uri="{FF2B5EF4-FFF2-40B4-BE49-F238E27FC236}">
              <a16:creationId xmlns:a16="http://schemas.microsoft.com/office/drawing/2014/main" id="{C469A0DA-6782-4769-A999-AD82CDB2B224}"/>
            </a:ext>
          </a:extLst>
        </xdr:cNvPr>
        <xdr:cNvSpPr txBox="1"/>
      </xdr:nvSpPr>
      <xdr:spPr>
        <a:xfrm>
          <a:off x="6737427" y="137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B28D75D-CE6A-4709-BB4F-A8258FA7E02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E49F8A7C-5BF7-4C86-AECA-8DB3FD58DBA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591FE683-D70C-4547-A8DC-6D2A28C1B46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DB4B0F44-B799-4A9F-AD68-48B7C87BA68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4BFA1272-B6A8-44B6-85A3-90DF22DB5B6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FD431BB7-C15F-4950-9A48-55EAB083E2B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D909E979-68FA-4B07-82C9-89BEE490A54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9BB6B30E-140B-4DAE-BA61-514BE96501A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CBC4A492-F9C8-43CE-9D5C-64E5C29A1C6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CDE87B86-3019-4020-9AA4-0662514F52C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35A81DA-9CE1-4439-A738-C2A268A3C4C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6F786B31-C2C1-4285-9628-36F0C8081750}"/>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625DC38F-3A55-49C9-875A-352F0F851E94}"/>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1809259A-2BBD-465F-98F6-214E1EB01AAA}"/>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0982B69D-485F-41CA-B0FB-785EA8C3F6B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8BB5A720-4159-46BC-B9A1-314C94A9F7CD}"/>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84880B39-ADB5-468C-BB5D-83A38E25B498}"/>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DCAC7AD9-6737-4917-A596-BA2E3EC13912}"/>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03F444E8-C0E3-408F-8434-CA4EEB23E896}"/>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93D582BF-B53E-4586-AFD5-9DA41D38EFA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95EDF680-B86A-4D63-A9AC-B5372E2AD505}"/>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EA60ABCA-F7D6-4369-ABE5-21B8AF02C83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131063</xdr:rowOff>
    </xdr:from>
    <xdr:to>
      <xdr:col>24</xdr:col>
      <xdr:colOff>62865</xdr:colOff>
      <xdr:row>108</xdr:row>
      <xdr:rowOff>23622</xdr:rowOff>
    </xdr:to>
    <xdr:cxnSp macro="">
      <xdr:nvCxnSpPr>
        <xdr:cNvPr id="400" name="直線コネクタ 399">
          <a:extLst>
            <a:ext uri="{FF2B5EF4-FFF2-40B4-BE49-F238E27FC236}">
              <a16:creationId xmlns:a16="http://schemas.microsoft.com/office/drawing/2014/main" id="{DC8EC4BC-09AD-45D0-9E0A-8992C7EE50AA}"/>
            </a:ext>
          </a:extLst>
        </xdr:cNvPr>
        <xdr:cNvCxnSpPr/>
      </xdr:nvCxnSpPr>
      <xdr:spPr>
        <a:xfrm flipV="1">
          <a:off x="4634865" y="17104613"/>
          <a:ext cx="0" cy="143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27449</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DA760B1B-6979-4A66-84AD-58C5723E72A0}"/>
            </a:ext>
          </a:extLst>
        </xdr:cNvPr>
        <xdr:cNvSpPr txBox="1"/>
      </xdr:nvSpPr>
      <xdr:spPr>
        <a:xfrm>
          <a:off x="4673600" y="1854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23622</xdr:rowOff>
    </xdr:from>
    <xdr:to>
      <xdr:col>24</xdr:col>
      <xdr:colOff>152400</xdr:colOff>
      <xdr:row>108</xdr:row>
      <xdr:rowOff>23622</xdr:rowOff>
    </xdr:to>
    <xdr:cxnSp macro="">
      <xdr:nvCxnSpPr>
        <xdr:cNvPr id="402" name="直線コネクタ 401">
          <a:extLst>
            <a:ext uri="{FF2B5EF4-FFF2-40B4-BE49-F238E27FC236}">
              <a16:creationId xmlns:a16="http://schemas.microsoft.com/office/drawing/2014/main" id="{8CB34B34-FDD1-44E8-AA57-B4037E118346}"/>
            </a:ext>
          </a:extLst>
        </xdr:cNvPr>
        <xdr:cNvCxnSpPr/>
      </xdr:nvCxnSpPr>
      <xdr:spPr>
        <a:xfrm>
          <a:off x="4546600" y="1854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77740</xdr:rowOff>
    </xdr:from>
    <xdr:ext cx="405111" cy="259045"/>
    <xdr:sp macro="" textlink="">
      <xdr:nvSpPr>
        <xdr:cNvPr id="403" name="【市民会館】&#10;有形固定資産減価償却率最大値テキスト">
          <a:extLst>
            <a:ext uri="{FF2B5EF4-FFF2-40B4-BE49-F238E27FC236}">
              <a16:creationId xmlns:a16="http://schemas.microsoft.com/office/drawing/2014/main" id="{0A61B702-69A9-4BEB-9717-655BFBFE5916}"/>
            </a:ext>
          </a:extLst>
        </xdr:cNvPr>
        <xdr:cNvSpPr txBox="1"/>
      </xdr:nvSpPr>
      <xdr:spPr>
        <a:xfrm>
          <a:off x="4673600" y="16879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131063</xdr:rowOff>
    </xdr:from>
    <xdr:to>
      <xdr:col>24</xdr:col>
      <xdr:colOff>152400</xdr:colOff>
      <xdr:row>99</xdr:row>
      <xdr:rowOff>131063</xdr:rowOff>
    </xdr:to>
    <xdr:cxnSp macro="">
      <xdr:nvCxnSpPr>
        <xdr:cNvPr id="404" name="直線コネクタ 403">
          <a:extLst>
            <a:ext uri="{FF2B5EF4-FFF2-40B4-BE49-F238E27FC236}">
              <a16:creationId xmlns:a16="http://schemas.microsoft.com/office/drawing/2014/main" id="{B1791180-0272-46B5-AC24-E683B5AEFB4C}"/>
            </a:ext>
          </a:extLst>
        </xdr:cNvPr>
        <xdr:cNvCxnSpPr/>
      </xdr:nvCxnSpPr>
      <xdr:spPr>
        <a:xfrm>
          <a:off x="4546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19829</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29EB1261-B94E-4AE4-8C45-9949B2D8F70D}"/>
            </a:ext>
          </a:extLst>
        </xdr:cNvPr>
        <xdr:cNvSpPr txBox="1"/>
      </xdr:nvSpPr>
      <xdr:spPr>
        <a:xfrm>
          <a:off x="4673600" y="17507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41402</xdr:rowOff>
    </xdr:from>
    <xdr:to>
      <xdr:col>24</xdr:col>
      <xdr:colOff>114300</xdr:colOff>
      <xdr:row>102</xdr:row>
      <xdr:rowOff>143002</xdr:rowOff>
    </xdr:to>
    <xdr:sp macro="" textlink="">
      <xdr:nvSpPr>
        <xdr:cNvPr id="406" name="フローチャート: 判断 405">
          <a:extLst>
            <a:ext uri="{FF2B5EF4-FFF2-40B4-BE49-F238E27FC236}">
              <a16:creationId xmlns:a16="http://schemas.microsoft.com/office/drawing/2014/main" id="{73BA5F6D-CC9D-4D9E-8AF3-3C0E64FEBFC4}"/>
            </a:ext>
          </a:extLst>
        </xdr:cNvPr>
        <xdr:cNvSpPr/>
      </xdr:nvSpPr>
      <xdr:spPr>
        <a:xfrm>
          <a:off x="4584700" y="1752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25400</xdr:rowOff>
    </xdr:from>
    <xdr:to>
      <xdr:col>20</xdr:col>
      <xdr:colOff>38100</xdr:colOff>
      <xdr:row>102</xdr:row>
      <xdr:rowOff>127000</xdr:rowOff>
    </xdr:to>
    <xdr:sp macro="" textlink="">
      <xdr:nvSpPr>
        <xdr:cNvPr id="407" name="フローチャート: 判断 406">
          <a:extLst>
            <a:ext uri="{FF2B5EF4-FFF2-40B4-BE49-F238E27FC236}">
              <a16:creationId xmlns:a16="http://schemas.microsoft.com/office/drawing/2014/main" id="{5470399F-9978-42B1-BFC7-B1467C867788}"/>
            </a:ext>
          </a:extLst>
        </xdr:cNvPr>
        <xdr:cNvSpPr/>
      </xdr:nvSpPr>
      <xdr:spPr>
        <a:xfrm>
          <a:off x="3746500" y="1751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155702</xdr:rowOff>
    </xdr:from>
    <xdr:to>
      <xdr:col>15</xdr:col>
      <xdr:colOff>101600</xdr:colOff>
      <xdr:row>102</xdr:row>
      <xdr:rowOff>85852</xdr:rowOff>
    </xdr:to>
    <xdr:sp macro="" textlink="">
      <xdr:nvSpPr>
        <xdr:cNvPr id="408" name="フローチャート: 判断 407">
          <a:extLst>
            <a:ext uri="{FF2B5EF4-FFF2-40B4-BE49-F238E27FC236}">
              <a16:creationId xmlns:a16="http://schemas.microsoft.com/office/drawing/2014/main" id="{24AF10C2-B3A4-4386-8A2A-098CA7ECC858}"/>
            </a:ext>
          </a:extLst>
        </xdr:cNvPr>
        <xdr:cNvSpPr/>
      </xdr:nvSpPr>
      <xdr:spPr>
        <a:xfrm>
          <a:off x="2857500" y="1747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101</xdr:row>
      <xdr:rowOff>141987</xdr:rowOff>
    </xdr:from>
    <xdr:to>
      <xdr:col>10</xdr:col>
      <xdr:colOff>165100</xdr:colOff>
      <xdr:row>102</xdr:row>
      <xdr:rowOff>72137</xdr:rowOff>
    </xdr:to>
    <xdr:sp macro="" textlink="">
      <xdr:nvSpPr>
        <xdr:cNvPr id="409" name="フローチャート: 判断 408">
          <a:extLst>
            <a:ext uri="{FF2B5EF4-FFF2-40B4-BE49-F238E27FC236}">
              <a16:creationId xmlns:a16="http://schemas.microsoft.com/office/drawing/2014/main" id="{31719CB1-4814-4E3C-ABF1-934EB4CA971D}"/>
            </a:ext>
          </a:extLst>
        </xdr:cNvPr>
        <xdr:cNvSpPr/>
      </xdr:nvSpPr>
      <xdr:spPr>
        <a:xfrm>
          <a:off x="1968500" y="1745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132842</xdr:rowOff>
    </xdr:from>
    <xdr:to>
      <xdr:col>6</xdr:col>
      <xdr:colOff>38100</xdr:colOff>
      <xdr:row>102</xdr:row>
      <xdr:rowOff>62992</xdr:rowOff>
    </xdr:to>
    <xdr:sp macro="" textlink="">
      <xdr:nvSpPr>
        <xdr:cNvPr id="410" name="フローチャート: 判断 409">
          <a:extLst>
            <a:ext uri="{FF2B5EF4-FFF2-40B4-BE49-F238E27FC236}">
              <a16:creationId xmlns:a16="http://schemas.microsoft.com/office/drawing/2014/main" id="{81A40F9B-418C-4E77-BD91-6859BDE0887C}"/>
            </a:ext>
          </a:extLst>
        </xdr:cNvPr>
        <xdr:cNvSpPr/>
      </xdr:nvSpPr>
      <xdr:spPr>
        <a:xfrm>
          <a:off x="1079500" y="17449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BCDB9FA6-6DD8-4361-99E6-87ABA485EFF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C348054-8A55-46F2-A182-472B21CF042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2EC9EC40-3902-4BEC-A877-742213F998D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FBF147F-3DEB-4B45-96F4-C0A78B2B295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4AC72CE-EAD9-498F-8B4D-E308283D09F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29972</xdr:rowOff>
    </xdr:from>
    <xdr:to>
      <xdr:col>24</xdr:col>
      <xdr:colOff>114300</xdr:colOff>
      <xdr:row>102</xdr:row>
      <xdr:rowOff>131572</xdr:rowOff>
    </xdr:to>
    <xdr:sp macro="" textlink="">
      <xdr:nvSpPr>
        <xdr:cNvPr id="416" name="楕円 415">
          <a:extLst>
            <a:ext uri="{FF2B5EF4-FFF2-40B4-BE49-F238E27FC236}">
              <a16:creationId xmlns:a16="http://schemas.microsoft.com/office/drawing/2014/main" id="{785D4CAC-0388-4E27-9521-C4EFE07BB052}"/>
            </a:ext>
          </a:extLst>
        </xdr:cNvPr>
        <xdr:cNvSpPr/>
      </xdr:nvSpPr>
      <xdr:spPr>
        <a:xfrm>
          <a:off x="4584700" y="1751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52849</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D7071B21-7FC9-46EB-B5FC-B15EB02A354F}"/>
            </a:ext>
          </a:extLst>
        </xdr:cNvPr>
        <xdr:cNvSpPr txBox="1"/>
      </xdr:nvSpPr>
      <xdr:spPr>
        <a:xfrm>
          <a:off x="4673600" y="17369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2539</xdr:rowOff>
    </xdr:from>
    <xdr:to>
      <xdr:col>20</xdr:col>
      <xdr:colOff>38100</xdr:colOff>
      <xdr:row>102</xdr:row>
      <xdr:rowOff>104139</xdr:rowOff>
    </xdr:to>
    <xdr:sp macro="" textlink="">
      <xdr:nvSpPr>
        <xdr:cNvPr id="418" name="楕円 417">
          <a:extLst>
            <a:ext uri="{FF2B5EF4-FFF2-40B4-BE49-F238E27FC236}">
              <a16:creationId xmlns:a16="http://schemas.microsoft.com/office/drawing/2014/main" id="{296527DA-2522-4377-BB9B-0A023BA15D8E}"/>
            </a:ext>
          </a:extLst>
        </xdr:cNvPr>
        <xdr:cNvSpPr/>
      </xdr:nvSpPr>
      <xdr:spPr>
        <a:xfrm>
          <a:off x="374650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53339</xdr:rowOff>
    </xdr:from>
    <xdr:to>
      <xdr:col>24</xdr:col>
      <xdr:colOff>63500</xdr:colOff>
      <xdr:row>102</xdr:row>
      <xdr:rowOff>80772</xdr:rowOff>
    </xdr:to>
    <xdr:cxnSp macro="">
      <xdr:nvCxnSpPr>
        <xdr:cNvPr id="419" name="直線コネクタ 418">
          <a:extLst>
            <a:ext uri="{FF2B5EF4-FFF2-40B4-BE49-F238E27FC236}">
              <a16:creationId xmlns:a16="http://schemas.microsoft.com/office/drawing/2014/main" id="{5A5D0287-9E19-4CCF-95A4-4199B3FADE37}"/>
            </a:ext>
          </a:extLst>
        </xdr:cNvPr>
        <xdr:cNvCxnSpPr/>
      </xdr:nvCxnSpPr>
      <xdr:spPr>
        <a:xfrm>
          <a:off x="3797300" y="17541239"/>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125985</xdr:rowOff>
    </xdr:from>
    <xdr:to>
      <xdr:col>15</xdr:col>
      <xdr:colOff>101600</xdr:colOff>
      <xdr:row>102</xdr:row>
      <xdr:rowOff>56135</xdr:rowOff>
    </xdr:to>
    <xdr:sp macro="" textlink="">
      <xdr:nvSpPr>
        <xdr:cNvPr id="420" name="楕円 419">
          <a:extLst>
            <a:ext uri="{FF2B5EF4-FFF2-40B4-BE49-F238E27FC236}">
              <a16:creationId xmlns:a16="http://schemas.microsoft.com/office/drawing/2014/main" id="{4357ABD4-0FDF-4D17-9F4C-1DD2993D3C78}"/>
            </a:ext>
          </a:extLst>
        </xdr:cNvPr>
        <xdr:cNvSpPr/>
      </xdr:nvSpPr>
      <xdr:spPr>
        <a:xfrm>
          <a:off x="2857500" y="1744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5335</xdr:rowOff>
    </xdr:from>
    <xdr:to>
      <xdr:col>19</xdr:col>
      <xdr:colOff>177800</xdr:colOff>
      <xdr:row>102</xdr:row>
      <xdr:rowOff>53339</xdr:rowOff>
    </xdr:to>
    <xdr:cxnSp macro="">
      <xdr:nvCxnSpPr>
        <xdr:cNvPr id="421" name="直線コネクタ 420">
          <a:extLst>
            <a:ext uri="{FF2B5EF4-FFF2-40B4-BE49-F238E27FC236}">
              <a16:creationId xmlns:a16="http://schemas.microsoft.com/office/drawing/2014/main" id="{E769D69B-5A9B-48C3-B33F-342AAC19A735}"/>
            </a:ext>
          </a:extLst>
        </xdr:cNvPr>
        <xdr:cNvCxnSpPr/>
      </xdr:nvCxnSpPr>
      <xdr:spPr>
        <a:xfrm>
          <a:off x="2908300" y="17493235"/>
          <a:ext cx="889000" cy="4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84837</xdr:rowOff>
    </xdr:from>
    <xdr:to>
      <xdr:col>10</xdr:col>
      <xdr:colOff>165100</xdr:colOff>
      <xdr:row>102</xdr:row>
      <xdr:rowOff>14987</xdr:rowOff>
    </xdr:to>
    <xdr:sp macro="" textlink="">
      <xdr:nvSpPr>
        <xdr:cNvPr id="422" name="楕円 421">
          <a:extLst>
            <a:ext uri="{FF2B5EF4-FFF2-40B4-BE49-F238E27FC236}">
              <a16:creationId xmlns:a16="http://schemas.microsoft.com/office/drawing/2014/main" id="{BFA1D27E-3FC0-4CDC-BE54-E164219E3658}"/>
            </a:ext>
          </a:extLst>
        </xdr:cNvPr>
        <xdr:cNvSpPr/>
      </xdr:nvSpPr>
      <xdr:spPr>
        <a:xfrm>
          <a:off x="1968500" y="1740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135637</xdr:rowOff>
    </xdr:from>
    <xdr:to>
      <xdr:col>15</xdr:col>
      <xdr:colOff>50800</xdr:colOff>
      <xdr:row>102</xdr:row>
      <xdr:rowOff>5335</xdr:rowOff>
    </xdr:to>
    <xdr:cxnSp macro="">
      <xdr:nvCxnSpPr>
        <xdr:cNvPr id="423" name="直線コネクタ 422">
          <a:extLst>
            <a:ext uri="{FF2B5EF4-FFF2-40B4-BE49-F238E27FC236}">
              <a16:creationId xmlns:a16="http://schemas.microsoft.com/office/drawing/2014/main" id="{69FA732C-50AC-4213-BC0E-2ACDF8A9FB8A}"/>
            </a:ext>
          </a:extLst>
        </xdr:cNvPr>
        <xdr:cNvCxnSpPr/>
      </xdr:nvCxnSpPr>
      <xdr:spPr>
        <a:xfrm>
          <a:off x="2019300" y="17452087"/>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45974</xdr:rowOff>
    </xdr:from>
    <xdr:to>
      <xdr:col>6</xdr:col>
      <xdr:colOff>38100</xdr:colOff>
      <xdr:row>101</xdr:row>
      <xdr:rowOff>147574</xdr:rowOff>
    </xdr:to>
    <xdr:sp macro="" textlink="">
      <xdr:nvSpPr>
        <xdr:cNvPr id="424" name="楕円 423">
          <a:extLst>
            <a:ext uri="{FF2B5EF4-FFF2-40B4-BE49-F238E27FC236}">
              <a16:creationId xmlns:a16="http://schemas.microsoft.com/office/drawing/2014/main" id="{3A29AFF4-79B4-4E37-A67F-05994415CBCC}"/>
            </a:ext>
          </a:extLst>
        </xdr:cNvPr>
        <xdr:cNvSpPr/>
      </xdr:nvSpPr>
      <xdr:spPr>
        <a:xfrm>
          <a:off x="1079500" y="1736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96774</xdr:rowOff>
    </xdr:from>
    <xdr:to>
      <xdr:col>10</xdr:col>
      <xdr:colOff>114300</xdr:colOff>
      <xdr:row>101</xdr:row>
      <xdr:rowOff>135637</xdr:rowOff>
    </xdr:to>
    <xdr:cxnSp macro="">
      <xdr:nvCxnSpPr>
        <xdr:cNvPr id="425" name="直線コネクタ 424">
          <a:extLst>
            <a:ext uri="{FF2B5EF4-FFF2-40B4-BE49-F238E27FC236}">
              <a16:creationId xmlns:a16="http://schemas.microsoft.com/office/drawing/2014/main" id="{15CBC432-6A45-4A0C-A983-55086D5D0ECD}"/>
            </a:ext>
          </a:extLst>
        </xdr:cNvPr>
        <xdr:cNvCxnSpPr/>
      </xdr:nvCxnSpPr>
      <xdr:spPr>
        <a:xfrm>
          <a:off x="1130300" y="17413224"/>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118127</xdr:rowOff>
    </xdr:from>
    <xdr:ext cx="405111" cy="259045"/>
    <xdr:sp macro="" textlink="">
      <xdr:nvSpPr>
        <xdr:cNvPr id="426" name="n_1aveValue【市民会館】&#10;有形固定資産減価償却率">
          <a:extLst>
            <a:ext uri="{FF2B5EF4-FFF2-40B4-BE49-F238E27FC236}">
              <a16:creationId xmlns:a16="http://schemas.microsoft.com/office/drawing/2014/main" id="{7FBD624E-AD2A-448F-80F5-5B378C0F6EF1}"/>
            </a:ext>
          </a:extLst>
        </xdr:cNvPr>
        <xdr:cNvSpPr txBox="1"/>
      </xdr:nvSpPr>
      <xdr:spPr>
        <a:xfrm>
          <a:off x="3582044" y="1760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76979</xdr:rowOff>
    </xdr:from>
    <xdr:ext cx="405111" cy="259045"/>
    <xdr:sp macro="" textlink="">
      <xdr:nvSpPr>
        <xdr:cNvPr id="427" name="n_2aveValue【市民会館】&#10;有形固定資産減価償却率">
          <a:extLst>
            <a:ext uri="{FF2B5EF4-FFF2-40B4-BE49-F238E27FC236}">
              <a16:creationId xmlns:a16="http://schemas.microsoft.com/office/drawing/2014/main" id="{850FE847-6760-4BA0-A89F-1662E41F7C36}"/>
            </a:ext>
          </a:extLst>
        </xdr:cNvPr>
        <xdr:cNvSpPr txBox="1"/>
      </xdr:nvSpPr>
      <xdr:spPr>
        <a:xfrm>
          <a:off x="2705744" y="1756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63264</xdr:rowOff>
    </xdr:from>
    <xdr:ext cx="405111" cy="259045"/>
    <xdr:sp macro="" textlink="">
      <xdr:nvSpPr>
        <xdr:cNvPr id="428" name="n_3aveValue【市民会館】&#10;有形固定資産減価償却率">
          <a:extLst>
            <a:ext uri="{FF2B5EF4-FFF2-40B4-BE49-F238E27FC236}">
              <a16:creationId xmlns:a16="http://schemas.microsoft.com/office/drawing/2014/main" id="{8AAE63AD-5311-4267-9338-65781A213717}"/>
            </a:ext>
          </a:extLst>
        </xdr:cNvPr>
        <xdr:cNvSpPr txBox="1"/>
      </xdr:nvSpPr>
      <xdr:spPr>
        <a:xfrm>
          <a:off x="1816744" y="1755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54119</xdr:rowOff>
    </xdr:from>
    <xdr:ext cx="405111" cy="259045"/>
    <xdr:sp macro="" textlink="">
      <xdr:nvSpPr>
        <xdr:cNvPr id="429" name="n_4aveValue【市民会館】&#10;有形固定資産減価償却率">
          <a:extLst>
            <a:ext uri="{FF2B5EF4-FFF2-40B4-BE49-F238E27FC236}">
              <a16:creationId xmlns:a16="http://schemas.microsoft.com/office/drawing/2014/main" id="{AF15C7AF-FF54-4D08-83F5-1194B84096E4}"/>
            </a:ext>
          </a:extLst>
        </xdr:cNvPr>
        <xdr:cNvSpPr txBox="1"/>
      </xdr:nvSpPr>
      <xdr:spPr>
        <a:xfrm>
          <a:off x="927744" y="17542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120666</xdr:rowOff>
    </xdr:from>
    <xdr:ext cx="405111" cy="259045"/>
    <xdr:sp macro="" textlink="">
      <xdr:nvSpPr>
        <xdr:cNvPr id="430" name="n_1mainValue【市民会館】&#10;有形固定資産減価償却率">
          <a:extLst>
            <a:ext uri="{FF2B5EF4-FFF2-40B4-BE49-F238E27FC236}">
              <a16:creationId xmlns:a16="http://schemas.microsoft.com/office/drawing/2014/main" id="{95A023BE-CF20-49E3-8186-0551A9E7E585}"/>
            </a:ext>
          </a:extLst>
        </xdr:cNvPr>
        <xdr:cNvSpPr txBox="1"/>
      </xdr:nvSpPr>
      <xdr:spPr>
        <a:xfrm>
          <a:off x="3582044" y="1726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72662</xdr:rowOff>
    </xdr:from>
    <xdr:ext cx="405111" cy="259045"/>
    <xdr:sp macro="" textlink="">
      <xdr:nvSpPr>
        <xdr:cNvPr id="431" name="n_2mainValue【市民会館】&#10;有形固定資産減価償却率">
          <a:extLst>
            <a:ext uri="{FF2B5EF4-FFF2-40B4-BE49-F238E27FC236}">
              <a16:creationId xmlns:a16="http://schemas.microsoft.com/office/drawing/2014/main" id="{756FB614-6165-4D46-8B1C-22B2522FBB7D}"/>
            </a:ext>
          </a:extLst>
        </xdr:cNvPr>
        <xdr:cNvSpPr txBox="1"/>
      </xdr:nvSpPr>
      <xdr:spPr>
        <a:xfrm>
          <a:off x="2705744" y="17217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31514</xdr:rowOff>
    </xdr:from>
    <xdr:ext cx="405111" cy="259045"/>
    <xdr:sp macro="" textlink="">
      <xdr:nvSpPr>
        <xdr:cNvPr id="432" name="n_3mainValue【市民会館】&#10;有形固定資産減価償却率">
          <a:extLst>
            <a:ext uri="{FF2B5EF4-FFF2-40B4-BE49-F238E27FC236}">
              <a16:creationId xmlns:a16="http://schemas.microsoft.com/office/drawing/2014/main" id="{09FE9540-22B9-4646-9E91-A497BDE4CDEF}"/>
            </a:ext>
          </a:extLst>
        </xdr:cNvPr>
        <xdr:cNvSpPr txBox="1"/>
      </xdr:nvSpPr>
      <xdr:spPr>
        <a:xfrm>
          <a:off x="1816744" y="17176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164101</xdr:rowOff>
    </xdr:from>
    <xdr:ext cx="405111" cy="259045"/>
    <xdr:sp macro="" textlink="">
      <xdr:nvSpPr>
        <xdr:cNvPr id="433" name="n_4mainValue【市民会館】&#10;有形固定資産減価償却率">
          <a:extLst>
            <a:ext uri="{FF2B5EF4-FFF2-40B4-BE49-F238E27FC236}">
              <a16:creationId xmlns:a16="http://schemas.microsoft.com/office/drawing/2014/main" id="{5911A08E-15B4-4373-AFB5-F3F649B8DACC}"/>
            </a:ext>
          </a:extLst>
        </xdr:cNvPr>
        <xdr:cNvSpPr txBox="1"/>
      </xdr:nvSpPr>
      <xdr:spPr>
        <a:xfrm>
          <a:off x="927744" y="1713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F7DB11EE-33E8-4A60-BEA1-5F00BF1C10A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488CD66D-09F7-4123-AD2A-A3A2950D1B5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83C090E8-2496-4213-A3F2-D70213ABB5C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66D5BAF1-57C9-416F-B827-576B0B21D2F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3373FB46-8A04-4CF1-9E93-9AB82DB2D75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524F8910-8D47-4765-9BEB-9CACF994691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E0D55EBA-7ECF-46D4-A2C5-AD88C4DD99A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31260C0A-45E8-4718-9FAF-2ECD6FF21E7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76A51C0A-0AFE-4EC3-B8B1-9A834A05348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C249D2E5-2891-48F1-B748-2160AE1084C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1CA19519-924F-40B3-9F44-041926CD609D}"/>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1B3486D1-918E-4EB6-B8CB-774CA955C7D4}"/>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024CD861-4A30-435B-946A-77DC9E253BE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2AE26657-93D4-48A5-A70A-1A8739D95FBC}"/>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963E4A36-648F-4CF6-866D-E7EF03F4AB7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7EDCCD97-3FD6-4562-B2B3-676601C03941}"/>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EA6BABF8-FB4B-41CB-B740-35346C45DB0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D05B8B44-D427-425F-B714-2EAC7528B1AC}"/>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A8CEAA0B-1D77-4093-8891-7A2823D5CFA7}"/>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F4B5A965-F3A5-41DC-93ED-892AEBF05F2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741CC31D-D048-410F-9A2B-D503BF28918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0F63937D-863B-4259-AB8B-7B94318667E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FA62A331-3444-42E2-A614-305AD47011A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30480</xdr:rowOff>
    </xdr:to>
    <xdr:cxnSp macro="">
      <xdr:nvCxnSpPr>
        <xdr:cNvPr id="457" name="直線コネクタ 456">
          <a:extLst>
            <a:ext uri="{FF2B5EF4-FFF2-40B4-BE49-F238E27FC236}">
              <a16:creationId xmlns:a16="http://schemas.microsoft.com/office/drawing/2014/main" id="{93497AD3-3EF6-45C5-ADDB-B1EDA3F5D46C}"/>
            </a:ext>
          </a:extLst>
        </xdr:cNvPr>
        <xdr:cNvCxnSpPr/>
      </xdr:nvCxnSpPr>
      <xdr:spPr>
        <a:xfrm flipV="1">
          <a:off x="10476865" y="170611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8" name="【市民会館】&#10;一人当たり面積最小値テキスト">
          <a:extLst>
            <a:ext uri="{FF2B5EF4-FFF2-40B4-BE49-F238E27FC236}">
              <a16:creationId xmlns:a16="http://schemas.microsoft.com/office/drawing/2014/main" id="{37A12431-E8C0-46FC-869C-4897CE2E6D08}"/>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9" name="直線コネクタ 458">
          <a:extLst>
            <a:ext uri="{FF2B5EF4-FFF2-40B4-BE49-F238E27FC236}">
              <a16:creationId xmlns:a16="http://schemas.microsoft.com/office/drawing/2014/main" id="{21255038-659B-4582-9023-725C5D6B2427}"/>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0" name="【市民会館】&#10;一人当たり面積最大値テキスト">
          <a:extLst>
            <a:ext uri="{FF2B5EF4-FFF2-40B4-BE49-F238E27FC236}">
              <a16:creationId xmlns:a16="http://schemas.microsoft.com/office/drawing/2014/main" id="{A10376B9-619B-4C5B-B75C-A96130467310}"/>
            </a:ext>
          </a:extLst>
        </xdr:cNvPr>
        <xdr:cNvSpPr txBox="1"/>
      </xdr:nvSpPr>
      <xdr:spPr>
        <a:xfrm>
          <a:off x="10515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1" name="直線コネクタ 460">
          <a:extLst>
            <a:ext uri="{FF2B5EF4-FFF2-40B4-BE49-F238E27FC236}">
              <a16:creationId xmlns:a16="http://schemas.microsoft.com/office/drawing/2014/main" id="{8A24C9DB-2387-40DB-8287-E00DA43BCE0D}"/>
            </a:ext>
          </a:extLst>
        </xdr:cNvPr>
        <xdr:cNvCxnSpPr/>
      </xdr:nvCxnSpPr>
      <xdr:spPr>
        <a:xfrm>
          <a:off x="10388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7638</xdr:rowOff>
    </xdr:from>
    <xdr:ext cx="469744" cy="259045"/>
    <xdr:sp macro="" textlink="">
      <xdr:nvSpPr>
        <xdr:cNvPr id="462" name="【市民会館】&#10;一人当たり面積平均値テキスト">
          <a:extLst>
            <a:ext uri="{FF2B5EF4-FFF2-40B4-BE49-F238E27FC236}">
              <a16:creationId xmlns:a16="http://schemas.microsoft.com/office/drawing/2014/main" id="{CA5FDFCC-004F-4819-8F27-C62A497B5BE5}"/>
            </a:ext>
          </a:extLst>
        </xdr:cNvPr>
        <xdr:cNvSpPr txBox="1"/>
      </xdr:nvSpPr>
      <xdr:spPr>
        <a:xfrm>
          <a:off x="10515600" y="18009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63" name="フローチャート: 判断 462">
          <a:extLst>
            <a:ext uri="{FF2B5EF4-FFF2-40B4-BE49-F238E27FC236}">
              <a16:creationId xmlns:a16="http://schemas.microsoft.com/office/drawing/2014/main" id="{CCB05B16-CCE7-480E-941D-86A895174BD5}"/>
            </a:ext>
          </a:extLst>
        </xdr:cNvPr>
        <xdr:cNvSpPr/>
      </xdr:nvSpPr>
      <xdr:spPr>
        <a:xfrm>
          <a:off x="104267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4" name="フローチャート: 判断 463">
          <a:extLst>
            <a:ext uri="{FF2B5EF4-FFF2-40B4-BE49-F238E27FC236}">
              <a16:creationId xmlns:a16="http://schemas.microsoft.com/office/drawing/2014/main" id="{F918F3C7-829E-4758-B6E9-38E2845F5EBA}"/>
            </a:ext>
          </a:extLst>
        </xdr:cNvPr>
        <xdr:cNvSpPr/>
      </xdr:nvSpPr>
      <xdr:spPr>
        <a:xfrm>
          <a:off x="958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5" name="フローチャート: 判断 464">
          <a:extLst>
            <a:ext uri="{FF2B5EF4-FFF2-40B4-BE49-F238E27FC236}">
              <a16:creationId xmlns:a16="http://schemas.microsoft.com/office/drawing/2014/main" id="{2EF3D2AE-EBC5-4549-91DB-8F9DC01F212D}"/>
            </a:ext>
          </a:extLst>
        </xdr:cNvPr>
        <xdr:cNvSpPr/>
      </xdr:nvSpPr>
      <xdr:spPr>
        <a:xfrm>
          <a:off x="8699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6" name="フローチャート: 判断 465">
          <a:extLst>
            <a:ext uri="{FF2B5EF4-FFF2-40B4-BE49-F238E27FC236}">
              <a16:creationId xmlns:a16="http://schemas.microsoft.com/office/drawing/2014/main" id="{1FD06EFF-63F0-4E54-A841-1C8F070C55C9}"/>
            </a:ext>
          </a:extLst>
        </xdr:cNvPr>
        <xdr:cNvSpPr/>
      </xdr:nvSpPr>
      <xdr:spPr>
        <a:xfrm>
          <a:off x="7810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7" name="フローチャート: 判断 466">
          <a:extLst>
            <a:ext uri="{FF2B5EF4-FFF2-40B4-BE49-F238E27FC236}">
              <a16:creationId xmlns:a16="http://schemas.microsoft.com/office/drawing/2014/main" id="{468584C1-7DDB-4779-97D2-39EAD10A7468}"/>
            </a:ext>
          </a:extLst>
        </xdr:cNvPr>
        <xdr:cNvSpPr/>
      </xdr:nvSpPr>
      <xdr:spPr>
        <a:xfrm>
          <a:off x="6921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E72D206-F360-481B-B053-5D29D7CBF56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6E7C9C2-9D65-4563-A5BB-AA56AE1C325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B57EF2E-53D3-49F0-815B-D5DACBBBA1F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380CCAC-BD4B-4425-B65E-59421281DC8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890AED5-BEE5-46E6-9AC7-5ECD5C1D060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124461</xdr:rowOff>
    </xdr:from>
    <xdr:to>
      <xdr:col>55</xdr:col>
      <xdr:colOff>50800</xdr:colOff>
      <xdr:row>103</xdr:row>
      <xdr:rowOff>54611</xdr:rowOff>
    </xdr:to>
    <xdr:sp macro="" textlink="">
      <xdr:nvSpPr>
        <xdr:cNvPr id="473" name="楕円 472">
          <a:extLst>
            <a:ext uri="{FF2B5EF4-FFF2-40B4-BE49-F238E27FC236}">
              <a16:creationId xmlns:a16="http://schemas.microsoft.com/office/drawing/2014/main" id="{1EF35CE6-1C41-4429-8E5C-CF23FF06F6C4}"/>
            </a:ext>
          </a:extLst>
        </xdr:cNvPr>
        <xdr:cNvSpPr/>
      </xdr:nvSpPr>
      <xdr:spPr>
        <a:xfrm>
          <a:off x="10426700" y="1761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147338</xdr:rowOff>
    </xdr:from>
    <xdr:ext cx="469744" cy="259045"/>
    <xdr:sp macro="" textlink="">
      <xdr:nvSpPr>
        <xdr:cNvPr id="474" name="【市民会館】&#10;一人当たり面積該当値テキスト">
          <a:extLst>
            <a:ext uri="{FF2B5EF4-FFF2-40B4-BE49-F238E27FC236}">
              <a16:creationId xmlns:a16="http://schemas.microsoft.com/office/drawing/2014/main" id="{319F0E20-71DC-4DE6-BF0A-3E8BB0825D3D}"/>
            </a:ext>
          </a:extLst>
        </xdr:cNvPr>
        <xdr:cNvSpPr txBox="1"/>
      </xdr:nvSpPr>
      <xdr:spPr>
        <a:xfrm>
          <a:off x="10515600" y="17463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132080</xdr:rowOff>
    </xdr:from>
    <xdr:to>
      <xdr:col>50</xdr:col>
      <xdr:colOff>165100</xdr:colOff>
      <xdr:row>103</xdr:row>
      <xdr:rowOff>62230</xdr:rowOff>
    </xdr:to>
    <xdr:sp macro="" textlink="">
      <xdr:nvSpPr>
        <xdr:cNvPr id="475" name="楕円 474">
          <a:extLst>
            <a:ext uri="{FF2B5EF4-FFF2-40B4-BE49-F238E27FC236}">
              <a16:creationId xmlns:a16="http://schemas.microsoft.com/office/drawing/2014/main" id="{AF44E4B8-E85C-4049-A2BD-D54444EB1E9B}"/>
            </a:ext>
          </a:extLst>
        </xdr:cNvPr>
        <xdr:cNvSpPr/>
      </xdr:nvSpPr>
      <xdr:spPr>
        <a:xfrm>
          <a:off x="9588500" y="1761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3811</xdr:rowOff>
    </xdr:from>
    <xdr:to>
      <xdr:col>55</xdr:col>
      <xdr:colOff>0</xdr:colOff>
      <xdr:row>103</xdr:row>
      <xdr:rowOff>11430</xdr:rowOff>
    </xdr:to>
    <xdr:cxnSp macro="">
      <xdr:nvCxnSpPr>
        <xdr:cNvPr id="476" name="直線コネクタ 475">
          <a:extLst>
            <a:ext uri="{FF2B5EF4-FFF2-40B4-BE49-F238E27FC236}">
              <a16:creationId xmlns:a16="http://schemas.microsoft.com/office/drawing/2014/main" id="{AB773076-7FEE-4603-A86D-3B5B6D93C785}"/>
            </a:ext>
          </a:extLst>
        </xdr:cNvPr>
        <xdr:cNvCxnSpPr/>
      </xdr:nvCxnSpPr>
      <xdr:spPr>
        <a:xfrm flipV="1">
          <a:off x="9639300" y="1766316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139700</xdr:rowOff>
    </xdr:from>
    <xdr:to>
      <xdr:col>46</xdr:col>
      <xdr:colOff>38100</xdr:colOff>
      <xdr:row>103</xdr:row>
      <xdr:rowOff>69850</xdr:rowOff>
    </xdr:to>
    <xdr:sp macro="" textlink="">
      <xdr:nvSpPr>
        <xdr:cNvPr id="477" name="楕円 476">
          <a:extLst>
            <a:ext uri="{FF2B5EF4-FFF2-40B4-BE49-F238E27FC236}">
              <a16:creationId xmlns:a16="http://schemas.microsoft.com/office/drawing/2014/main" id="{5D9EABA2-6E3B-430F-B90B-78D5D85F02B4}"/>
            </a:ext>
          </a:extLst>
        </xdr:cNvPr>
        <xdr:cNvSpPr/>
      </xdr:nvSpPr>
      <xdr:spPr>
        <a:xfrm>
          <a:off x="8699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11430</xdr:rowOff>
    </xdr:from>
    <xdr:to>
      <xdr:col>50</xdr:col>
      <xdr:colOff>114300</xdr:colOff>
      <xdr:row>103</xdr:row>
      <xdr:rowOff>19050</xdr:rowOff>
    </xdr:to>
    <xdr:cxnSp macro="">
      <xdr:nvCxnSpPr>
        <xdr:cNvPr id="478" name="直線コネクタ 477">
          <a:extLst>
            <a:ext uri="{FF2B5EF4-FFF2-40B4-BE49-F238E27FC236}">
              <a16:creationId xmlns:a16="http://schemas.microsoft.com/office/drawing/2014/main" id="{E9895543-FBB3-456F-B2D3-1DCA5A57A915}"/>
            </a:ext>
          </a:extLst>
        </xdr:cNvPr>
        <xdr:cNvCxnSpPr/>
      </xdr:nvCxnSpPr>
      <xdr:spPr>
        <a:xfrm flipV="1">
          <a:off x="8750300" y="17670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139700</xdr:rowOff>
    </xdr:from>
    <xdr:to>
      <xdr:col>41</xdr:col>
      <xdr:colOff>101600</xdr:colOff>
      <xdr:row>103</xdr:row>
      <xdr:rowOff>69850</xdr:rowOff>
    </xdr:to>
    <xdr:sp macro="" textlink="">
      <xdr:nvSpPr>
        <xdr:cNvPr id="479" name="楕円 478">
          <a:extLst>
            <a:ext uri="{FF2B5EF4-FFF2-40B4-BE49-F238E27FC236}">
              <a16:creationId xmlns:a16="http://schemas.microsoft.com/office/drawing/2014/main" id="{2570795F-2AE7-4744-98EA-92D37D35D87E}"/>
            </a:ext>
          </a:extLst>
        </xdr:cNvPr>
        <xdr:cNvSpPr/>
      </xdr:nvSpPr>
      <xdr:spPr>
        <a:xfrm>
          <a:off x="7810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19050</xdr:rowOff>
    </xdr:from>
    <xdr:to>
      <xdr:col>45</xdr:col>
      <xdr:colOff>177800</xdr:colOff>
      <xdr:row>103</xdr:row>
      <xdr:rowOff>19050</xdr:rowOff>
    </xdr:to>
    <xdr:cxnSp macro="">
      <xdr:nvCxnSpPr>
        <xdr:cNvPr id="480" name="直線コネクタ 479">
          <a:extLst>
            <a:ext uri="{FF2B5EF4-FFF2-40B4-BE49-F238E27FC236}">
              <a16:creationId xmlns:a16="http://schemas.microsoft.com/office/drawing/2014/main" id="{CB94EDD6-FBB2-4F58-8920-2BED8A89325B}"/>
            </a:ext>
          </a:extLst>
        </xdr:cNvPr>
        <xdr:cNvCxnSpPr/>
      </xdr:nvCxnSpPr>
      <xdr:spPr>
        <a:xfrm>
          <a:off x="7861300" y="17678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139700</xdr:rowOff>
    </xdr:from>
    <xdr:to>
      <xdr:col>36</xdr:col>
      <xdr:colOff>165100</xdr:colOff>
      <xdr:row>103</xdr:row>
      <xdr:rowOff>69850</xdr:rowOff>
    </xdr:to>
    <xdr:sp macro="" textlink="">
      <xdr:nvSpPr>
        <xdr:cNvPr id="481" name="楕円 480">
          <a:extLst>
            <a:ext uri="{FF2B5EF4-FFF2-40B4-BE49-F238E27FC236}">
              <a16:creationId xmlns:a16="http://schemas.microsoft.com/office/drawing/2014/main" id="{89DCC1E9-2DCC-4C47-B462-20B7F24CD007}"/>
            </a:ext>
          </a:extLst>
        </xdr:cNvPr>
        <xdr:cNvSpPr/>
      </xdr:nvSpPr>
      <xdr:spPr>
        <a:xfrm>
          <a:off x="6921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19050</xdr:rowOff>
    </xdr:from>
    <xdr:to>
      <xdr:col>41</xdr:col>
      <xdr:colOff>50800</xdr:colOff>
      <xdr:row>103</xdr:row>
      <xdr:rowOff>19050</xdr:rowOff>
    </xdr:to>
    <xdr:cxnSp macro="">
      <xdr:nvCxnSpPr>
        <xdr:cNvPr id="482" name="直線コネクタ 481">
          <a:extLst>
            <a:ext uri="{FF2B5EF4-FFF2-40B4-BE49-F238E27FC236}">
              <a16:creationId xmlns:a16="http://schemas.microsoft.com/office/drawing/2014/main" id="{5F5B8DA1-84B4-43BD-A4F9-1507F2A84C15}"/>
            </a:ext>
          </a:extLst>
        </xdr:cNvPr>
        <xdr:cNvCxnSpPr/>
      </xdr:nvCxnSpPr>
      <xdr:spPr>
        <a:xfrm>
          <a:off x="6972300" y="17678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129557</xdr:rowOff>
    </xdr:from>
    <xdr:ext cx="469744" cy="259045"/>
    <xdr:sp macro="" textlink="">
      <xdr:nvSpPr>
        <xdr:cNvPr id="483" name="n_1aveValue【市民会館】&#10;一人当たり面積">
          <a:extLst>
            <a:ext uri="{FF2B5EF4-FFF2-40B4-BE49-F238E27FC236}">
              <a16:creationId xmlns:a16="http://schemas.microsoft.com/office/drawing/2014/main" id="{D6701832-78F9-45DE-AA79-C1F78C4AE548}"/>
            </a:ext>
          </a:extLst>
        </xdr:cNvPr>
        <xdr:cNvSpPr txBox="1"/>
      </xdr:nvSpPr>
      <xdr:spPr>
        <a:xfrm>
          <a:off x="93917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129557</xdr:rowOff>
    </xdr:from>
    <xdr:ext cx="469744" cy="259045"/>
    <xdr:sp macro="" textlink="">
      <xdr:nvSpPr>
        <xdr:cNvPr id="484" name="n_2aveValue【市民会館】&#10;一人当たり面積">
          <a:extLst>
            <a:ext uri="{FF2B5EF4-FFF2-40B4-BE49-F238E27FC236}">
              <a16:creationId xmlns:a16="http://schemas.microsoft.com/office/drawing/2014/main" id="{AA09C48E-9FB2-40F4-8DEC-45F8E60520D3}"/>
            </a:ext>
          </a:extLst>
        </xdr:cNvPr>
        <xdr:cNvSpPr txBox="1"/>
      </xdr:nvSpPr>
      <xdr:spPr>
        <a:xfrm>
          <a:off x="8515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129557</xdr:rowOff>
    </xdr:from>
    <xdr:ext cx="469744" cy="259045"/>
    <xdr:sp macro="" textlink="">
      <xdr:nvSpPr>
        <xdr:cNvPr id="485" name="n_3aveValue【市民会館】&#10;一人当たり面積">
          <a:extLst>
            <a:ext uri="{FF2B5EF4-FFF2-40B4-BE49-F238E27FC236}">
              <a16:creationId xmlns:a16="http://schemas.microsoft.com/office/drawing/2014/main" id="{9D169642-C21A-4362-AB8C-DD916A7566F6}"/>
            </a:ext>
          </a:extLst>
        </xdr:cNvPr>
        <xdr:cNvSpPr txBox="1"/>
      </xdr:nvSpPr>
      <xdr:spPr>
        <a:xfrm>
          <a:off x="7626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3827</xdr:rowOff>
    </xdr:from>
    <xdr:ext cx="469744" cy="259045"/>
    <xdr:sp macro="" textlink="">
      <xdr:nvSpPr>
        <xdr:cNvPr id="486" name="n_4aveValue【市民会館】&#10;一人当たり面積">
          <a:extLst>
            <a:ext uri="{FF2B5EF4-FFF2-40B4-BE49-F238E27FC236}">
              <a16:creationId xmlns:a16="http://schemas.microsoft.com/office/drawing/2014/main" id="{E310ACB2-F675-41CD-8F20-D875314E4D5C}"/>
            </a:ext>
          </a:extLst>
        </xdr:cNvPr>
        <xdr:cNvSpPr txBox="1"/>
      </xdr:nvSpPr>
      <xdr:spPr>
        <a:xfrm>
          <a:off x="6737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78757</xdr:rowOff>
    </xdr:from>
    <xdr:ext cx="469744" cy="259045"/>
    <xdr:sp macro="" textlink="">
      <xdr:nvSpPr>
        <xdr:cNvPr id="487" name="n_1mainValue【市民会館】&#10;一人当たり面積">
          <a:extLst>
            <a:ext uri="{FF2B5EF4-FFF2-40B4-BE49-F238E27FC236}">
              <a16:creationId xmlns:a16="http://schemas.microsoft.com/office/drawing/2014/main" id="{137BDF06-E327-4161-9671-7A4663372476}"/>
            </a:ext>
          </a:extLst>
        </xdr:cNvPr>
        <xdr:cNvSpPr txBox="1"/>
      </xdr:nvSpPr>
      <xdr:spPr>
        <a:xfrm>
          <a:off x="9391727" y="1739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86377</xdr:rowOff>
    </xdr:from>
    <xdr:ext cx="469744" cy="259045"/>
    <xdr:sp macro="" textlink="">
      <xdr:nvSpPr>
        <xdr:cNvPr id="488" name="n_2mainValue【市民会館】&#10;一人当たり面積">
          <a:extLst>
            <a:ext uri="{FF2B5EF4-FFF2-40B4-BE49-F238E27FC236}">
              <a16:creationId xmlns:a16="http://schemas.microsoft.com/office/drawing/2014/main" id="{BCA749B8-E43C-45F0-9C7E-F327D6858568}"/>
            </a:ext>
          </a:extLst>
        </xdr:cNvPr>
        <xdr:cNvSpPr txBox="1"/>
      </xdr:nvSpPr>
      <xdr:spPr>
        <a:xfrm>
          <a:off x="8515427" y="1740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86377</xdr:rowOff>
    </xdr:from>
    <xdr:ext cx="469744" cy="259045"/>
    <xdr:sp macro="" textlink="">
      <xdr:nvSpPr>
        <xdr:cNvPr id="489" name="n_3mainValue【市民会館】&#10;一人当たり面積">
          <a:extLst>
            <a:ext uri="{FF2B5EF4-FFF2-40B4-BE49-F238E27FC236}">
              <a16:creationId xmlns:a16="http://schemas.microsoft.com/office/drawing/2014/main" id="{A5107D7E-4C85-4FD2-84E8-C6F6A8BDEFB8}"/>
            </a:ext>
          </a:extLst>
        </xdr:cNvPr>
        <xdr:cNvSpPr txBox="1"/>
      </xdr:nvSpPr>
      <xdr:spPr>
        <a:xfrm>
          <a:off x="7626427" y="1740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86377</xdr:rowOff>
    </xdr:from>
    <xdr:ext cx="469744" cy="259045"/>
    <xdr:sp macro="" textlink="">
      <xdr:nvSpPr>
        <xdr:cNvPr id="490" name="n_4mainValue【市民会館】&#10;一人当たり面積">
          <a:extLst>
            <a:ext uri="{FF2B5EF4-FFF2-40B4-BE49-F238E27FC236}">
              <a16:creationId xmlns:a16="http://schemas.microsoft.com/office/drawing/2014/main" id="{F000CAB4-475D-4ABB-B241-5B7C2ADEA1B0}"/>
            </a:ext>
          </a:extLst>
        </xdr:cNvPr>
        <xdr:cNvSpPr txBox="1"/>
      </xdr:nvSpPr>
      <xdr:spPr>
        <a:xfrm>
          <a:off x="6737427" y="1740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A22E7210-5466-49DE-B6B7-389629E1A74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45F8935E-55DA-42AF-9049-0F0157FB472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D2CC745A-6805-46E0-AB5D-D96E2D3B59F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C17DB0D6-F80F-4459-BADF-86C221E0441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E7DC5D1C-E2A3-41E8-8E8E-7F75A4A3625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CF9F7F5C-BE18-4204-B572-123C1CC59DF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907265BC-5AFD-46FF-954E-946F447F7D2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3C1F73F6-D852-4AC6-95B6-9F34B40FD26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7664B7B9-09D6-404F-A322-779B1C3187F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5CCC3B38-292D-4F1A-8BF1-191A2A86501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22107436-A057-4BBB-A86C-C4CEEB29006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8BD840EB-6764-4C2C-8720-5D6B18B6CA2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F0C8F0E7-6666-45C5-B356-0420306E748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BFD79FD8-B116-4B4F-9350-DC6DC09E3A8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5DC6C4B4-11CB-4366-BF0F-FA0B2C9C55D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9EA80064-E8FF-41AD-8B70-C472794FFB7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D7562D7B-569F-48B7-AC3F-23CBDED313D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6F6AD7A3-536A-4C62-8F4E-0B4AD875E5F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1AE6F12F-654F-431D-8F21-1A58A8784EC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9FBA167D-9DDC-49EC-8EEA-9CBAB6E4AF5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FC6F7BA1-9F65-402E-8432-D880C179DBD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7EEF9950-9DD1-492C-92FD-24352A17967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46A93AD7-2F27-4FE6-9B56-6E4F0A41729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AA13F3F9-6DBF-4C80-B06D-E76603A50A6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515" name="直線コネクタ 514">
          <a:extLst>
            <a:ext uri="{FF2B5EF4-FFF2-40B4-BE49-F238E27FC236}">
              <a16:creationId xmlns:a16="http://schemas.microsoft.com/office/drawing/2014/main" id="{84DBA49D-71E5-4D19-8FC3-EA2E95456C32}"/>
            </a:ext>
          </a:extLst>
        </xdr:cNvPr>
        <xdr:cNvCxnSpPr/>
      </xdr:nvCxnSpPr>
      <xdr:spPr>
        <a:xfrm flipV="1">
          <a:off x="16318864" y="5895975"/>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962BCB65-9624-4DED-A2D2-F0CC66D87E0C}"/>
            </a:ext>
          </a:extLst>
        </xdr:cNvPr>
        <xdr:cNvSpPr txBox="1"/>
      </xdr:nvSpPr>
      <xdr:spPr>
        <a:xfrm>
          <a:off x="16357600"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517" name="直線コネクタ 516">
          <a:extLst>
            <a:ext uri="{FF2B5EF4-FFF2-40B4-BE49-F238E27FC236}">
              <a16:creationId xmlns:a16="http://schemas.microsoft.com/office/drawing/2014/main" id="{1DB4F57B-ED5F-40AD-8FDB-9EA95757B67D}"/>
            </a:ext>
          </a:extLst>
        </xdr:cNvPr>
        <xdr:cNvCxnSpPr/>
      </xdr:nvCxnSpPr>
      <xdr:spPr>
        <a:xfrm>
          <a:off x="16230600" y="722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BC35B9EB-0F42-4D9B-BD45-5D65CBE0D4DC}"/>
            </a:ext>
          </a:extLst>
        </xdr:cNvPr>
        <xdr:cNvSpPr txBox="1"/>
      </xdr:nvSpPr>
      <xdr:spPr>
        <a:xfrm>
          <a:off x="16357600" y="567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519" name="直線コネクタ 518">
          <a:extLst>
            <a:ext uri="{FF2B5EF4-FFF2-40B4-BE49-F238E27FC236}">
              <a16:creationId xmlns:a16="http://schemas.microsoft.com/office/drawing/2014/main" id="{A8581263-E7AD-432B-AB42-A9FF5E9AFC95}"/>
            </a:ext>
          </a:extLst>
        </xdr:cNvPr>
        <xdr:cNvCxnSpPr/>
      </xdr:nvCxnSpPr>
      <xdr:spPr>
        <a:xfrm>
          <a:off x="16230600" y="589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61612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DAF13C64-39C7-4AD9-99CC-AFE2446C88AC}"/>
            </a:ext>
          </a:extLst>
        </xdr:cNvPr>
        <xdr:cNvSpPr txBox="1"/>
      </xdr:nvSpPr>
      <xdr:spPr>
        <a:xfrm>
          <a:off x="16357600" y="6405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521" name="フローチャート: 判断 520">
          <a:extLst>
            <a:ext uri="{FF2B5EF4-FFF2-40B4-BE49-F238E27FC236}">
              <a16:creationId xmlns:a16="http://schemas.microsoft.com/office/drawing/2014/main" id="{47235DF0-99E4-49C1-96AD-2DB7B47D50EF}"/>
            </a:ext>
          </a:extLst>
        </xdr:cNvPr>
        <xdr:cNvSpPr/>
      </xdr:nvSpPr>
      <xdr:spPr>
        <a:xfrm>
          <a:off x="162687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522" name="フローチャート: 判断 521">
          <a:extLst>
            <a:ext uri="{FF2B5EF4-FFF2-40B4-BE49-F238E27FC236}">
              <a16:creationId xmlns:a16="http://schemas.microsoft.com/office/drawing/2014/main" id="{51E6623A-E623-47CD-A237-79E44E6F9596}"/>
            </a:ext>
          </a:extLst>
        </xdr:cNvPr>
        <xdr:cNvSpPr/>
      </xdr:nvSpPr>
      <xdr:spPr>
        <a:xfrm>
          <a:off x="15430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523" name="フローチャート: 判断 522">
          <a:extLst>
            <a:ext uri="{FF2B5EF4-FFF2-40B4-BE49-F238E27FC236}">
              <a16:creationId xmlns:a16="http://schemas.microsoft.com/office/drawing/2014/main" id="{C3DC8D55-2E1B-46D4-878F-7DDFB13399EA}"/>
            </a:ext>
          </a:extLst>
        </xdr:cNvPr>
        <xdr:cNvSpPr/>
      </xdr:nvSpPr>
      <xdr:spPr>
        <a:xfrm>
          <a:off x="14541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4" name="フローチャート: 判断 523">
          <a:extLst>
            <a:ext uri="{FF2B5EF4-FFF2-40B4-BE49-F238E27FC236}">
              <a16:creationId xmlns:a16="http://schemas.microsoft.com/office/drawing/2014/main" id="{0F9F3B7F-7BFC-4AC5-A431-41E9546E72EE}"/>
            </a:ext>
          </a:extLst>
        </xdr:cNvPr>
        <xdr:cNvSpPr/>
      </xdr:nvSpPr>
      <xdr:spPr>
        <a:xfrm>
          <a:off x="13652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525" name="フローチャート: 判断 524">
          <a:extLst>
            <a:ext uri="{FF2B5EF4-FFF2-40B4-BE49-F238E27FC236}">
              <a16:creationId xmlns:a16="http://schemas.microsoft.com/office/drawing/2014/main" id="{2DA61E75-2E7D-47A5-86FF-E3B6C530684D}"/>
            </a:ext>
          </a:extLst>
        </xdr:cNvPr>
        <xdr:cNvSpPr/>
      </xdr:nvSpPr>
      <xdr:spPr>
        <a:xfrm>
          <a:off x="12763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564C5497-A355-4E51-A878-AA0E3A5AC12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86A3D2C9-1238-423C-87FC-70BEC6E5C7E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606E5A9-CB95-41DD-B32A-B41C0EB9949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29AFE9FB-6D0B-4369-9D06-D7CAE5C4113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17E11C0-62D6-4944-8DD0-F05CF1FD996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137795</xdr:rowOff>
    </xdr:from>
    <xdr:to>
      <xdr:col>85</xdr:col>
      <xdr:colOff>177800</xdr:colOff>
      <xdr:row>39</xdr:row>
      <xdr:rowOff>67945</xdr:rowOff>
    </xdr:to>
    <xdr:sp macro="" textlink="">
      <xdr:nvSpPr>
        <xdr:cNvPr id="531" name="楕円 530">
          <a:extLst>
            <a:ext uri="{FF2B5EF4-FFF2-40B4-BE49-F238E27FC236}">
              <a16:creationId xmlns:a16="http://schemas.microsoft.com/office/drawing/2014/main" id="{692BE67F-0B46-4F3A-9F8D-26A5FE09A03A}"/>
            </a:ext>
          </a:extLst>
        </xdr:cNvPr>
        <xdr:cNvSpPr/>
      </xdr:nvSpPr>
      <xdr:spPr>
        <a:xfrm>
          <a:off x="16268700" y="66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116222</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3216BDA0-5511-48B7-A879-7902EDEFD0AB}"/>
            </a:ext>
          </a:extLst>
        </xdr:cNvPr>
        <xdr:cNvSpPr txBox="1"/>
      </xdr:nvSpPr>
      <xdr:spPr>
        <a:xfrm>
          <a:off x="16357600" y="663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82550</xdr:rowOff>
    </xdr:from>
    <xdr:to>
      <xdr:col>81</xdr:col>
      <xdr:colOff>101600</xdr:colOff>
      <xdr:row>39</xdr:row>
      <xdr:rowOff>12700</xdr:rowOff>
    </xdr:to>
    <xdr:sp macro="" textlink="">
      <xdr:nvSpPr>
        <xdr:cNvPr id="533" name="楕円 532">
          <a:extLst>
            <a:ext uri="{FF2B5EF4-FFF2-40B4-BE49-F238E27FC236}">
              <a16:creationId xmlns:a16="http://schemas.microsoft.com/office/drawing/2014/main" id="{D445DA2B-5C09-45C1-B55B-1CB895A19110}"/>
            </a:ext>
          </a:extLst>
        </xdr:cNvPr>
        <xdr:cNvSpPr/>
      </xdr:nvSpPr>
      <xdr:spPr>
        <a:xfrm>
          <a:off x="15430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133350</xdr:rowOff>
    </xdr:from>
    <xdr:to>
      <xdr:col>85</xdr:col>
      <xdr:colOff>127000</xdr:colOff>
      <xdr:row>39</xdr:row>
      <xdr:rowOff>17145</xdr:rowOff>
    </xdr:to>
    <xdr:cxnSp macro="">
      <xdr:nvCxnSpPr>
        <xdr:cNvPr id="534" name="直線コネクタ 533">
          <a:extLst>
            <a:ext uri="{FF2B5EF4-FFF2-40B4-BE49-F238E27FC236}">
              <a16:creationId xmlns:a16="http://schemas.microsoft.com/office/drawing/2014/main" id="{D9AB762D-7FBC-4F62-A834-25637B71B2F8}"/>
            </a:ext>
          </a:extLst>
        </xdr:cNvPr>
        <xdr:cNvCxnSpPr/>
      </xdr:nvCxnSpPr>
      <xdr:spPr>
        <a:xfrm>
          <a:off x="15481300" y="664845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149225</xdr:rowOff>
    </xdr:from>
    <xdr:to>
      <xdr:col>76</xdr:col>
      <xdr:colOff>165100</xdr:colOff>
      <xdr:row>40</xdr:row>
      <xdr:rowOff>79375</xdr:rowOff>
    </xdr:to>
    <xdr:sp macro="" textlink="">
      <xdr:nvSpPr>
        <xdr:cNvPr id="535" name="楕円 534">
          <a:extLst>
            <a:ext uri="{FF2B5EF4-FFF2-40B4-BE49-F238E27FC236}">
              <a16:creationId xmlns:a16="http://schemas.microsoft.com/office/drawing/2014/main" id="{8DE10EF2-1A70-4906-A2AB-C2DA012FCC5D}"/>
            </a:ext>
          </a:extLst>
        </xdr:cNvPr>
        <xdr:cNvSpPr/>
      </xdr:nvSpPr>
      <xdr:spPr>
        <a:xfrm>
          <a:off x="14541500" y="683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133350</xdr:rowOff>
    </xdr:from>
    <xdr:to>
      <xdr:col>81</xdr:col>
      <xdr:colOff>50800</xdr:colOff>
      <xdr:row>40</xdr:row>
      <xdr:rowOff>28575</xdr:rowOff>
    </xdr:to>
    <xdr:cxnSp macro="">
      <xdr:nvCxnSpPr>
        <xdr:cNvPr id="536" name="直線コネクタ 535">
          <a:extLst>
            <a:ext uri="{FF2B5EF4-FFF2-40B4-BE49-F238E27FC236}">
              <a16:creationId xmlns:a16="http://schemas.microsoft.com/office/drawing/2014/main" id="{1F235118-2DC3-4052-9460-0A4E9B5469F4}"/>
            </a:ext>
          </a:extLst>
        </xdr:cNvPr>
        <xdr:cNvCxnSpPr/>
      </xdr:nvCxnSpPr>
      <xdr:spPr>
        <a:xfrm flipV="1">
          <a:off x="14592300" y="6648450"/>
          <a:ext cx="889000" cy="23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124460</xdr:rowOff>
    </xdr:from>
    <xdr:to>
      <xdr:col>72</xdr:col>
      <xdr:colOff>38100</xdr:colOff>
      <xdr:row>40</xdr:row>
      <xdr:rowOff>54610</xdr:rowOff>
    </xdr:to>
    <xdr:sp macro="" textlink="">
      <xdr:nvSpPr>
        <xdr:cNvPr id="537" name="楕円 536">
          <a:extLst>
            <a:ext uri="{FF2B5EF4-FFF2-40B4-BE49-F238E27FC236}">
              <a16:creationId xmlns:a16="http://schemas.microsoft.com/office/drawing/2014/main" id="{E06BDE6C-ACFF-44E0-99AC-06D4C7974B5A}"/>
            </a:ext>
          </a:extLst>
        </xdr:cNvPr>
        <xdr:cNvSpPr/>
      </xdr:nvSpPr>
      <xdr:spPr>
        <a:xfrm>
          <a:off x="136525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3810</xdr:rowOff>
    </xdr:from>
    <xdr:to>
      <xdr:col>76</xdr:col>
      <xdr:colOff>114300</xdr:colOff>
      <xdr:row>40</xdr:row>
      <xdr:rowOff>28575</xdr:rowOff>
    </xdr:to>
    <xdr:cxnSp macro="">
      <xdr:nvCxnSpPr>
        <xdr:cNvPr id="538" name="直線コネクタ 537">
          <a:extLst>
            <a:ext uri="{FF2B5EF4-FFF2-40B4-BE49-F238E27FC236}">
              <a16:creationId xmlns:a16="http://schemas.microsoft.com/office/drawing/2014/main" id="{BC73FC35-50F3-4318-ACA3-79504ECA5E2D}"/>
            </a:ext>
          </a:extLst>
        </xdr:cNvPr>
        <xdr:cNvCxnSpPr/>
      </xdr:nvCxnSpPr>
      <xdr:spPr>
        <a:xfrm>
          <a:off x="13703300" y="686181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105410</xdr:rowOff>
    </xdr:from>
    <xdr:to>
      <xdr:col>67</xdr:col>
      <xdr:colOff>101600</xdr:colOff>
      <xdr:row>40</xdr:row>
      <xdr:rowOff>35560</xdr:rowOff>
    </xdr:to>
    <xdr:sp macro="" textlink="">
      <xdr:nvSpPr>
        <xdr:cNvPr id="539" name="楕円 538">
          <a:extLst>
            <a:ext uri="{FF2B5EF4-FFF2-40B4-BE49-F238E27FC236}">
              <a16:creationId xmlns:a16="http://schemas.microsoft.com/office/drawing/2014/main" id="{EE4A4B56-1AD2-411B-9A70-2A0CA76E2019}"/>
            </a:ext>
          </a:extLst>
        </xdr:cNvPr>
        <xdr:cNvSpPr/>
      </xdr:nvSpPr>
      <xdr:spPr>
        <a:xfrm>
          <a:off x="12763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156210</xdr:rowOff>
    </xdr:from>
    <xdr:to>
      <xdr:col>71</xdr:col>
      <xdr:colOff>177800</xdr:colOff>
      <xdr:row>40</xdr:row>
      <xdr:rowOff>3810</xdr:rowOff>
    </xdr:to>
    <xdr:cxnSp macro="">
      <xdr:nvCxnSpPr>
        <xdr:cNvPr id="540" name="直線コネクタ 539">
          <a:extLst>
            <a:ext uri="{FF2B5EF4-FFF2-40B4-BE49-F238E27FC236}">
              <a16:creationId xmlns:a16="http://schemas.microsoft.com/office/drawing/2014/main" id="{3F9183A7-02FD-4053-AC2D-24E02A795021}"/>
            </a:ext>
          </a:extLst>
        </xdr:cNvPr>
        <xdr:cNvCxnSpPr/>
      </xdr:nvCxnSpPr>
      <xdr:spPr>
        <a:xfrm>
          <a:off x="12814300" y="684276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122572</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44302705-D116-4474-B848-BB85D7D6B5B9}"/>
            </a:ext>
          </a:extLst>
        </xdr:cNvPr>
        <xdr:cNvSpPr txBox="1"/>
      </xdr:nvSpPr>
      <xdr:spPr>
        <a:xfrm>
          <a:off x="1526604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93997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BB896BBD-2A38-4452-873F-2482EE9042E3}"/>
            </a:ext>
          </a:extLst>
        </xdr:cNvPr>
        <xdr:cNvSpPr txBox="1"/>
      </xdr:nvSpPr>
      <xdr:spPr>
        <a:xfrm>
          <a:off x="14389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103522</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4E0A31C1-5F98-4564-B955-16FAF64FC50A}"/>
            </a:ext>
          </a:extLst>
        </xdr:cNvPr>
        <xdr:cNvSpPr txBox="1"/>
      </xdr:nvSpPr>
      <xdr:spPr>
        <a:xfrm>
          <a:off x="13500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151147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E1FBA91A-610F-442B-8570-B74CC6E8127F}"/>
            </a:ext>
          </a:extLst>
        </xdr:cNvPr>
        <xdr:cNvSpPr txBox="1"/>
      </xdr:nvSpPr>
      <xdr:spPr>
        <a:xfrm>
          <a:off x="1261174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3827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941B088A-803C-403A-9A67-997C02F4A3B4}"/>
            </a:ext>
          </a:extLst>
        </xdr:cNvPr>
        <xdr:cNvSpPr txBox="1"/>
      </xdr:nvSpPr>
      <xdr:spPr>
        <a:xfrm>
          <a:off x="152660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70502</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86FC0AD2-6898-40FB-8876-2FE958B6170B}"/>
            </a:ext>
          </a:extLst>
        </xdr:cNvPr>
        <xdr:cNvSpPr txBox="1"/>
      </xdr:nvSpPr>
      <xdr:spPr>
        <a:xfrm>
          <a:off x="14389744" y="692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45737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27D6FB0C-62AC-4635-A000-FBDE4B9C2C7D}"/>
            </a:ext>
          </a:extLst>
        </xdr:cNvPr>
        <xdr:cNvSpPr txBox="1"/>
      </xdr:nvSpPr>
      <xdr:spPr>
        <a:xfrm>
          <a:off x="13500744" y="690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26687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CDA39E83-AB6C-4204-9BF8-60DE2BBA44A5}"/>
            </a:ext>
          </a:extLst>
        </xdr:cNvPr>
        <xdr:cNvSpPr txBox="1"/>
      </xdr:nvSpPr>
      <xdr:spPr>
        <a:xfrm>
          <a:off x="12611744" y="688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FA119CE7-0897-4E55-8174-676BB293574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11C6FBCA-25B1-452C-BA7D-91760CD4C68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C3FDEF6-9B94-4D72-9752-26FB670B37B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800F4AFC-B753-4B9A-BD9A-4F44066E19A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1238E2D4-6FBE-45C2-8F59-8BCD0B120F3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9C3D7AD0-0E54-46DA-91F7-F80C31F5222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B8680A10-1EDB-451C-8EBC-EF701A8EBFF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5F822749-AEEA-4F43-890A-12F89592D4F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38F969E6-D396-4842-86D4-7BFEDB19D23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54256B66-64FD-4845-A2FC-C3BD80BE023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A4DE1BFA-26D4-419F-BAF6-A85AAFD61F4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241C3476-1C00-493E-A72F-00BBF60DD1FA}"/>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5EA0F573-6D68-4F86-A1CF-421771DB4BC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9B77547F-9DFE-4B8B-9573-6224ABC287C6}"/>
            </a:ext>
          </a:extLst>
        </xdr:cNvPr>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51D13C3E-0454-4388-BBA3-94EBBE2D138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A2DC0F8D-7282-406C-99D0-37AAA16DC36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E54D67E0-9852-4201-B1BB-B2EF8E9F33D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4699F010-80E6-47C1-B977-A7BFFD2982B8}"/>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154805E6-BB00-4EEB-B887-B6F1CCC6F74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FB5DD287-3C2A-4731-81C3-54750F568EEA}"/>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5E0B46CC-03B9-4CA7-ACBA-71175AD44A9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570" name="直線コネクタ 569">
          <a:extLst>
            <a:ext uri="{FF2B5EF4-FFF2-40B4-BE49-F238E27FC236}">
              <a16:creationId xmlns:a16="http://schemas.microsoft.com/office/drawing/2014/main" id="{1DCD2C1D-0D6C-4673-8BAF-90F059AB553F}"/>
            </a:ext>
          </a:extLst>
        </xdr:cNvPr>
        <xdr:cNvCxnSpPr/>
      </xdr:nvCxnSpPr>
      <xdr:spPr>
        <a:xfrm flipV="1">
          <a:off x="22160864" y="5693149"/>
          <a:ext cx="0" cy="1421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571" name="【一般廃棄物処理施設】&#10;一人当たり有形固定資産（償却資産）額最小値テキスト">
          <a:extLst>
            <a:ext uri="{FF2B5EF4-FFF2-40B4-BE49-F238E27FC236}">
              <a16:creationId xmlns:a16="http://schemas.microsoft.com/office/drawing/2014/main" id="{C62E0E47-67D3-4DA9-A254-0A3267A3D0E8}"/>
            </a:ext>
          </a:extLst>
        </xdr:cNvPr>
        <xdr:cNvSpPr txBox="1"/>
      </xdr:nvSpPr>
      <xdr:spPr>
        <a:xfrm>
          <a:off x="22199600" y="711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572" name="直線コネクタ 571">
          <a:extLst>
            <a:ext uri="{FF2B5EF4-FFF2-40B4-BE49-F238E27FC236}">
              <a16:creationId xmlns:a16="http://schemas.microsoft.com/office/drawing/2014/main" id="{914A0ACE-2CF0-4B0D-96C6-06DE22F05D64}"/>
            </a:ext>
          </a:extLst>
        </xdr:cNvPr>
        <xdr:cNvCxnSpPr/>
      </xdr:nvCxnSpPr>
      <xdr:spPr>
        <a:xfrm>
          <a:off x="22072600" y="7114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A734C854-9F48-46DF-B0DD-58C573CD8692}"/>
            </a:ext>
          </a:extLst>
        </xdr:cNvPr>
        <xdr:cNvSpPr txBox="1"/>
      </xdr:nvSpPr>
      <xdr:spPr>
        <a:xfrm>
          <a:off x="22199600" y="5468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574" name="直線コネクタ 573">
          <a:extLst>
            <a:ext uri="{FF2B5EF4-FFF2-40B4-BE49-F238E27FC236}">
              <a16:creationId xmlns:a16="http://schemas.microsoft.com/office/drawing/2014/main" id="{13252ABC-67F1-42AB-9ACA-41E296D7321A}"/>
            </a:ext>
          </a:extLst>
        </xdr:cNvPr>
        <xdr:cNvCxnSpPr/>
      </xdr:nvCxnSpPr>
      <xdr:spPr>
        <a:xfrm>
          <a:off x="22072600" y="5693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78736</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3AAF6728-585B-47D3-9372-335083ACC1B0}"/>
            </a:ext>
          </a:extLst>
        </xdr:cNvPr>
        <xdr:cNvSpPr txBox="1"/>
      </xdr:nvSpPr>
      <xdr:spPr>
        <a:xfrm>
          <a:off x="22199600" y="64223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576" name="フローチャート: 判断 575">
          <a:extLst>
            <a:ext uri="{FF2B5EF4-FFF2-40B4-BE49-F238E27FC236}">
              <a16:creationId xmlns:a16="http://schemas.microsoft.com/office/drawing/2014/main" id="{874CB0A9-4C03-498E-81CE-1D9D5AFA523C}"/>
            </a:ext>
          </a:extLst>
        </xdr:cNvPr>
        <xdr:cNvSpPr/>
      </xdr:nvSpPr>
      <xdr:spPr>
        <a:xfrm>
          <a:off x="22110700" y="6570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577" name="フローチャート: 判断 576">
          <a:extLst>
            <a:ext uri="{FF2B5EF4-FFF2-40B4-BE49-F238E27FC236}">
              <a16:creationId xmlns:a16="http://schemas.microsoft.com/office/drawing/2014/main" id="{54D639D4-A234-4AC7-8657-13DD153228A4}"/>
            </a:ext>
          </a:extLst>
        </xdr:cNvPr>
        <xdr:cNvSpPr/>
      </xdr:nvSpPr>
      <xdr:spPr>
        <a:xfrm>
          <a:off x="21272500" y="657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578" name="フローチャート: 判断 577">
          <a:extLst>
            <a:ext uri="{FF2B5EF4-FFF2-40B4-BE49-F238E27FC236}">
              <a16:creationId xmlns:a16="http://schemas.microsoft.com/office/drawing/2014/main" id="{15387289-8274-42D3-A5C2-DDBE7DC045AD}"/>
            </a:ext>
          </a:extLst>
        </xdr:cNvPr>
        <xdr:cNvSpPr/>
      </xdr:nvSpPr>
      <xdr:spPr>
        <a:xfrm>
          <a:off x="20383500" y="658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579" name="フローチャート: 判断 578">
          <a:extLst>
            <a:ext uri="{FF2B5EF4-FFF2-40B4-BE49-F238E27FC236}">
              <a16:creationId xmlns:a16="http://schemas.microsoft.com/office/drawing/2014/main" id="{8F15E3FB-F9D7-4930-B29D-81DEDD2F4B17}"/>
            </a:ext>
          </a:extLst>
        </xdr:cNvPr>
        <xdr:cNvSpPr/>
      </xdr:nvSpPr>
      <xdr:spPr>
        <a:xfrm>
          <a:off x="19494500" y="6609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116822</xdr:rowOff>
    </xdr:from>
    <xdr:to>
      <xdr:col>98</xdr:col>
      <xdr:colOff>38100</xdr:colOff>
      <xdr:row>39</xdr:row>
      <xdr:rowOff>46972</xdr:rowOff>
    </xdr:to>
    <xdr:sp macro="" textlink="">
      <xdr:nvSpPr>
        <xdr:cNvPr id="580" name="フローチャート: 判断 579">
          <a:extLst>
            <a:ext uri="{FF2B5EF4-FFF2-40B4-BE49-F238E27FC236}">
              <a16:creationId xmlns:a16="http://schemas.microsoft.com/office/drawing/2014/main" id="{3E9767CF-AD68-4823-A91B-E71622DFFA5E}"/>
            </a:ext>
          </a:extLst>
        </xdr:cNvPr>
        <xdr:cNvSpPr/>
      </xdr:nvSpPr>
      <xdr:spPr>
        <a:xfrm>
          <a:off x="18605500" y="663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9B7B1B3D-5939-4861-8B16-FB518FCDE0E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AC6686F9-6296-40CC-8705-901296306C8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C60F4B2C-BC3C-456D-8E4C-95EAC2C89BA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E988B7AC-A127-461C-AC87-53ABF1E37E1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E0BC6CD-32F0-4B8D-8432-DBAAF642A1A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34581</xdr:rowOff>
    </xdr:from>
    <xdr:to>
      <xdr:col>116</xdr:col>
      <xdr:colOff>114300</xdr:colOff>
      <xdr:row>41</xdr:row>
      <xdr:rowOff>136181</xdr:rowOff>
    </xdr:to>
    <xdr:sp macro="" textlink="">
      <xdr:nvSpPr>
        <xdr:cNvPr id="586" name="楕円 585">
          <a:extLst>
            <a:ext uri="{FF2B5EF4-FFF2-40B4-BE49-F238E27FC236}">
              <a16:creationId xmlns:a16="http://schemas.microsoft.com/office/drawing/2014/main" id="{BC44B10C-EE49-4E26-9910-266D7016ACAD}"/>
            </a:ext>
          </a:extLst>
        </xdr:cNvPr>
        <xdr:cNvSpPr/>
      </xdr:nvSpPr>
      <xdr:spPr>
        <a:xfrm>
          <a:off x="22110700" y="706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120958</xdr:rowOff>
    </xdr:from>
    <xdr:ext cx="469744" cy="259045"/>
    <xdr:sp macro="" textlink="">
      <xdr:nvSpPr>
        <xdr:cNvPr id="587" name="【一般廃棄物処理施設】&#10;一人当たり有形固定資産（償却資産）額該当値テキスト">
          <a:extLst>
            <a:ext uri="{FF2B5EF4-FFF2-40B4-BE49-F238E27FC236}">
              <a16:creationId xmlns:a16="http://schemas.microsoft.com/office/drawing/2014/main" id="{AE9969F2-C472-4AB8-B7C4-DC714C26296A}"/>
            </a:ext>
          </a:extLst>
        </xdr:cNvPr>
        <xdr:cNvSpPr txBox="1"/>
      </xdr:nvSpPr>
      <xdr:spPr>
        <a:xfrm>
          <a:off x="22199600" y="6978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34846</xdr:rowOff>
    </xdr:from>
    <xdr:to>
      <xdr:col>112</xdr:col>
      <xdr:colOff>38100</xdr:colOff>
      <xdr:row>41</xdr:row>
      <xdr:rowOff>136446</xdr:rowOff>
    </xdr:to>
    <xdr:sp macro="" textlink="">
      <xdr:nvSpPr>
        <xdr:cNvPr id="588" name="楕円 587">
          <a:extLst>
            <a:ext uri="{FF2B5EF4-FFF2-40B4-BE49-F238E27FC236}">
              <a16:creationId xmlns:a16="http://schemas.microsoft.com/office/drawing/2014/main" id="{46590B3A-8AB6-4BBB-84C5-1D3EBEDE7FFF}"/>
            </a:ext>
          </a:extLst>
        </xdr:cNvPr>
        <xdr:cNvSpPr/>
      </xdr:nvSpPr>
      <xdr:spPr>
        <a:xfrm>
          <a:off x="21272500" y="7064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85381</xdr:rowOff>
    </xdr:from>
    <xdr:to>
      <xdr:col>116</xdr:col>
      <xdr:colOff>63500</xdr:colOff>
      <xdr:row>41</xdr:row>
      <xdr:rowOff>85646</xdr:rowOff>
    </xdr:to>
    <xdr:cxnSp macro="">
      <xdr:nvCxnSpPr>
        <xdr:cNvPr id="589" name="直線コネクタ 588">
          <a:extLst>
            <a:ext uri="{FF2B5EF4-FFF2-40B4-BE49-F238E27FC236}">
              <a16:creationId xmlns:a16="http://schemas.microsoft.com/office/drawing/2014/main" id="{9166493E-D1EB-4005-9DEB-CE76450CA566}"/>
            </a:ext>
          </a:extLst>
        </xdr:cNvPr>
        <xdr:cNvCxnSpPr/>
      </xdr:nvCxnSpPr>
      <xdr:spPr>
        <a:xfrm flipV="1">
          <a:off x="21323300" y="7114831"/>
          <a:ext cx="838200" cy="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43551</xdr:rowOff>
    </xdr:from>
    <xdr:to>
      <xdr:col>107</xdr:col>
      <xdr:colOff>101600</xdr:colOff>
      <xdr:row>41</xdr:row>
      <xdr:rowOff>145151</xdr:rowOff>
    </xdr:to>
    <xdr:sp macro="" textlink="">
      <xdr:nvSpPr>
        <xdr:cNvPr id="590" name="楕円 589">
          <a:extLst>
            <a:ext uri="{FF2B5EF4-FFF2-40B4-BE49-F238E27FC236}">
              <a16:creationId xmlns:a16="http://schemas.microsoft.com/office/drawing/2014/main" id="{668AD043-FE5F-44D5-8AA5-A8B1B4D3CC10}"/>
            </a:ext>
          </a:extLst>
        </xdr:cNvPr>
        <xdr:cNvSpPr/>
      </xdr:nvSpPr>
      <xdr:spPr>
        <a:xfrm>
          <a:off x="20383500" y="707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85646</xdr:rowOff>
    </xdr:from>
    <xdr:to>
      <xdr:col>111</xdr:col>
      <xdr:colOff>177800</xdr:colOff>
      <xdr:row>41</xdr:row>
      <xdr:rowOff>94351</xdr:rowOff>
    </xdr:to>
    <xdr:cxnSp macro="">
      <xdr:nvCxnSpPr>
        <xdr:cNvPr id="591" name="直線コネクタ 590">
          <a:extLst>
            <a:ext uri="{FF2B5EF4-FFF2-40B4-BE49-F238E27FC236}">
              <a16:creationId xmlns:a16="http://schemas.microsoft.com/office/drawing/2014/main" id="{B5B9FB27-04FE-4BEF-9F8D-CEA76E145262}"/>
            </a:ext>
          </a:extLst>
        </xdr:cNvPr>
        <xdr:cNvCxnSpPr/>
      </xdr:nvCxnSpPr>
      <xdr:spPr>
        <a:xfrm flipV="1">
          <a:off x="20434300" y="7115096"/>
          <a:ext cx="889000" cy="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44100</xdr:rowOff>
    </xdr:from>
    <xdr:to>
      <xdr:col>102</xdr:col>
      <xdr:colOff>165100</xdr:colOff>
      <xdr:row>41</xdr:row>
      <xdr:rowOff>145700</xdr:rowOff>
    </xdr:to>
    <xdr:sp macro="" textlink="">
      <xdr:nvSpPr>
        <xdr:cNvPr id="592" name="楕円 591">
          <a:extLst>
            <a:ext uri="{FF2B5EF4-FFF2-40B4-BE49-F238E27FC236}">
              <a16:creationId xmlns:a16="http://schemas.microsoft.com/office/drawing/2014/main" id="{73BF554C-A67A-4DD1-9BD3-A2F001163244}"/>
            </a:ext>
          </a:extLst>
        </xdr:cNvPr>
        <xdr:cNvSpPr/>
      </xdr:nvSpPr>
      <xdr:spPr>
        <a:xfrm>
          <a:off x="19494500" y="707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94351</xdr:rowOff>
    </xdr:from>
    <xdr:to>
      <xdr:col>107</xdr:col>
      <xdr:colOff>50800</xdr:colOff>
      <xdr:row>41</xdr:row>
      <xdr:rowOff>94900</xdr:rowOff>
    </xdr:to>
    <xdr:cxnSp macro="">
      <xdr:nvCxnSpPr>
        <xdr:cNvPr id="593" name="直線コネクタ 592">
          <a:extLst>
            <a:ext uri="{FF2B5EF4-FFF2-40B4-BE49-F238E27FC236}">
              <a16:creationId xmlns:a16="http://schemas.microsoft.com/office/drawing/2014/main" id="{D92A76CC-5B45-415A-91ED-E2EA97E0D015}"/>
            </a:ext>
          </a:extLst>
        </xdr:cNvPr>
        <xdr:cNvCxnSpPr/>
      </xdr:nvCxnSpPr>
      <xdr:spPr>
        <a:xfrm flipV="1">
          <a:off x="19545300" y="7123801"/>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44849</xdr:rowOff>
    </xdr:from>
    <xdr:to>
      <xdr:col>98</xdr:col>
      <xdr:colOff>38100</xdr:colOff>
      <xdr:row>41</xdr:row>
      <xdr:rowOff>146449</xdr:rowOff>
    </xdr:to>
    <xdr:sp macro="" textlink="">
      <xdr:nvSpPr>
        <xdr:cNvPr id="594" name="楕円 593">
          <a:extLst>
            <a:ext uri="{FF2B5EF4-FFF2-40B4-BE49-F238E27FC236}">
              <a16:creationId xmlns:a16="http://schemas.microsoft.com/office/drawing/2014/main" id="{4A441E4A-E35A-40E0-AE01-820E934DE152}"/>
            </a:ext>
          </a:extLst>
        </xdr:cNvPr>
        <xdr:cNvSpPr/>
      </xdr:nvSpPr>
      <xdr:spPr>
        <a:xfrm>
          <a:off x="18605500" y="707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94900</xdr:rowOff>
    </xdr:from>
    <xdr:to>
      <xdr:col>102</xdr:col>
      <xdr:colOff>114300</xdr:colOff>
      <xdr:row>41</xdr:row>
      <xdr:rowOff>95649</xdr:rowOff>
    </xdr:to>
    <xdr:cxnSp macro="">
      <xdr:nvCxnSpPr>
        <xdr:cNvPr id="595" name="直線コネクタ 594">
          <a:extLst>
            <a:ext uri="{FF2B5EF4-FFF2-40B4-BE49-F238E27FC236}">
              <a16:creationId xmlns:a16="http://schemas.microsoft.com/office/drawing/2014/main" id="{4DF468B0-1212-4EC4-9942-51B1A2D0C225}"/>
            </a:ext>
          </a:extLst>
        </xdr:cNvPr>
        <xdr:cNvCxnSpPr/>
      </xdr:nvCxnSpPr>
      <xdr:spPr>
        <a:xfrm flipV="1">
          <a:off x="18656300" y="7124350"/>
          <a:ext cx="889000" cy="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3953</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CA74A592-6B06-4A08-B01D-EC1709AF7D64}"/>
            </a:ext>
          </a:extLst>
        </xdr:cNvPr>
        <xdr:cNvSpPr txBox="1"/>
      </xdr:nvSpPr>
      <xdr:spPr>
        <a:xfrm>
          <a:off x="21043411" y="634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13545</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8B159BB5-01CE-4820-B77B-4A8109D0E19E}"/>
            </a:ext>
          </a:extLst>
        </xdr:cNvPr>
        <xdr:cNvSpPr txBox="1"/>
      </xdr:nvSpPr>
      <xdr:spPr>
        <a:xfrm>
          <a:off x="20167111" y="635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40776</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650CC3E7-69A5-4E98-8E79-4C1904348939}"/>
            </a:ext>
          </a:extLst>
        </xdr:cNvPr>
        <xdr:cNvSpPr txBox="1"/>
      </xdr:nvSpPr>
      <xdr:spPr>
        <a:xfrm>
          <a:off x="19278111" y="638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63499</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FD98F7DE-BAEC-41D2-984F-3A539BED270F}"/>
            </a:ext>
          </a:extLst>
        </xdr:cNvPr>
        <xdr:cNvSpPr txBox="1"/>
      </xdr:nvSpPr>
      <xdr:spPr>
        <a:xfrm>
          <a:off x="18389111" y="6407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127573</xdr:rowOff>
    </xdr:from>
    <xdr:ext cx="469744" cy="259045"/>
    <xdr:sp macro="" textlink="">
      <xdr:nvSpPr>
        <xdr:cNvPr id="600" name="n_1mainValue【一般廃棄物処理施設】&#10;一人当たり有形固定資産（償却資産）額">
          <a:extLst>
            <a:ext uri="{FF2B5EF4-FFF2-40B4-BE49-F238E27FC236}">
              <a16:creationId xmlns:a16="http://schemas.microsoft.com/office/drawing/2014/main" id="{F4FAA32A-F5BC-4534-A6DA-5A4942C952BC}"/>
            </a:ext>
          </a:extLst>
        </xdr:cNvPr>
        <xdr:cNvSpPr txBox="1"/>
      </xdr:nvSpPr>
      <xdr:spPr>
        <a:xfrm>
          <a:off x="21075728" y="7157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136278</xdr:rowOff>
    </xdr:from>
    <xdr:ext cx="469744" cy="259045"/>
    <xdr:sp macro="" textlink="">
      <xdr:nvSpPr>
        <xdr:cNvPr id="601" name="n_2mainValue【一般廃棄物処理施設】&#10;一人当たり有形固定資産（償却資産）額">
          <a:extLst>
            <a:ext uri="{FF2B5EF4-FFF2-40B4-BE49-F238E27FC236}">
              <a16:creationId xmlns:a16="http://schemas.microsoft.com/office/drawing/2014/main" id="{0F511B1B-EC34-4B1C-907E-EA241F149D65}"/>
            </a:ext>
          </a:extLst>
        </xdr:cNvPr>
        <xdr:cNvSpPr txBox="1"/>
      </xdr:nvSpPr>
      <xdr:spPr>
        <a:xfrm>
          <a:off x="20199428" y="7165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136827</xdr:rowOff>
    </xdr:from>
    <xdr:ext cx="469744" cy="259045"/>
    <xdr:sp macro="" textlink="">
      <xdr:nvSpPr>
        <xdr:cNvPr id="602" name="n_3mainValue【一般廃棄物処理施設】&#10;一人当たり有形固定資産（償却資産）額">
          <a:extLst>
            <a:ext uri="{FF2B5EF4-FFF2-40B4-BE49-F238E27FC236}">
              <a16:creationId xmlns:a16="http://schemas.microsoft.com/office/drawing/2014/main" id="{9FC332D2-4E8A-4D36-A97A-C11047A565D5}"/>
            </a:ext>
          </a:extLst>
        </xdr:cNvPr>
        <xdr:cNvSpPr txBox="1"/>
      </xdr:nvSpPr>
      <xdr:spPr>
        <a:xfrm>
          <a:off x="19310428" y="716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137576</xdr:rowOff>
    </xdr:from>
    <xdr:ext cx="469744" cy="259045"/>
    <xdr:sp macro="" textlink="">
      <xdr:nvSpPr>
        <xdr:cNvPr id="603" name="n_4mainValue【一般廃棄物処理施設】&#10;一人当たり有形固定資産（償却資産）額">
          <a:extLst>
            <a:ext uri="{FF2B5EF4-FFF2-40B4-BE49-F238E27FC236}">
              <a16:creationId xmlns:a16="http://schemas.microsoft.com/office/drawing/2014/main" id="{A6FAC1DA-D9BC-4AB1-9F62-6AFE6C9ED9B6}"/>
            </a:ext>
          </a:extLst>
        </xdr:cNvPr>
        <xdr:cNvSpPr txBox="1"/>
      </xdr:nvSpPr>
      <xdr:spPr>
        <a:xfrm>
          <a:off x="18421428" y="716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85B4E0CD-1815-47E0-9A55-26563C66A95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D4C36D33-1610-4FB9-BCEF-3A9740688DB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F9AC31B0-E68F-405F-B9DA-DBFA46E627A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4AEF9450-E239-442E-9425-177552C1826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770E8163-FCA0-4030-9EF2-B2768DF0CCE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DD88FDD7-C4EE-476B-82A9-D8340CEEE5B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AABE4A8-9FB7-4DA7-8254-DD8AE6D15E6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8369F4B2-AB10-413B-A4BF-8C910E4253C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E1758291-D222-4D8B-B319-1ECAD543016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F2E9C976-E2D5-4221-9411-DF4BC700D2D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D56E911F-8407-463C-BBCA-D6297DB97E9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81BC3767-C05D-46A9-B296-CE9E344CA5F4}"/>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E2A0C32D-1D62-4AD6-8754-17C067757EC9}"/>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B5933F86-1873-4E60-AA14-EEF202B5657D}"/>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620173C7-60F2-4442-AAC4-6B1161A043D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AE85C535-A3E4-4A30-A30C-5B4CDBF7613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12AEA724-414B-445C-ACC5-D7D0EC93055F}"/>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9F5DEE4B-8469-47C9-BF62-5B18E477B32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389273FD-41AE-4BB0-809B-D6E57CED449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4F88DD4D-D6BE-4635-9A09-5802F2E9E1B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ECB8A2D1-B8BF-444E-ABA6-81CB6244EDA1}"/>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3986CCF7-DA6A-45A5-8D5C-FF550E8073E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6788E2A9-E22F-4E35-B1FB-88A436C1B958}"/>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889B16D3-8D91-4612-9148-BE5D40D65D7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A8C731AA-1C50-4357-A047-59BF39D2954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629" name="直線コネクタ 628">
          <a:extLst>
            <a:ext uri="{FF2B5EF4-FFF2-40B4-BE49-F238E27FC236}">
              <a16:creationId xmlns:a16="http://schemas.microsoft.com/office/drawing/2014/main" id="{652C191A-E494-4ACC-BDD3-C862A30F9E68}"/>
            </a:ext>
          </a:extLst>
        </xdr:cNvPr>
        <xdr:cNvCxnSpPr/>
      </xdr:nvCxnSpPr>
      <xdr:spPr>
        <a:xfrm flipV="1">
          <a:off x="16318864" y="9579973"/>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FC527421-5A67-43C7-A1EF-24101AC12BE2}"/>
            </a:ext>
          </a:extLst>
        </xdr:cNvPr>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1" name="直線コネクタ 630">
          <a:extLst>
            <a:ext uri="{FF2B5EF4-FFF2-40B4-BE49-F238E27FC236}">
              <a16:creationId xmlns:a16="http://schemas.microsoft.com/office/drawing/2014/main" id="{714A0A5B-ADE0-4376-A570-C1715FDB4D00}"/>
            </a:ext>
          </a:extLst>
        </xdr:cNvPr>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632" name="【保健センター・保健所】&#10;有形固定資産減価償却率最大値テキスト">
          <a:extLst>
            <a:ext uri="{FF2B5EF4-FFF2-40B4-BE49-F238E27FC236}">
              <a16:creationId xmlns:a16="http://schemas.microsoft.com/office/drawing/2014/main" id="{6B890B27-29B8-40D3-A056-F718D978D709}"/>
            </a:ext>
          </a:extLst>
        </xdr:cNvPr>
        <xdr:cNvSpPr txBox="1"/>
      </xdr:nvSpPr>
      <xdr:spPr>
        <a:xfrm>
          <a:off x="16357600" y="935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633" name="直線コネクタ 632">
          <a:extLst>
            <a:ext uri="{FF2B5EF4-FFF2-40B4-BE49-F238E27FC236}">
              <a16:creationId xmlns:a16="http://schemas.microsoft.com/office/drawing/2014/main" id="{B47890C3-E207-4872-97BC-4CB8C2660B68}"/>
            </a:ext>
          </a:extLst>
        </xdr:cNvPr>
        <xdr:cNvCxnSpPr/>
      </xdr:nvCxnSpPr>
      <xdr:spPr>
        <a:xfrm>
          <a:off x="16230600" y="957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41927</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AF2F61C3-D18A-4819-B644-A210B9D0F34D}"/>
            </a:ext>
          </a:extLst>
        </xdr:cNvPr>
        <xdr:cNvSpPr txBox="1"/>
      </xdr:nvSpPr>
      <xdr:spPr>
        <a:xfrm>
          <a:off x="16357600" y="10328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5" name="フローチャート: 判断 634">
          <a:extLst>
            <a:ext uri="{FF2B5EF4-FFF2-40B4-BE49-F238E27FC236}">
              <a16:creationId xmlns:a16="http://schemas.microsoft.com/office/drawing/2014/main" id="{C7B460E9-282E-4C84-B627-7F17EC72817E}"/>
            </a:ext>
          </a:extLst>
        </xdr:cNvPr>
        <xdr:cNvSpPr/>
      </xdr:nvSpPr>
      <xdr:spPr>
        <a:xfrm>
          <a:off x="16268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636" name="フローチャート: 判断 635">
          <a:extLst>
            <a:ext uri="{FF2B5EF4-FFF2-40B4-BE49-F238E27FC236}">
              <a16:creationId xmlns:a16="http://schemas.microsoft.com/office/drawing/2014/main" id="{88CBCFC1-6932-400B-9326-F19C79ABDC82}"/>
            </a:ext>
          </a:extLst>
        </xdr:cNvPr>
        <xdr:cNvSpPr/>
      </xdr:nvSpPr>
      <xdr:spPr>
        <a:xfrm>
          <a:off x="15430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637" name="フローチャート: 判断 636">
          <a:extLst>
            <a:ext uri="{FF2B5EF4-FFF2-40B4-BE49-F238E27FC236}">
              <a16:creationId xmlns:a16="http://schemas.microsoft.com/office/drawing/2014/main" id="{15E013EB-A8A6-4DDB-924E-BE30A94AC840}"/>
            </a:ext>
          </a:extLst>
        </xdr:cNvPr>
        <xdr:cNvSpPr/>
      </xdr:nvSpPr>
      <xdr:spPr>
        <a:xfrm>
          <a:off x="14541500" y="103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38" name="フローチャート: 判断 637">
          <a:extLst>
            <a:ext uri="{FF2B5EF4-FFF2-40B4-BE49-F238E27FC236}">
              <a16:creationId xmlns:a16="http://schemas.microsoft.com/office/drawing/2014/main" id="{9849FDD9-B787-4E6C-80E4-F42C28425A56}"/>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164737</xdr:rowOff>
    </xdr:from>
    <xdr:to>
      <xdr:col>67</xdr:col>
      <xdr:colOff>101600</xdr:colOff>
      <xdr:row>60</xdr:row>
      <xdr:rowOff>94887</xdr:rowOff>
    </xdr:to>
    <xdr:sp macro="" textlink="">
      <xdr:nvSpPr>
        <xdr:cNvPr id="639" name="フローチャート: 判断 638">
          <a:extLst>
            <a:ext uri="{FF2B5EF4-FFF2-40B4-BE49-F238E27FC236}">
              <a16:creationId xmlns:a16="http://schemas.microsoft.com/office/drawing/2014/main" id="{E171F154-B89E-44DD-A55B-93C0F3390479}"/>
            </a:ext>
          </a:extLst>
        </xdr:cNvPr>
        <xdr:cNvSpPr/>
      </xdr:nvSpPr>
      <xdr:spPr>
        <a:xfrm>
          <a:off x="12763500" y="1028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D5D314F4-C318-45C1-881C-819CBB2246F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510F44A0-A664-458C-8689-6CDDBD22B22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C4A28D2B-0277-4057-ABD4-D2345FAD1E5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DE325077-84ED-491B-8739-407DECBE1B8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F554F0AC-7F40-4CD1-BDEB-C371C3A12FA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99423</xdr:rowOff>
    </xdr:from>
    <xdr:to>
      <xdr:col>85</xdr:col>
      <xdr:colOff>177800</xdr:colOff>
      <xdr:row>56</xdr:row>
      <xdr:rowOff>29573</xdr:rowOff>
    </xdr:to>
    <xdr:sp macro="" textlink="">
      <xdr:nvSpPr>
        <xdr:cNvPr id="645" name="楕円 644">
          <a:extLst>
            <a:ext uri="{FF2B5EF4-FFF2-40B4-BE49-F238E27FC236}">
              <a16:creationId xmlns:a16="http://schemas.microsoft.com/office/drawing/2014/main" id="{B8553192-258E-43FD-8E00-ABB3CCEACDFC}"/>
            </a:ext>
          </a:extLst>
        </xdr:cNvPr>
        <xdr:cNvSpPr/>
      </xdr:nvSpPr>
      <xdr:spPr>
        <a:xfrm>
          <a:off x="16268700" y="952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52450</xdr:rowOff>
    </xdr:from>
    <xdr:ext cx="340478" cy="259045"/>
    <xdr:sp macro="" textlink="">
      <xdr:nvSpPr>
        <xdr:cNvPr id="646" name="【保健センター・保健所】&#10;有形固定資産減価償却率該当値テキスト">
          <a:extLst>
            <a:ext uri="{FF2B5EF4-FFF2-40B4-BE49-F238E27FC236}">
              <a16:creationId xmlns:a16="http://schemas.microsoft.com/office/drawing/2014/main" id="{1B6056FC-20F0-4BFE-BFCB-120E17373B7C}"/>
            </a:ext>
          </a:extLst>
        </xdr:cNvPr>
        <xdr:cNvSpPr txBox="1"/>
      </xdr:nvSpPr>
      <xdr:spPr>
        <a:xfrm>
          <a:off x="16357600" y="9482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45538</xdr:rowOff>
    </xdr:from>
    <xdr:to>
      <xdr:col>81</xdr:col>
      <xdr:colOff>101600</xdr:colOff>
      <xdr:row>55</xdr:row>
      <xdr:rowOff>147138</xdr:rowOff>
    </xdr:to>
    <xdr:sp macro="" textlink="">
      <xdr:nvSpPr>
        <xdr:cNvPr id="647" name="楕円 646">
          <a:extLst>
            <a:ext uri="{FF2B5EF4-FFF2-40B4-BE49-F238E27FC236}">
              <a16:creationId xmlns:a16="http://schemas.microsoft.com/office/drawing/2014/main" id="{C45CC8F8-120E-4085-9E83-E726FC768ACB}"/>
            </a:ext>
          </a:extLst>
        </xdr:cNvPr>
        <xdr:cNvSpPr/>
      </xdr:nvSpPr>
      <xdr:spPr>
        <a:xfrm>
          <a:off x="15430500" y="947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96338</xdr:rowOff>
    </xdr:from>
    <xdr:to>
      <xdr:col>85</xdr:col>
      <xdr:colOff>127000</xdr:colOff>
      <xdr:row>55</xdr:row>
      <xdr:rowOff>150223</xdr:rowOff>
    </xdr:to>
    <xdr:cxnSp macro="">
      <xdr:nvCxnSpPr>
        <xdr:cNvPr id="648" name="直線コネクタ 647">
          <a:extLst>
            <a:ext uri="{FF2B5EF4-FFF2-40B4-BE49-F238E27FC236}">
              <a16:creationId xmlns:a16="http://schemas.microsoft.com/office/drawing/2014/main" id="{0221C96F-B325-4643-AE0A-DF1BD126E821}"/>
            </a:ext>
          </a:extLst>
        </xdr:cNvPr>
        <xdr:cNvCxnSpPr/>
      </xdr:nvCxnSpPr>
      <xdr:spPr>
        <a:xfrm>
          <a:off x="15481300" y="9526088"/>
          <a:ext cx="8382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168003</xdr:rowOff>
    </xdr:from>
    <xdr:to>
      <xdr:col>76</xdr:col>
      <xdr:colOff>165100</xdr:colOff>
      <xdr:row>55</xdr:row>
      <xdr:rowOff>98153</xdr:rowOff>
    </xdr:to>
    <xdr:sp macro="" textlink="">
      <xdr:nvSpPr>
        <xdr:cNvPr id="649" name="楕円 648">
          <a:extLst>
            <a:ext uri="{FF2B5EF4-FFF2-40B4-BE49-F238E27FC236}">
              <a16:creationId xmlns:a16="http://schemas.microsoft.com/office/drawing/2014/main" id="{1F1D481E-1A09-44F4-9B85-A342C402A05E}"/>
            </a:ext>
          </a:extLst>
        </xdr:cNvPr>
        <xdr:cNvSpPr/>
      </xdr:nvSpPr>
      <xdr:spPr>
        <a:xfrm>
          <a:off x="14541500" y="942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47353</xdr:rowOff>
    </xdr:from>
    <xdr:to>
      <xdr:col>81</xdr:col>
      <xdr:colOff>50800</xdr:colOff>
      <xdr:row>55</xdr:row>
      <xdr:rowOff>96338</xdr:rowOff>
    </xdr:to>
    <xdr:cxnSp macro="">
      <xdr:nvCxnSpPr>
        <xdr:cNvPr id="650" name="直線コネクタ 649">
          <a:extLst>
            <a:ext uri="{FF2B5EF4-FFF2-40B4-BE49-F238E27FC236}">
              <a16:creationId xmlns:a16="http://schemas.microsoft.com/office/drawing/2014/main" id="{7497B0DA-CEA5-4D14-A395-CF454CC468A5}"/>
            </a:ext>
          </a:extLst>
        </xdr:cNvPr>
        <xdr:cNvCxnSpPr/>
      </xdr:nvCxnSpPr>
      <xdr:spPr>
        <a:xfrm>
          <a:off x="14592300" y="947710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127181</xdr:rowOff>
    </xdr:from>
    <xdr:to>
      <xdr:col>72</xdr:col>
      <xdr:colOff>38100</xdr:colOff>
      <xdr:row>61</xdr:row>
      <xdr:rowOff>57331</xdr:rowOff>
    </xdr:to>
    <xdr:sp macro="" textlink="">
      <xdr:nvSpPr>
        <xdr:cNvPr id="651" name="楕円 650">
          <a:extLst>
            <a:ext uri="{FF2B5EF4-FFF2-40B4-BE49-F238E27FC236}">
              <a16:creationId xmlns:a16="http://schemas.microsoft.com/office/drawing/2014/main" id="{CE9DE1BA-1D6E-4F70-AC59-3F0BA23C20A8}"/>
            </a:ext>
          </a:extLst>
        </xdr:cNvPr>
        <xdr:cNvSpPr/>
      </xdr:nvSpPr>
      <xdr:spPr>
        <a:xfrm>
          <a:off x="13652500" y="1041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47353</xdr:rowOff>
    </xdr:from>
    <xdr:to>
      <xdr:col>76</xdr:col>
      <xdr:colOff>114300</xdr:colOff>
      <xdr:row>61</xdr:row>
      <xdr:rowOff>6531</xdr:rowOff>
    </xdr:to>
    <xdr:cxnSp macro="">
      <xdr:nvCxnSpPr>
        <xdr:cNvPr id="652" name="直線コネクタ 651">
          <a:extLst>
            <a:ext uri="{FF2B5EF4-FFF2-40B4-BE49-F238E27FC236}">
              <a16:creationId xmlns:a16="http://schemas.microsoft.com/office/drawing/2014/main" id="{5F7A5D21-57E9-4A90-BA9A-BBAA19F2D8F7}"/>
            </a:ext>
          </a:extLst>
        </xdr:cNvPr>
        <xdr:cNvCxnSpPr/>
      </xdr:nvCxnSpPr>
      <xdr:spPr>
        <a:xfrm flipV="1">
          <a:off x="13703300" y="9477103"/>
          <a:ext cx="889000" cy="987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87993</xdr:rowOff>
    </xdr:from>
    <xdr:to>
      <xdr:col>67</xdr:col>
      <xdr:colOff>101600</xdr:colOff>
      <xdr:row>61</xdr:row>
      <xdr:rowOff>18143</xdr:rowOff>
    </xdr:to>
    <xdr:sp macro="" textlink="">
      <xdr:nvSpPr>
        <xdr:cNvPr id="653" name="楕円 652">
          <a:extLst>
            <a:ext uri="{FF2B5EF4-FFF2-40B4-BE49-F238E27FC236}">
              <a16:creationId xmlns:a16="http://schemas.microsoft.com/office/drawing/2014/main" id="{B1CC60A2-E427-48E6-8052-02D991456244}"/>
            </a:ext>
          </a:extLst>
        </xdr:cNvPr>
        <xdr:cNvSpPr/>
      </xdr:nvSpPr>
      <xdr:spPr>
        <a:xfrm>
          <a:off x="12763500" y="1037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138793</xdr:rowOff>
    </xdr:from>
    <xdr:to>
      <xdr:col>71</xdr:col>
      <xdr:colOff>177800</xdr:colOff>
      <xdr:row>61</xdr:row>
      <xdr:rowOff>6531</xdr:rowOff>
    </xdr:to>
    <xdr:cxnSp macro="">
      <xdr:nvCxnSpPr>
        <xdr:cNvPr id="654" name="直線コネクタ 653">
          <a:extLst>
            <a:ext uri="{FF2B5EF4-FFF2-40B4-BE49-F238E27FC236}">
              <a16:creationId xmlns:a16="http://schemas.microsoft.com/office/drawing/2014/main" id="{F6CB7901-482C-4FFA-AC51-B79A38D3AB73}"/>
            </a:ext>
          </a:extLst>
        </xdr:cNvPr>
        <xdr:cNvCxnSpPr/>
      </xdr:nvCxnSpPr>
      <xdr:spPr>
        <a:xfrm>
          <a:off x="12814300" y="1042579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154594</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647DBA04-30CD-4754-BE94-143E72F681A6}"/>
            </a:ext>
          </a:extLst>
        </xdr:cNvPr>
        <xdr:cNvSpPr txBox="1"/>
      </xdr:nvSpPr>
      <xdr:spPr>
        <a:xfrm>
          <a:off x="15266044" y="1044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131734</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0D88B4C0-E51A-4DF9-A788-87A750E37B98}"/>
            </a:ext>
          </a:extLst>
        </xdr:cNvPr>
        <xdr:cNvSpPr txBox="1"/>
      </xdr:nvSpPr>
      <xdr:spPr>
        <a:xfrm>
          <a:off x="14389744" y="1041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41318257-A748-4B6B-9553-77A6FCFD36FA}"/>
            </a:ext>
          </a:extLst>
        </xdr:cNvPr>
        <xdr:cNvSpPr txBox="1"/>
      </xdr:nvSpPr>
      <xdr:spPr>
        <a:xfrm>
          <a:off x="13500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111414</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D8860091-5BAA-4E72-BEF0-68D2EA92473F}"/>
            </a:ext>
          </a:extLst>
        </xdr:cNvPr>
        <xdr:cNvSpPr txBox="1"/>
      </xdr:nvSpPr>
      <xdr:spPr>
        <a:xfrm>
          <a:off x="1261174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53</xdr:row>
      <xdr:rowOff>163665</xdr:rowOff>
    </xdr:from>
    <xdr:ext cx="340478" cy="259045"/>
    <xdr:sp macro="" textlink="">
      <xdr:nvSpPr>
        <xdr:cNvPr id="659" name="n_1mainValue【保健センター・保健所】&#10;有形固定資産減価償却率">
          <a:extLst>
            <a:ext uri="{FF2B5EF4-FFF2-40B4-BE49-F238E27FC236}">
              <a16:creationId xmlns:a16="http://schemas.microsoft.com/office/drawing/2014/main" id="{31F0DDBE-C9CE-461D-9809-FD1D21513A0E}"/>
            </a:ext>
          </a:extLst>
        </xdr:cNvPr>
        <xdr:cNvSpPr txBox="1"/>
      </xdr:nvSpPr>
      <xdr:spPr>
        <a:xfrm>
          <a:off x="15298361" y="92505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53</xdr:row>
      <xdr:rowOff>114680</xdr:rowOff>
    </xdr:from>
    <xdr:ext cx="340478" cy="259045"/>
    <xdr:sp macro="" textlink="">
      <xdr:nvSpPr>
        <xdr:cNvPr id="660" name="n_2mainValue【保健センター・保健所】&#10;有形固定資産減価償却率">
          <a:extLst>
            <a:ext uri="{FF2B5EF4-FFF2-40B4-BE49-F238E27FC236}">
              <a16:creationId xmlns:a16="http://schemas.microsoft.com/office/drawing/2014/main" id="{BC8A6CA2-BF29-41E4-8613-46A968DB139E}"/>
            </a:ext>
          </a:extLst>
        </xdr:cNvPr>
        <xdr:cNvSpPr txBox="1"/>
      </xdr:nvSpPr>
      <xdr:spPr>
        <a:xfrm>
          <a:off x="14422061" y="92015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48458</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735C5080-E5DF-40E8-89B7-A59E717013C4}"/>
            </a:ext>
          </a:extLst>
        </xdr:cNvPr>
        <xdr:cNvSpPr txBox="1"/>
      </xdr:nvSpPr>
      <xdr:spPr>
        <a:xfrm>
          <a:off x="13500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9270</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C0F9F1C4-494B-4C67-B3B4-7D200790975F}"/>
            </a:ext>
          </a:extLst>
        </xdr:cNvPr>
        <xdr:cNvSpPr txBox="1"/>
      </xdr:nvSpPr>
      <xdr:spPr>
        <a:xfrm>
          <a:off x="12611744" y="1046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DC0FC9C4-CD9A-4530-8ED4-D64F130BBF9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A3D21667-DD0D-4B41-A87D-0409FF61272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3EB5C34E-3302-4CDD-86B6-84DA43E5C9B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B0741A62-45A6-4616-8833-535F753C79F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30BCF327-8578-45A5-B3D8-E9350620619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04F83261-B6D8-4060-9106-6BCF0FD8C35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F78D48F1-934B-44F1-84D5-51611242254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C7F1F64E-6E55-4039-8355-B2FBF19B562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8FE10CAC-18E9-4BBF-B5EC-51B307E2A68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07FC54C7-E745-4688-8AB2-151861ACD18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1C5B2BFC-4ECA-496C-838D-9729CD2EA013}"/>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6A3FB188-CB69-41B4-AB99-33C76CC0389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826CA444-F007-4F97-923E-C33FE64A447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68B8D825-37FA-4651-9968-F347009F20D8}"/>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4DBEE2D5-EEAC-4BD3-B0AF-00CAFE73A2FA}"/>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68A72BF2-BF1E-4DE2-A24C-6A1E4E76764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42F60232-7B7E-4AFC-9B53-718802CC59A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105CF90B-8312-47E3-8F0F-0B67C2C5E1B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4F149C9C-6B34-497C-AD76-F1BAA71F1CF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C05B1D60-7ED3-48CB-8467-F4B988E1F55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A21B41E4-79F2-4975-A093-1DB3B64EF1E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84" name="直線コネクタ 683">
          <a:extLst>
            <a:ext uri="{FF2B5EF4-FFF2-40B4-BE49-F238E27FC236}">
              <a16:creationId xmlns:a16="http://schemas.microsoft.com/office/drawing/2014/main" id="{FB034B81-6A8A-40BB-94D9-C465E7F57BD2}"/>
            </a:ext>
          </a:extLst>
        </xdr:cNvPr>
        <xdr:cNvCxnSpPr/>
      </xdr:nvCxnSpPr>
      <xdr:spPr>
        <a:xfrm flipV="1">
          <a:off x="22160864" y="971550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2AE1DCA7-A1A3-469F-BDEC-A53779C548C3}"/>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6" name="直線コネクタ 685">
          <a:extLst>
            <a:ext uri="{FF2B5EF4-FFF2-40B4-BE49-F238E27FC236}">
              <a16:creationId xmlns:a16="http://schemas.microsoft.com/office/drawing/2014/main" id="{144FD66B-6D13-4A2D-BFB2-F420AB7CA95D}"/>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7C37AA02-309C-499C-A0AD-5299D93D6387}"/>
            </a:ext>
          </a:extLst>
        </xdr:cNvPr>
        <xdr:cNvSpPr txBox="1"/>
      </xdr:nvSpPr>
      <xdr:spPr>
        <a:xfrm>
          <a:off x="22199600"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88" name="直線コネクタ 687">
          <a:extLst>
            <a:ext uri="{FF2B5EF4-FFF2-40B4-BE49-F238E27FC236}">
              <a16:creationId xmlns:a16="http://schemas.microsoft.com/office/drawing/2014/main" id="{733200C5-01A6-49CD-A4FF-B6041ABC0AB3}"/>
            </a:ext>
          </a:extLst>
        </xdr:cNvPr>
        <xdr:cNvCxnSpPr/>
      </xdr:nvCxnSpPr>
      <xdr:spPr>
        <a:xfrm>
          <a:off x="22072600" y="971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120667</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7CAC350C-5334-4517-93EE-8CD31B34E1AD}"/>
            </a:ext>
          </a:extLst>
        </xdr:cNvPr>
        <xdr:cNvSpPr txBox="1"/>
      </xdr:nvSpPr>
      <xdr:spPr>
        <a:xfrm>
          <a:off x="22199600" y="1040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0" name="フローチャート: 判断 689">
          <a:extLst>
            <a:ext uri="{FF2B5EF4-FFF2-40B4-BE49-F238E27FC236}">
              <a16:creationId xmlns:a16="http://schemas.microsoft.com/office/drawing/2014/main" id="{76C63224-B34D-407A-A4E4-137E10ED7448}"/>
            </a:ext>
          </a:extLst>
        </xdr:cNvPr>
        <xdr:cNvSpPr/>
      </xdr:nvSpPr>
      <xdr:spPr>
        <a:xfrm>
          <a:off x="221107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1" name="フローチャート: 判断 690">
          <a:extLst>
            <a:ext uri="{FF2B5EF4-FFF2-40B4-BE49-F238E27FC236}">
              <a16:creationId xmlns:a16="http://schemas.microsoft.com/office/drawing/2014/main" id="{F3016D84-DCA7-4416-9849-71B6F8F073C3}"/>
            </a:ext>
          </a:extLst>
        </xdr:cNvPr>
        <xdr:cNvSpPr/>
      </xdr:nvSpPr>
      <xdr:spPr>
        <a:xfrm>
          <a:off x="21272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2" name="フローチャート: 判断 691">
          <a:extLst>
            <a:ext uri="{FF2B5EF4-FFF2-40B4-BE49-F238E27FC236}">
              <a16:creationId xmlns:a16="http://schemas.microsoft.com/office/drawing/2014/main" id="{F7E24853-35FB-413A-B224-00AF12EC9B94}"/>
            </a:ext>
          </a:extLst>
        </xdr:cNvPr>
        <xdr:cNvSpPr/>
      </xdr:nvSpPr>
      <xdr:spPr>
        <a:xfrm>
          <a:off x="20383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3" name="フローチャート: 判断 692">
          <a:extLst>
            <a:ext uri="{FF2B5EF4-FFF2-40B4-BE49-F238E27FC236}">
              <a16:creationId xmlns:a16="http://schemas.microsoft.com/office/drawing/2014/main" id="{A5BC73E1-22AF-47EF-A30C-5DCA825F14D4}"/>
            </a:ext>
          </a:extLst>
        </xdr:cNvPr>
        <xdr:cNvSpPr/>
      </xdr:nvSpPr>
      <xdr:spPr>
        <a:xfrm>
          <a:off x="19494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694" name="フローチャート: 判断 693">
          <a:extLst>
            <a:ext uri="{FF2B5EF4-FFF2-40B4-BE49-F238E27FC236}">
              <a16:creationId xmlns:a16="http://schemas.microsoft.com/office/drawing/2014/main" id="{9133C764-80C7-4790-896A-1D4A0EA31D45}"/>
            </a:ext>
          </a:extLst>
        </xdr:cNvPr>
        <xdr:cNvSpPr/>
      </xdr:nvSpPr>
      <xdr:spPr>
        <a:xfrm>
          <a:off x="18605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443C46BF-ABDE-4CC7-9A9A-746E5C1683B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3F0771F8-3BD8-4320-AAB8-EDC2C873DD7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9FEBDD62-0863-491F-BF3F-3E22DEA9367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9F2D0921-82EF-47BC-9192-8DA7C9ACE6B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38669C68-C57C-4C13-BC7E-A4ABB8623F7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40640</xdr:rowOff>
    </xdr:from>
    <xdr:to>
      <xdr:col>116</xdr:col>
      <xdr:colOff>114300</xdr:colOff>
      <xdr:row>62</xdr:row>
      <xdr:rowOff>142240</xdr:rowOff>
    </xdr:to>
    <xdr:sp macro="" textlink="">
      <xdr:nvSpPr>
        <xdr:cNvPr id="700" name="楕円 699">
          <a:extLst>
            <a:ext uri="{FF2B5EF4-FFF2-40B4-BE49-F238E27FC236}">
              <a16:creationId xmlns:a16="http://schemas.microsoft.com/office/drawing/2014/main" id="{27CF79DC-EDFE-4F01-8D37-E1EBD66FB175}"/>
            </a:ext>
          </a:extLst>
        </xdr:cNvPr>
        <xdr:cNvSpPr/>
      </xdr:nvSpPr>
      <xdr:spPr>
        <a:xfrm>
          <a:off x="221107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19067</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2E387964-019F-471C-94D1-88FC21579208}"/>
            </a:ext>
          </a:extLst>
        </xdr:cNvPr>
        <xdr:cNvSpPr txBox="1"/>
      </xdr:nvSpPr>
      <xdr:spPr>
        <a:xfrm>
          <a:off x="22199600"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40640</xdr:rowOff>
    </xdr:from>
    <xdr:to>
      <xdr:col>112</xdr:col>
      <xdr:colOff>38100</xdr:colOff>
      <xdr:row>62</xdr:row>
      <xdr:rowOff>142240</xdr:rowOff>
    </xdr:to>
    <xdr:sp macro="" textlink="">
      <xdr:nvSpPr>
        <xdr:cNvPr id="702" name="楕円 701">
          <a:extLst>
            <a:ext uri="{FF2B5EF4-FFF2-40B4-BE49-F238E27FC236}">
              <a16:creationId xmlns:a16="http://schemas.microsoft.com/office/drawing/2014/main" id="{84F8C0C0-F439-40ED-9FC2-77F59F711B31}"/>
            </a:ext>
          </a:extLst>
        </xdr:cNvPr>
        <xdr:cNvSpPr/>
      </xdr:nvSpPr>
      <xdr:spPr>
        <a:xfrm>
          <a:off x="21272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91440</xdr:rowOff>
    </xdr:from>
    <xdr:to>
      <xdr:col>116</xdr:col>
      <xdr:colOff>63500</xdr:colOff>
      <xdr:row>62</xdr:row>
      <xdr:rowOff>91440</xdr:rowOff>
    </xdr:to>
    <xdr:cxnSp macro="">
      <xdr:nvCxnSpPr>
        <xdr:cNvPr id="703" name="直線コネクタ 702">
          <a:extLst>
            <a:ext uri="{FF2B5EF4-FFF2-40B4-BE49-F238E27FC236}">
              <a16:creationId xmlns:a16="http://schemas.microsoft.com/office/drawing/2014/main" id="{EB003378-6C9A-4465-9620-78631A9726CB}"/>
            </a:ext>
          </a:extLst>
        </xdr:cNvPr>
        <xdr:cNvCxnSpPr/>
      </xdr:nvCxnSpPr>
      <xdr:spPr>
        <a:xfrm>
          <a:off x="21323300" y="107213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143510</xdr:rowOff>
    </xdr:from>
    <xdr:to>
      <xdr:col>107</xdr:col>
      <xdr:colOff>101600</xdr:colOff>
      <xdr:row>62</xdr:row>
      <xdr:rowOff>73660</xdr:rowOff>
    </xdr:to>
    <xdr:sp macro="" textlink="">
      <xdr:nvSpPr>
        <xdr:cNvPr id="704" name="楕円 703">
          <a:extLst>
            <a:ext uri="{FF2B5EF4-FFF2-40B4-BE49-F238E27FC236}">
              <a16:creationId xmlns:a16="http://schemas.microsoft.com/office/drawing/2014/main" id="{C9DECA79-74AB-474E-A6C9-E1F0D47ED0F3}"/>
            </a:ext>
          </a:extLst>
        </xdr:cNvPr>
        <xdr:cNvSpPr/>
      </xdr:nvSpPr>
      <xdr:spPr>
        <a:xfrm>
          <a:off x="20383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22860</xdr:rowOff>
    </xdr:from>
    <xdr:to>
      <xdr:col>111</xdr:col>
      <xdr:colOff>177800</xdr:colOff>
      <xdr:row>62</xdr:row>
      <xdr:rowOff>91440</xdr:rowOff>
    </xdr:to>
    <xdr:cxnSp macro="">
      <xdr:nvCxnSpPr>
        <xdr:cNvPr id="705" name="直線コネクタ 704">
          <a:extLst>
            <a:ext uri="{FF2B5EF4-FFF2-40B4-BE49-F238E27FC236}">
              <a16:creationId xmlns:a16="http://schemas.microsoft.com/office/drawing/2014/main" id="{44ED12B8-87F1-4AFB-8AD8-19C478C71CFC}"/>
            </a:ext>
          </a:extLst>
        </xdr:cNvPr>
        <xdr:cNvCxnSpPr/>
      </xdr:nvCxnSpPr>
      <xdr:spPr>
        <a:xfrm>
          <a:off x="20434300" y="106527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706" name="楕円 705">
          <a:extLst>
            <a:ext uri="{FF2B5EF4-FFF2-40B4-BE49-F238E27FC236}">
              <a16:creationId xmlns:a16="http://schemas.microsoft.com/office/drawing/2014/main" id="{870118BB-2FFA-419B-AD2B-9018059E086B}"/>
            </a:ext>
          </a:extLst>
        </xdr:cNvPr>
        <xdr:cNvSpPr/>
      </xdr:nvSpPr>
      <xdr:spPr>
        <a:xfrm>
          <a:off x="19494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22860</xdr:rowOff>
    </xdr:from>
    <xdr:to>
      <xdr:col>107</xdr:col>
      <xdr:colOff>50800</xdr:colOff>
      <xdr:row>62</xdr:row>
      <xdr:rowOff>91440</xdr:rowOff>
    </xdr:to>
    <xdr:cxnSp macro="">
      <xdr:nvCxnSpPr>
        <xdr:cNvPr id="707" name="直線コネクタ 706">
          <a:extLst>
            <a:ext uri="{FF2B5EF4-FFF2-40B4-BE49-F238E27FC236}">
              <a16:creationId xmlns:a16="http://schemas.microsoft.com/office/drawing/2014/main" id="{B97B36A4-53FF-4F15-BBFF-32B846C0F52A}"/>
            </a:ext>
          </a:extLst>
        </xdr:cNvPr>
        <xdr:cNvCxnSpPr/>
      </xdr:nvCxnSpPr>
      <xdr:spPr>
        <a:xfrm flipV="1">
          <a:off x="19545300" y="106527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63500</xdr:rowOff>
    </xdr:from>
    <xdr:to>
      <xdr:col>98</xdr:col>
      <xdr:colOff>38100</xdr:colOff>
      <xdr:row>62</xdr:row>
      <xdr:rowOff>165100</xdr:rowOff>
    </xdr:to>
    <xdr:sp macro="" textlink="">
      <xdr:nvSpPr>
        <xdr:cNvPr id="708" name="楕円 707">
          <a:extLst>
            <a:ext uri="{FF2B5EF4-FFF2-40B4-BE49-F238E27FC236}">
              <a16:creationId xmlns:a16="http://schemas.microsoft.com/office/drawing/2014/main" id="{32FED4AD-E3FB-464F-B717-C659F3803924}"/>
            </a:ext>
          </a:extLst>
        </xdr:cNvPr>
        <xdr:cNvSpPr/>
      </xdr:nvSpPr>
      <xdr:spPr>
        <a:xfrm>
          <a:off x="18605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91440</xdr:rowOff>
    </xdr:from>
    <xdr:to>
      <xdr:col>102</xdr:col>
      <xdr:colOff>114300</xdr:colOff>
      <xdr:row>62</xdr:row>
      <xdr:rowOff>114300</xdr:rowOff>
    </xdr:to>
    <xdr:cxnSp macro="">
      <xdr:nvCxnSpPr>
        <xdr:cNvPr id="709" name="直線コネクタ 708">
          <a:extLst>
            <a:ext uri="{FF2B5EF4-FFF2-40B4-BE49-F238E27FC236}">
              <a16:creationId xmlns:a16="http://schemas.microsoft.com/office/drawing/2014/main" id="{C016D698-8F84-4FDA-AABB-23E072697B88}"/>
            </a:ext>
          </a:extLst>
        </xdr:cNvPr>
        <xdr:cNvCxnSpPr/>
      </xdr:nvCxnSpPr>
      <xdr:spPr>
        <a:xfrm flipV="1">
          <a:off x="18656300" y="107213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44467</xdr:rowOff>
    </xdr:from>
    <xdr:ext cx="469744" cy="259045"/>
    <xdr:sp macro="" textlink="">
      <xdr:nvSpPr>
        <xdr:cNvPr id="710" name="n_1aveValue【保健センター・保健所】&#10;一人当たり面積">
          <a:extLst>
            <a:ext uri="{FF2B5EF4-FFF2-40B4-BE49-F238E27FC236}">
              <a16:creationId xmlns:a16="http://schemas.microsoft.com/office/drawing/2014/main" id="{0D030FCD-8B49-43B4-B5FE-1BEA66404DC7}"/>
            </a:ext>
          </a:extLst>
        </xdr:cNvPr>
        <xdr:cNvSpPr txBox="1"/>
      </xdr:nvSpPr>
      <xdr:spPr>
        <a:xfrm>
          <a:off x="210757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44467</xdr:rowOff>
    </xdr:from>
    <xdr:ext cx="469744" cy="259045"/>
    <xdr:sp macro="" textlink="">
      <xdr:nvSpPr>
        <xdr:cNvPr id="711" name="n_2aveValue【保健センター・保健所】&#10;一人当たり面積">
          <a:extLst>
            <a:ext uri="{FF2B5EF4-FFF2-40B4-BE49-F238E27FC236}">
              <a16:creationId xmlns:a16="http://schemas.microsoft.com/office/drawing/2014/main" id="{442638E5-2CFA-44FD-AB59-82CB3218CE90}"/>
            </a:ext>
          </a:extLst>
        </xdr:cNvPr>
        <xdr:cNvSpPr txBox="1"/>
      </xdr:nvSpPr>
      <xdr:spPr>
        <a:xfrm>
          <a:off x="20199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44467</xdr:rowOff>
    </xdr:from>
    <xdr:ext cx="469744" cy="259045"/>
    <xdr:sp macro="" textlink="">
      <xdr:nvSpPr>
        <xdr:cNvPr id="712" name="n_3aveValue【保健センター・保健所】&#10;一人当たり面積">
          <a:extLst>
            <a:ext uri="{FF2B5EF4-FFF2-40B4-BE49-F238E27FC236}">
              <a16:creationId xmlns:a16="http://schemas.microsoft.com/office/drawing/2014/main" id="{C593D9FE-9BC4-4875-BED6-7A46C282B366}"/>
            </a:ext>
          </a:extLst>
        </xdr:cNvPr>
        <xdr:cNvSpPr txBox="1"/>
      </xdr:nvSpPr>
      <xdr:spPr>
        <a:xfrm>
          <a:off x="19310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44467</xdr:rowOff>
    </xdr:from>
    <xdr:ext cx="469744" cy="259045"/>
    <xdr:sp macro="" textlink="">
      <xdr:nvSpPr>
        <xdr:cNvPr id="713" name="n_4aveValue【保健センター・保健所】&#10;一人当たり面積">
          <a:extLst>
            <a:ext uri="{FF2B5EF4-FFF2-40B4-BE49-F238E27FC236}">
              <a16:creationId xmlns:a16="http://schemas.microsoft.com/office/drawing/2014/main" id="{B06C68DC-B1C9-41C0-82B7-18B27EC14E57}"/>
            </a:ext>
          </a:extLst>
        </xdr:cNvPr>
        <xdr:cNvSpPr txBox="1"/>
      </xdr:nvSpPr>
      <xdr:spPr>
        <a:xfrm>
          <a:off x="18421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133367</xdr:rowOff>
    </xdr:from>
    <xdr:ext cx="469744" cy="259045"/>
    <xdr:sp macro="" textlink="">
      <xdr:nvSpPr>
        <xdr:cNvPr id="714" name="n_1mainValue【保健センター・保健所】&#10;一人当たり面積">
          <a:extLst>
            <a:ext uri="{FF2B5EF4-FFF2-40B4-BE49-F238E27FC236}">
              <a16:creationId xmlns:a16="http://schemas.microsoft.com/office/drawing/2014/main" id="{A8880DE9-5EC7-48F2-84D2-DD48367AC4E3}"/>
            </a:ext>
          </a:extLst>
        </xdr:cNvPr>
        <xdr:cNvSpPr txBox="1"/>
      </xdr:nvSpPr>
      <xdr:spPr>
        <a:xfrm>
          <a:off x="210757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64787</xdr:rowOff>
    </xdr:from>
    <xdr:ext cx="469744" cy="259045"/>
    <xdr:sp macro="" textlink="">
      <xdr:nvSpPr>
        <xdr:cNvPr id="715" name="n_2mainValue【保健センター・保健所】&#10;一人当たり面積">
          <a:extLst>
            <a:ext uri="{FF2B5EF4-FFF2-40B4-BE49-F238E27FC236}">
              <a16:creationId xmlns:a16="http://schemas.microsoft.com/office/drawing/2014/main" id="{2A3E7E26-2C64-40EA-8A30-7702CB78FB55}"/>
            </a:ext>
          </a:extLst>
        </xdr:cNvPr>
        <xdr:cNvSpPr txBox="1"/>
      </xdr:nvSpPr>
      <xdr:spPr>
        <a:xfrm>
          <a:off x="20199427"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133367</xdr:rowOff>
    </xdr:from>
    <xdr:ext cx="469744" cy="259045"/>
    <xdr:sp macro="" textlink="">
      <xdr:nvSpPr>
        <xdr:cNvPr id="716" name="n_3mainValue【保健センター・保健所】&#10;一人当たり面積">
          <a:extLst>
            <a:ext uri="{FF2B5EF4-FFF2-40B4-BE49-F238E27FC236}">
              <a16:creationId xmlns:a16="http://schemas.microsoft.com/office/drawing/2014/main" id="{E6C6EDF2-B27C-4D1C-B65E-05E7FDFDC5E4}"/>
            </a:ext>
          </a:extLst>
        </xdr:cNvPr>
        <xdr:cNvSpPr txBox="1"/>
      </xdr:nvSpPr>
      <xdr:spPr>
        <a:xfrm>
          <a:off x="19310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156227</xdr:rowOff>
    </xdr:from>
    <xdr:ext cx="469744" cy="259045"/>
    <xdr:sp macro="" textlink="">
      <xdr:nvSpPr>
        <xdr:cNvPr id="717" name="n_4mainValue【保健センター・保健所】&#10;一人当たり面積">
          <a:extLst>
            <a:ext uri="{FF2B5EF4-FFF2-40B4-BE49-F238E27FC236}">
              <a16:creationId xmlns:a16="http://schemas.microsoft.com/office/drawing/2014/main" id="{41C48CA9-DFE3-4456-960F-CADD8015CA92}"/>
            </a:ext>
          </a:extLst>
        </xdr:cNvPr>
        <xdr:cNvSpPr txBox="1"/>
      </xdr:nvSpPr>
      <xdr:spPr>
        <a:xfrm>
          <a:off x="184214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170DDC24-FD62-4D1B-AE13-44220001097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23579193-566A-4A06-8343-BF8612EC338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1602543D-6CDD-4163-95AD-1CA97ADB6EE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75657685-7E6A-4A82-98DF-3131018AB3A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FD2758B3-3C31-4290-B903-47252070E5B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C5A7044E-BDC1-4BC2-A083-060448B24CE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0E4424E5-EDFD-46AD-871A-7915B1BF7B5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BF26EC26-5BB7-46E6-9BCE-FC807CFAB72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99B1F3C0-559B-456E-B3B4-4688D87A9AF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1E580B8F-2626-4119-A378-762F77D3191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D802220C-7404-4B32-BCFA-F01F621D68F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A0C10D26-5ECB-43A7-92FA-47A463320B5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BB1C6CCC-1ED7-4761-8C60-C6DA9F5B3CF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CEB012FB-A980-4C29-B9D4-6DC7D40E283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751F3BB7-8CB0-47D6-ACD5-DFAA30DB616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F0EF32DA-81D1-47BD-97A8-5D33402F4BD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CEA230F1-7219-4522-9CEA-A3D4D4715AE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F9157BA0-15FC-4BED-8DD6-B81618D4D9D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77C822F3-0C75-45E5-87B8-5C874B855A8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5B15E38E-AC48-4804-9F49-7E25E200C25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3FF8138A-398B-49C1-87D1-85E49141044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166F9D08-8434-4B15-BE30-67C8A6730E5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8AFB5AA5-9BFC-4A8A-B76A-34391B92D67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C44A82FB-766A-4590-A341-243B0AEB70C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742" name="直線コネクタ 741">
          <a:extLst>
            <a:ext uri="{FF2B5EF4-FFF2-40B4-BE49-F238E27FC236}">
              <a16:creationId xmlns:a16="http://schemas.microsoft.com/office/drawing/2014/main" id="{E485EB40-FAFD-4341-B8F2-F1754513A81F}"/>
            </a:ext>
          </a:extLst>
        </xdr:cNvPr>
        <xdr:cNvCxnSpPr/>
      </xdr:nvCxnSpPr>
      <xdr:spPr>
        <a:xfrm flipV="1">
          <a:off x="16318864" y="13500736"/>
          <a:ext cx="0" cy="1141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9286AFA0-5594-4542-981C-4A4A4E23C327}"/>
            </a:ext>
          </a:extLst>
        </xdr:cNvPr>
        <xdr:cNvSpPr txBox="1"/>
      </xdr:nvSpPr>
      <xdr:spPr>
        <a:xfrm>
          <a:off x="16357600"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744" name="直線コネクタ 743">
          <a:extLst>
            <a:ext uri="{FF2B5EF4-FFF2-40B4-BE49-F238E27FC236}">
              <a16:creationId xmlns:a16="http://schemas.microsoft.com/office/drawing/2014/main" id="{3406777D-E777-4820-ACB9-E8D56ED00CCA}"/>
            </a:ext>
          </a:extLst>
        </xdr:cNvPr>
        <xdr:cNvCxnSpPr/>
      </xdr:nvCxnSpPr>
      <xdr:spPr>
        <a:xfrm>
          <a:off x="16230600" y="1464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9821D59C-F0D2-4B14-A809-F0BDA28F843C}"/>
            </a:ext>
          </a:extLst>
        </xdr:cNvPr>
        <xdr:cNvSpPr txBox="1"/>
      </xdr:nvSpPr>
      <xdr:spPr>
        <a:xfrm>
          <a:off x="16357600" y="1327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746" name="直線コネクタ 745">
          <a:extLst>
            <a:ext uri="{FF2B5EF4-FFF2-40B4-BE49-F238E27FC236}">
              <a16:creationId xmlns:a16="http://schemas.microsoft.com/office/drawing/2014/main" id="{8E239D72-F97F-42B9-BD93-8CD059711644}"/>
            </a:ext>
          </a:extLst>
        </xdr:cNvPr>
        <xdr:cNvCxnSpPr/>
      </xdr:nvCxnSpPr>
      <xdr:spPr>
        <a:xfrm>
          <a:off x="16230600" y="1350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29227</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1E35D24E-4D18-46AB-8FB0-E042690BE692}"/>
            </a:ext>
          </a:extLst>
        </xdr:cNvPr>
        <xdr:cNvSpPr txBox="1"/>
      </xdr:nvSpPr>
      <xdr:spPr>
        <a:xfrm>
          <a:off x="16357600" y="13916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48" name="フローチャート: 判断 747">
          <a:extLst>
            <a:ext uri="{FF2B5EF4-FFF2-40B4-BE49-F238E27FC236}">
              <a16:creationId xmlns:a16="http://schemas.microsoft.com/office/drawing/2014/main" id="{1613279D-371C-4BAD-8055-F03D9D005FE2}"/>
            </a:ext>
          </a:extLst>
        </xdr:cNvPr>
        <xdr:cNvSpPr/>
      </xdr:nvSpPr>
      <xdr:spPr>
        <a:xfrm>
          <a:off x="162687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749" name="フローチャート: 判断 748">
          <a:extLst>
            <a:ext uri="{FF2B5EF4-FFF2-40B4-BE49-F238E27FC236}">
              <a16:creationId xmlns:a16="http://schemas.microsoft.com/office/drawing/2014/main" id="{B18729DD-93BF-4080-9E88-BEF56B92B011}"/>
            </a:ext>
          </a:extLst>
        </xdr:cNvPr>
        <xdr:cNvSpPr/>
      </xdr:nvSpPr>
      <xdr:spPr>
        <a:xfrm>
          <a:off x="15430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50" name="フローチャート: 判断 749">
          <a:extLst>
            <a:ext uri="{FF2B5EF4-FFF2-40B4-BE49-F238E27FC236}">
              <a16:creationId xmlns:a16="http://schemas.microsoft.com/office/drawing/2014/main" id="{645DD163-8B0D-46C1-8AE2-18402977865E}"/>
            </a:ext>
          </a:extLst>
        </xdr:cNvPr>
        <xdr:cNvSpPr/>
      </xdr:nvSpPr>
      <xdr:spPr>
        <a:xfrm>
          <a:off x="14541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51" name="フローチャート: 判断 750">
          <a:extLst>
            <a:ext uri="{FF2B5EF4-FFF2-40B4-BE49-F238E27FC236}">
              <a16:creationId xmlns:a16="http://schemas.microsoft.com/office/drawing/2014/main" id="{B070B139-60E8-4253-BDBD-F21C45EF1A7E}"/>
            </a:ext>
          </a:extLst>
        </xdr:cNvPr>
        <xdr:cNvSpPr/>
      </xdr:nvSpPr>
      <xdr:spPr>
        <a:xfrm>
          <a:off x="13652500" y="1402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752" name="フローチャート: 判断 751">
          <a:extLst>
            <a:ext uri="{FF2B5EF4-FFF2-40B4-BE49-F238E27FC236}">
              <a16:creationId xmlns:a16="http://schemas.microsoft.com/office/drawing/2014/main" id="{1B4E9538-EFB1-45E4-B66E-4FEC7201A43E}"/>
            </a:ext>
          </a:extLst>
        </xdr:cNvPr>
        <xdr:cNvSpPr/>
      </xdr:nvSpPr>
      <xdr:spPr>
        <a:xfrm>
          <a:off x="12763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86E8CE83-319C-473C-A473-0802EAF6FEB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C91598AA-B73F-454C-A161-9B6BAFDE5E6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84A9C30B-05EF-41B6-BA07-9D726B504BA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3A143773-9DC6-4DC8-8B8A-748B03D4082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A9FB09F9-0788-4BE4-A9B9-35B653A872D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105411</xdr:rowOff>
    </xdr:from>
    <xdr:to>
      <xdr:col>85</xdr:col>
      <xdr:colOff>177800</xdr:colOff>
      <xdr:row>84</xdr:row>
      <xdr:rowOff>35561</xdr:rowOff>
    </xdr:to>
    <xdr:sp macro="" textlink="">
      <xdr:nvSpPr>
        <xdr:cNvPr id="758" name="楕円 757">
          <a:extLst>
            <a:ext uri="{FF2B5EF4-FFF2-40B4-BE49-F238E27FC236}">
              <a16:creationId xmlns:a16="http://schemas.microsoft.com/office/drawing/2014/main" id="{265DA592-BB32-451D-BF7C-156C4AB5A54C}"/>
            </a:ext>
          </a:extLst>
        </xdr:cNvPr>
        <xdr:cNvSpPr/>
      </xdr:nvSpPr>
      <xdr:spPr>
        <a:xfrm>
          <a:off x="16268700" y="143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83838</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E763A728-9F1D-4689-9D2E-AAE0D6D2B39A}"/>
            </a:ext>
          </a:extLst>
        </xdr:cNvPr>
        <xdr:cNvSpPr txBox="1"/>
      </xdr:nvSpPr>
      <xdr:spPr>
        <a:xfrm>
          <a:off x="16357600" y="1431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116839</xdr:rowOff>
    </xdr:from>
    <xdr:to>
      <xdr:col>81</xdr:col>
      <xdr:colOff>101600</xdr:colOff>
      <xdr:row>84</xdr:row>
      <xdr:rowOff>46989</xdr:rowOff>
    </xdr:to>
    <xdr:sp macro="" textlink="">
      <xdr:nvSpPr>
        <xdr:cNvPr id="760" name="楕円 759">
          <a:extLst>
            <a:ext uri="{FF2B5EF4-FFF2-40B4-BE49-F238E27FC236}">
              <a16:creationId xmlns:a16="http://schemas.microsoft.com/office/drawing/2014/main" id="{C6312907-82E7-4C93-939E-F2A8F4408714}"/>
            </a:ext>
          </a:extLst>
        </xdr:cNvPr>
        <xdr:cNvSpPr/>
      </xdr:nvSpPr>
      <xdr:spPr>
        <a:xfrm>
          <a:off x="15430500" y="1434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156211</xdr:rowOff>
    </xdr:from>
    <xdr:to>
      <xdr:col>85</xdr:col>
      <xdr:colOff>127000</xdr:colOff>
      <xdr:row>83</xdr:row>
      <xdr:rowOff>167639</xdr:rowOff>
    </xdr:to>
    <xdr:cxnSp macro="">
      <xdr:nvCxnSpPr>
        <xdr:cNvPr id="761" name="直線コネクタ 760">
          <a:extLst>
            <a:ext uri="{FF2B5EF4-FFF2-40B4-BE49-F238E27FC236}">
              <a16:creationId xmlns:a16="http://schemas.microsoft.com/office/drawing/2014/main" id="{13BE5EB3-51D4-43E0-9749-CC135DA7DD49}"/>
            </a:ext>
          </a:extLst>
        </xdr:cNvPr>
        <xdr:cNvCxnSpPr/>
      </xdr:nvCxnSpPr>
      <xdr:spPr>
        <a:xfrm flipV="1">
          <a:off x="15481300" y="1438656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78739</xdr:rowOff>
    </xdr:from>
    <xdr:to>
      <xdr:col>76</xdr:col>
      <xdr:colOff>165100</xdr:colOff>
      <xdr:row>84</xdr:row>
      <xdr:rowOff>8889</xdr:rowOff>
    </xdr:to>
    <xdr:sp macro="" textlink="">
      <xdr:nvSpPr>
        <xdr:cNvPr id="762" name="楕円 761">
          <a:extLst>
            <a:ext uri="{FF2B5EF4-FFF2-40B4-BE49-F238E27FC236}">
              <a16:creationId xmlns:a16="http://schemas.microsoft.com/office/drawing/2014/main" id="{F24DCA4D-410A-4E3F-B2ED-1532C5497E9C}"/>
            </a:ext>
          </a:extLst>
        </xdr:cNvPr>
        <xdr:cNvSpPr/>
      </xdr:nvSpPr>
      <xdr:spPr>
        <a:xfrm>
          <a:off x="14541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129539</xdr:rowOff>
    </xdr:from>
    <xdr:to>
      <xdr:col>81</xdr:col>
      <xdr:colOff>50800</xdr:colOff>
      <xdr:row>83</xdr:row>
      <xdr:rowOff>167639</xdr:rowOff>
    </xdr:to>
    <xdr:cxnSp macro="">
      <xdr:nvCxnSpPr>
        <xdr:cNvPr id="763" name="直線コネクタ 762">
          <a:extLst>
            <a:ext uri="{FF2B5EF4-FFF2-40B4-BE49-F238E27FC236}">
              <a16:creationId xmlns:a16="http://schemas.microsoft.com/office/drawing/2014/main" id="{1EF0B5D6-DC18-42FD-BA10-FB56D4104F65}"/>
            </a:ext>
          </a:extLst>
        </xdr:cNvPr>
        <xdr:cNvCxnSpPr/>
      </xdr:nvCxnSpPr>
      <xdr:spPr>
        <a:xfrm>
          <a:off x="14592300" y="143598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40639</xdr:rowOff>
    </xdr:from>
    <xdr:to>
      <xdr:col>72</xdr:col>
      <xdr:colOff>38100</xdr:colOff>
      <xdr:row>83</xdr:row>
      <xdr:rowOff>142239</xdr:rowOff>
    </xdr:to>
    <xdr:sp macro="" textlink="">
      <xdr:nvSpPr>
        <xdr:cNvPr id="764" name="楕円 763">
          <a:extLst>
            <a:ext uri="{FF2B5EF4-FFF2-40B4-BE49-F238E27FC236}">
              <a16:creationId xmlns:a16="http://schemas.microsoft.com/office/drawing/2014/main" id="{DDAD4058-9E86-478B-B11F-01F8D6C44B55}"/>
            </a:ext>
          </a:extLst>
        </xdr:cNvPr>
        <xdr:cNvSpPr/>
      </xdr:nvSpPr>
      <xdr:spPr>
        <a:xfrm>
          <a:off x="13652500" y="1427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91439</xdr:rowOff>
    </xdr:from>
    <xdr:to>
      <xdr:col>76</xdr:col>
      <xdr:colOff>114300</xdr:colOff>
      <xdr:row>83</xdr:row>
      <xdr:rowOff>129539</xdr:rowOff>
    </xdr:to>
    <xdr:cxnSp macro="">
      <xdr:nvCxnSpPr>
        <xdr:cNvPr id="765" name="直線コネクタ 764">
          <a:extLst>
            <a:ext uri="{FF2B5EF4-FFF2-40B4-BE49-F238E27FC236}">
              <a16:creationId xmlns:a16="http://schemas.microsoft.com/office/drawing/2014/main" id="{ADFD8F07-4EC8-4B96-A1A3-8675722CCA55}"/>
            </a:ext>
          </a:extLst>
        </xdr:cNvPr>
        <xdr:cNvCxnSpPr/>
      </xdr:nvCxnSpPr>
      <xdr:spPr>
        <a:xfrm>
          <a:off x="13703300" y="143217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25400</xdr:rowOff>
    </xdr:from>
    <xdr:to>
      <xdr:col>67</xdr:col>
      <xdr:colOff>101600</xdr:colOff>
      <xdr:row>83</xdr:row>
      <xdr:rowOff>127000</xdr:rowOff>
    </xdr:to>
    <xdr:sp macro="" textlink="">
      <xdr:nvSpPr>
        <xdr:cNvPr id="766" name="楕円 765">
          <a:extLst>
            <a:ext uri="{FF2B5EF4-FFF2-40B4-BE49-F238E27FC236}">
              <a16:creationId xmlns:a16="http://schemas.microsoft.com/office/drawing/2014/main" id="{576AE0E5-3A88-4EB0-A680-2718CB29BD3F}"/>
            </a:ext>
          </a:extLst>
        </xdr:cNvPr>
        <xdr:cNvSpPr/>
      </xdr:nvSpPr>
      <xdr:spPr>
        <a:xfrm>
          <a:off x="1276350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76200</xdr:rowOff>
    </xdr:from>
    <xdr:to>
      <xdr:col>71</xdr:col>
      <xdr:colOff>177800</xdr:colOff>
      <xdr:row>83</xdr:row>
      <xdr:rowOff>91439</xdr:rowOff>
    </xdr:to>
    <xdr:cxnSp macro="">
      <xdr:nvCxnSpPr>
        <xdr:cNvPr id="767" name="直線コネクタ 766">
          <a:extLst>
            <a:ext uri="{FF2B5EF4-FFF2-40B4-BE49-F238E27FC236}">
              <a16:creationId xmlns:a16="http://schemas.microsoft.com/office/drawing/2014/main" id="{696B3F05-6C3B-4A6A-98BB-DF2E2B47C078}"/>
            </a:ext>
          </a:extLst>
        </xdr:cNvPr>
        <xdr:cNvCxnSpPr/>
      </xdr:nvCxnSpPr>
      <xdr:spPr>
        <a:xfrm>
          <a:off x="12814300" y="143065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141622</xdr:rowOff>
    </xdr:from>
    <xdr:ext cx="405111" cy="259045"/>
    <xdr:sp macro="" textlink="">
      <xdr:nvSpPr>
        <xdr:cNvPr id="768" name="n_1aveValue【消防施設】&#10;有形固定資産減価償却率">
          <a:extLst>
            <a:ext uri="{FF2B5EF4-FFF2-40B4-BE49-F238E27FC236}">
              <a16:creationId xmlns:a16="http://schemas.microsoft.com/office/drawing/2014/main" id="{016A0B9B-3571-49BB-AF6E-2C23240E296E}"/>
            </a:ext>
          </a:extLst>
        </xdr:cNvPr>
        <xdr:cNvSpPr txBox="1"/>
      </xdr:nvSpPr>
      <xdr:spPr>
        <a:xfrm>
          <a:off x="152660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128288</xdr:rowOff>
    </xdr:from>
    <xdr:ext cx="405111" cy="259045"/>
    <xdr:sp macro="" textlink="">
      <xdr:nvSpPr>
        <xdr:cNvPr id="769" name="n_2aveValue【消防施設】&#10;有形固定資産減価償却率">
          <a:extLst>
            <a:ext uri="{FF2B5EF4-FFF2-40B4-BE49-F238E27FC236}">
              <a16:creationId xmlns:a16="http://schemas.microsoft.com/office/drawing/2014/main" id="{5006DEAA-D945-44DB-9B6F-D8A3F2CEF292}"/>
            </a:ext>
          </a:extLst>
        </xdr:cNvPr>
        <xdr:cNvSpPr txBox="1"/>
      </xdr:nvSpPr>
      <xdr:spPr>
        <a:xfrm>
          <a:off x="14389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88282</xdr:rowOff>
    </xdr:from>
    <xdr:ext cx="405111" cy="259045"/>
    <xdr:sp macro="" textlink="">
      <xdr:nvSpPr>
        <xdr:cNvPr id="770" name="n_3aveValue【消防施設】&#10;有形固定資産減価償却率">
          <a:extLst>
            <a:ext uri="{FF2B5EF4-FFF2-40B4-BE49-F238E27FC236}">
              <a16:creationId xmlns:a16="http://schemas.microsoft.com/office/drawing/2014/main" id="{9197717C-89EC-4C1D-A4E3-455AE8FD7D6E}"/>
            </a:ext>
          </a:extLst>
        </xdr:cNvPr>
        <xdr:cNvSpPr txBox="1"/>
      </xdr:nvSpPr>
      <xdr:spPr>
        <a:xfrm>
          <a:off x="13500744" y="1380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69232</xdr:rowOff>
    </xdr:from>
    <xdr:ext cx="405111" cy="259045"/>
    <xdr:sp macro="" textlink="">
      <xdr:nvSpPr>
        <xdr:cNvPr id="771" name="n_4aveValue【消防施設】&#10;有形固定資産減価償却率">
          <a:extLst>
            <a:ext uri="{FF2B5EF4-FFF2-40B4-BE49-F238E27FC236}">
              <a16:creationId xmlns:a16="http://schemas.microsoft.com/office/drawing/2014/main" id="{873C71DC-0CC0-474F-BEA9-6C01C6A2A669}"/>
            </a:ext>
          </a:extLst>
        </xdr:cNvPr>
        <xdr:cNvSpPr txBox="1"/>
      </xdr:nvSpPr>
      <xdr:spPr>
        <a:xfrm>
          <a:off x="12611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38116</xdr:rowOff>
    </xdr:from>
    <xdr:ext cx="405111" cy="259045"/>
    <xdr:sp macro="" textlink="">
      <xdr:nvSpPr>
        <xdr:cNvPr id="772" name="n_1mainValue【消防施設】&#10;有形固定資産減価償却率">
          <a:extLst>
            <a:ext uri="{FF2B5EF4-FFF2-40B4-BE49-F238E27FC236}">
              <a16:creationId xmlns:a16="http://schemas.microsoft.com/office/drawing/2014/main" id="{51E8C971-B42E-471C-9941-00F015F2B24A}"/>
            </a:ext>
          </a:extLst>
        </xdr:cNvPr>
        <xdr:cNvSpPr txBox="1"/>
      </xdr:nvSpPr>
      <xdr:spPr>
        <a:xfrm>
          <a:off x="15266044" y="1443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xdr:rowOff>
    </xdr:from>
    <xdr:ext cx="405111" cy="259045"/>
    <xdr:sp macro="" textlink="">
      <xdr:nvSpPr>
        <xdr:cNvPr id="773" name="n_2mainValue【消防施設】&#10;有形固定資産減価償却率">
          <a:extLst>
            <a:ext uri="{FF2B5EF4-FFF2-40B4-BE49-F238E27FC236}">
              <a16:creationId xmlns:a16="http://schemas.microsoft.com/office/drawing/2014/main" id="{C6971526-6F19-4BBF-96B5-6AEDE7B995EE}"/>
            </a:ext>
          </a:extLst>
        </xdr:cNvPr>
        <xdr:cNvSpPr txBox="1"/>
      </xdr:nvSpPr>
      <xdr:spPr>
        <a:xfrm>
          <a:off x="14389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133366</xdr:rowOff>
    </xdr:from>
    <xdr:ext cx="405111" cy="259045"/>
    <xdr:sp macro="" textlink="">
      <xdr:nvSpPr>
        <xdr:cNvPr id="774" name="n_3mainValue【消防施設】&#10;有形固定資産減価償却率">
          <a:extLst>
            <a:ext uri="{FF2B5EF4-FFF2-40B4-BE49-F238E27FC236}">
              <a16:creationId xmlns:a16="http://schemas.microsoft.com/office/drawing/2014/main" id="{3CF7C9AD-A467-453D-8C60-91C9AF21EDA7}"/>
            </a:ext>
          </a:extLst>
        </xdr:cNvPr>
        <xdr:cNvSpPr txBox="1"/>
      </xdr:nvSpPr>
      <xdr:spPr>
        <a:xfrm>
          <a:off x="13500744" y="1436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118127</xdr:rowOff>
    </xdr:from>
    <xdr:ext cx="405111" cy="259045"/>
    <xdr:sp macro="" textlink="">
      <xdr:nvSpPr>
        <xdr:cNvPr id="775" name="n_4mainValue【消防施設】&#10;有形固定資産減価償却率">
          <a:extLst>
            <a:ext uri="{FF2B5EF4-FFF2-40B4-BE49-F238E27FC236}">
              <a16:creationId xmlns:a16="http://schemas.microsoft.com/office/drawing/2014/main" id="{90068EA5-45EE-4055-9C15-5265A259A582}"/>
            </a:ext>
          </a:extLst>
        </xdr:cNvPr>
        <xdr:cNvSpPr txBox="1"/>
      </xdr:nvSpPr>
      <xdr:spPr>
        <a:xfrm>
          <a:off x="126117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1A6B55CD-9A44-4B38-9BB2-98B7D5157B5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B832BF20-D980-47FA-86D7-7D69BDFD622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2219C615-A5F9-4D7E-B8BB-B6691B8A013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8642AF98-F7F6-4B12-94A3-0416C312B85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EC26321B-BC41-42B3-AFB0-014B8DFC7F6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E9C22941-7D28-48B0-986B-408120379FB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DF563AB6-3B29-4A4F-A737-E61FA1DFD38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6B7A5509-D095-4F5D-947A-6B3DFBB1B7A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46A654A9-2590-49C2-A64C-9EC98E174EE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02A3D4C1-C342-476F-95C6-139D709A36A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6" name="直線コネクタ 785">
          <a:extLst>
            <a:ext uri="{FF2B5EF4-FFF2-40B4-BE49-F238E27FC236}">
              <a16:creationId xmlns:a16="http://schemas.microsoft.com/office/drawing/2014/main" id="{2F63BBF2-F541-4353-AFDE-B544A1AF2BF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7" name="テキスト ボックス 786">
          <a:extLst>
            <a:ext uri="{FF2B5EF4-FFF2-40B4-BE49-F238E27FC236}">
              <a16:creationId xmlns:a16="http://schemas.microsoft.com/office/drawing/2014/main" id="{4CDE82F5-90DE-462F-80E7-0869DA63A1B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8" name="直線コネクタ 787">
          <a:extLst>
            <a:ext uri="{FF2B5EF4-FFF2-40B4-BE49-F238E27FC236}">
              <a16:creationId xmlns:a16="http://schemas.microsoft.com/office/drawing/2014/main" id="{A575FD89-C212-4457-AE4F-4044C15C982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9" name="テキスト ボックス 788">
          <a:extLst>
            <a:ext uri="{FF2B5EF4-FFF2-40B4-BE49-F238E27FC236}">
              <a16:creationId xmlns:a16="http://schemas.microsoft.com/office/drawing/2014/main" id="{66E8C680-4C2D-494E-82FC-295C366BAB7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0" name="直線コネクタ 789">
          <a:extLst>
            <a:ext uri="{FF2B5EF4-FFF2-40B4-BE49-F238E27FC236}">
              <a16:creationId xmlns:a16="http://schemas.microsoft.com/office/drawing/2014/main" id="{7073932A-071E-419B-B575-0606B40D22F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1" name="テキスト ボックス 790">
          <a:extLst>
            <a:ext uri="{FF2B5EF4-FFF2-40B4-BE49-F238E27FC236}">
              <a16:creationId xmlns:a16="http://schemas.microsoft.com/office/drawing/2014/main" id="{1B6AC6B0-C2F5-4F7B-9E6F-F14260A1286E}"/>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2" name="直線コネクタ 791">
          <a:extLst>
            <a:ext uri="{FF2B5EF4-FFF2-40B4-BE49-F238E27FC236}">
              <a16:creationId xmlns:a16="http://schemas.microsoft.com/office/drawing/2014/main" id="{689E3D27-8C3E-46D3-A099-CA9BAA92C22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3" name="テキスト ボックス 792">
          <a:extLst>
            <a:ext uri="{FF2B5EF4-FFF2-40B4-BE49-F238E27FC236}">
              <a16:creationId xmlns:a16="http://schemas.microsoft.com/office/drawing/2014/main" id="{F5B2DA66-A842-45D2-8116-5E539AA23001}"/>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4" name="直線コネクタ 793">
          <a:extLst>
            <a:ext uri="{FF2B5EF4-FFF2-40B4-BE49-F238E27FC236}">
              <a16:creationId xmlns:a16="http://schemas.microsoft.com/office/drawing/2014/main" id="{2E7C4DD0-3FAB-43CD-BD72-94D4195F481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5" name="テキスト ボックス 794">
          <a:extLst>
            <a:ext uri="{FF2B5EF4-FFF2-40B4-BE49-F238E27FC236}">
              <a16:creationId xmlns:a16="http://schemas.microsoft.com/office/drawing/2014/main" id="{0AB7F8F1-1E52-46B4-83DC-08C5A225FD9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273D9C68-D9D9-4C8F-AFB1-748ED7DD9AE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DF228642-D2EC-473D-9A02-E90529B19B1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0D69D7D6-3A09-4A60-A7F1-A02B17C6691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799" name="直線コネクタ 798">
          <a:extLst>
            <a:ext uri="{FF2B5EF4-FFF2-40B4-BE49-F238E27FC236}">
              <a16:creationId xmlns:a16="http://schemas.microsoft.com/office/drawing/2014/main" id="{072C47B0-8390-4190-8194-7297068B06C4}"/>
            </a:ext>
          </a:extLst>
        </xdr:cNvPr>
        <xdr:cNvCxnSpPr/>
      </xdr:nvCxnSpPr>
      <xdr:spPr>
        <a:xfrm flipV="1">
          <a:off x="22160864" y="132969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0" name="【消防施設】&#10;一人当たり面積最小値テキスト">
          <a:extLst>
            <a:ext uri="{FF2B5EF4-FFF2-40B4-BE49-F238E27FC236}">
              <a16:creationId xmlns:a16="http://schemas.microsoft.com/office/drawing/2014/main" id="{21502D83-FDEF-4683-B1C4-B226B27ACB75}"/>
            </a:ext>
          </a:extLst>
        </xdr:cNvPr>
        <xdr:cNvSpPr txBox="1"/>
      </xdr:nvSpPr>
      <xdr:spPr>
        <a:xfrm>
          <a:off x="22199600"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1" name="直線コネクタ 800">
          <a:extLst>
            <a:ext uri="{FF2B5EF4-FFF2-40B4-BE49-F238E27FC236}">
              <a16:creationId xmlns:a16="http://schemas.microsoft.com/office/drawing/2014/main" id="{9F36F9C8-3A05-4021-902E-6FFBF352117B}"/>
            </a:ext>
          </a:extLst>
        </xdr:cNvPr>
        <xdr:cNvCxnSpPr/>
      </xdr:nvCxnSpPr>
      <xdr:spPr>
        <a:xfrm>
          <a:off x="22072600" y="148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2" name="【消防施設】&#10;一人当たり面積最大値テキスト">
          <a:extLst>
            <a:ext uri="{FF2B5EF4-FFF2-40B4-BE49-F238E27FC236}">
              <a16:creationId xmlns:a16="http://schemas.microsoft.com/office/drawing/2014/main" id="{7366BFC0-32B0-4BA4-88A3-C1140932E2F1}"/>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3" name="直線コネクタ 802">
          <a:extLst>
            <a:ext uri="{FF2B5EF4-FFF2-40B4-BE49-F238E27FC236}">
              <a16:creationId xmlns:a16="http://schemas.microsoft.com/office/drawing/2014/main" id="{B20B3E44-F32F-465E-9515-5A36CCFF08FD}"/>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4" name="【消防施設】&#10;一人当たり面積平均値テキスト">
          <a:extLst>
            <a:ext uri="{FF2B5EF4-FFF2-40B4-BE49-F238E27FC236}">
              <a16:creationId xmlns:a16="http://schemas.microsoft.com/office/drawing/2014/main" id="{89A36A34-AD78-4422-9D64-ED7442D8F858}"/>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5" name="フローチャート: 判断 804">
          <a:extLst>
            <a:ext uri="{FF2B5EF4-FFF2-40B4-BE49-F238E27FC236}">
              <a16:creationId xmlns:a16="http://schemas.microsoft.com/office/drawing/2014/main" id="{56348A48-78ED-4E15-BBD8-07F8A424011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6" name="フローチャート: 判断 805">
          <a:extLst>
            <a:ext uri="{FF2B5EF4-FFF2-40B4-BE49-F238E27FC236}">
              <a16:creationId xmlns:a16="http://schemas.microsoft.com/office/drawing/2014/main" id="{6779C1FA-B431-495C-8B04-643FAA3EC2E6}"/>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07" name="フローチャート: 判断 806">
          <a:extLst>
            <a:ext uri="{FF2B5EF4-FFF2-40B4-BE49-F238E27FC236}">
              <a16:creationId xmlns:a16="http://schemas.microsoft.com/office/drawing/2014/main" id="{5CA07A87-F795-4522-923A-7DF169CC7709}"/>
            </a:ext>
          </a:extLst>
        </xdr:cNvPr>
        <xdr:cNvSpPr/>
      </xdr:nvSpPr>
      <xdr:spPr>
        <a:xfrm>
          <a:off x="20383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8" name="フローチャート: 判断 807">
          <a:extLst>
            <a:ext uri="{FF2B5EF4-FFF2-40B4-BE49-F238E27FC236}">
              <a16:creationId xmlns:a16="http://schemas.microsoft.com/office/drawing/2014/main" id="{5D14735B-F912-4D38-BED7-338E22108945}"/>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09" name="フローチャート: 判断 808">
          <a:extLst>
            <a:ext uri="{FF2B5EF4-FFF2-40B4-BE49-F238E27FC236}">
              <a16:creationId xmlns:a16="http://schemas.microsoft.com/office/drawing/2014/main" id="{59F46281-B20A-4EED-A97A-198A015EFBBA}"/>
            </a:ext>
          </a:extLst>
        </xdr:cNvPr>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722BDF5E-1157-442F-9A98-C162C50E78F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C3A8A42B-7A69-45B2-A9D2-A9B97F2E162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D8B93B85-0431-4E60-9B2B-25BDF744D78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D3C4F474-CB31-4440-9E5F-F024C0665FD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A33EDD7A-145B-442E-9DEB-D4A5165F689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88900</xdr:rowOff>
    </xdr:from>
    <xdr:to>
      <xdr:col>116</xdr:col>
      <xdr:colOff>114300</xdr:colOff>
      <xdr:row>85</xdr:row>
      <xdr:rowOff>19050</xdr:rowOff>
    </xdr:to>
    <xdr:sp macro="" textlink="">
      <xdr:nvSpPr>
        <xdr:cNvPr id="815" name="楕円 814">
          <a:extLst>
            <a:ext uri="{FF2B5EF4-FFF2-40B4-BE49-F238E27FC236}">
              <a16:creationId xmlns:a16="http://schemas.microsoft.com/office/drawing/2014/main" id="{B608874B-B532-4130-8241-81F878CBDEB0}"/>
            </a:ext>
          </a:extLst>
        </xdr:cNvPr>
        <xdr:cNvSpPr/>
      </xdr:nvSpPr>
      <xdr:spPr>
        <a:xfrm>
          <a:off x="22110700" y="1449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67327</xdr:rowOff>
    </xdr:from>
    <xdr:ext cx="469744" cy="259045"/>
    <xdr:sp macro="" textlink="">
      <xdr:nvSpPr>
        <xdr:cNvPr id="816" name="【消防施設】&#10;一人当たり面積該当値テキスト">
          <a:extLst>
            <a:ext uri="{FF2B5EF4-FFF2-40B4-BE49-F238E27FC236}">
              <a16:creationId xmlns:a16="http://schemas.microsoft.com/office/drawing/2014/main" id="{277DEC1D-2138-40B8-BA1A-74F1F1ADB8AF}"/>
            </a:ext>
          </a:extLst>
        </xdr:cNvPr>
        <xdr:cNvSpPr txBox="1"/>
      </xdr:nvSpPr>
      <xdr:spPr>
        <a:xfrm>
          <a:off x="22199600"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88900</xdr:rowOff>
    </xdr:from>
    <xdr:to>
      <xdr:col>112</xdr:col>
      <xdr:colOff>38100</xdr:colOff>
      <xdr:row>85</xdr:row>
      <xdr:rowOff>19050</xdr:rowOff>
    </xdr:to>
    <xdr:sp macro="" textlink="">
      <xdr:nvSpPr>
        <xdr:cNvPr id="817" name="楕円 816">
          <a:extLst>
            <a:ext uri="{FF2B5EF4-FFF2-40B4-BE49-F238E27FC236}">
              <a16:creationId xmlns:a16="http://schemas.microsoft.com/office/drawing/2014/main" id="{515BDBFF-769A-492D-BD15-AC42FEF52766}"/>
            </a:ext>
          </a:extLst>
        </xdr:cNvPr>
        <xdr:cNvSpPr/>
      </xdr:nvSpPr>
      <xdr:spPr>
        <a:xfrm>
          <a:off x="21272500" y="1449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139700</xdr:rowOff>
    </xdr:from>
    <xdr:to>
      <xdr:col>116</xdr:col>
      <xdr:colOff>63500</xdr:colOff>
      <xdr:row>84</xdr:row>
      <xdr:rowOff>139700</xdr:rowOff>
    </xdr:to>
    <xdr:cxnSp macro="">
      <xdr:nvCxnSpPr>
        <xdr:cNvPr id="818" name="直線コネクタ 817">
          <a:extLst>
            <a:ext uri="{FF2B5EF4-FFF2-40B4-BE49-F238E27FC236}">
              <a16:creationId xmlns:a16="http://schemas.microsoft.com/office/drawing/2014/main" id="{367DB0D4-CA63-4347-BF04-D2D0BB28C992}"/>
            </a:ext>
          </a:extLst>
        </xdr:cNvPr>
        <xdr:cNvCxnSpPr/>
      </xdr:nvCxnSpPr>
      <xdr:spPr>
        <a:xfrm>
          <a:off x="21323300" y="14541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88900</xdr:rowOff>
    </xdr:from>
    <xdr:to>
      <xdr:col>107</xdr:col>
      <xdr:colOff>101600</xdr:colOff>
      <xdr:row>85</xdr:row>
      <xdr:rowOff>19050</xdr:rowOff>
    </xdr:to>
    <xdr:sp macro="" textlink="">
      <xdr:nvSpPr>
        <xdr:cNvPr id="819" name="楕円 818">
          <a:extLst>
            <a:ext uri="{FF2B5EF4-FFF2-40B4-BE49-F238E27FC236}">
              <a16:creationId xmlns:a16="http://schemas.microsoft.com/office/drawing/2014/main" id="{95101626-9046-4AAC-8D75-C5A12D9B5289}"/>
            </a:ext>
          </a:extLst>
        </xdr:cNvPr>
        <xdr:cNvSpPr/>
      </xdr:nvSpPr>
      <xdr:spPr>
        <a:xfrm>
          <a:off x="20383500" y="1449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139700</xdr:rowOff>
    </xdr:from>
    <xdr:to>
      <xdr:col>111</xdr:col>
      <xdr:colOff>177800</xdr:colOff>
      <xdr:row>84</xdr:row>
      <xdr:rowOff>139700</xdr:rowOff>
    </xdr:to>
    <xdr:cxnSp macro="">
      <xdr:nvCxnSpPr>
        <xdr:cNvPr id="820" name="直線コネクタ 819">
          <a:extLst>
            <a:ext uri="{FF2B5EF4-FFF2-40B4-BE49-F238E27FC236}">
              <a16:creationId xmlns:a16="http://schemas.microsoft.com/office/drawing/2014/main" id="{8739BB34-E174-44EB-A088-E7FD6559FA6E}"/>
            </a:ext>
          </a:extLst>
        </xdr:cNvPr>
        <xdr:cNvCxnSpPr/>
      </xdr:nvCxnSpPr>
      <xdr:spPr>
        <a:xfrm>
          <a:off x="20434300" y="1454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88900</xdr:rowOff>
    </xdr:from>
    <xdr:to>
      <xdr:col>102</xdr:col>
      <xdr:colOff>165100</xdr:colOff>
      <xdr:row>85</xdr:row>
      <xdr:rowOff>19050</xdr:rowOff>
    </xdr:to>
    <xdr:sp macro="" textlink="">
      <xdr:nvSpPr>
        <xdr:cNvPr id="821" name="楕円 820">
          <a:extLst>
            <a:ext uri="{FF2B5EF4-FFF2-40B4-BE49-F238E27FC236}">
              <a16:creationId xmlns:a16="http://schemas.microsoft.com/office/drawing/2014/main" id="{33433548-9908-4880-8DD8-55057032044E}"/>
            </a:ext>
          </a:extLst>
        </xdr:cNvPr>
        <xdr:cNvSpPr/>
      </xdr:nvSpPr>
      <xdr:spPr>
        <a:xfrm>
          <a:off x="19494500" y="1449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139700</xdr:rowOff>
    </xdr:from>
    <xdr:to>
      <xdr:col>107</xdr:col>
      <xdr:colOff>50800</xdr:colOff>
      <xdr:row>84</xdr:row>
      <xdr:rowOff>139700</xdr:rowOff>
    </xdr:to>
    <xdr:cxnSp macro="">
      <xdr:nvCxnSpPr>
        <xdr:cNvPr id="822" name="直線コネクタ 821">
          <a:extLst>
            <a:ext uri="{FF2B5EF4-FFF2-40B4-BE49-F238E27FC236}">
              <a16:creationId xmlns:a16="http://schemas.microsoft.com/office/drawing/2014/main" id="{40B6FEBB-C713-473F-A9F7-53EAC3FE3FB4}"/>
            </a:ext>
          </a:extLst>
        </xdr:cNvPr>
        <xdr:cNvCxnSpPr/>
      </xdr:nvCxnSpPr>
      <xdr:spPr>
        <a:xfrm>
          <a:off x="19545300" y="1454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88900</xdr:rowOff>
    </xdr:from>
    <xdr:to>
      <xdr:col>98</xdr:col>
      <xdr:colOff>38100</xdr:colOff>
      <xdr:row>85</xdr:row>
      <xdr:rowOff>19050</xdr:rowOff>
    </xdr:to>
    <xdr:sp macro="" textlink="">
      <xdr:nvSpPr>
        <xdr:cNvPr id="823" name="楕円 822">
          <a:extLst>
            <a:ext uri="{FF2B5EF4-FFF2-40B4-BE49-F238E27FC236}">
              <a16:creationId xmlns:a16="http://schemas.microsoft.com/office/drawing/2014/main" id="{724F119C-6B60-43C7-981E-E791D7FBAEA2}"/>
            </a:ext>
          </a:extLst>
        </xdr:cNvPr>
        <xdr:cNvSpPr/>
      </xdr:nvSpPr>
      <xdr:spPr>
        <a:xfrm>
          <a:off x="18605500" y="1449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139700</xdr:rowOff>
    </xdr:from>
    <xdr:to>
      <xdr:col>102</xdr:col>
      <xdr:colOff>114300</xdr:colOff>
      <xdr:row>84</xdr:row>
      <xdr:rowOff>139700</xdr:rowOff>
    </xdr:to>
    <xdr:cxnSp macro="">
      <xdr:nvCxnSpPr>
        <xdr:cNvPr id="824" name="直線コネクタ 823">
          <a:extLst>
            <a:ext uri="{FF2B5EF4-FFF2-40B4-BE49-F238E27FC236}">
              <a16:creationId xmlns:a16="http://schemas.microsoft.com/office/drawing/2014/main" id="{E1EBACCC-D1F5-4CC8-BECC-BA8A38342FF4}"/>
            </a:ext>
          </a:extLst>
        </xdr:cNvPr>
        <xdr:cNvCxnSpPr/>
      </xdr:nvCxnSpPr>
      <xdr:spPr>
        <a:xfrm>
          <a:off x="18656300" y="1454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25" name="n_1aveValue【消防施設】&#10;一人当たり面積">
          <a:extLst>
            <a:ext uri="{FF2B5EF4-FFF2-40B4-BE49-F238E27FC236}">
              <a16:creationId xmlns:a16="http://schemas.microsoft.com/office/drawing/2014/main" id="{BED03394-CC52-41A6-A7C7-A0D6D44277AE}"/>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80027</xdr:rowOff>
    </xdr:from>
    <xdr:ext cx="469744" cy="259045"/>
    <xdr:sp macro="" textlink="">
      <xdr:nvSpPr>
        <xdr:cNvPr id="826" name="n_2aveValue【消防施設】&#10;一人当たり面積">
          <a:extLst>
            <a:ext uri="{FF2B5EF4-FFF2-40B4-BE49-F238E27FC236}">
              <a16:creationId xmlns:a16="http://schemas.microsoft.com/office/drawing/2014/main" id="{93BC0068-2597-429D-8364-D578B4A1B306}"/>
            </a:ext>
          </a:extLst>
        </xdr:cNvPr>
        <xdr:cNvSpPr txBox="1"/>
      </xdr:nvSpPr>
      <xdr:spPr>
        <a:xfrm>
          <a:off x="20199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827" name="n_3aveValue【消防施設】&#10;一人当たり面積">
          <a:extLst>
            <a:ext uri="{FF2B5EF4-FFF2-40B4-BE49-F238E27FC236}">
              <a16:creationId xmlns:a16="http://schemas.microsoft.com/office/drawing/2014/main" id="{4E2A425A-EDD6-4876-AD75-7BA9816B78D4}"/>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828" name="n_4aveValue【消防施設】&#10;一人当たり面積">
          <a:extLst>
            <a:ext uri="{FF2B5EF4-FFF2-40B4-BE49-F238E27FC236}">
              <a16:creationId xmlns:a16="http://schemas.microsoft.com/office/drawing/2014/main" id="{A55BBB94-E0CD-440B-8EC6-1A4D1FF60BA5}"/>
            </a:ext>
          </a:extLst>
        </xdr:cNvPr>
        <xdr:cNvSpPr txBox="1"/>
      </xdr:nvSpPr>
      <xdr:spPr>
        <a:xfrm>
          <a:off x="18421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10177</xdr:rowOff>
    </xdr:from>
    <xdr:ext cx="469744" cy="259045"/>
    <xdr:sp macro="" textlink="">
      <xdr:nvSpPr>
        <xdr:cNvPr id="829" name="n_1mainValue【消防施設】&#10;一人当たり面積">
          <a:extLst>
            <a:ext uri="{FF2B5EF4-FFF2-40B4-BE49-F238E27FC236}">
              <a16:creationId xmlns:a16="http://schemas.microsoft.com/office/drawing/2014/main" id="{AF362209-FE86-483D-8755-49BA24ABFB46}"/>
            </a:ext>
          </a:extLst>
        </xdr:cNvPr>
        <xdr:cNvSpPr txBox="1"/>
      </xdr:nvSpPr>
      <xdr:spPr>
        <a:xfrm>
          <a:off x="21075727" y="1458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10177</xdr:rowOff>
    </xdr:from>
    <xdr:ext cx="469744" cy="259045"/>
    <xdr:sp macro="" textlink="">
      <xdr:nvSpPr>
        <xdr:cNvPr id="830" name="n_2mainValue【消防施設】&#10;一人当たり面積">
          <a:extLst>
            <a:ext uri="{FF2B5EF4-FFF2-40B4-BE49-F238E27FC236}">
              <a16:creationId xmlns:a16="http://schemas.microsoft.com/office/drawing/2014/main" id="{CA51E0D7-64F9-4A63-8E7C-F68582019C12}"/>
            </a:ext>
          </a:extLst>
        </xdr:cNvPr>
        <xdr:cNvSpPr txBox="1"/>
      </xdr:nvSpPr>
      <xdr:spPr>
        <a:xfrm>
          <a:off x="20199427" y="1458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10177</xdr:rowOff>
    </xdr:from>
    <xdr:ext cx="469744" cy="259045"/>
    <xdr:sp macro="" textlink="">
      <xdr:nvSpPr>
        <xdr:cNvPr id="831" name="n_3mainValue【消防施設】&#10;一人当たり面積">
          <a:extLst>
            <a:ext uri="{FF2B5EF4-FFF2-40B4-BE49-F238E27FC236}">
              <a16:creationId xmlns:a16="http://schemas.microsoft.com/office/drawing/2014/main" id="{FED3C81F-6D84-4AC6-AE21-A3E6B0F9BDE7}"/>
            </a:ext>
          </a:extLst>
        </xdr:cNvPr>
        <xdr:cNvSpPr txBox="1"/>
      </xdr:nvSpPr>
      <xdr:spPr>
        <a:xfrm>
          <a:off x="19310427" y="1458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10177</xdr:rowOff>
    </xdr:from>
    <xdr:ext cx="469744" cy="259045"/>
    <xdr:sp macro="" textlink="">
      <xdr:nvSpPr>
        <xdr:cNvPr id="832" name="n_4mainValue【消防施設】&#10;一人当たり面積">
          <a:extLst>
            <a:ext uri="{FF2B5EF4-FFF2-40B4-BE49-F238E27FC236}">
              <a16:creationId xmlns:a16="http://schemas.microsoft.com/office/drawing/2014/main" id="{A0F4264F-5EFC-4819-BEB0-9F642C02F76D}"/>
            </a:ext>
          </a:extLst>
        </xdr:cNvPr>
        <xdr:cNvSpPr txBox="1"/>
      </xdr:nvSpPr>
      <xdr:spPr>
        <a:xfrm>
          <a:off x="18421427" y="1458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5A3321C5-742C-46AE-8BD5-5272B365A8E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82E25F50-4EFD-4B69-8C7C-0128A9264DB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A1901EAE-A48D-4E14-A410-07D4B5A736F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89F041FB-E8BB-4245-9502-A600D3B4ED1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97E4B417-2792-4549-8BC9-85E3C024312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C85DB4D2-4268-4CEF-B223-CAA70659339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8F7F48A9-25C1-4F4D-A96F-F4FD3D709BA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CDCF5F00-E754-4196-9881-A7D2895D977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70658B94-9937-4122-8813-F1EED37D00E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75AFC4F3-2BDD-4C92-BDD2-5D18D7AA4F0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9A3AB9C9-0711-437F-AA21-E752ACD3ACD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a:extLst>
            <a:ext uri="{FF2B5EF4-FFF2-40B4-BE49-F238E27FC236}">
              <a16:creationId xmlns:a16="http://schemas.microsoft.com/office/drawing/2014/main" id="{A9B88125-073E-47EF-A063-16FD76461D8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a:extLst>
            <a:ext uri="{FF2B5EF4-FFF2-40B4-BE49-F238E27FC236}">
              <a16:creationId xmlns:a16="http://schemas.microsoft.com/office/drawing/2014/main" id="{F543F1AD-E438-44A7-BFAB-3BBD7FB1854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a:extLst>
            <a:ext uri="{FF2B5EF4-FFF2-40B4-BE49-F238E27FC236}">
              <a16:creationId xmlns:a16="http://schemas.microsoft.com/office/drawing/2014/main" id="{774F0DAB-48C4-4D8C-9F4B-856EB2E6804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a:extLst>
            <a:ext uri="{FF2B5EF4-FFF2-40B4-BE49-F238E27FC236}">
              <a16:creationId xmlns:a16="http://schemas.microsoft.com/office/drawing/2014/main" id="{AFCD5F83-560D-4075-91AB-4A5139D36BD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a:extLst>
            <a:ext uri="{FF2B5EF4-FFF2-40B4-BE49-F238E27FC236}">
              <a16:creationId xmlns:a16="http://schemas.microsoft.com/office/drawing/2014/main" id="{B446A096-3754-4A81-8B59-0AD46F1C59E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a:extLst>
            <a:ext uri="{FF2B5EF4-FFF2-40B4-BE49-F238E27FC236}">
              <a16:creationId xmlns:a16="http://schemas.microsoft.com/office/drawing/2014/main" id="{9DF46807-F679-4A76-B78E-9E2604F09AC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a:extLst>
            <a:ext uri="{FF2B5EF4-FFF2-40B4-BE49-F238E27FC236}">
              <a16:creationId xmlns:a16="http://schemas.microsoft.com/office/drawing/2014/main" id="{BF90E156-1A02-424B-943A-128EEA3D36E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a:extLst>
            <a:ext uri="{FF2B5EF4-FFF2-40B4-BE49-F238E27FC236}">
              <a16:creationId xmlns:a16="http://schemas.microsoft.com/office/drawing/2014/main" id="{F2E7F941-F06D-406E-B1BF-4479E81ABC0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a:extLst>
            <a:ext uri="{FF2B5EF4-FFF2-40B4-BE49-F238E27FC236}">
              <a16:creationId xmlns:a16="http://schemas.microsoft.com/office/drawing/2014/main" id="{84017504-23D6-489B-A002-7152D15F2D6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a:extLst>
            <a:ext uri="{FF2B5EF4-FFF2-40B4-BE49-F238E27FC236}">
              <a16:creationId xmlns:a16="http://schemas.microsoft.com/office/drawing/2014/main" id="{8AEC7A24-D28C-4C14-85A6-F5F2DADDC9E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a:extLst>
            <a:ext uri="{FF2B5EF4-FFF2-40B4-BE49-F238E27FC236}">
              <a16:creationId xmlns:a16="http://schemas.microsoft.com/office/drawing/2014/main" id="{802E9492-A432-4A1E-85C4-6C992EE6BE0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a:extLst>
            <a:ext uri="{FF2B5EF4-FFF2-40B4-BE49-F238E27FC236}">
              <a16:creationId xmlns:a16="http://schemas.microsoft.com/office/drawing/2014/main" id="{8AB32D3E-CB78-49BF-BA05-E8084FD8304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A25BD290-9F10-49F5-A7C9-6DC1F8B4713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51A5EB0A-3197-4857-B4E4-3E0D47A8416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858" name="直線コネクタ 857">
          <a:extLst>
            <a:ext uri="{FF2B5EF4-FFF2-40B4-BE49-F238E27FC236}">
              <a16:creationId xmlns:a16="http://schemas.microsoft.com/office/drawing/2014/main" id="{9FA8BFE3-C356-46EA-9064-8F4947F732C3}"/>
            </a:ext>
          </a:extLst>
        </xdr:cNvPr>
        <xdr:cNvCxnSpPr/>
      </xdr:nvCxnSpPr>
      <xdr:spPr>
        <a:xfrm flipV="1">
          <a:off x="16318864" y="17260388"/>
          <a:ext cx="0" cy="1232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859" name="【庁舎】&#10;有形固定資産減価償却率最小値テキスト">
          <a:extLst>
            <a:ext uri="{FF2B5EF4-FFF2-40B4-BE49-F238E27FC236}">
              <a16:creationId xmlns:a16="http://schemas.microsoft.com/office/drawing/2014/main" id="{116DFC0E-CC7E-412D-B750-687B3C9ED447}"/>
            </a:ext>
          </a:extLst>
        </xdr:cNvPr>
        <xdr:cNvSpPr txBox="1"/>
      </xdr:nvSpPr>
      <xdr:spPr>
        <a:xfrm>
          <a:off x="16357600" y="1849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860" name="直線コネクタ 859">
          <a:extLst>
            <a:ext uri="{FF2B5EF4-FFF2-40B4-BE49-F238E27FC236}">
              <a16:creationId xmlns:a16="http://schemas.microsoft.com/office/drawing/2014/main" id="{9909B935-1356-46C0-BF9F-588B2EA553AF}"/>
            </a:ext>
          </a:extLst>
        </xdr:cNvPr>
        <xdr:cNvCxnSpPr/>
      </xdr:nvCxnSpPr>
      <xdr:spPr>
        <a:xfrm>
          <a:off x="16230600" y="1849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861" name="【庁舎】&#10;有形固定資産減価償却率最大値テキスト">
          <a:extLst>
            <a:ext uri="{FF2B5EF4-FFF2-40B4-BE49-F238E27FC236}">
              <a16:creationId xmlns:a16="http://schemas.microsoft.com/office/drawing/2014/main" id="{F0A904D5-3ADD-420A-84C9-7B572BF66C9D}"/>
            </a:ext>
          </a:extLst>
        </xdr:cNvPr>
        <xdr:cNvSpPr txBox="1"/>
      </xdr:nvSpPr>
      <xdr:spPr>
        <a:xfrm>
          <a:off x="16357600" y="17035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862" name="直線コネクタ 861">
          <a:extLst>
            <a:ext uri="{FF2B5EF4-FFF2-40B4-BE49-F238E27FC236}">
              <a16:creationId xmlns:a16="http://schemas.microsoft.com/office/drawing/2014/main" id="{F19B887E-173C-484B-94F3-370490C6CA53}"/>
            </a:ext>
          </a:extLst>
        </xdr:cNvPr>
        <xdr:cNvCxnSpPr/>
      </xdr:nvCxnSpPr>
      <xdr:spPr>
        <a:xfrm>
          <a:off x="16230600" y="17260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85470</xdr:rowOff>
    </xdr:from>
    <xdr:ext cx="405111" cy="259045"/>
    <xdr:sp macro="" textlink="">
      <xdr:nvSpPr>
        <xdr:cNvPr id="863" name="【庁舎】&#10;有形固定資産減価償却率平均値テキスト">
          <a:extLst>
            <a:ext uri="{FF2B5EF4-FFF2-40B4-BE49-F238E27FC236}">
              <a16:creationId xmlns:a16="http://schemas.microsoft.com/office/drawing/2014/main" id="{D7CAA0B5-D58B-430C-B9BB-72D3B88D2CAC}"/>
            </a:ext>
          </a:extLst>
        </xdr:cNvPr>
        <xdr:cNvSpPr txBox="1"/>
      </xdr:nvSpPr>
      <xdr:spPr>
        <a:xfrm>
          <a:off x="16357600" y="17744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864" name="フローチャート: 判断 863">
          <a:extLst>
            <a:ext uri="{FF2B5EF4-FFF2-40B4-BE49-F238E27FC236}">
              <a16:creationId xmlns:a16="http://schemas.microsoft.com/office/drawing/2014/main" id="{24A4F0CE-20B9-43C6-8F8D-5A61CB6868C4}"/>
            </a:ext>
          </a:extLst>
        </xdr:cNvPr>
        <xdr:cNvSpPr/>
      </xdr:nvSpPr>
      <xdr:spPr>
        <a:xfrm>
          <a:off x="162687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865" name="フローチャート: 判断 864">
          <a:extLst>
            <a:ext uri="{FF2B5EF4-FFF2-40B4-BE49-F238E27FC236}">
              <a16:creationId xmlns:a16="http://schemas.microsoft.com/office/drawing/2014/main" id="{B18D3DEF-74F5-4922-A945-76556DC3619A}"/>
            </a:ext>
          </a:extLst>
        </xdr:cNvPr>
        <xdr:cNvSpPr/>
      </xdr:nvSpPr>
      <xdr:spPr>
        <a:xfrm>
          <a:off x="15430500" y="1776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866" name="フローチャート: 判断 865">
          <a:extLst>
            <a:ext uri="{FF2B5EF4-FFF2-40B4-BE49-F238E27FC236}">
              <a16:creationId xmlns:a16="http://schemas.microsoft.com/office/drawing/2014/main" id="{22439DF8-8B5E-495C-9DC3-1319CEC5E250}"/>
            </a:ext>
          </a:extLst>
        </xdr:cNvPr>
        <xdr:cNvSpPr/>
      </xdr:nvSpPr>
      <xdr:spPr>
        <a:xfrm>
          <a:off x="14541500" y="1775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67" name="フローチャート: 判断 866">
          <a:extLst>
            <a:ext uri="{FF2B5EF4-FFF2-40B4-BE49-F238E27FC236}">
              <a16:creationId xmlns:a16="http://schemas.microsoft.com/office/drawing/2014/main" id="{07722924-B15B-4F8E-82B7-976CC08A8FE6}"/>
            </a:ext>
          </a:extLst>
        </xdr:cNvPr>
        <xdr:cNvSpPr/>
      </xdr:nvSpPr>
      <xdr:spPr>
        <a:xfrm>
          <a:off x="136525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121738</xdr:rowOff>
    </xdr:from>
    <xdr:to>
      <xdr:col>67</xdr:col>
      <xdr:colOff>101600</xdr:colOff>
      <xdr:row>104</xdr:row>
      <xdr:rowOff>51888</xdr:rowOff>
    </xdr:to>
    <xdr:sp macro="" textlink="">
      <xdr:nvSpPr>
        <xdr:cNvPr id="868" name="フローチャート: 判断 867">
          <a:extLst>
            <a:ext uri="{FF2B5EF4-FFF2-40B4-BE49-F238E27FC236}">
              <a16:creationId xmlns:a16="http://schemas.microsoft.com/office/drawing/2014/main" id="{D05FB23F-D2CC-4522-836F-B816C0117E2E}"/>
            </a:ext>
          </a:extLst>
        </xdr:cNvPr>
        <xdr:cNvSpPr/>
      </xdr:nvSpPr>
      <xdr:spPr>
        <a:xfrm>
          <a:off x="12763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16616195-8291-4FDE-9D2A-8C9B8A71044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799C3F3D-B4D1-4451-BA03-5818048576E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4197CD98-1975-4B94-A57C-80C666C6471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024BB617-6626-4E76-9276-05A7B2001DE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1A945829-40B0-4B07-941B-FC96D2631F1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64588</xdr:rowOff>
    </xdr:from>
    <xdr:to>
      <xdr:col>85</xdr:col>
      <xdr:colOff>177800</xdr:colOff>
      <xdr:row>100</xdr:row>
      <xdr:rowOff>166188</xdr:rowOff>
    </xdr:to>
    <xdr:sp macro="" textlink="">
      <xdr:nvSpPr>
        <xdr:cNvPr id="874" name="楕円 873">
          <a:extLst>
            <a:ext uri="{FF2B5EF4-FFF2-40B4-BE49-F238E27FC236}">
              <a16:creationId xmlns:a16="http://schemas.microsoft.com/office/drawing/2014/main" id="{FC51CFC0-6E44-4D14-827E-192CE36F9069}"/>
            </a:ext>
          </a:extLst>
        </xdr:cNvPr>
        <xdr:cNvSpPr/>
      </xdr:nvSpPr>
      <xdr:spPr>
        <a:xfrm>
          <a:off x="16268700" y="172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17615</xdr:rowOff>
    </xdr:from>
    <xdr:ext cx="405111" cy="259045"/>
    <xdr:sp macro="" textlink="">
      <xdr:nvSpPr>
        <xdr:cNvPr id="875" name="【庁舎】&#10;有形固定資産減価償却率該当値テキスト">
          <a:extLst>
            <a:ext uri="{FF2B5EF4-FFF2-40B4-BE49-F238E27FC236}">
              <a16:creationId xmlns:a16="http://schemas.microsoft.com/office/drawing/2014/main" id="{07E9DA23-70C3-4F13-BA73-54F2B17C20F4}"/>
            </a:ext>
          </a:extLst>
        </xdr:cNvPr>
        <xdr:cNvSpPr txBox="1"/>
      </xdr:nvSpPr>
      <xdr:spPr>
        <a:xfrm>
          <a:off x="16357600" y="17162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43362</xdr:rowOff>
    </xdr:from>
    <xdr:to>
      <xdr:col>81</xdr:col>
      <xdr:colOff>101600</xdr:colOff>
      <xdr:row>103</xdr:row>
      <xdr:rowOff>144962</xdr:rowOff>
    </xdr:to>
    <xdr:sp macro="" textlink="">
      <xdr:nvSpPr>
        <xdr:cNvPr id="876" name="楕円 875">
          <a:extLst>
            <a:ext uri="{FF2B5EF4-FFF2-40B4-BE49-F238E27FC236}">
              <a16:creationId xmlns:a16="http://schemas.microsoft.com/office/drawing/2014/main" id="{161B8A19-3E46-4B35-B654-038ABCCE7826}"/>
            </a:ext>
          </a:extLst>
        </xdr:cNvPr>
        <xdr:cNvSpPr/>
      </xdr:nvSpPr>
      <xdr:spPr>
        <a:xfrm>
          <a:off x="15430500" y="1770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115388</xdr:rowOff>
    </xdr:from>
    <xdr:to>
      <xdr:col>85</xdr:col>
      <xdr:colOff>127000</xdr:colOff>
      <xdr:row>103</xdr:row>
      <xdr:rowOff>94162</xdr:rowOff>
    </xdr:to>
    <xdr:cxnSp macro="">
      <xdr:nvCxnSpPr>
        <xdr:cNvPr id="877" name="直線コネクタ 876">
          <a:extLst>
            <a:ext uri="{FF2B5EF4-FFF2-40B4-BE49-F238E27FC236}">
              <a16:creationId xmlns:a16="http://schemas.microsoft.com/office/drawing/2014/main" id="{09C91139-B7FC-477A-B18B-3D5FA0209421}"/>
            </a:ext>
          </a:extLst>
        </xdr:cNvPr>
        <xdr:cNvCxnSpPr/>
      </xdr:nvCxnSpPr>
      <xdr:spPr>
        <a:xfrm flipV="1">
          <a:off x="15481300" y="17260388"/>
          <a:ext cx="838200" cy="49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2539</xdr:rowOff>
    </xdr:from>
    <xdr:to>
      <xdr:col>76</xdr:col>
      <xdr:colOff>165100</xdr:colOff>
      <xdr:row>103</xdr:row>
      <xdr:rowOff>104139</xdr:rowOff>
    </xdr:to>
    <xdr:sp macro="" textlink="">
      <xdr:nvSpPr>
        <xdr:cNvPr id="878" name="楕円 877">
          <a:extLst>
            <a:ext uri="{FF2B5EF4-FFF2-40B4-BE49-F238E27FC236}">
              <a16:creationId xmlns:a16="http://schemas.microsoft.com/office/drawing/2014/main" id="{4A7C07B4-D184-4725-A493-D3EEA0CD8FC0}"/>
            </a:ext>
          </a:extLst>
        </xdr:cNvPr>
        <xdr:cNvSpPr/>
      </xdr:nvSpPr>
      <xdr:spPr>
        <a:xfrm>
          <a:off x="14541500" y="176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53339</xdr:rowOff>
    </xdr:from>
    <xdr:to>
      <xdr:col>81</xdr:col>
      <xdr:colOff>50800</xdr:colOff>
      <xdr:row>103</xdr:row>
      <xdr:rowOff>94162</xdr:rowOff>
    </xdr:to>
    <xdr:cxnSp macro="">
      <xdr:nvCxnSpPr>
        <xdr:cNvPr id="879" name="直線コネクタ 878">
          <a:extLst>
            <a:ext uri="{FF2B5EF4-FFF2-40B4-BE49-F238E27FC236}">
              <a16:creationId xmlns:a16="http://schemas.microsoft.com/office/drawing/2014/main" id="{BD34CC9A-214F-45B2-B0AE-07544188F294}"/>
            </a:ext>
          </a:extLst>
        </xdr:cNvPr>
        <xdr:cNvCxnSpPr/>
      </xdr:nvCxnSpPr>
      <xdr:spPr>
        <a:xfrm>
          <a:off x="14592300" y="17712689"/>
          <a:ext cx="8890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113574</xdr:rowOff>
    </xdr:from>
    <xdr:to>
      <xdr:col>72</xdr:col>
      <xdr:colOff>38100</xdr:colOff>
      <xdr:row>108</xdr:row>
      <xdr:rowOff>43724</xdr:rowOff>
    </xdr:to>
    <xdr:sp macro="" textlink="">
      <xdr:nvSpPr>
        <xdr:cNvPr id="880" name="楕円 879">
          <a:extLst>
            <a:ext uri="{FF2B5EF4-FFF2-40B4-BE49-F238E27FC236}">
              <a16:creationId xmlns:a16="http://schemas.microsoft.com/office/drawing/2014/main" id="{4456A74B-FCB6-4293-9082-32247B4C955F}"/>
            </a:ext>
          </a:extLst>
        </xdr:cNvPr>
        <xdr:cNvSpPr/>
      </xdr:nvSpPr>
      <xdr:spPr>
        <a:xfrm>
          <a:off x="13652500" y="1845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53339</xdr:rowOff>
    </xdr:from>
    <xdr:to>
      <xdr:col>76</xdr:col>
      <xdr:colOff>114300</xdr:colOff>
      <xdr:row>107</xdr:row>
      <xdr:rowOff>164374</xdr:rowOff>
    </xdr:to>
    <xdr:cxnSp macro="">
      <xdr:nvCxnSpPr>
        <xdr:cNvPr id="881" name="直線コネクタ 880">
          <a:extLst>
            <a:ext uri="{FF2B5EF4-FFF2-40B4-BE49-F238E27FC236}">
              <a16:creationId xmlns:a16="http://schemas.microsoft.com/office/drawing/2014/main" id="{6BA55883-D17D-4E19-BD5B-51D05B9C1C84}"/>
            </a:ext>
          </a:extLst>
        </xdr:cNvPr>
        <xdr:cNvCxnSpPr/>
      </xdr:nvCxnSpPr>
      <xdr:spPr>
        <a:xfrm flipV="1">
          <a:off x="13703300" y="17712689"/>
          <a:ext cx="889000" cy="79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69487</xdr:rowOff>
    </xdr:from>
    <xdr:to>
      <xdr:col>67</xdr:col>
      <xdr:colOff>101600</xdr:colOff>
      <xdr:row>107</xdr:row>
      <xdr:rowOff>171087</xdr:rowOff>
    </xdr:to>
    <xdr:sp macro="" textlink="">
      <xdr:nvSpPr>
        <xdr:cNvPr id="882" name="楕円 881">
          <a:extLst>
            <a:ext uri="{FF2B5EF4-FFF2-40B4-BE49-F238E27FC236}">
              <a16:creationId xmlns:a16="http://schemas.microsoft.com/office/drawing/2014/main" id="{F0ED8A89-A8BA-4867-BF55-B6B2107AB6CA}"/>
            </a:ext>
          </a:extLst>
        </xdr:cNvPr>
        <xdr:cNvSpPr/>
      </xdr:nvSpPr>
      <xdr:spPr>
        <a:xfrm>
          <a:off x="127635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120287</xdr:rowOff>
    </xdr:from>
    <xdr:to>
      <xdr:col>71</xdr:col>
      <xdr:colOff>177800</xdr:colOff>
      <xdr:row>107</xdr:row>
      <xdr:rowOff>164374</xdr:rowOff>
    </xdr:to>
    <xdr:cxnSp macro="">
      <xdr:nvCxnSpPr>
        <xdr:cNvPr id="883" name="直線コネクタ 882">
          <a:extLst>
            <a:ext uri="{FF2B5EF4-FFF2-40B4-BE49-F238E27FC236}">
              <a16:creationId xmlns:a16="http://schemas.microsoft.com/office/drawing/2014/main" id="{B803B121-661D-47D1-BB89-BBCCD413A9FB}"/>
            </a:ext>
          </a:extLst>
        </xdr:cNvPr>
        <xdr:cNvCxnSpPr/>
      </xdr:nvCxnSpPr>
      <xdr:spPr>
        <a:xfrm>
          <a:off x="12814300" y="1846543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23421</xdr:rowOff>
    </xdr:from>
    <xdr:ext cx="405111" cy="259045"/>
    <xdr:sp macro="" textlink="">
      <xdr:nvSpPr>
        <xdr:cNvPr id="884" name="n_1aveValue【庁舎】&#10;有形固定資産減価償却率">
          <a:extLst>
            <a:ext uri="{FF2B5EF4-FFF2-40B4-BE49-F238E27FC236}">
              <a16:creationId xmlns:a16="http://schemas.microsoft.com/office/drawing/2014/main" id="{F4EBA46E-2695-4B07-AE77-7106E3454598}"/>
            </a:ext>
          </a:extLst>
        </xdr:cNvPr>
        <xdr:cNvSpPr txBox="1"/>
      </xdr:nvSpPr>
      <xdr:spPr>
        <a:xfrm>
          <a:off x="15266044" y="1785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16890</xdr:rowOff>
    </xdr:from>
    <xdr:ext cx="405111" cy="259045"/>
    <xdr:sp macro="" textlink="">
      <xdr:nvSpPr>
        <xdr:cNvPr id="885" name="n_2aveValue【庁舎】&#10;有形固定資産減価償却率">
          <a:extLst>
            <a:ext uri="{FF2B5EF4-FFF2-40B4-BE49-F238E27FC236}">
              <a16:creationId xmlns:a16="http://schemas.microsoft.com/office/drawing/2014/main" id="{E7A9B2E5-0FB1-4D37-95AE-2959B747730A}"/>
            </a:ext>
          </a:extLst>
        </xdr:cNvPr>
        <xdr:cNvSpPr txBox="1"/>
      </xdr:nvSpPr>
      <xdr:spPr>
        <a:xfrm>
          <a:off x="14389744" y="1784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63516</xdr:rowOff>
    </xdr:from>
    <xdr:ext cx="405111" cy="259045"/>
    <xdr:sp macro="" textlink="">
      <xdr:nvSpPr>
        <xdr:cNvPr id="886" name="n_3aveValue【庁舎】&#10;有形固定資産減価償却率">
          <a:extLst>
            <a:ext uri="{FF2B5EF4-FFF2-40B4-BE49-F238E27FC236}">
              <a16:creationId xmlns:a16="http://schemas.microsoft.com/office/drawing/2014/main" id="{FB9B861C-DB6B-4AD3-B13A-6AD02637EACC}"/>
            </a:ext>
          </a:extLst>
        </xdr:cNvPr>
        <xdr:cNvSpPr txBox="1"/>
      </xdr:nvSpPr>
      <xdr:spPr>
        <a:xfrm>
          <a:off x="13500744" y="1755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68415</xdr:rowOff>
    </xdr:from>
    <xdr:ext cx="405111" cy="259045"/>
    <xdr:sp macro="" textlink="">
      <xdr:nvSpPr>
        <xdr:cNvPr id="887" name="n_4aveValue【庁舎】&#10;有形固定資産減価償却率">
          <a:extLst>
            <a:ext uri="{FF2B5EF4-FFF2-40B4-BE49-F238E27FC236}">
              <a16:creationId xmlns:a16="http://schemas.microsoft.com/office/drawing/2014/main" id="{03E0B4BF-A741-4543-822F-3FB934162987}"/>
            </a:ext>
          </a:extLst>
        </xdr:cNvPr>
        <xdr:cNvSpPr txBox="1"/>
      </xdr:nvSpPr>
      <xdr:spPr>
        <a:xfrm>
          <a:off x="12611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161489</xdr:rowOff>
    </xdr:from>
    <xdr:ext cx="405111" cy="259045"/>
    <xdr:sp macro="" textlink="">
      <xdr:nvSpPr>
        <xdr:cNvPr id="888" name="n_1mainValue【庁舎】&#10;有形固定資産減価償却率">
          <a:extLst>
            <a:ext uri="{FF2B5EF4-FFF2-40B4-BE49-F238E27FC236}">
              <a16:creationId xmlns:a16="http://schemas.microsoft.com/office/drawing/2014/main" id="{7519DA6F-C1B4-4B90-AE9D-42EE700B80C8}"/>
            </a:ext>
          </a:extLst>
        </xdr:cNvPr>
        <xdr:cNvSpPr txBox="1"/>
      </xdr:nvSpPr>
      <xdr:spPr>
        <a:xfrm>
          <a:off x="15266044" y="1747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120666</xdr:rowOff>
    </xdr:from>
    <xdr:ext cx="405111" cy="259045"/>
    <xdr:sp macro="" textlink="">
      <xdr:nvSpPr>
        <xdr:cNvPr id="889" name="n_2mainValue【庁舎】&#10;有形固定資産減価償却率">
          <a:extLst>
            <a:ext uri="{FF2B5EF4-FFF2-40B4-BE49-F238E27FC236}">
              <a16:creationId xmlns:a16="http://schemas.microsoft.com/office/drawing/2014/main" id="{FC9428C5-9832-4E1A-B0B2-DEA71954D602}"/>
            </a:ext>
          </a:extLst>
        </xdr:cNvPr>
        <xdr:cNvSpPr txBox="1"/>
      </xdr:nvSpPr>
      <xdr:spPr>
        <a:xfrm>
          <a:off x="14389744" y="1743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34851</xdr:rowOff>
    </xdr:from>
    <xdr:ext cx="405111" cy="259045"/>
    <xdr:sp macro="" textlink="">
      <xdr:nvSpPr>
        <xdr:cNvPr id="890" name="n_3mainValue【庁舎】&#10;有形固定資産減価償却率">
          <a:extLst>
            <a:ext uri="{FF2B5EF4-FFF2-40B4-BE49-F238E27FC236}">
              <a16:creationId xmlns:a16="http://schemas.microsoft.com/office/drawing/2014/main" id="{D4236E77-A16D-4737-8482-1A3F17103AAE}"/>
            </a:ext>
          </a:extLst>
        </xdr:cNvPr>
        <xdr:cNvSpPr txBox="1"/>
      </xdr:nvSpPr>
      <xdr:spPr>
        <a:xfrm>
          <a:off x="13500744" y="1855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162214</xdr:rowOff>
    </xdr:from>
    <xdr:ext cx="405111" cy="259045"/>
    <xdr:sp macro="" textlink="">
      <xdr:nvSpPr>
        <xdr:cNvPr id="891" name="n_4mainValue【庁舎】&#10;有形固定資産減価償却率">
          <a:extLst>
            <a:ext uri="{FF2B5EF4-FFF2-40B4-BE49-F238E27FC236}">
              <a16:creationId xmlns:a16="http://schemas.microsoft.com/office/drawing/2014/main" id="{9D268C01-86C8-4B8F-A484-6372B6596B69}"/>
            </a:ext>
          </a:extLst>
        </xdr:cNvPr>
        <xdr:cNvSpPr txBox="1"/>
      </xdr:nvSpPr>
      <xdr:spPr>
        <a:xfrm>
          <a:off x="12611744" y="1850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A827AF48-19C0-47BC-A247-2B4675571C2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3039025A-613E-4AE7-A062-5F96A2EF261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BF255CAA-CD19-4CA8-9F1F-8C1349F66DA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B05D2846-B6FA-4221-8060-D020C25430B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420A49D9-7C13-472D-A34D-635B83D8D93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7541763C-8F7A-4FA4-A3F8-1CB0E6BF337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6FD23C74-6FCB-4F84-88F9-C92B465FDE6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FEC15CE0-2DF8-4309-870E-FE909E6A854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A043D0C6-38A2-4F60-B93C-70FBC49A393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F5E1F9CE-0996-4ED5-89D6-16DC15F1C62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a:extLst>
            <a:ext uri="{FF2B5EF4-FFF2-40B4-BE49-F238E27FC236}">
              <a16:creationId xmlns:a16="http://schemas.microsoft.com/office/drawing/2014/main" id="{83503B29-14C6-4312-8A87-6C59891BBE6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a:extLst>
            <a:ext uri="{FF2B5EF4-FFF2-40B4-BE49-F238E27FC236}">
              <a16:creationId xmlns:a16="http://schemas.microsoft.com/office/drawing/2014/main" id="{7163298D-7C92-441C-87FA-E6057CEBA66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a:extLst>
            <a:ext uri="{FF2B5EF4-FFF2-40B4-BE49-F238E27FC236}">
              <a16:creationId xmlns:a16="http://schemas.microsoft.com/office/drawing/2014/main" id="{AA444522-E4CA-441D-A84A-5DCF658FF7F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a:extLst>
            <a:ext uri="{FF2B5EF4-FFF2-40B4-BE49-F238E27FC236}">
              <a16:creationId xmlns:a16="http://schemas.microsoft.com/office/drawing/2014/main" id="{99967845-A000-457E-9441-0462148960F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29672D25-7061-43C4-B63F-C6FEC284158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26B296B8-2C91-4689-9F6A-E48A61D6EA4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a:extLst>
            <a:ext uri="{FF2B5EF4-FFF2-40B4-BE49-F238E27FC236}">
              <a16:creationId xmlns:a16="http://schemas.microsoft.com/office/drawing/2014/main" id="{21139048-027A-4EB1-B413-D971225A405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9" name="テキスト ボックス 908">
          <a:extLst>
            <a:ext uri="{FF2B5EF4-FFF2-40B4-BE49-F238E27FC236}">
              <a16:creationId xmlns:a16="http://schemas.microsoft.com/office/drawing/2014/main" id="{3CFC2CE6-A491-4956-887B-76122891C37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a:extLst>
            <a:ext uri="{FF2B5EF4-FFF2-40B4-BE49-F238E27FC236}">
              <a16:creationId xmlns:a16="http://schemas.microsoft.com/office/drawing/2014/main" id="{9914111D-76F2-4D51-BCDF-4F8BFA0A47A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1" name="テキスト ボックス 910">
          <a:extLst>
            <a:ext uri="{FF2B5EF4-FFF2-40B4-BE49-F238E27FC236}">
              <a16:creationId xmlns:a16="http://schemas.microsoft.com/office/drawing/2014/main" id="{F0867355-BF0D-42A4-8373-53325994DBF5}"/>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B75403CB-66F4-497C-8297-20A56DC3C67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75170FA6-2729-49E5-858A-358411C448E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a:extLst>
            <a:ext uri="{FF2B5EF4-FFF2-40B4-BE49-F238E27FC236}">
              <a16:creationId xmlns:a16="http://schemas.microsoft.com/office/drawing/2014/main" id="{EBF3C60D-4CD9-4D91-94B4-154DE22A5EB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915" name="直線コネクタ 914">
          <a:extLst>
            <a:ext uri="{FF2B5EF4-FFF2-40B4-BE49-F238E27FC236}">
              <a16:creationId xmlns:a16="http://schemas.microsoft.com/office/drawing/2014/main" id="{E09E5549-344C-4CBF-B94A-D27B7E12A7D5}"/>
            </a:ext>
          </a:extLst>
        </xdr:cNvPr>
        <xdr:cNvCxnSpPr/>
      </xdr:nvCxnSpPr>
      <xdr:spPr>
        <a:xfrm flipV="1">
          <a:off x="22160864" y="17164050"/>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916" name="【庁舎】&#10;一人当たり面積最小値テキスト">
          <a:extLst>
            <a:ext uri="{FF2B5EF4-FFF2-40B4-BE49-F238E27FC236}">
              <a16:creationId xmlns:a16="http://schemas.microsoft.com/office/drawing/2014/main" id="{9DF9C64E-4550-4C38-92A8-2F03F8F84A63}"/>
            </a:ext>
          </a:extLst>
        </xdr:cNvPr>
        <xdr:cNvSpPr txBox="1"/>
      </xdr:nvSpPr>
      <xdr:spPr>
        <a:xfrm>
          <a:off x="22199600"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917" name="直線コネクタ 916">
          <a:extLst>
            <a:ext uri="{FF2B5EF4-FFF2-40B4-BE49-F238E27FC236}">
              <a16:creationId xmlns:a16="http://schemas.microsoft.com/office/drawing/2014/main" id="{C9FEB188-4CAC-4E6A-B71E-CC47E0E1D635}"/>
            </a:ext>
          </a:extLst>
        </xdr:cNvPr>
        <xdr:cNvCxnSpPr/>
      </xdr:nvCxnSpPr>
      <xdr:spPr>
        <a:xfrm>
          <a:off x="22072600" y="18436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918" name="【庁舎】&#10;一人当たり面積最大値テキスト">
          <a:extLst>
            <a:ext uri="{FF2B5EF4-FFF2-40B4-BE49-F238E27FC236}">
              <a16:creationId xmlns:a16="http://schemas.microsoft.com/office/drawing/2014/main" id="{8E62007E-0FF0-4DE7-9727-C35CED0A29FE}"/>
            </a:ext>
          </a:extLst>
        </xdr:cNvPr>
        <xdr:cNvSpPr txBox="1"/>
      </xdr:nvSpPr>
      <xdr:spPr>
        <a:xfrm>
          <a:off x="22199600" y="1693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919" name="直線コネクタ 918">
          <a:extLst>
            <a:ext uri="{FF2B5EF4-FFF2-40B4-BE49-F238E27FC236}">
              <a16:creationId xmlns:a16="http://schemas.microsoft.com/office/drawing/2014/main" id="{E53ADA3C-B974-467C-ACA7-7F7BC93FAC7D}"/>
            </a:ext>
          </a:extLst>
        </xdr:cNvPr>
        <xdr:cNvCxnSpPr/>
      </xdr:nvCxnSpPr>
      <xdr:spPr>
        <a:xfrm>
          <a:off x="22072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49547</xdr:rowOff>
    </xdr:from>
    <xdr:ext cx="469744" cy="259045"/>
    <xdr:sp macro="" textlink="">
      <xdr:nvSpPr>
        <xdr:cNvPr id="920" name="【庁舎】&#10;一人当たり面積平均値テキスト">
          <a:extLst>
            <a:ext uri="{FF2B5EF4-FFF2-40B4-BE49-F238E27FC236}">
              <a16:creationId xmlns:a16="http://schemas.microsoft.com/office/drawing/2014/main" id="{29996C21-A127-4CA6-8451-F35E5A0BBAE3}"/>
            </a:ext>
          </a:extLst>
        </xdr:cNvPr>
        <xdr:cNvSpPr txBox="1"/>
      </xdr:nvSpPr>
      <xdr:spPr>
        <a:xfrm>
          <a:off x="22199600" y="1805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21" name="フローチャート: 判断 920">
          <a:extLst>
            <a:ext uri="{FF2B5EF4-FFF2-40B4-BE49-F238E27FC236}">
              <a16:creationId xmlns:a16="http://schemas.microsoft.com/office/drawing/2014/main" id="{2AF7D07F-1BD4-45C3-9994-64F7EE22C6CD}"/>
            </a:ext>
          </a:extLst>
        </xdr:cNvPr>
        <xdr:cNvSpPr/>
      </xdr:nvSpPr>
      <xdr:spPr>
        <a:xfrm>
          <a:off x="22110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2" name="フローチャート: 判断 921">
          <a:extLst>
            <a:ext uri="{FF2B5EF4-FFF2-40B4-BE49-F238E27FC236}">
              <a16:creationId xmlns:a16="http://schemas.microsoft.com/office/drawing/2014/main" id="{3220FDBB-0CFC-4E10-A0F5-D0779D2A7DCE}"/>
            </a:ext>
          </a:extLst>
        </xdr:cNvPr>
        <xdr:cNvSpPr/>
      </xdr:nvSpPr>
      <xdr:spPr>
        <a:xfrm>
          <a:off x="21272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3" name="フローチャート: 判断 922">
          <a:extLst>
            <a:ext uri="{FF2B5EF4-FFF2-40B4-BE49-F238E27FC236}">
              <a16:creationId xmlns:a16="http://schemas.microsoft.com/office/drawing/2014/main" id="{093D849D-F1E3-4AD8-91B2-B3F74D3988C6}"/>
            </a:ext>
          </a:extLst>
        </xdr:cNvPr>
        <xdr:cNvSpPr/>
      </xdr:nvSpPr>
      <xdr:spPr>
        <a:xfrm>
          <a:off x="20383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24" name="フローチャート: 判断 923">
          <a:extLst>
            <a:ext uri="{FF2B5EF4-FFF2-40B4-BE49-F238E27FC236}">
              <a16:creationId xmlns:a16="http://schemas.microsoft.com/office/drawing/2014/main" id="{7409FBC1-1D42-4F85-85D9-8523A4066521}"/>
            </a:ext>
          </a:extLst>
        </xdr:cNvPr>
        <xdr:cNvSpPr/>
      </xdr:nvSpPr>
      <xdr:spPr>
        <a:xfrm>
          <a:off x="19494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925" name="フローチャート: 判断 924">
          <a:extLst>
            <a:ext uri="{FF2B5EF4-FFF2-40B4-BE49-F238E27FC236}">
              <a16:creationId xmlns:a16="http://schemas.microsoft.com/office/drawing/2014/main" id="{5A665889-58CB-452D-B95D-1C0E170C988C}"/>
            </a:ext>
          </a:extLst>
        </xdr:cNvPr>
        <xdr:cNvSpPr/>
      </xdr:nvSpPr>
      <xdr:spPr>
        <a:xfrm>
          <a:off x="18605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8EBC527A-F289-44E5-8E35-AAC5DC32B19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C111020-8F66-47D8-A09D-8F5827B76DC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C2D3EDAF-A095-4E19-BDEA-1FA7EA8BCDA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4DACE02B-8BCD-4C1D-B970-AABA87B29BF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87EFCDFE-1C0E-4E23-A7C6-955023A7E61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17780</xdr:rowOff>
    </xdr:from>
    <xdr:to>
      <xdr:col>116</xdr:col>
      <xdr:colOff>114300</xdr:colOff>
      <xdr:row>105</xdr:row>
      <xdr:rowOff>119380</xdr:rowOff>
    </xdr:to>
    <xdr:sp macro="" textlink="">
      <xdr:nvSpPr>
        <xdr:cNvPr id="931" name="楕円 930">
          <a:extLst>
            <a:ext uri="{FF2B5EF4-FFF2-40B4-BE49-F238E27FC236}">
              <a16:creationId xmlns:a16="http://schemas.microsoft.com/office/drawing/2014/main" id="{CD325267-51DD-4ACB-865B-B4BC41BE7B4B}"/>
            </a:ext>
          </a:extLst>
        </xdr:cNvPr>
        <xdr:cNvSpPr/>
      </xdr:nvSpPr>
      <xdr:spPr>
        <a:xfrm>
          <a:off x="22110700" y="1802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40657</xdr:rowOff>
    </xdr:from>
    <xdr:ext cx="469744" cy="259045"/>
    <xdr:sp macro="" textlink="">
      <xdr:nvSpPr>
        <xdr:cNvPr id="932" name="【庁舎】&#10;一人当たり面積該当値テキスト">
          <a:extLst>
            <a:ext uri="{FF2B5EF4-FFF2-40B4-BE49-F238E27FC236}">
              <a16:creationId xmlns:a16="http://schemas.microsoft.com/office/drawing/2014/main" id="{A6AC911C-13B1-4B9B-A891-45ADA459FB0C}"/>
            </a:ext>
          </a:extLst>
        </xdr:cNvPr>
        <xdr:cNvSpPr txBox="1"/>
      </xdr:nvSpPr>
      <xdr:spPr>
        <a:xfrm>
          <a:off x="22199600"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59689</xdr:rowOff>
    </xdr:from>
    <xdr:to>
      <xdr:col>112</xdr:col>
      <xdr:colOff>38100</xdr:colOff>
      <xdr:row>103</xdr:row>
      <xdr:rowOff>161289</xdr:rowOff>
    </xdr:to>
    <xdr:sp macro="" textlink="">
      <xdr:nvSpPr>
        <xdr:cNvPr id="933" name="楕円 932">
          <a:extLst>
            <a:ext uri="{FF2B5EF4-FFF2-40B4-BE49-F238E27FC236}">
              <a16:creationId xmlns:a16="http://schemas.microsoft.com/office/drawing/2014/main" id="{4D2C99CC-D675-4505-BDBD-AC7392F26991}"/>
            </a:ext>
          </a:extLst>
        </xdr:cNvPr>
        <xdr:cNvSpPr/>
      </xdr:nvSpPr>
      <xdr:spPr>
        <a:xfrm>
          <a:off x="21272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110489</xdr:rowOff>
    </xdr:from>
    <xdr:to>
      <xdr:col>116</xdr:col>
      <xdr:colOff>63500</xdr:colOff>
      <xdr:row>105</xdr:row>
      <xdr:rowOff>68580</xdr:rowOff>
    </xdr:to>
    <xdr:cxnSp macro="">
      <xdr:nvCxnSpPr>
        <xdr:cNvPr id="934" name="直線コネクタ 933">
          <a:extLst>
            <a:ext uri="{FF2B5EF4-FFF2-40B4-BE49-F238E27FC236}">
              <a16:creationId xmlns:a16="http://schemas.microsoft.com/office/drawing/2014/main" id="{5B9297C7-6A47-4562-ABCC-17076BC32867}"/>
            </a:ext>
          </a:extLst>
        </xdr:cNvPr>
        <xdr:cNvCxnSpPr/>
      </xdr:nvCxnSpPr>
      <xdr:spPr>
        <a:xfrm>
          <a:off x="21323300" y="17769839"/>
          <a:ext cx="838200" cy="30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63500</xdr:rowOff>
    </xdr:from>
    <xdr:to>
      <xdr:col>107</xdr:col>
      <xdr:colOff>101600</xdr:colOff>
      <xdr:row>103</xdr:row>
      <xdr:rowOff>165100</xdr:rowOff>
    </xdr:to>
    <xdr:sp macro="" textlink="">
      <xdr:nvSpPr>
        <xdr:cNvPr id="935" name="楕円 934">
          <a:extLst>
            <a:ext uri="{FF2B5EF4-FFF2-40B4-BE49-F238E27FC236}">
              <a16:creationId xmlns:a16="http://schemas.microsoft.com/office/drawing/2014/main" id="{F374142E-414F-4182-8A83-799D70D836CA}"/>
            </a:ext>
          </a:extLst>
        </xdr:cNvPr>
        <xdr:cNvSpPr/>
      </xdr:nvSpPr>
      <xdr:spPr>
        <a:xfrm>
          <a:off x="20383500" y="1772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110489</xdr:rowOff>
    </xdr:from>
    <xdr:to>
      <xdr:col>111</xdr:col>
      <xdr:colOff>177800</xdr:colOff>
      <xdr:row>103</xdr:row>
      <xdr:rowOff>114300</xdr:rowOff>
    </xdr:to>
    <xdr:cxnSp macro="">
      <xdr:nvCxnSpPr>
        <xdr:cNvPr id="936" name="直線コネクタ 935">
          <a:extLst>
            <a:ext uri="{FF2B5EF4-FFF2-40B4-BE49-F238E27FC236}">
              <a16:creationId xmlns:a16="http://schemas.microsoft.com/office/drawing/2014/main" id="{E17F4AE2-A680-4623-B009-ADB726C83168}"/>
            </a:ext>
          </a:extLst>
        </xdr:cNvPr>
        <xdr:cNvCxnSpPr/>
      </xdr:nvCxnSpPr>
      <xdr:spPr>
        <a:xfrm flipV="1">
          <a:off x="20434300" y="177698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135889</xdr:rowOff>
    </xdr:from>
    <xdr:to>
      <xdr:col>102</xdr:col>
      <xdr:colOff>165100</xdr:colOff>
      <xdr:row>106</xdr:row>
      <xdr:rowOff>66039</xdr:rowOff>
    </xdr:to>
    <xdr:sp macro="" textlink="">
      <xdr:nvSpPr>
        <xdr:cNvPr id="937" name="楕円 936">
          <a:extLst>
            <a:ext uri="{FF2B5EF4-FFF2-40B4-BE49-F238E27FC236}">
              <a16:creationId xmlns:a16="http://schemas.microsoft.com/office/drawing/2014/main" id="{E5B404A5-97AC-41E8-A1D6-7793E92654C3}"/>
            </a:ext>
          </a:extLst>
        </xdr:cNvPr>
        <xdr:cNvSpPr/>
      </xdr:nvSpPr>
      <xdr:spPr>
        <a:xfrm>
          <a:off x="194945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114300</xdr:rowOff>
    </xdr:from>
    <xdr:to>
      <xdr:col>107</xdr:col>
      <xdr:colOff>50800</xdr:colOff>
      <xdr:row>106</xdr:row>
      <xdr:rowOff>15239</xdr:rowOff>
    </xdr:to>
    <xdr:cxnSp macro="">
      <xdr:nvCxnSpPr>
        <xdr:cNvPr id="938" name="直線コネクタ 937">
          <a:extLst>
            <a:ext uri="{FF2B5EF4-FFF2-40B4-BE49-F238E27FC236}">
              <a16:creationId xmlns:a16="http://schemas.microsoft.com/office/drawing/2014/main" id="{300FE73E-34BC-401E-9563-771E8E723406}"/>
            </a:ext>
          </a:extLst>
        </xdr:cNvPr>
        <xdr:cNvCxnSpPr/>
      </xdr:nvCxnSpPr>
      <xdr:spPr>
        <a:xfrm flipV="1">
          <a:off x="19545300" y="17773650"/>
          <a:ext cx="889000" cy="415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135889</xdr:rowOff>
    </xdr:from>
    <xdr:to>
      <xdr:col>98</xdr:col>
      <xdr:colOff>38100</xdr:colOff>
      <xdr:row>106</xdr:row>
      <xdr:rowOff>66039</xdr:rowOff>
    </xdr:to>
    <xdr:sp macro="" textlink="">
      <xdr:nvSpPr>
        <xdr:cNvPr id="939" name="楕円 938">
          <a:extLst>
            <a:ext uri="{FF2B5EF4-FFF2-40B4-BE49-F238E27FC236}">
              <a16:creationId xmlns:a16="http://schemas.microsoft.com/office/drawing/2014/main" id="{9B48E9B2-1DDC-4030-B4B6-AFD486B8DD2B}"/>
            </a:ext>
          </a:extLst>
        </xdr:cNvPr>
        <xdr:cNvSpPr/>
      </xdr:nvSpPr>
      <xdr:spPr>
        <a:xfrm>
          <a:off x="186055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15239</xdr:rowOff>
    </xdr:from>
    <xdr:to>
      <xdr:col>102</xdr:col>
      <xdr:colOff>114300</xdr:colOff>
      <xdr:row>106</xdr:row>
      <xdr:rowOff>15239</xdr:rowOff>
    </xdr:to>
    <xdr:cxnSp macro="">
      <xdr:nvCxnSpPr>
        <xdr:cNvPr id="940" name="直線コネクタ 939">
          <a:extLst>
            <a:ext uri="{FF2B5EF4-FFF2-40B4-BE49-F238E27FC236}">
              <a16:creationId xmlns:a16="http://schemas.microsoft.com/office/drawing/2014/main" id="{91BDC93E-AEBF-4D4D-B103-6CD7E07D0B61}"/>
            </a:ext>
          </a:extLst>
        </xdr:cNvPr>
        <xdr:cNvCxnSpPr/>
      </xdr:nvCxnSpPr>
      <xdr:spPr>
        <a:xfrm>
          <a:off x="18656300" y="181889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152416</xdr:rowOff>
    </xdr:from>
    <xdr:ext cx="469744" cy="259045"/>
    <xdr:sp macro="" textlink="">
      <xdr:nvSpPr>
        <xdr:cNvPr id="941" name="n_1aveValue【庁舎】&#10;一人当たり面積">
          <a:extLst>
            <a:ext uri="{FF2B5EF4-FFF2-40B4-BE49-F238E27FC236}">
              <a16:creationId xmlns:a16="http://schemas.microsoft.com/office/drawing/2014/main" id="{932E294C-D46A-49EF-B4F7-E5DF382DD001}"/>
            </a:ext>
          </a:extLst>
        </xdr:cNvPr>
        <xdr:cNvSpPr txBox="1"/>
      </xdr:nvSpPr>
      <xdr:spPr>
        <a:xfrm>
          <a:off x="210757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3827</xdr:rowOff>
    </xdr:from>
    <xdr:ext cx="469744" cy="259045"/>
    <xdr:sp macro="" textlink="">
      <xdr:nvSpPr>
        <xdr:cNvPr id="942" name="n_2aveValue【庁舎】&#10;一人当たり面積">
          <a:extLst>
            <a:ext uri="{FF2B5EF4-FFF2-40B4-BE49-F238E27FC236}">
              <a16:creationId xmlns:a16="http://schemas.microsoft.com/office/drawing/2014/main" id="{8BBC8514-CFE5-46D9-868F-8C42F6AD451F}"/>
            </a:ext>
          </a:extLst>
        </xdr:cNvPr>
        <xdr:cNvSpPr txBox="1"/>
      </xdr:nvSpPr>
      <xdr:spPr>
        <a:xfrm>
          <a:off x="20199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33038</xdr:rowOff>
    </xdr:from>
    <xdr:ext cx="469744" cy="259045"/>
    <xdr:sp macro="" textlink="">
      <xdr:nvSpPr>
        <xdr:cNvPr id="943" name="n_3aveValue【庁舎】&#10;一人当たり面積">
          <a:extLst>
            <a:ext uri="{FF2B5EF4-FFF2-40B4-BE49-F238E27FC236}">
              <a16:creationId xmlns:a16="http://schemas.microsoft.com/office/drawing/2014/main" id="{3C007891-27B5-4C23-8AB8-6AB228022A80}"/>
            </a:ext>
          </a:extLst>
        </xdr:cNvPr>
        <xdr:cNvSpPr txBox="1"/>
      </xdr:nvSpPr>
      <xdr:spPr>
        <a:xfrm>
          <a:off x="19310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33038</xdr:rowOff>
    </xdr:from>
    <xdr:ext cx="469744" cy="259045"/>
    <xdr:sp macro="" textlink="">
      <xdr:nvSpPr>
        <xdr:cNvPr id="944" name="n_4aveValue【庁舎】&#10;一人当たり面積">
          <a:extLst>
            <a:ext uri="{FF2B5EF4-FFF2-40B4-BE49-F238E27FC236}">
              <a16:creationId xmlns:a16="http://schemas.microsoft.com/office/drawing/2014/main" id="{41A2BD76-1C0F-44C3-8C80-E3DF241A2E43}"/>
            </a:ext>
          </a:extLst>
        </xdr:cNvPr>
        <xdr:cNvSpPr txBox="1"/>
      </xdr:nvSpPr>
      <xdr:spPr>
        <a:xfrm>
          <a:off x="18421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6366</xdr:rowOff>
    </xdr:from>
    <xdr:ext cx="469744" cy="259045"/>
    <xdr:sp macro="" textlink="">
      <xdr:nvSpPr>
        <xdr:cNvPr id="945" name="n_1mainValue【庁舎】&#10;一人当たり面積">
          <a:extLst>
            <a:ext uri="{FF2B5EF4-FFF2-40B4-BE49-F238E27FC236}">
              <a16:creationId xmlns:a16="http://schemas.microsoft.com/office/drawing/2014/main" id="{C9A9C9E8-0087-4DEE-98CE-B3736CB8E7EA}"/>
            </a:ext>
          </a:extLst>
        </xdr:cNvPr>
        <xdr:cNvSpPr txBox="1"/>
      </xdr:nvSpPr>
      <xdr:spPr>
        <a:xfrm>
          <a:off x="21075727" y="1749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10177</xdr:rowOff>
    </xdr:from>
    <xdr:ext cx="469744" cy="259045"/>
    <xdr:sp macro="" textlink="">
      <xdr:nvSpPr>
        <xdr:cNvPr id="946" name="n_2mainValue【庁舎】&#10;一人当たり面積">
          <a:extLst>
            <a:ext uri="{FF2B5EF4-FFF2-40B4-BE49-F238E27FC236}">
              <a16:creationId xmlns:a16="http://schemas.microsoft.com/office/drawing/2014/main" id="{89FC1E20-166C-4D2A-A873-08B1FF113BA3}"/>
            </a:ext>
          </a:extLst>
        </xdr:cNvPr>
        <xdr:cNvSpPr txBox="1"/>
      </xdr:nvSpPr>
      <xdr:spPr>
        <a:xfrm>
          <a:off x="20199427" y="1749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57166</xdr:rowOff>
    </xdr:from>
    <xdr:ext cx="469744" cy="259045"/>
    <xdr:sp macro="" textlink="">
      <xdr:nvSpPr>
        <xdr:cNvPr id="947" name="n_3mainValue【庁舎】&#10;一人当たり面積">
          <a:extLst>
            <a:ext uri="{FF2B5EF4-FFF2-40B4-BE49-F238E27FC236}">
              <a16:creationId xmlns:a16="http://schemas.microsoft.com/office/drawing/2014/main" id="{98C41B91-6A0F-426D-B06D-EC5A123D724E}"/>
            </a:ext>
          </a:extLst>
        </xdr:cNvPr>
        <xdr:cNvSpPr txBox="1"/>
      </xdr:nvSpPr>
      <xdr:spPr>
        <a:xfrm>
          <a:off x="19310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57166</xdr:rowOff>
    </xdr:from>
    <xdr:ext cx="469744" cy="259045"/>
    <xdr:sp macro="" textlink="">
      <xdr:nvSpPr>
        <xdr:cNvPr id="948" name="n_4mainValue【庁舎】&#10;一人当たり面積">
          <a:extLst>
            <a:ext uri="{FF2B5EF4-FFF2-40B4-BE49-F238E27FC236}">
              <a16:creationId xmlns:a16="http://schemas.microsoft.com/office/drawing/2014/main" id="{D7AED078-B022-42D0-AB11-DD8DCDBC6B43}"/>
            </a:ext>
          </a:extLst>
        </xdr:cNvPr>
        <xdr:cNvSpPr txBox="1"/>
      </xdr:nvSpPr>
      <xdr:spPr>
        <a:xfrm>
          <a:off x="18421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9D1484F0-2513-465B-88EF-DC519DBA435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7D40E4EA-6236-4BDA-BB1B-E23E2C08FCD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D5864D96-D7A6-4A58-AC35-E62BF5452AD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施設類型別ストック情報分析表①の分析欄に記載。</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130" zoomScaleNormal="130" workbookViewId="0">
      <selection activeCell="B1" sqref="B1:DI1"/>
    </sheetView>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77</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78</v>
      </c>
      <c r="C2" s="164"/>
      <c r="D2" s="165"/>
    </row>
    <row r="3" spans="1:119" ht="18.75" customHeight="1" thickBot="1" x14ac:dyDescent="0.25">
      <c r="A3" s="163"/>
      <c r="B3" s="393" t="s">
        <v>79</v>
      </c>
      <c r="C3" s="394"/>
      <c r="D3" s="394"/>
      <c r="E3" s="395"/>
      <c r="F3" s="395"/>
      <c r="G3" s="395"/>
      <c r="H3" s="395"/>
      <c r="I3" s="395"/>
      <c r="J3" s="395"/>
      <c r="K3" s="395"/>
      <c r="L3" s="395" t="s">
        <v>80</v>
      </c>
      <c r="M3" s="395"/>
      <c r="N3" s="395"/>
      <c r="O3" s="395"/>
      <c r="P3" s="395"/>
      <c r="Q3" s="395"/>
      <c r="R3" s="402"/>
      <c r="S3" s="402"/>
      <c r="T3" s="402"/>
      <c r="U3" s="402"/>
      <c r="V3" s="403"/>
      <c r="W3" s="377" t="s">
        <v>81</v>
      </c>
      <c r="X3" s="378"/>
      <c r="Y3" s="378"/>
      <c r="Z3" s="378"/>
      <c r="AA3" s="378"/>
      <c r="AB3" s="394"/>
      <c r="AC3" s="402" t="s">
        <v>82</v>
      </c>
      <c r="AD3" s="378"/>
      <c r="AE3" s="378"/>
      <c r="AF3" s="378"/>
      <c r="AG3" s="378"/>
      <c r="AH3" s="378"/>
      <c r="AI3" s="378"/>
      <c r="AJ3" s="378"/>
      <c r="AK3" s="378"/>
      <c r="AL3" s="379"/>
      <c r="AM3" s="377" t="s">
        <v>83</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84</v>
      </c>
      <c r="BO3" s="378"/>
      <c r="BP3" s="378"/>
      <c r="BQ3" s="378"/>
      <c r="BR3" s="378"/>
      <c r="BS3" s="378"/>
      <c r="BT3" s="378"/>
      <c r="BU3" s="379"/>
      <c r="BV3" s="377" t="s">
        <v>85</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86</v>
      </c>
      <c r="CU3" s="378"/>
      <c r="CV3" s="378"/>
      <c r="CW3" s="378"/>
      <c r="CX3" s="378"/>
      <c r="CY3" s="378"/>
      <c r="CZ3" s="378"/>
      <c r="DA3" s="379"/>
      <c r="DB3" s="377" t="s">
        <v>87</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88</v>
      </c>
      <c r="AZ4" s="381"/>
      <c r="BA4" s="381"/>
      <c r="BB4" s="381"/>
      <c r="BC4" s="381"/>
      <c r="BD4" s="381"/>
      <c r="BE4" s="381"/>
      <c r="BF4" s="381"/>
      <c r="BG4" s="381"/>
      <c r="BH4" s="381"/>
      <c r="BI4" s="381"/>
      <c r="BJ4" s="381"/>
      <c r="BK4" s="381"/>
      <c r="BL4" s="381"/>
      <c r="BM4" s="382"/>
      <c r="BN4" s="383">
        <v>93936909</v>
      </c>
      <c r="BO4" s="384"/>
      <c r="BP4" s="384"/>
      <c r="BQ4" s="384"/>
      <c r="BR4" s="384"/>
      <c r="BS4" s="384"/>
      <c r="BT4" s="384"/>
      <c r="BU4" s="385"/>
      <c r="BV4" s="383">
        <v>88932112</v>
      </c>
      <c r="BW4" s="384"/>
      <c r="BX4" s="384"/>
      <c r="BY4" s="384"/>
      <c r="BZ4" s="384"/>
      <c r="CA4" s="384"/>
      <c r="CB4" s="384"/>
      <c r="CC4" s="385"/>
      <c r="CD4" s="386" t="s">
        <v>89</v>
      </c>
      <c r="CE4" s="387"/>
      <c r="CF4" s="387"/>
      <c r="CG4" s="387"/>
      <c r="CH4" s="387"/>
      <c r="CI4" s="387"/>
      <c r="CJ4" s="387"/>
      <c r="CK4" s="387"/>
      <c r="CL4" s="387"/>
      <c r="CM4" s="387"/>
      <c r="CN4" s="387"/>
      <c r="CO4" s="387"/>
      <c r="CP4" s="387"/>
      <c r="CQ4" s="387"/>
      <c r="CR4" s="387"/>
      <c r="CS4" s="388"/>
      <c r="CT4" s="389">
        <v>1.6</v>
      </c>
      <c r="CU4" s="390"/>
      <c r="CV4" s="390"/>
      <c r="CW4" s="390"/>
      <c r="CX4" s="390"/>
      <c r="CY4" s="390"/>
      <c r="CZ4" s="390"/>
      <c r="DA4" s="391"/>
      <c r="DB4" s="389">
        <v>2.4</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90</v>
      </c>
      <c r="AN5" s="450"/>
      <c r="AO5" s="450"/>
      <c r="AP5" s="450"/>
      <c r="AQ5" s="450"/>
      <c r="AR5" s="450"/>
      <c r="AS5" s="450"/>
      <c r="AT5" s="451"/>
      <c r="AU5" s="452" t="s">
        <v>91</v>
      </c>
      <c r="AV5" s="453"/>
      <c r="AW5" s="453"/>
      <c r="AX5" s="453"/>
      <c r="AY5" s="454" t="s">
        <v>92</v>
      </c>
      <c r="AZ5" s="455"/>
      <c r="BA5" s="455"/>
      <c r="BB5" s="455"/>
      <c r="BC5" s="455"/>
      <c r="BD5" s="455"/>
      <c r="BE5" s="455"/>
      <c r="BF5" s="455"/>
      <c r="BG5" s="455"/>
      <c r="BH5" s="455"/>
      <c r="BI5" s="455"/>
      <c r="BJ5" s="455"/>
      <c r="BK5" s="455"/>
      <c r="BL5" s="455"/>
      <c r="BM5" s="456"/>
      <c r="BN5" s="420">
        <v>92682491</v>
      </c>
      <c r="BO5" s="421"/>
      <c r="BP5" s="421"/>
      <c r="BQ5" s="421"/>
      <c r="BR5" s="421"/>
      <c r="BS5" s="421"/>
      <c r="BT5" s="421"/>
      <c r="BU5" s="422"/>
      <c r="BV5" s="420">
        <v>87478802</v>
      </c>
      <c r="BW5" s="421"/>
      <c r="BX5" s="421"/>
      <c r="BY5" s="421"/>
      <c r="BZ5" s="421"/>
      <c r="CA5" s="421"/>
      <c r="CB5" s="421"/>
      <c r="CC5" s="422"/>
      <c r="CD5" s="423" t="s">
        <v>93</v>
      </c>
      <c r="CE5" s="424"/>
      <c r="CF5" s="424"/>
      <c r="CG5" s="424"/>
      <c r="CH5" s="424"/>
      <c r="CI5" s="424"/>
      <c r="CJ5" s="424"/>
      <c r="CK5" s="424"/>
      <c r="CL5" s="424"/>
      <c r="CM5" s="424"/>
      <c r="CN5" s="424"/>
      <c r="CO5" s="424"/>
      <c r="CP5" s="424"/>
      <c r="CQ5" s="424"/>
      <c r="CR5" s="424"/>
      <c r="CS5" s="425"/>
      <c r="CT5" s="417">
        <v>93.8</v>
      </c>
      <c r="CU5" s="418"/>
      <c r="CV5" s="418"/>
      <c r="CW5" s="418"/>
      <c r="CX5" s="418"/>
      <c r="CY5" s="418"/>
      <c r="CZ5" s="418"/>
      <c r="DA5" s="419"/>
      <c r="DB5" s="417">
        <v>92.5</v>
      </c>
      <c r="DC5" s="418"/>
      <c r="DD5" s="418"/>
      <c r="DE5" s="418"/>
      <c r="DF5" s="418"/>
      <c r="DG5" s="418"/>
      <c r="DH5" s="418"/>
      <c r="DI5" s="419"/>
    </row>
    <row r="6" spans="1:119" ht="18.75" customHeight="1" x14ac:dyDescent="0.2">
      <c r="A6" s="163"/>
      <c r="B6" s="426" t="s">
        <v>94</v>
      </c>
      <c r="C6" s="427"/>
      <c r="D6" s="427"/>
      <c r="E6" s="428"/>
      <c r="F6" s="428"/>
      <c r="G6" s="428"/>
      <c r="H6" s="428"/>
      <c r="I6" s="428"/>
      <c r="J6" s="428"/>
      <c r="K6" s="428"/>
      <c r="L6" s="428" t="s">
        <v>95</v>
      </c>
      <c r="M6" s="428"/>
      <c r="N6" s="428"/>
      <c r="O6" s="428"/>
      <c r="P6" s="428"/>
      <c r="Q6" s="428"/>
      <c r="R6" s="432"/>
      <c r="S6" s="432"/>
      <c r="T6" s="432"/>
      <c r="U6" s="432"/>
      <c r="V6" s="433"/>
      <c r="W6" s="436" t="s">
        <v>96</v>
      </c>
      <c r="X6" s="437"/>
      <c r="Y6" s="437"/>
      <c r="Z6" s="437"/>
      <c r="AA6" s="437"/>
      <c r="AB6" s="427"/>
      <c r="AC6" s="440" t="s">
        <v>97</v>
      </c>
      <c r="AD6" s="441"/>
      <c r="AE6" s="441"/>
      <c r="AF6" s="441"/>
      <c r="AG6" s="441"/>
      <c r="AH6" s="441"/>
      <c r="AI6" s="441"/>
      <c r="AJ6" s="441"/>
      <c r="AK6" s="441"/>
      <c r="AL6" s="442"/>
      <c r="AM6" s="449" t="s">
        <v>98</v>
      </c>
      <c r="AN6" s="450"/>
      <c r="AO6" s="450"/>
      <c r="AP6" s="450"/>
      <c r="AQ6" s="450"/>
      <c r="AR6" s="450"/>
      <c r="AS6" s="450"/>
      <c r="AT6" s="451"/>
      <c r="AU6" s="452" t="s">
        <v>91</v>
      </c>
      <c r="AV6" s="453"/>
      <c r="AW6" s="453"/>
      <c r="AX6" s="453"/>
      <c r="AY6" s="454" t="s">
        <v>99</v>
      </c>
      <c r="AZ6" s="455"/>
      <c r="BA6" s="455"/>
      <c r="BB6" s="455"/>
      <c r="BC6" s="455"/>
      <c r="BD6" s="455"/>
      <c r="BE6" s="455"/>
      <c r="BF6" s="455"/>
      <c r="BG6" s="455"/>
      <c r="BH6" s="455"/>
      <c r="BI6" s="455"/>
      <c r="BJ6" s="455"/>
      <c r="BK6" s="455"/>
      <c r="BL6" s="455"/>
      <c r="BM6" s="456"/>
      <c r="BN6" s="420">
        <v>1254418</v>
      </c>
      <c r="BO6" s="421"/>
      <c r="BP6" s="421"/>
      <c r="BQ6" s="421"/>
      <c r="BR6" s="421"/>
      <c r="BS6" s="421"/>
      <c r="BT6" s="421"/>
      <c r="BU6" s="422"/>
      <c r="BV6" s="420">
        <v>1453310</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94.2</v>
      </c>
      <c r="CU6" s="458"/>
      <c r="CV6" s="458"/>
      <c r="CW6" s="458"/>
      <c r="CX6" s="458"/>
      <c r="CY6" s="458"/>
      <c r="CZ6" s="458"/>
      <c r="DA6" s="459"/>
      <c r="DB6" s="457">
        <v>93</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91</v>
      </c>
      <c r="AV7" s="453"/>
      <c r="AW7" s="453"/>
      <c r="AX7" s="453"/>
      <c r="AY7" s="454" t="s">
        <v>102</v>
      </c>
      <c r="AZ7" s="455"/>
      <c r="BA7" s="455"/>
      <c r="BB7" s="455"/>
      <c r="BC7" s="455"/>
      <c r="BD7" s="455"/>
      <c r="BE7" s="455"/>
      <c r="BF7" s="455"/>
      <c r="BG7" s="455"/>
      <c r="BH7" s="455"/>
      <c r="BI7" s="455"/>
      <c r="BJ7" s="455"/>
      <c r="BK7" s="455"/>
      <c r="BL7" s="455"/>
      <c r="BM7" s="456"/>
      <c r="BN7" s="420">
        <v>480062</v>
      </c>
      <c r="BO7" s="421"/>
      <c r="BP7" s="421"/>
      <c r="BQ7" s="421"/>
      <c r="BR7" s="421"/>
      <c r="BS7" s="421"/>
      <c r="BT7" s="421"/>
      <c r="BU7" s="422"/>
      <c r="BV7" s="420">
        <v>351929</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47163038</v>
      </c>
      <c r="CU7" s="421"/>
      <c r="CV7" s="421"/>
      <c r="CW7" s="421"/>
      <c r="CX7" s="421"/>
      <c r="CY7" s="421"/>
      <c r="CZ7" s="421"/>
      <c r="DA7" s="422"/>
      <c r="DB7" s="420">
        <v>45607487</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105</v>
      </c>
      <c r="AV8" s="453"/>
      <c r="AW8" s="453"/>
      <c r="AX8" s="453"/>
      <c r="AY8" s="454" t="s">
        <v>106</v>
      </c>
      <c r="AZ8" s="455"/>
      <c r="BA8" s="455"/>
      <c r="BB8" s="455"/>
      <c r="BC8" s="455"/>
      <c r="BD8" s="455"/>
      <c r="BE8" s="455"/>
      <c r="BF8" s="455"/>
      <c r="BG8" s="455"/>
      <c r="BH8" s="455"/>
      <c r="BI8" s="455"/>
      <c r="BJ8" s="455"/>
      <c r="BK8" s="455"/>
      <c r="BL8" s="455"/>
      <c r="BM8" s="456"/>
      <c r="BN8" s="420">
        <v>774356</v>
      </c>
      <c r="BO8" s="421"/>
      <c r="BP8" s="421"/>
      <c r="BQ8" s="421"/>
      <c r="BR8" s="421"/>
      <c r="BS8" s="421"/>
      <c r="BT8" s="421"/>
      <c r="BU8" s="422"/>
      <c r="BV8" s="420">
        <v>1101381</v>
      </c>
      <c r="BW8" s="421"/>
      <c r="BX8" s="421"/>
      <c r="BY8" s="421"/>
      <c r="BZ8" s="421"/>
      <c r="CA8" s="421"/>
      <c r="CB8" s="421"/>
      <c r="CC8" s="422"/>
      <c r="CD8" s="423" t="s">
        <v>107</v>
      </c>
      <c r="CE8" s="424"/>
      <c r="CF8" s="424"/>
      <c r="CG8" s="424"/>
      <c r="CH8" s="424"/>
      <c r="CI8" s="424"/>
      <c r="CJ8" s="424"/>
      <c r="CK8" s="424"/>
      <c r="CL8" s="424"/>
      <c r="CM8" s="424"/>
      <c r="CN8" s="424"/>
      <c r="CO8" s="424"/>
      <c r="CP8" s="424"/>
      <c r="CQ8" s="424"/>
      <c r="CR8" s="424"/>
      <c r="CS8" s="425"/>
      <c r="CT8" s="460">
        <v>0.76</v>
      </c>
      <c r="CU8" s="461"/>
      <c r="CV8" s="461"/>
      <c r="CW8" s="461"/>
      <c r="CX8" s="461"/>
      <c r="CY8" s="461"/>
      <c r="CZ8" s="461"/>
      <c r="DA8" s="462"/>
      <c r="DB8" s="460">
        <v>0.77</v>
      </c>
      <c r="DC8" s="461"/>
      <c r="DD8" s="461"/>
      <c r="DE8" s="461"/>
      <c r="DF8" s="461"/>
      <c r="DG8" s="461"/>
      <c r="DH8" s="461"/>
      <c r="DI8" s="462"/>
    </row>
    <row r="9" spans="1:119" ht="18.75" customHeight="1" thickBot="1" x14ac:dyDescent="0.25">
      <c r="A9" s="163"/>
      <c r="B9" s="414" t="s">
        <v>108</v>
      </c>
      <c r="C9" s="415"/>
      <c r="D9" s="415"/>
      <c r="E9" s="415"/>
      <c r="F9" s="415"/>
      <c r="G9" s="415"/>
      <c r="H9" s="415"/>
      <c r="I9" s="415"/>
      <c r="J9" s="415"/>
      <c r="K9" s="463"/>
      <c r="L9" s="464" t="s">
        <v>109</v>
      </c>
      <c r="M9" s="465"/>
      <c r="N9" s="465"/>
      <c r="O9" s="465"/>
      <c r="P9" s="465"/>
      <c r="Q9" s="466"/>
      <c r="R9" s="467">
        <v>198138</v>
      </c>
      <c r="S9" s="468"/>
      <c r="T9" s="468"/>
      <c r="U9" s="468"/>
      <c r="V9" s="469"/>
      <c r="W9" s="377" t="s">
        <v>110</v>
      </c>
      <c r="X9" s="378"/>
      <c r="Y9" s="378"/>
      <c r="Z9" s="378"/>
      <c r="AA9" s="378"/>
      <c r="AB9" s="378"/>
      <c r="AC9" s="378"/>
      <c r="AD9" s="378"/>
      <c r="AE9" s="378"/>
      <c r="AF9" s="378"/>
      <c r="AG9" s="378"/>
      <c r="AH9" s="378"/>
      <c r="AI9" s="378"/>
      <c r="AJ9" s="378"/>
      <c r="AK9" s="378"/>
      <c r="AL9" s="379"/>
      <c r="AM9" s="449" t="s">
        <v>111</v>
      </c>
      <c r="AN9" s="450"/>
      <c r="AO9" s="450"/>
      <c r="AP9" s="450"/>
      <c r="AQ9" s="450"/>
      <c r="AR9" s="450"/>
      <c r="AS9" s="450"/>
      <c r="AT9" s="451"/>
      <c r="AU9" s="452" t="s">
        <v>91</v>
      </c>
      <c r="AV9" s="453"/>
      <c r="AW9" s="453"/>
      <c r="AX9" s="453"/>
      <c r="AY9" s="454" t="s">
        <v>112</v>
      </c>
      <c r="AZ9" s="455"/>
      <c r="BA9" s="455"/>
      <c r="BB9" s="455"/>
      <c r="BC9" s="455"/>
      <c r="BD9" s="455"/>
      <c r="BE9" s="455"/>
      <c r="BF9" s="455"/>
      <c r="BG9" s="455"/>
      <c r="BH9" s="455"/>
      <c r="BI9" s="455"/>
      <c r="BJ9" s="455"/>
      <c r="BK9" s="455"/>
      <c r="BL9" s="455"/>
      <c r="BM9" s="456"/>
      <c r="BN9" s="420">
        <v>-327025</v>
      </c>
      <c r="BO9" s="421"/>
      <c r="BP9" s="421"/>
      <c r="BQ9" s="421"/>
      <c r="BR9" s="421"/>
      <c r="BS9" s="421"/>
      <c r="BT9" s="421"/>
      <c r="BU9" s="422"/>
      <c r="BV9" s="420">
        <v>198640</v>
      </c>
      <c r="BW9" s="421"/>
      <c r="BX9" s="421"/>
      <c r="BY9" s="421"/>
      <c r="BZ9" s="421"/>
      <c r="CA9" s="421"/>
      <c r="CB9" s="421"/>
      <c r="CC9" s="422"/>
      <c r="CD9" s="423" t="s">
        <v>113</v>
      </c>
      <c r="CE9" s="424"/>
      <c r="CF9" s="424"/>
      <c r="CG9" s="424"/>
      <c r="CH9" s="424"/>
      <c r="CI9" s="424"/>
      <c r="CJ9" s="424"/>
      <c r="CK9" s="424"/>
      <c r="CL9" s="424"/>
      <c r="CM9" s="424"/>
      <c r="CN9" s="424"/>
      <c r="CO9" s="424"/>
      <c r="CP9" s="424"/>
      <c r="CQ9" s="424"/>
      <c r="CR9" s="424"/>
      <c r="CS9" s="425"/>
      <c r="CT9" s="417">
        <v>15.1</v>
      </c>
      <c r="CU9" s="418"/>
      <c r="CV9" s="418"/>
      <c r="CW9" s="418"/>
      <c r="CX9" s="418"/>
      <c r="CY9" s="418"/>
      <c r="CZ9" s="418"/>
      <c r="DA9" s="419"/>
      <c r="DB9" s="417">
        <v>15.9</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114</v>
      </c>
      <c r="M10" s="450"/>
      <c r="N10" s="450"/>
      <c r="O10" s="450"/>
      <c r="P10" s="450"/>
      <c r="Q10" s="451"/>
      <c r="R10" s="471">
        <v>196883</v>
      </c>
      <c r="S10" s="472"/>
      <c r="T10" s="472"/>
      <c r="U10" s="472"/>
      <c r="V10" s="473"/>
      <c r="W10" s="408"/>
      <c r="X10" s="409"/>
      <c r="Y10" s="409"/>
      <c r="Z10" s="409"/>
      <c r="AA10" s="409"/>
      <c r="AB10" s="409"/>
      <c r="AC10" s="409"/>
      <c r="AD10" s="409"/>
      <c r="AE10" s="409"/>
      <c r="AF10" s="409"/>
      <c r="AG10" s="409"/>
      <c r="AH10" s="409"/>
      <c r="AI10" s="409"/>
      <c r="AJ10" s="409"/>
      <c r="AK10" s="409"/>
      <c r="AL10" s="412"/>
      <c r="AM10" s="449" t="s">
        <v>115</v>
      </c>
      <c r="AN10" s="450"/>
      <c r="AO10" s="450"/>
      <c r="AP10" s="450"/>
      <c r="AQ10" s="450"/>
      <c r="AR10" s="450"/>
      <c r="AS10" s="450"/>
      <c r="AT10" s="451"/>
      <c r="AU10" s="452" t="s">
        <v>91</v>
      </c>
      <c r="AV10" s="453"/>
      <c r="AW10" s="453"/>
      <c r="AX10" s="453"/>
      <c r="AY10" s="454" t="s">
        <v>116</v>
      </c>
      <c r="AZ10" s="455"/>
      <c r="BA10" s="455"/>
      <c r="BB10" s="455"/>
      <c r="BC10" s="455"/>
      <c r="BD10" s="455"/>
      <c r="BE10" s="455"/>
      <c r="BF10" s="455"/>
      <c r="BG10" s="455"/>
      <c r="BH10" s="455"/>
      <c r="BI10" s="455"/>
      <c r="BJ10" s="455"/>
      <c r="BK10" s="455"/>
      <c r="BL10" s="455"/>
      <c r="BM10" s="456"/>
      <c r="BN10" s="420">
        <v>3832119</v>
      </c>
      <c r="BO10" s="421"/>
      <c r="BP10" s="421"/>
      <c r="BQ10" s="421"/>
      <c r="BR10" s="421"/>
      <c r="BS10" s="421"/>
      <c r="BT10" s="421"/>
      <c r="BU10" s="422"/>
      <c r="BV10" s="420">
        <v>2857352</v>
      </c>
      <c r="BW10" s="421"/>
      <c r="BX10" s="421"/>
      <c r="BY10" s="421"/>
      <c r="BZ10" s="421"/>
      <c r="CA10" s="421"/>
      <c r="CB10" s="421"/>
      <c r="CC10" s="422"/>
      <c r="CD10" s="166" t="s">
        <v>117</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118</v>
      </c>
      <c r="M11" s="475"/>
      <c r="N11" s="475"/>
      <c r="O11" s="475"/>
      <c r="P11" s="475"/>
      <c r="Q11" s="476"/>
      <c r="R11" s="477" t="s">
        <v>119</v>
      </c>
      <c r="S11" s="478"/>
      <c r="T11" s="478"/>
      <c r="U11" s="478"/>
      <c r="V11" s="479"/>
      <c r="W11" s="408"/>
      <c r="X11" s="409"/>
      <c r="Y11" s="409"/>
      <c r="Z11" s="409"/>
      <c r="AA11" s="409"/>
      <c r="AB11" s="409"/>
      <c r="AC11" s="409"/>
      <c r="AD11" s="409"/>
      <c r="AE11" s="409"/>
      <c r="AF11" s="409"/>
      <c r="AG11" s="409"/>
      <c r="AH11" s="409"/>
      <c r="AI11" s="409"/>
      <c r="AJ11" s="409"/>
      <c r="AK11" s="409"/>
      <c r="AL11" s="412"/>
      <c r="AM11" s="449" t="s">
        <v>120</v>
      </c>
      <c r="AN11" s="450"/>
      <c r="AO11" s="450"/>
      <c r="AP11" s="450"/>
      <c r="AQ11" s="450"/>
      <c r="AR11" s="450"/>
      <c r="AS11" s="450"/>
      <c r="AT11" s="451"/>
      <c r="AU11" s="452" t="s">
        <v>91</v>
      </c>
      <c r="AV11" s="453"/>
      <c r="AW11" s="453"/>
      <c r="AX11" s="453"/>
      <c r="AY11" s="454" t="s">
        <v>121</v>
      </c>
      <c r="AZ11" s="455"/>
      <c r="BA11" s="455"/>
      <c r="BB11" s="455"/>
      <c r="BC11" s="455"/>
      <c r="BD11" s="455"/>
      <c r="BE11" s="455"/>
      <c r="BF11" s="455"/>
      <c r="BG11" s="455"/>
      <c r="BH11" s="455"/>
      <c r="BI11" s="455"/>
      <c r="BJ11" s="455"/>
      <c r="BK11" s="455"/>
      <c r="BL11" s="455"/>
      <c r="BM11" s="456"/>
      <c r="BN11" s="420">
        <v>2205398</v>
      </c>
      <c r="BO11" s="421"/>
      <c r="BP11" s="421"/>
      <c r="BQ11" s="421"/>
      <c r="BR11" s="421"/>
      <c r="BS11" s="421"/>
      <c r="BT11" s="421"/>
      <c r="BU11" s="422"/>
      <c r="BV11" s="420">
        <v>2231203</v>
      </c>
      <c r="BW11" s="421"/>
      <c r="BX11" s="421"/>
      <c r="BY11" s="421"/>
      <c r="BZ11" s="421"/>
      <c r="CA11" s="421"/>
      <c r="CB11" s="421"/>
      <c r="CC11" s="422"/>
      <c r="CD11" s="423" t="s">
        <v>122</v>
      </c>
      <c r="CE11" s="424"/>
      <c r="CF11" s="424"/>
      <c r="CG11" s="424"/>
      <c r="CH11" s="424"/>
      <c r="CI11" s="424"/>
      <c r="CJ11" s="424"/>
      <c r="CK11" s="424"/>
      <c r="CL11" s="424"/>
      <c r="CM11" s="424"/>
      <c r="CN11" s="424"/>
      <c r="CO11" s="424"/>
      <c r="CP11" s="424"/>
      <c r="CQ11" s="424"/>
      <c r="CR11" s="424"/>
      <c r="CS11" s="425"/>
      <c r="CT11" s="460" t="s">
        <v>123</v>
      </c>
      <c r="CU11" s="461"/>
      <c r="CV11" s="461"/>
      <c r="CW11" s="461"/>
      <c r="CX11" s="461"/>
      <c r="CY11" s="461"/>
      <c r="CZ11" s="461"/>
      <c r="DA11" s="462"/>
      <c r="DB11" s="460" t="s">
        <v>123</v>
      </c>
      <c r="DC11" s="461"/>
      <c r="DD11" s="461"/>
      <c r="DE11" s="461"/>
      <c r="DF11" s="461"/>
      <c r="DG11" s="461"/>
      <c r="DH11" s="461"/>
      <c r="DI11" s="462"/>
    </row>
    <row r="12" spans="1:119" ht="18.75" customHeight="1" x14ac:dyDescent="0.2">
      <c r="A12" s="163"/>
      <c r="B12" s="480" t="s">
        <v>124</v>
      </c>
      <c r="C12" s="481"/>
      <c r="D12" s="481"/>
      <c r="E12" s="481"/>
      <c r="F12" s="481"/>
      <c r="G12" s="481"/>
      <c r="H12" s="481"/>
      <c r="I12" s="481"/>
      <c r="J12" s="481"/>
      <c r="K12" s="482"/>
      <c r="L12" s="489" t="s">
        <v>125</v>
      </c>
      <c r="M12" s="490"/>
      <c r="N12" s="490"/>
      <c r="O12" s="490"/>
      <c r="P12" s="490"/>
      <c r="Q12" s="491"/>
      <c r="R12" s="492">
        <v>200284</v>
      </c>
      <c r="S12" s="493"/>
      <c r="T12" s="493"/>
      <c r="U12" s="493"/>
      <c r="V12" s="494"/>
      <c r="W12" s="495" t="s">
        <v>1</v>
      </c>
      <c r="X12" s="453"/>
      <c r="Y12" s="453"/>
      <c r="Z12" s="453"/>
      <c r="AA12" s="453"/>
      <c r="AB12" s="496"/>
      <c r="AC12" s="497" t="s">
        <v>126</v>
      </c>
      <c r="AD12" s="498"/>
      <c r="AE12" s="498"/>
      <c r="AF12" s="498"/>
      <c r="AG12" s="499"/>
      <c r="AH12" s="497" t="s">
        <v>127</v>
      </c>
      <c r="AI12" s="498"/>
      <c r="AJ12" s="498"/>
      <c r="AK12" s="498"/>
      <c r="AL12" s="500"/>
      <c r="AM12" s="449" t="s">
        <v>128</v>
      </c>
      <c r="AN12" s="450"/>
      <c r="AO12" s="450"/>
      <c r="AP12" s="450"/>
      <c r="AQ12" s="450"/>
      <c r="AR12" s="450"/>
      <c r="AS12" s="450"/>
      <c r="AT12" s="451"/>
      <c r="AU12" s="452" t="s">
        <v>91</v>
      </c>
      <c r="AV12" s="453"/>
      <c r="AW12" s="453"/>
      <c r="AX12" s="453"/>
      <c r="AY12" s="454" t="s">
        <v>129</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130</v>
      </c>
      <c r="CE12" s="424"/>
      <c r="CF12" s="424"/>
      <c r="CG12" s="424"/>
      <c r="CH12" s="424"/>
      <c r="CI12" s="424"/>
      <c r="CJ12" s="424"/>
      <c r="CK12" s="424"/>
      <c r="CL12" s="424"/>
      <c r="CM12" s="424"/>
      <c r="CN12" s="424"/>
      <c r="CO12" s="424"/>
      <c r="CP12" s="424"/>
      <c r="CQ12" s="424"/>
      <c r="CR12" s="424"/>
      <c r="CS12" s="425"/>
      <c r="CT12" s="460" t="s">
        <v>123</v>
      </c>
      <c r="CU12" s="461"/>
      <c r="CV12" s="461"/>
      <c r="CW12" s="461"/>
      <c r="CX12" s="461"/>
      <c r="CY12" s="461"/>
      <c r="CZ12" s="461"/>
      <c r="DA12" s="462"/>
      <c r="DB12" s="460" t="s">
        <v>123</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131</v>
      </c>
      <c r="N13" s="512"/>
      <c r="O13" s="512"/>
      <c r="P13" s="512"/>
      <c r="Q13" s="513"/>
      <c r="R13" s="504">
        <v>196540</v>
      </c>
      <c r="S13" s="505"/>
      <c r="T13" s="505"/>
      <c r="U13" s="505"/>
      <c r="V13" s="506"/>
      <c r="W13" s="436" t="s">
        <v>132</v>
      </c>
      <c r="X13" s="437"/>
      <c r="Y13" s="437"/>
      <c r="Z13" s="437"/>
      <c r="AA13" s="437"/>
      <c r="AB13" s="427"/>
      <c r="AC13" s="471">
        <v>555</v>
      </c>
      <c r="AD13" s="472"/>
      <c r="AE13" s="472"/>
      <c r="AF13" s="472"/>
      <c r="AG13" s="514"/>
      <c r="AH13" s="471">
        <v>593</v>
      </c>
      <c r="AI13" s="472"/>
      <c r="AJ13" s="472"/>
      <c r="AK13" s="472"/>
      <c r="AL13" s="473"/>
      <c r="AM13" s="449" t="s">
        <v>133</v>
      </c>
      <c r="AN13" s="450"/>
      <c r="AO13" s="450"/>
      <c r="AP13" s="450"/>
      <c r="AQ13" s="450"/>
      <c r="AR13" s="450"/>
      <c r="AS13" s="450"/>
      <c r="AT13" s="451"/>
      <c r="AU13" s="452" t="s">
        <v>105</v>
      </c>
      <c r="AV13" s="453"/>
      <c r="AW13" s="453"/>
      <c r="AX13" s="453"/>
      <c r="AY13" s="454" t="s">
        <v>134</v>
      </c>
      <c r="AZ13" s="455"/>
      <c r="BA13" s="455"/>
      <c r="BB13" s="455"/>
      <c r="BC13" s="455"/>
      <c r="BD13" s="455"/>
      <c r="BE13" s="455"/>
      <c r="BF13" s="455"/>
      <c r="BG13" s="455"/>
      <c r="BH13" s="455"/>
      <c r="BI13" s="455"/>
      <c r="BJ13" s="455"/>
      <c r="BK13" s="455"/>
      <c r="BL13" s="455"/>
      <c r="BM13" s="456"/>
      <c r="BN13" s="420">
        <v>5710492</v>
      </c>
      <c r="BO13" s="421"/>
      <c r="BP13" s="421"/>
      <c r="BQ13" s="421"/>
      <c r="BR13" s="421"/>
      <c r="BS13" s="421"/>
      <c r="BT13" s="421"/>
      <c r="BU13" s="422"/>
      <c r="BV13" s="420">
        <v>5287195</v>
      </c>
      <c r="BW13" s="421"/>
      <c r="BX13" s="421"/>
      <c r="BY13" s="421"/>
      <c r="BZ13" s="421"/>
      <c r="CA13" s="421"/>
      <c r="CB13" s="421"/>
      <c r="CC13" s="422"/>
      <c r="CD13" s="423" t="s">
        <v>135</v>
      </c>
      <c r="CE13" s="424"/>
      <c r="CF13" s="424"/>
      <c r="CG13" s="424"/>
      <c r="CH13" s="424"/>
      <c r="CI13" s="424"/>
      <c r="CJ13" s="424"/>
      <c r="CK13" s="424"/>
      <c r="CL13" s="424"/>
      <c r="CM13" s="424"/>
      <c r="CN13" s="424"/>
      <c r="CO13" s="424"/>
      <c r="CP13" s="424"/>
      <c r="CQ13" s="424"/>
      <c r="CR13" s="424"/>
      <c r="CS13" s="425"/>
      <c r="CT13" s="417">
        <v>4.3</v>
      </c>
      <c r="CU13" s="418"/>
      <c r="CV13" s="418"/>
      <c r="CW13" s="418"/>
      <c r="CX13" s="418"/>
      <c r="CY13" s="418"/>
      <c r="CZ13" s="418"/>
      <c r="DA13" s="419"/>
      <c r="DB13" s="417">
        <v>4.5999999999999996</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136</v>
      </c>
      <c r="M14" s="502"/>
      <c r="N14" s="502"/>
      <c r="O14" s="502"/>
      <c r="P14" s="502"/>
      <c r="Q14" s="503"/>
      <c r="R14" s="504">
        <v>201383</v>
      </c>
      <c r="S14" s="505"/>
      <c r="T14" s="505"/>
      <c r="U14" s="505"/>
      <c r="V14" s="506"/>
      <c r="W14" s="410"/>
      <c r="X14" s="411"/>
      <c r="Y14" s="411"/>
      <c r="Z14" s="411"/>
      <c r="AA14" s="411"/>
      <c r="AB14" s="400"/>
      <c r="AC14" s="507">
        <v>0.7</v>
      </c>
      <c r="AD14" s="508"/>
      <c r="AE14" s="508"/>
      <c r="AF14" s="508"/>
      <c r="AG14" s="509"/>
      <c r="AH14" s="507">
        <v>0.7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137</v>
      </c>
      <c r="CE14" s="516"/>
      <c r="CF14" s="516"/>
      <c r="CG14" s="516"/>
      <c r="CH14" s="516"/>
      <c r="CI14" s="516"/>
      <c r="CJ14" s="516"/>
      <c r="CK14" s="516"/>
      <c r="CL14" s="516"/>
      <c r="CM14" s="516"/>
      <c r="CN14" s="516"/>
      <c r="CO14" s="516"/>
      <c r="CP14" s="516"/>
      <c r="CQ14" s="516"/>
      <c r="CR14" s="516"/>
      <c r="CS14" s="517"/>
      <c r="CT14" s="518" t="s">
        <v>123</v>
      </c>
      <c r="CU14" s="519"/>
      <c r="CV14" s="519"/>
      <c r="CW14" s="519"/>
      <c r="CX14" s="519"/>
      <c r="CY14" s="519"/>
      <c r="CZ14" s="519"/>
      <c r="DA14" s="520"/>
      <c r="DB14" s="518" t="s">
        <v>123</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131</v>
      </c>
      <c r="N15" s="512"/>
      <c r="O15" s="512"/>
      <c r="P15" s="512"/>
      <c r="Q15" s="513"/>
      <c r="R15" s="504">
        <v>197823</v>
      </c>
      <c r="S15" s="505"/>
      <c r="T15" s="505"/>
      <c r="U15" s="505"/>
      <c r="V15" s="506"/>
      <c r="W15" s="436" t="s">
        <v>138</v>
      </c>
      <c r="X15" s="437"/>
      <c r="Y15" s="437"/>
      <c r="Z15" s="437"/>
      <c r="AA15" s="437"/>
      <c r="AB15" s="427"/>
      <c r="AC15" s="471">
        <v>18676</v>
      </c>
      <c r="AD15" s="472"/>
      <c r="AE15" s="472"/>
      <c r="AF15" s="472"/>
      <c r="AG15" s="514"/>
      <c r="AH15" s="471">
        <v>21780</v>
      </c>
      <c r="AI15" s="472"/>
      <c r="AJ15" s="472"/>
      <c r="AK15" s="472"/>
      <c r="AL15" s="473"/>
      <c r="AM15" s="449"/>
      <c r="AN15" s="450"/>
      <c r="AO15" s="450"/>
      <c r="AP15" s="450"/>
      <c r="AQ15" s="450"/>
      <c r="AR15" s="450"/>
      <c r="AS15" s="450"/>
      <c r="AT15" s="451"/>
      <c r="AU15" s="452"/>
      <c r="AV15" s="453"/>
      <c r="AW15" s="453"/>
      <c r="AX15" s="453"/>
      <c r="AY15" s="380" t="s">
        <v>139</v>
      </c>
      <c r="AZ15" s="381"/>
      <c r="BA15" s="381"/>
      <c r="BB15" s="381"/>
      <c r="BC15" s="381"/>
      <c r="BD15" s="381"/>
      <c r="BE15" s="381"/>
      <c r="BF15" s="381"/>
      <c r="BG15" s="381"/>
      <c r="BH15" s="381"/>
      <c r="BI15" s="381"/>
      <c r="BJ15" s="381"/>
      <c r="BK15" s="381"/>
      <c r="BL15" s="381"/>
      <c r="BM15" s="382"/>
      <c r="BN15" s="383">
        <v>29501537</v>
      </c>
      <c r="BO15" s="384"/>
      <c r="BP15" s="384"/>
      <c r="BQ15" s="384"/>
      <c r="BR15" s="384"/>
      <c r="BS15" s="384"/>
      <c r="BT15" s="384"/>
      <c r="BU15" s="385"/>
      <c r="BV15" s="383">
        <v>28434647</v>
      </c>
      <c r="BW15" s="384"/>
      <c r="BX15" s="384"/>
      <c r="BY15" s="384"/>
      <c r="BZ15" s="384"/>
      <c r="CA15" s="384"/>
      <c r="CB15" s="384"/>
      <c r="CC15" s="385"/>
      <c r="CD15" s="521" t="s">
        <v>140</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141</v>
      </c>
      <c r="M16" s="524"/>
      <c r="N16" s="524"/>
      <c r="O16" s="524"/>
      <c r="P16" s="524"/>
      <c r="Q16" s="525"/>
      <c r="R16" s="526" t="s">
        <v>142</v>
      </c>
      <c r="S16" s="527"/>
      <c r="T16" s="527"/>
      <c r="U16" s="527"/>
      <c r="V16" s="528"/>
      <c r="W16" s="410"/>
      <c r="X16" s="411"/>
      <c r="Y16" s="411"/>
      <c r="Z16" s="411"/>
      <c r="AA16" s="411"/>
      <c r="AB16" s="400"/>
      <c r="AC16" s="507">
        <v>24.2</v>
      </c>
      <c r="AD16" s="508"/>
      <c r="AE16" s="508"/>
      <c r="AF16" s="508"/>
      <c r="AG16" s="509"/>
      <c r="AH16" s="507">
        <v>26.3</v>
      </c>
      <c r="AI16" s="508"/>
      <c r="AJ16" s="508"/>
      <c r="AK16" s="508"/>
      <c r="AL16" s="510"/>
      <c r="AM16" s="449"/>
      <c r="AN16" s="450"/>
      <c r="AO16" s="450"/>
      <c r="AP16" s="450"/>
      <c r="AQ16" s="450"/>
      <c r="AR16" s="450"/>
      <c r="AS16" s="450"/>
      <c r="AT16" s="451"/>
      <c r="AU16" s="452"/>
      <c r="AV16" s="453"/>
      <c r="AW16" s="453"/>
      <c r="AX16" s="453"/>
      <c r="AY16" s="454" t="s">
        <v>143</v>
      </c>
      <c r="AZ16" s="455"/>
      <c r="BA16" s="455"/>
      <c r="BB16" s="455"/>
      <c r="BC16" s="455"/>
      <c r="BD16" s="455"/>
      <c r="BE16" s="455"/>
      <c r="BF16" s="455"/>
      <c r="BG16" s="455"/>
      <c r="BH16" s="455"/>
      <c r="BI16" s="455"/>
      <c r="BJ16" s="455"/>
      <c r="BK16" s="455"/>
      <c r="BL16" s="455"/>
      <c r="BM16" s="456"/>
      <c r="BN16" s="420">
        <v>38950647</v>
      </c>
      <c r="BO16" s="421"/>
      <c r="BP16" s="421"/>
      <c r="BQ16" s="421"/>
      <c r="BR16" s="421"/>
      <c r="BS16" s="421"/>
      <c r="BT16" s="421"/>
      <c r="BU16" s="422"/>
      <c r="BV16" s="420">
        <v>37493517</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144</v>
      </c>
      <c r="N17" s="532"/>
      <c r="O17" s="532"/>
      <c r="P17" s="532"/>
      <c r="Q17" s="533"/>
      <c r="R17" s="526" t="s">
        <v>145</v>
      </c>
      <c r="S17" s="527"/>
      <c r="T17" s="527"/>
      <c r="U17" s="527"/>
      <c r="V17" s="528"/>
      <c r="W17" s="436" t="s">
        <v>146</v>
      </c>
      <c r="X17" s="437"/>
      <c r="Y17" s="437"/>
      <c r="Z17" s="437"/>
      <c r="AA17" s="437"/>
      <c r="AB17" s="427"/>
      <c r="AC17" s="471">
        <v>58089</v>
      </c>
      <c r="AD17" s="472"/>
      <c r="AE17" s="472"/>
      <c r="AF17" s="472"/>
      <c r="AG17" s="514"/>
      <c r="AH17" s="471">
        <v>60302</v>
      </c>
      <c r="AI17" s="472"/>
      <c r="AJ17" s="472"/>
      <c r="AK17" s="472"/>
      <c r="AL17" s="473"/>
      <c r="AM17" s="449"/>
      <c r="AN17" s="450"/>
      <c r="AO17" s="450"/>
      <c r="AP17" s="450"/>
      <c r="AQ17" s="450"/>
      <c r="AR17" s="450"/>
      <c r="AS17" s="450"/>
      <c r="AT17" s="451"/>
      <c r="AU17" s="452"/>
      <c r="AV17" s="453"/>
      <c r="AW17" s="453"/>
      <c r="AX17" s="453"/>
      <c r="AY17" s="454" t="s">
        <v>147</v>
      </c>
      <c r="AZ17" s="455"/>
      <c r="BA17" s="455"/>
      <c r="BB17" s="455"/>
      <c r="BC17" s="455"/>
      <c r="BD17" s="455"/>
      <c r="BE17" s="455"/>
      <c r="BF17" s="455"/>
      <c r="BG17" s="455"/>
      <c r="BH17" s="455"/>
      <c r="BI17" s="455"/>
      <c r="BJ17" s="455"/>
      <c r="BK17" s="455"/>
      <c r="BL17" s="455"/>
      <c r="BM17" s="456"/>
      <c r="BN17" s="420">
        <v>37488068</v>
      </c>
      <c r="BO17" s="421"/>
      <c r="BP17" s="421"/>
      <c r="BQ17" s="421"/>
      <c r="BR17" s="421"/>
      <c r="BS17" s="421"/>
      <c r="BT17" s="421"/>
      <c r="BU17" s="422"/>
      <c r="BV17" s="420">
        <v>36027803</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148</v>
      </c>
      <c r="C18" s="463"/>
      <c r="D18" s="463"/>
      <c r="E18" s="543"/>
      <c r="F18" s="543"/>
      <c r="G18" s="543"/>
      <c r="H18" s="543"/>
      <c r="I18" s="543"/>
      <c r="J18" s="543"/>
      <c r="K18" s="543"/>
      <c r="L18" s="544">
        <v>25</v>
      </c>
      <c r="M18" s="544"/>
      <c r="N18" s="544"/>
      <c r="O18" s="544"/>
      <c r="P18" s="544"/>
      <c r="Q18" s="544"/>
      <c r="R18" s="545"/>
      <c r="S18" s="545"/>
      <c r="T18" s="545"/>
      <c r="U18" s="545"/>
      <c r="V18" s="546"/>
      <c r="W18" s="438"/>
      <c r="X18" s="439"/>
      <c r="Y18" s="439"/>
      <c r="Z18" s="439"/>
      <c r="AA18" s="439"/>
      <c r="AB18" s="430"/>
      <c r="AC18" s="547">
        <v>75.099999999999994</v>
      </c>
      <c r="AD18" s="548"/>
      <c r="AE18" s="548"/>
      <c r="AF18" s="548"/>
      <c r="AG18" s="549"/>
      <c r="AH18" s="547">
        <v>72.900000000000006</v>
      </c>
      <c r="AI18" s="548"/>
      <c r="AJ18" s="548"/>
      <c r="AK18" s="548"/>
      <c r="AL18" s="550"/>
      <c r="AM18" s="449"/>
      <c r="AN18" s="450"/>
      <c r="AO18" s="450"/>
      <c r="AP18" s="450"/>
      <c r="AQ18" s="450"/>
      <c r="AR18" s="450"/>
      <c r="AS18" s="450"/>
      <c r="AT18" s="451"/>
      <c r="AU18" s="452"/>
      <c r="AV18" s="453"/>
      <c r="AW18" s="453"/>
      <c r="AX18" s="453"/>
      <c r="AY18" s="454" t="s">
        <v>149</v>
      </c>
      <c r="AZ18" s="455"/>
      <c r="BA18" s="455"/>
      <c r="BB18" s="455"/>
      <c r="BC18" s="455"/>
      <c r="BD18" s="455"/>
      <c r="BE18" s="455"/>
      <c r="BF18" s="455"/>
      <c r="BG18" s="455"/>
      <c r="BH18" s="455"/>
      <c r="BI18" s="455"/>
      <c r="BJ18" s="455"/>
      <c r="BK18" s="455"/>
      <c r="BL18" s="455"/>
      <c r="BM18" s="456"/>
      <c r="BN18" s="420">
        <v>45469214</v>
      </c>
      <c r="BO18" s="421"/>
      <c r="BP18" s="421"/>
      <c r="BQ18" s="421"/>
      <c r="BR18" s="421"/>
      <c r="BS18" s="421"/>
      <c r="BT18" s="421"/>
      <c r="BU18" s="422"/>
      <c r="BV18" s="420">
        <v>43885901</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150</v>
      </c>
      <c r="C19" s="463"/>
      <c r="D19" s="463"/>
      <c r="E19" s="543"/>
      <c r="F19" s="543"/>
      <c r="G19" s="543"/>
      <c r="H19" s="543"/>
      <c r="I19" s="543"/>
      <c r="J19" s="543"/>
      <c r="K19" s="543"/>
      <c r="L19" s="551">
        <v>7926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151</v>
      </c>
      <c r="AZ19" s="455"/>
      <c r="BA19" s="455"/>
      <c r="BB19" s="455"/>
      <c r="BC19" s="455"/>
      <c r="BD19" s="455"/>
      <c r="BE19" s="455"/>
      <c r="BF19" s="455"/>
      <c r="BG19" s="455"/>
      <c r="BH19" s="455"/>
      <c r="BI19" s="455"/>
      <c r="BJ19" s="455"/>
      <c r="BK19" s="455"/>
      <c r="BL19" s="455"/>
      <c r="BM19" s="456"/>
      <c r="BN19" s="420">
        <v>59497658</v>
      </c>
      <c r="BO19" s="421"/>
      <c r="BP19" s="421"/>
      <c r="BQ19" s="421"/>
      <c r="BR19" s="421"/>
      <c r="BS19" s="421"/>
      <c r="BT19" s="421"/>
      <c r="BU19" s="422"/>
      <c r="BV19" s="420">
        <v>59008204</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152</v>
      </c>
      <c r="C20" s="463"/>
      <c r="D20" s="463"/>
      <c r="E20" s="543"/>
      <c r="F20" s="543"/>
      <c r="G20" s="543"/>
      <c r="H20" s="543"/>
      <c r="I20" s="543"/>
      <c r="J20" s="543"/>
      <c r="K20" s="543"/>
      <c r="L20" s="551">
        <v>82481</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153</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154</v>
      </c>
      <c r="C22" s="564"/>
      <c r="D22" s="565"/>
      <c r="E22" s="432" t="s">
        <v>1</v>
      </c>
      <c r="F22" s="437"/>
      <c r="G22" s="437"/>
      <c r="H22" s="437"/>
      <c r="I22" s="437"/>
      <c r="J22" s="437"/>
      <c r="K22" s="427"/>
      <c r="L22" s="432" t="s">
        <v>155</v>
      </c>
      <c r="M22" s="437"/>
      <c r="N22" s="437"/>
      <c r="O22" s="437"/>
      <c r="P22" s="427"/>
      <c r="Q22" s="595" t="s">
        <v>156</v>
      </c>
      <c r="R22" s="596"/>
      <c r="S22" s="596"/>
      <c r="T22" s="596"/>
      <c r="U22" s="596"/>
      <c r="V22" s="597"/>
      <c r="W22" s="563" t="s">
        <v>157</v>
      </c>
      <c r="X22" s="564"/>
      <c r="Y22" s="565"/>
      <c r="Z22" s="432" t="s">
        <v>1</v>
      </c>
      <c r="AA22" s="437"/>
      <c r="AB22" s="437"/>
      <c r="AC22" s="437"/>
      <c r="AD22" s="437"/>
      <c r="AE22" s="437"/>
      <c r="AF22" s="437"/>
      <c r="AG22" s="427"/>
      <c r="AH22" s="601" t="s">
        <v>158</v>
      </c>
      <c r="AI22" s="437"/>
      <c r="AJ22" s="437"/>
      <c r="AK22" s="437"/>
      <c r="AL22" s="427"/>
      <c r="AM22" s="601" t="s">
        <v>159</v>
      </c>
      <c r="AN22" s="602"/>
      <c r="AO22" s="602"/>
      <c r="AP22" s="602"/>
      <c r="AQ22" s="602"/>
      <c r="AR22" s="603"/>
      <c r="AS22" s="595" t="s">
        <v>156</v>
      </c>
      <c r="AT22" s="596"/>
      <c r="AU22" s="596"/>
      <c r="AV22" s="596"/>
      <c r="AW22" s="596"/>
      <c r="AX22" s="607"/>
      <c r="AY22" s="380" t="s">
        <v>160</v>
      </c>
      <c r="AZ22" s="381"/>
      <c r="BA22" s="381"/>
      <c r="BB22" s="381"/>
      <c r="BC22" s="381"/>
      <c r="BD22" s="381"/>
      <c r="BE22" s="381"/>
      <c r="BF22" s="381"/>
      <c r="BG22" s="381"/>
      <c r="BH22" s="381"/>
      <c r="BI22" s="381"/>
      <c r="BJ22" s="381"/>
      <c r="BK22" s="381"/>
      <c r="BL22" s="381"/>
      <c r="BM22" s="382"/>
      <c r="BN22" s="383">
        <v>55452402</v>
      </c>
      <c r="BO22" s="384"/>
      <c r="BP22" s="384"/>
      <c r="BQ22" s="384"/>
      <c r="BR22" s="384"/>
      <c r="BS22" s="384"/>
      <c r="BT22" s="384"/>
      <c r="BU22" s="385"/>
      <c r="BV22" s="383">
        <v>59118844</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161</v>
      </c>
      <c r="AZ23" s="455"/>
      <c r="BA23" s="455"/>
      <c r="BB23" s="455"/>
      <c r="BC23" s="455"/>
      <c r="BD23" s="455"/>
      <c r="BE23" s="455"/>
      <c r="BF23" s="455"/>
      <c r="BG23" s="455"/>
      <c r="BH23" s="455"/>
      <c r="BI23" s="455"/>
      <c r="BJ23" s="455"/>
      <c r="BK23" s="455"/>
      <c r="BL23" s="455"/>
      <c r="BM23" s="456"/>
      <c r="BN23" s="420">
        <v>48627243</v>
      </c>
      <c r="BO23" s="421"/>
      <c r="BP23" s="421"/>
      <c r="BQ23" s="421"/>
      <c r="BR23" s="421"/>
      <c r="BS23" s="421"/>
      <c r="BT23" s="421"/>
      <c r="BU23" s="422"/>
      <c r="BV23" s="420">
        <v>52479189</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162</v>
      </c>
      <c r="F24" s="450"/>
      <c r="G24" s="450"/>
      <c r="H24" s="450"/>
      <c r="I24" s="450"/>
      <c r="J24" s="450"/>
      <c r="K24" s="451"/>
      <c r="L24" s="471">
        <v>1</v>
      </c>
      <c r="M24" s="472"/>
      <c r="N24" s="472"/>
      <c r="O24" s="472"/>
      <c r="P24" s="514"/>
      <c r="Q24" s="471">
        <v>10360</v>
      </c>
      <c r="R24" s="472"/>
      <c r="S24" s="472"/>
      <c r="T24" s="472"/>
      <c r="U24" s="472"/>
      <c r="V24" s="514"/>
      <c r="W24" s="566"/>
      <c r="X24" s="567"/>
      <c r="Y24" s="568"/>
      <c r="Z24" s="470" t="s">
        <v>163</v>
      </c>
      <c r="AA24" s="450"/>
      <c r="AB24" s="450"/>
      <c r="AC24" s="450"/>
      <c r="AD24" s="450"/>
      <c r="AE24" s="450"/>
      <c r="AF24" s="450"/>
      <c r="AG24" s="451"/>
      <c r="AH24" s="471">
        <v>1277</v>
      </c>
      <c r="AI24" s="472"/>
      <c r="AJ24" s="472"/>
      <c r="AK24" s="472"/>
      <c r="AL24" s="514"/>
      <c r="AM24" s="471">
        <v>4050644</v>
      </c>
      <c r="AN24" s="472"/>
      <c r="AO24" s="472"/>
      <c r="AP24" s="472"/>
      <c r="AQ24" s="472"/>
      <c r="AR24" s="514"/>
      <c r="AS24" s="471">
        <v>3172</v>
      </c>
      <c r="AT24" s="472"/>
      <c r="AU24" s="472"/>
      <c r="AV24" s="472"/>
      <c r="AW24" s="472"/>
      <c r="AX24" s="473"/>
      <c r="AY24" s="536" t="s">
        <v>164</v>
      </c>
      <c r="AZ24" s="537"/>
      <c r="BA24" s="537"/>
      <c r="BB24" s="537"/>
      <c r="BC24" s="537"/>
      <c r="BD24" s="537"/>
      <c r="BE24" s="537"/>
      <c r="BF24" s="537"/>
      <c r="BG24" s="537"/>
      <c r="BH24" s="537"/>
      <c r="BI24" s="537"/>
      <c r="BJ24" s="537"/>
      <c r="BK24" s="537"/>
      <c r="BL24" s="537"/>
      <c r="BM24" s="538"/>
      <c r="BN24" s="420">
        <v>35446902</v>
      </c>
      <c r="BO24" s="421"/>
      <c r="BP24" s="421"/>
      <c r="BQ24" s="421"/>
      <c r="BR24" s="421"/>
      <c r="BS24" s="421"/>
      <c r="BT24" s="421"/>
      <c r="BU24" s="422"/>
      <c r="BV24" s="420">
        <v>34815227</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165</v>
      </c>
      <c r="F25" s="450"/>
      <c r="G25" s="450"/>
      <c r="H25" s="450"/>
      <c r="I25" s="450"/>
      <c r="J25" s="450"/>
      <c r="K25" s="451"/>
      <c r="L25" s="471">
        <v>1</v>
      </c>
      <c r="M25" s="472"/>
      <c r="N25" s="472"/>
      <c r="O25" s="472"/>
      <c r="P25" s="514"/>
      <c r="Q25" s="471">
        <v>8570</v>
      </c>
      <c r="R25" s="472"/>
      <c r="S25" s="472"/>
      <c r="T25" s="472"/>
      <c r="U25" s="472"/>
      <c r="V25" s="514"/>
      <c r="W25" s="566"/>
      <c r="X25" s="567"/>
      <c r="Y25" s="568"/>
      <c r="Z25" s="470" t="s">
        <v>166</v>
      </c>
      <c r="AA25" s="450"/>
      <c r="AB25" s="450"/>
      <c r="AC25" s="450"/>
      <c r="AD25" s="450"/>
      <c r="AE25" s="450"/>
      <c r="AF25" s="450"/>
      <c r="AG25" s="451"/>
      <c r="AH25" s="471">
        <v>212</v>
      </c>
      <c r="AI25" s="472"/>
      <c r="AJ25" s="472"/>
      <c r="AK25" s="472"/>
      <c r="AL25" s="514"/>
      <c r="AM25" s="471">
        <v>660380</v>
      </c>
      <c r="AN25" s="472"/>
      <c r="AO25" s="472"/>
      <c r="AP25" s="472"/>
      <c r="AQ25" s="472"/>
      <c r="AR25" s="514"/>
      <c r="AS25" s="471">
        <v>3115</v>
      </c>
      <c r="AT25" s="472"/>
      <c r="AU25" s="472"/>
      <c r="AV25" s="472"/>
      <c r="AW25" s="472"/>
      <c r="AX25" s="473"/>
      <c r="AY25" s="380" t="s">
        <v>167</v>
      </c>
      <c r="AZ25" s="381"/>
      <c r="BA25" s="381"/>
      <c r="BB25" s="381"/>
      <c r="BC25" s="381"/>
      <c r="BD25" s="381"/>
      <c r="BE25" s="381"/>
      <c r="BF25" s="381"/>
      <c r="BG25" s="381"/>
      <c r="BH25" s="381"/>
      <c r="BI25" s="381"/>
      <c r="BJ25" s="381"/>
      <c r="BK25" s="381"/>
      <c r="BL25" s="381"/>
      <c r="BM25" s="382"/>
      <c r="BN25" s="383">
        <v>14497042</v>
      </c>
      <c r="BO25" s="384"/>
      <c r="BP25" s="384"/>
      <c r="BQ25" s="384"/>
      <c r="BR25" s="384"/>
      <c r="BS25" s="384"/>
      <c r="BT25" s="384"/>
      <c r="BU25" s="385"/>
      <c r="BV25" s="383">
        <v>19380432</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168</v>
      </c>
      <c r="F26" s="450"/>
      <c r="G26" s="450"/>
      <c r="H26" s="450"/>
      <c r="I26" s="450"/>
      <c r="J26" s="450"/>
      <c r="K26" s="451"/>
      <c r="L26" s="471">
        <v>1</v>
      </c>
      <c r="M26" s="472"/>
      <c r="N26" s="472"/>
      <c r="O26" s="472"/>
      <c r="P26" s="514"/>
      <c r="Q26" s="471">
        <v>7250</v>
      </c>
      <c r="R26" s="472"/>
      <c r="S26" s="472"/>
      <c r="T26" s="472"/>
      <c r="U26" s="472"/>
      <c r="V26" s="514"/>
      <c r="W26" s="566"/>
      <c r="X26" s="567"/>
      <c r="Y26" s="568"/>
      <c r="Z26" s="470" t="s">
        <v>169</v>
      </c>
      <c r="AA26" s="572"/>
      <c r="AB26" s="572"/>
      <c r="AC26" s="572"/>
      <c r="AD26" s="572"/>
      <c r="AE26" s="572"/>
      <c r="AF26" s="572"/>
      <c r="AG26" s="573"/>
      <c r="AH26" s="471">
        <v>28</v>
      </c>
      <c r="AI26" s="472"/>
      <c r="AJ26" s="472"/>
      <c r="AK26" s="472"/>
      <c r="AL26" s="514"/>
      <c r="AM26" s="471">
        <v>94780</v>
      </c>
      <c r="AN26" s="472"/>
      <c r="AO26" s="472"/>
      <c r="AP26" s="472"/>
      <c r="AQ26" s="472"/>
      <c r="AR26" s="514"/>
      <c r="AS26" s="471">
        <v>3385</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v>1290000</v>
      </c>
      <c r="BO26" s="421"/>
      <c r="BP26" s="421"/>
      <c r="BQ26" s="421"/>
      <c r="BR26" s="421"/>
      <c r="BS26" s="421"/>
      <c r="BT26" s="421"/>
      <c r="BU26" s="422"/>
      <c r="BV26" s="420">
        <v>1500000</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171</v>
      </c>
      <c r="F27" s="450"/>
      <c r="G27" s="450"/>
      <c r="H27" s="450"/>
      <c r="I27" s="450"/>
      <c r="J27" s="450"/>
      <c r="K27" s="451"/>
      <c r="L27" s="471">
        <v>1</v>
      </c>
      <c r="M27" s="472"/>
      <c r="N27" s="472"/>
      <c r="O27" s="472"/>
      <c r="P27" s="514"/>
      <c r="Q27" s="471">
        <v>7200</v>
      </c>
      <c r="R27" s="472"/>
      <c r="S27" s="472"/>
      <c r="T27" s="472"/>
      <c r="U27" s="472"/>
      <c r="V27" s="514"/>
      <c r="W27" s="566"/>
      <c r="X27" s="567"/>
      <c r="Y27" s="568"/>
      <c r="Z27" s="470" t="s">
        <v>172</v>
      </c>
      <c r="AA27" s="450"/>
      <c r="AB27" s="450"/>
      <c r="AC27" s="450"/>
      <c r="AD27" s="450"/>
      <c r="AE27" s="450"/>
      <c r="AF27" s="450"/>
      <c r="AG27" s="451"/>
      <c r="AH27" s="471">
        <v>96</v>
      </c>
      <c r="AI27" s="472"/>
      <c r="AJ27" s="472"/>
      <c r="AK27" s="472"/>
      <c r="AL27" s="514"/>
      <c r="AM27" s="471">
        <v>353313</v>
      </c>
      <c r="AN27" s="472"/>
      <c r="AO27" s="472"/>
      <c r="AP27" s="472"/>
      <c r="AQ27" s="472"/>
      <c r="AR27" s="514"/>
      <c r="AS27" s="471">
        <v>3680</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1003142</v>
      </c>
      <c r="BO27" s="540"/>
      <c r="BP27" s="540"/>
      <c r="BQ27" s="540"/>
      <c r="BR27" s="540"/>
      <c r="BS27" s="540"/>
      <c r="BT27" s="540"/>
      <c r="BU27" s="541"/>
      <c r="BV27" s="539">
        <v>1002224</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6460</v>
      </c>
      <c r="R28" s="472"/>
      <c r="S28" s="472"/>
      <c r="T28" s="472"/>
      <c r="U28" s="472"/>
      <c r="V28" s="514"/>
      <c r="W28" s="566"/>
      <c r="X28" s="567"/>
      <c r="Y28" s="568"/>
      <c r="Z28" s="470" t="s">
        <v>175</v>
      </c>
      <c r="AA28" s="450"/>
      <c r="AB28" s="450"/>
      <c r="AC28" s="450"/>
      <c r="AD28" s="450"/>
      <c r="AE28" s="450"/>
      <c r="AF28" s="450"/>
      <c r="AG28" s="451"/>
      <c r="AH28" s="471" t="s">
        <v>123</v>
      </c>
      <c r="AI28" s="472"/>
      <c r="AJ28" s="472"/>
      <c r="AK28" s="472"/>
      <c r="AL28" s="514"/>
      <c r="AM28" s="471" t="s">
        <v>123</v>
      </c>
      <c r="AN28" s="472"/>
      <c r="AO28" s="472"/>
      <c r="AP28" s="472"/>
      <c r="AQ28" s="472"/>
      <c r="AR28" s="514"/>
      <c r="AS28" s="471" t="s">
        <v>123</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13937090</v>
      </c>
      <c r="BO28" s="384"/>
      <c r="BP28" s="384"/>
      <c r="BQ28" s="384"/>
      <c r="BR28" s="384"/>
      <c r="BS28" s="384"/>
      <c r="BT28" s="384"/>
      <c r="BU28" s="385"/>
      <c r="BV28" s="383">
        <v>10104971</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26</v>
      </c>
      <c r="M29" s="472"/>
      <c r="N29" s="472"/>
      <c r="O29" s="472"/>
      <c r="P29" s="514"/>
      <c r="Q29" s="471">
        <v>5840</v>
      </c>
      <c r="R29" s="472"/>
      <c r="S29" s="472"/>
      <c r="T29" s="472"/>
      <c r="U29" s="472"/>
      <c r="V29" s="514"/>
      <c r="W29" s="569"/>
      <c r="X29" s="570"/>
      <c r="Y29" s="571"/>
      <c r="Z29" s="470" t="s">
        <v>178</v>
      </c>
      <c r="AA29" s="450"/>
      <c r="AB29" s="450"/>
      <c r="AC29" s="450"/>
      <c r="AD29" s="450"/>
      <c r="AE29" s="450"/>
      <c r="AF29" s="450"/>
      <c r="AG29" s="451"/>
      <c r="AH29" s="471">
        <v>1373</v>
      </c>
      <c r="AI29" s="472"/>
      <c r="AJ29" s="472"/>
      <c r="AK29" s="472"/>
      <c r="AL29" s="514"/>
      <c r="AM29" s="471">
        <v>4403957</v>
      </c>
      <c r="AN29" s="472"/>
      <c r="AO29" s="472"/>
      <c r="AP29" s="472"/>
      <c r="AQ29" s="472"/>
      <c r="AR29" s="514"/>
      <c r="AS29" s="471">
        <v>3208</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10454959</v>
      </c>
      <c r="BO29" s="421"/>
      <c r="BP29" s="421"/>
      <c r="BQ29" s="421"/>
      <c r="BR29" s="421"/>
      <c r="BS29" s="421"/>
      <c r="BT29" s="421"/>
      <c r="BU29" s="422"/>
      <c r="BV29" s="420">
        <v>11405003</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8696722</v>
      </c>
      <c r="BO30" s="540"/>
      <c r="BP30" s="540"/>
      <c r="BQ30" s="540"/>
      <c r="BR30" s="540"/>
      <c r="BS30" s="540"/>
      <c r="BT30" s="540"/>
      <c r="BU30" s="541"/>
      <c r="BV30" s="539">
        <v>9471950</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後期広域連合（一般会計）</v>
      </c>
      <c r="BZ34" s="611"/>
      <c r="CA34" s="611"/>
      <c r="CB34" s="611"/>
      <c r="CC34" s="611"/>
      <c r="CD34" s="611"/>
      <c r="CE34" s="611"/>
      <c r="CF34" s="611"/>
      <c r="CG34" s="611"/>
      <c r="CH34" s="611"/>
      <c r="CI34" s="611"/>
      <c r="CJ34" s="611"/>
      <c r="CK34" s="611"/>
      <c r="CL34" s="611"/>
      <c r="CM34" s="611"/>
      <c r="CN34" s="163"/>
      <c r="CO34" s="610">
        <f>IF(CQ34="","",MAX(C34:D43,U34:V43,AM34:AN43,BE34:BF43,BW34:BX43)+1)</f>
        <v>14</v>
      </c>
      <c r="CP34" s="610"/>
      <c r="CQ34" s="611" t="str">
        <f>IF('各会計、関係団体の財政状況及び健全化判断比率'!BS7="","",'各会計、関係団体の財政状況及び健全化判断比率'!BS7)</f>
        <v>いたみ文化・スポーツ財団</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工業用水道事業会計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後期広域連合（特別会計）</v>
      </c>
      <c r="BZ35" s="611"/>
      <c r="CA35" s="611"/>
      <c r="CB35" s="611"/>
      <c r="CC35" s="611"/>
      <c r="CD35" s="611"/>
      <c r="CE35" s="611"/>
      <c r="CF35" s="611"/>
      <c r="CG35" s="611"/>
      <c r="CH35" s="611"/>
      <c r="CI35" s="611"/>
      <c r="CJ35" s="611"/>
      <c r="CK35" s="611"/>
      <c r="CL35" s="611"/>
      <c r="CM35" s="611"/>
      <c r="CN35" s="163"/>
      <c r="CO35" s="610">
        <f t="shared" ref="CO35:CO43" si="3">IF(CQ35="","",CO34+1)</f>
        <v>15</v>
      </c>
      <c r="CP35" s="610"/>
      <c r="CQ35" s="611" t="str">
        <f>IF('各会計、関係団体の財政状況及び健全化判断比率'!BS8="","",'各会計、関係団体の財政状況及び健全化判断比率'!BS8)</f>
        <v>伊丹まち未来</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後期高齢者医療事業特別会計</v>
      </c>
      <c r="X36" s="611"/>
      <c r="Y36" s="611"/>
      <c r="Z36" s="611"/>
      <c r="AA36" s="611"/>
      <c r="AB36" s="611"/>
      <c r="AC36" s="611"/>
      <c r="AD36" s="611"/>
      <c r="AE36" s="611"/>
      <c r="AF36" s="611"/>
      <c r="AG36" s="611"/>
      <c r="AH36" s="611"/>
      <c r="AI36" s="611"/>
      <c r="AJ36" s="611"/>
      <c r="AK36" s="611"/>
      <c r="AL36" s="163"/>
      <c r="AM36" s="610">
        <f t="shared" si="0"/>
        <v>7</v>
      </c>
      <c r="AN36" s="610"/>
      <c r="AO36" s="611" t="str">
        <f>IF('各会計、関係団体の財政状況及び健全化判断比率'!B33="","",'各会計、関係団体の財政状況及び健全化判断比率'!B33)</f>
        <v>交通事業会計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13</v>
      </c>
      <c r="BX36" s="610"/>
      <c r="BY36" s="611" t="str">
        <f>IF('各会計、関係団体の財政状況及び健全化判断比率'!B70="","",'各会計、関係団体の財政状況及び健全化判断比率'!B70)</f>
        <v>豊中市伊丹市クリーンランド</v>
      </c>
      <c r="BZ36" s="611"/>
      <c r="CA36" s="611"/>
      <c r="CB36" s="611"/>
      <c r="CC36" s="611"/>
      <c r="CD36" s="611"/>
      <c r="CE36" s="611"/>
      <c r="CF36" s="611"/>
      <c r="CG36" s="611"/>
      <c r="CH36" s="611"/>
      <c r="CI36" s="611"/>
      <c r="CJ36" s="611"/>
      <c r="CK36" s="611"/>
      <c r="CL36" s="611"/>
      <c r="CM36" s="611"/>
      <c r="CN36" s="163"/>
      <c r="CO36" s="610">
        <f t="shared" si="3"/>
        <v>16</v>
      </c>
      <c r="CP36" s="610"/>
      <c r="CQ36" s="611" t="str">
        <f>IF('各会計、関係団体の財政状況及び健全化判断比率'!BS9="","",'各会計、関係団体の財政状況及び健全化判断比率'!BS9)</f>
        <v>伊丹市社会福祉事業団</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f t="shared" si="0"/>
        <v>8</v>
      </c>
      <c r="AN37" s="610"/>
      <c r="AO37" s="611" t="str">
        <f>IF('各会計、関係団体の財政状況及び健全化判断比率'!B34="","",'各会計、関係団体の財政状況及び健全化判断比率'!B34)</f>
        <v>病院事業会計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t="str">
        <f t="shared" si="2"/>
        <v/>
      </c>
      <c r="BX37" s="610"/>
      <c r="BY37" s="611" t="str">
        <f>IF('各会計、関係団体の財政状況及び健全化判断比率'!B71="","",'各会計、関係団体の財政状況及び健全化判断比率'!B71)</f>
        <v/>
      </c>
      <c r="BZ37" s="611"/>
      <c r="CA37" s="611"/>
      <c r="CB37" s="611"/>
      <c r="CC37" s="611"/>
      <c r="CD37" s="611"/>
      <c r="CE37" s="611"/>
      <c r="CF37" s="611"/>
      <c r="CG37" s="611"/>
      <c r="CH37" s="611"/>
      <c r="CI37" s="611"/>
      <c r="CJ37" s="611"/>
      <c r="CK37" s="611"/>
      <c r="CL37" s="611"/>
      <c r="CM37" s="611"/>
      <c r="CN37" s="163"/>
      <c r="CO37" s="610">
        <f t="shared" si="3"/>
        <v>17</v>
      </c>
      <c r="CP37" s="610"/>
      <c r="CQ37" s="611" t="str">
        <f>IF('各会計、関係団体の財政状況及び健全化判断比率'!BS10="","",'各会計、関係団体の財政状況及び健全化判断比率'!BS10)</f>
        <v>阪神北広域救急医療財団</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f t="shared" si="0"/>
        <v>9</v>
      </c>
      <c r="AN38" s="610"/>
      <c r="AO38" s="611" t="str">
        <f>IF('各会計、関係団体の財政状況及び健全化判断比率'!B35="","",'各会計、関係団体の財政状況及び健全化判断比率'!B35)</f>
        <v>下水道事業会計</v>
      </c>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f t="shared" si="0"/>
        <v>10</v>
      </c>
      <c r="AN39" s="610"/>
      <c r="AO39" s="611" t="str">
        <f>IF('各会計、関係団体の財政状況及び健全化判断比率'!B36="","",'各会計、関係団体の財政状況及び健全化判断比率'!B36)</f>
        <v>モーターボート競走事業会計</v>
      </c>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d9tS9eM6F4vFQIysIAc/Lq1AIJzZKp5z1I2oj+AgSSIal9BSOPqlZGeWQQu6XS0ph3JGVIRbeNaecdwO71HyLA==" saltValue="L5XQiI91ArCB2jI87iPE4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election activeCell="AD31" sqref="AD31"/>
    </sheetView>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32914971</v>
      </c>
      <c r="S5" s="626"/>
      <c r="T5" s="626"/>
      <c r="U5" s="626"/>
      <c r="V5" s="626"/>
      <c r="W5" s="626"/>
      <c r="X5" s="626"/>
      <c r="Y5" s="627"/>
      <c r="Z5" s="628">
        <v>35</v>
      </c>
      <c r="AA5" s="628"/>
      <c r="AB5" s="628"/>
      <c r="AC5" s="628"/>
      <c r="AD5" s="629">
        <v>29921423</v>
      </c>
      <c r="AE5" s="629"/>
      <c r="AF5" s="629"/>
      <c r="AG5" s="629"/>
      <c r="AH5" s="629"/>
      <c r="AI5" s="629"/>
      <c r="AJ5" s="629"/>
      <c r="AK5" s="629"/>
      <c r="AL5" s="630">
        <v>62</v>
      </c>
      <c r="AM5" s="631"/>
      <c r="AN5" s="631"/>
      <c r="AO5" s="632"/>
      <c r="AP5" s="622" t="s">
        <v>217</v>
      </c>
      <c r="AQ5" s="623"/>
      <c r="AR5" s="623"/>
      <c r="AS5" s="623"/>
      <c r="AT5" s="623"/>
      <c r="AU5" s="623"/>
      <c r="AV5" s="623"/>
      <c r="AW5" s="623"/>
      <c r="AX5" s="623"/>
      <c r="AY5" s="623"/>
      <c r="AZ5" s="623"/>
      <c r="BA5" s="623"/>
      <c r="BB5" s="623"/>
      <c r="BC5" s="623"/>
      <c r="BD5" s="623"/>
      <c r="BE5" s="623"/>
      <c r="BF5" s="624"/>
      <c r="BG5" s="636">
        <v>29906212</v>
      </c>
      <c r="BH5" s="637"/>
      <c r="BI5" s="637"/>
      <c r="BJ5" s="637"/>
      <c r="BK5" s="637"/>
      <c r="BL5" s="637"/>
      <c r="BM5" s="637"/>
      <c r="BN5" s="638"/>
      <c r="BO5" s="639">
        <v>90.9</v>
      </c>
      <c r="BP5" s="639"/>
      <c r="BQ5" s="639"/>
      <c r="BR5" s="639"/>
      <c r="BS5" s="640">
        <v>702665</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1082227</v>
      </c>
      <c r="S6" s="637"/>
      <c r="T6" s="637"/>
      <c r="U6" s="637"/>
      <c r="V6" s="637"/>
      <c r="W6" s="637"/>
      <c r="X6" s="637"/>
      <c r="Y6" s="638"/>
      <c r="Z6" s="639">
        <v>1.2</v>
      </c>
      <c r="AA6" s="639"/>
      <c r="AB6" s="639"/>
      <c r="AC6" s="639"/>
      <c r="AD6" s="640">
        <v>1082227</v>
      </c>
      <c r="AE6" s="640"/>
      <c r="AF6" s="640"/>
      <c r="AG6" s="640"/>
      <c r="AH6" s="640"/>
      <c r="AI6" s="640"/>
      <c r="AJ6" s="640"/>
      <c r="AK6" s="640"/>
      <c r="AL6" s="641">
        <v>2.2000000000000002</v>
      </c>
      <c r="AM6" s="642"/>
      <c r="AN6" s="642"/>
      <c r="AO6" s="643"/>
      <c r="AP6" s="633" t="s">
        <v>222</v>
      </c>
      <c r="AQ6" s="634"/>
      <c r="AR6" s="634"/>
      <c r="AS6" s="634"/>
      <c r="AT6" s="634"/>
      <c r="AU6" s="634"/>
      <c r="AV6" s="634"/>
      <c r="AW6" s="634"/>
      <c r="AX6" s="634"/>
      <c r="AY6" s="634"/>
      <c r="AZ6" s="634"/>
      <c r="BA6" s="634"/>
      <c r="BB6" s="634"/>
      <c r="BC6" s="634"/>
      <c r="BD6" s="634"/>
      <c r="BE6" s="634"/>
      <c r="BF6" s="635"/>
      <c r="BG6" s="636">
        <v>29906212</v>
      </c>
      <c r="BH6" s="637"/>
      <c r="BI6" s="637"/>
      <c r="BJ6" s="637"/>
      <c r="BK6" s="637"/>
      <c r="BL6" s="637"/>
      <c r="BM6" s="637"/>
      <c r="BN6" s="638"/>
      <c r="BO6" s="639">
        <v>90.9</v>
      </c>
      <c r="BP6" s="639"/>
      <c r="BQ6" s="639"/>
      <c r="BR6" s="639"/>
      <c r="BS6" s="640">
        <v>702665</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485833</v>
      </c>
      <c r="CS6" s="637"/>
      <c r="CT6" s="637"/>
      <c r="CU6" s="637"/>
      <c r="CV6" s="637"/>
      <c r="CW6" s="637"/>
      <c r="CX6" s="637"/>
      <c r="CY6" s="638"/>
      <c r="CZ6" s="630">
        <v>0.5</v>
      </c>
      <c r="DA6" s="631"/>
      <c r="DB6" s="631"/>
      <c r="DC6" s="647"/>
      <c r="DD6" s="645" t="s">
        <v>123</v>
      </c>
      <c r="DE6" s="637"/>
      <c r="DF6" s="637"/>
      <c r="DG6" s="637"/>
      <c r="DH6" s="637"/>
      <c r="DI6" s="637"/>
      <c r="DJ6" s="637"/>
      <c r="DK6" s="637"/>
      <c r="DL6" s="637"/>
      <c r="DM6" s="637"/>
      <c r="DN6" s="637"/>
      <c r="DO6" s="637"/>
      <c r="DP6" s="638"/>
      <c r="DQ6" s="645">
        <v>485833</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23181</v>
      </c>
      <c r="S7" s="637"/>
      <c r="T7" s="637"/>
      <c r="U7" s="637"/>
      <c r="V7" s="637"/>
      <c r="W7" s="637"/>
      <c r="X7" s="637"/>
      <c r="Y7" s="638"/>
      <c r="Z7" s="639">
        <v>0</v>
      </c>
      <c r="AA7" s="639"/>
      <c r="AB7" s="639"/>
      <c r="AC7" s="639"/>
      <c r="AD7" s="640">
        <v>23181</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14206063</v>
      </c>
      <c r="BH7" s="637"/>
      <c r="BI7" s="637"/>
      <c r="BJ7" s="637"/>
      <c r="BK7" s="637"/>
      <c r="BL7" s="637"/>
      <c r="BM7" s="637"/>
      <c r="BN7" s="638"/>
      <c r="BO7" s="639">
        <v>43.2</v>
      </c>
      <c r="BP7" s="639"/>
      <c r="BQ7" s="639"/>
      <c r="BR7" s="639"/>
      <c r="BS7" s="640">
        <v>702665</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12309537</v>
      </c>
      <c r="CS7" s="637"/>
      <c r="CT7" s="637"/>
      <c r="CU7" s="637"/>
      <c r="CV7" s="637"/>
      <c r="CW7" s="637"/>
      <c r="CX7" s="637"/>
      <c r="CY7" s="638"/>
      <c r="CZ7" s="639">
        <v>13.3</v>
      </c>
      <c r="DA7" s="639"/>
      <c r="DB7" s="639"/>
      <c r="DC7" s="639"/>
      <c r="DD7" s="645">
        <v>2611045</v>
      </c>
      <c r="DE7" s="637"/>
      <c r="DF7" s="637"/>
      <c r="DG7" s="637"/>
      <c r="DH7" s="637"/>
      <c r="DI7" s="637"/>
      <c r="DJ7" s="637"/>
      <c r="DK7" s="637"/>
      <c r="DL7" s="637"/>
      <c r="DM7" s="637"/>
      <c r="DN7" s="637"/>
      <c r="DO7" s="637"/>
      <c r="DP7" s="638"/>
      <c r="DQ7" s="645">
        <v>8256840</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412766</v>
      </c>
      <c r="S8" s="637"/>
      <c r="T8" s="637"/>
      <c r="U8" s="637"/>
      <c r="V8" s="637"/>
      <c r="W8" s="637"/>
      <c r="X8" s="637"/>
      <c r="Y8" s="638"/>
      <c r="Z8" s="639">
        <v>0.4</v>
      </c>
      <c r="AA8" s="639"/>
      <c r="AB8" s="639"/>
      <c r="AC8" s="639"/>
      <c r="AD8" s="640">
        <v>412766</v>
      </c>
      <c r="AE8" s="640"/>
      <c r="AF8" s="640"/>
      <c r="AG8" s="640"/>
      <c r="AH8" s="640"/>
      <c r="AI8" s="640"/>
      <c r="AJ8" s="640"/>
      <c r="AK8" s="640"/>
      <c r="AL8" s="641">
        <v>0.9</v>
      </c>
      <c r="AM8" s="642"/>
      <c r="AN8" s="642"/>
      <c r="AO8" s="643"/>
      <c r="AP8" s="633" t="s">
        <v>228</v>
      </c>
      <c r="AQ8" s="634"/>
      <c r="AR8" s="634"/>
      <c r="AS8" s="634"/>
      <c r="AT8" s="634"/>
      <c r="AU8" s="634"/>
      <c r="AV8" s="634"/>
      <c r="AW8" s="634"/>
      <c r="AX8" s="634"/>
      <c r="AY8" s="634"/>
      <c r="AZ8" s="634"/>
      <c r="BA8" s="634"/>
      <c r="BB8" s="634"/>
      <c r="BC8" s="634"/>
      <c r="BD8" s="634"/>
      <c r="BE8" s="634"/>
      <c r="BF8" s="635"/>
      <c r="BG8" s="636">
        <v>302168</v>
      </c>
      <c r="BH8" s="637"/>
      <c r="BI8" s="637"/>
      <c r="BJ8" s="637"/>
      <c r="BK8" s="637"/>
      <c r="BL8" s="637"/>
      <c r="BM8" s="637"/>
      <c r="BN8" s="638"/>
      <c r="BO8" s="639">
        <v>0.9</v>
      </c>
      <c r="BP8" s="639"/>
      <c r="BQ8" s="639"/>
      <c r="BR8" s="639"/>
      <c r="BS8" s="640" t="s">
        <v>123</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44389065</v>
      </c>
      <c r="CS8" s="637"/>
      <c r="CT8" s="637"/>
      <c r="CU8" s="637"/>
      <c r="CV8" s="637"/>
      <c r="CW8" s="637"/>
      <c r="CX8" s="637"/>
      <c r="CY8" s="638"/>
      <c r="CZ8" s="639">
        <v>47.9</v>
      </c>
      <c r="DA8" s="639"/>
      <c r="DB8" s="639"/>
      <c r="DC8" s="639"/>
      <c r="DD8" s="645">
        <v>1350897</v>
      </c>
      <c r="DE8" s="637"/>
      <c r="DF8" s="637"/>
      <c r="DG8" s="637"/>
      <c r="DH8" s="637"/>
      <c r="DI8" s="637"/>
      <c r="DJ8" s="637"/>
      <c r="DK8" s="637"/>
      <c r="DL8" s="637"/>
      <c r="DM8" s="637"/>
      <c r="DN8" s="637"/>
      <c r="DO8" s="637"/>
      <c r="DP8" s="638"/>
      <c r="DQ8" s="645">
        <v>21642414</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543514</v>
      </c>
      <c r="S9" s="637"/>
      <c r="T9" s="637"/>
      <c r="U9" s="637"/>
      <c r="V9" s="637"/>
      <c r="W9" s="637"/>
      <c r="X9" s="637"/>
      <c r="Y9" s="638"/>
      <c r="Z9" s="639">
        <v>0.6</v>
      </c>
      <c r="AA9" s="639"/>
      <c r="AB9" s="639"/>
      <c r="AC9" s="639"/>
      <c r="AD9" s="640">
        <v>543514</v>
      </c>
      <c r="AE9" s="640"/>
      <c r="AF9" s="640"/>
      <c r="AG9" s="640"/>
      <c r="AH9" s="640"/>
      <c r="AI9" s="640"/>
      <c r="AJ9" s="640"/>
      <c r="AK9" s="640"/>
      <c r="AL9" s="641">
        <v>1.1000000000000001</v>
      </c>
      <c r="AM9" s="642"/>
      <c r="AN9" s="642"/>
      <c r="AO9" s="643"/>
      <c r="AP9" s="633" t="s">
        <v>231</v>
      </c>
      <c r="AQ9" s="634"/>
      <c r="AR9" s="634"/>
      <c r="AS9" s="634"/>
      <c r="AT9" s="634"/>
      <c r="AU9" s="634"/>
      <c r="AV9" s="634"/>
      <c r="AW9" s="634"/>
      <c r="AX9" s="634"/>
      <c r="AY9" s="634"/>
      <c r="AZ9" s="634"/>
      <c r="BA9" s="634"/>
      <c r="BB9" s="634"/>
      <c r="BC9" s="634"/>
      <c r="BD9" s="634"/>
      <c r="BE9" s="634"/>
      <c r="BF9" s="635"/>
      <c r="BG9" s="636">
        <v>11189318</v>
      </c>
      <c r="BH9" s="637"/>
      <c r="BI9" s="637"/>
      <c r="BJ9" s="637"/>
      <c r="BK9" s="637"/>
      <c r="BL9" s="637"/>
      <c r="BM9" s="637"/>
      <c r="BN9" s="638"/>
      <c r="BO9" s="639">
        <v>34</v>
      </c>
      <c r="BP9" s="639"/>
      <c r="BQ9" s="639"/>
      <c r="BR9" s="639"/>
      <c r="BS9" s="640" t="s">
        <v>123</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5677875</v>
      </c>
      <c r="CS9" s="637"/>
      <c r="CT9" s="637"/>
      <c r="CU9" s="637"/>
      <c r="CV9" s="637"/>
      <c r="CW9" s="637"/>
      <c r="CX9" s="637"/>
      <c r="CY9" s="638"/>
      <c r="CZ9" s="639">
        <v>6.1</v>
      </c>
      <c r="DA9" s="639"/>
      <c r="DB9" s="639"/>
      <c r="DC9" s="639"/>
      <c r="DD9" s="645">
        <v>46561</v>
      </c>
      <c r="DE9" s="637"/>
      <c r="DF9" s="637"/>
      <c r="DG9" s="637"/>
      <c r="DH9" s="637"/>
      <c r="DI9" s="637"/>
      <c r="DJ9" s="637"/>
      <c r="DK9" s="637"/>
      <c r="DL9" s="637"/>
      <c r="DM9" s="637"/>
      <c r="DN9" s="637"/>
      <c r="DO9" s="637"/>
      <c r="DP9" s="638"/>
      <c r="DQ9" s="645">
        <v>4890346</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123</v>
      </c>
      <c r="S10" s="637"/>
      <c r="T10" s="637"/>
      <c r="U10" s="637"/>
      <c r="V10" s="637"/>
      <c r="W10" s="637"/>
      <c r="X10" s="637"/>
      <c r="Y10" s="638"/>
      <c r="Z10" s="639" t="s">
        <v>123</v>
      </c>
      <c r="AA10" s="639"/>
      <c r="AB10" s="639"/>
      <c r="AC10" s="639"/>
      <c r="AD10" s="640" t="s">
        <v>123</v>
      </c>
      <c r="AE10" s="640"/>
      <c r="AF10" s="640"/>
      <c r="AG10" s="640"/>
      <c r="AH10" s="640"/>
      <c r="AI10" s="640"/>
      <c r="AJ10" s="640"/>
      <c r="AK10" s="640"/>
      <c r="AL10" s="641" t="s">
        <v>123</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603682</v>
      </c>
      <c r="BH10" s="637"/>
      <c r="BI10" s="637"/>
      <c r="BJ10" s="637"/>
      <c r="BK10" s="637"/>
      <c r="BL10" s="637"/>
      <c r="BM10" s="637"/>
      <c r="BN10" s="638"/>
      <c r="BO10" s="639">
        <v>1.8</v>
      </c>
      <c r="BP10" s="639"/>
      <c r="BQ10" s="639"/>
      <c r="BR10" s="639"/>
      <c r="BS10" s="640">
        <v>100559</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159737</v>
      </c>
      <c r="CS10" s="637"/>
      <c r="CT10" s="637"/>
      <c r="CU10" s="637"/>
      <c r="CV10" s="637"/>
      <c r="CW10" s="637"/>
      <c r="CX10" s="637"/>
      <c r="CY10" s="638"/>
      <c r="CZ10" s="639">
        <v>0.2</v>
      </c>
      <c r="DA10" s="639"/>
      <c r="DB10" s="639"/>
      <c r="DC10" s="639"/>
      <c r="DD10" s="645" t="s">
        <v>123</v>
      </c>
      <c r="DE10" s="637"/>
      <c r="DF10" s="637"/>
      <c r="DG10" s="637"/>
      <c r="DH10" s="637"/>
      <c r="DI10" s="637"/>
      <c r="DJ10" s="637"/>
      <c r="DK10" s="637"/>
      <c r="DL10" s="637"/>
      <c r="DM10" s="637"/>
      <c r="DN10" s="637"/>
      <c r="DO10" s="637"/>
      <c r="DP10" s="638"/>
      <c r="DQ10" s="645">
        <v>148355</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4782269</v>
      </c>
      <c r="S11" s="637"/>
      <c r="T11" s="637"/>
      <c r="U11" s="637"/>
      <c r="V11" s="637"/>
      <c r="W11" s="637"/>
      <c r="X11" s="637"/>
      <c r="Y11" s="638"/>
      <c r="Z11" s="641">
        <v>5.0999999999999996</v>
      </c>
      <c r="AA11" s="642"/>
      <c r="AB11" s="642"/>
      <c r="AC11" s="648"/>
      <c r="AD11" s="645">
        <v>4782269</v>
      </c>
      <c r="AE11" s="637"/>
      <c r="AF11" s="637"/>
      <c r="AG11" s="637"/>
      <c r="AH11" s="637"/>
      <c r="AI11" s="637"/>
      <c r="AJ11" s="637"/>
      <c r="AK11" s="638"/>
      <c r="AL11" s="641">
        <v>9.9</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2110895</v>
      </c>
      <c r="BH11" s="637"/>
      <c r="BI11" s="637"/>
      <c r="BJ11" s="637"/>
      <c r="BK11" s="637"/>
      <c r="BL11" s="637"/>
      <c r="BM11" s="637"/>
      <c r="BN11" s="638"/>
      <c r="BO11" s="639">
        <v>6.4</v>
      </c>
      <c r="BP11" s="639"/>
      <c r="BQ11" s="639"/>
      <c r="BR11" s="639"/>
      <c r="BS11" s="640">
        <v>602106</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124963</v>
      </c>
      <c r="CS11" s="637"/>
      <c r="CT11" s="637"/>
      <c r="CU11" s="637"/>
      <c r="CV11" s="637"/>
      <c r="CW11" s="637"/>
      <c r="CX11" s="637"/>
      <c r="CY11" s="638"/>
      <c r="CZ11" s="639">
        <v>0.1</v>
      </c>
      <c r="DA11" s="639"/>
      <c r="DB11" s="639"/>
      <c r="DC11" s="639"/>
      <c r="DD11" s="645" t="s">
        <v>123</v>
      </c>
      <c r="DE11" s="637"/>
      <c r="DF11" s="637"/>
      <c r="DG11" s="637"/>
      <c r="DH11" s="637"/>
      <c r="DI11" s="637"/>
      <c r="DJ11" s="637"/>
      <c r="DK11" s="637"/>
      <c r="DL11" s="637"/>
      <c r="DM11" s="637"/>
      <c r="DN11" s="637"/>
      <c r="DO11" s="637"/>
      <c r="DP11" s="638"/>
      <c r="DQ11" s="645">
        <v>103855</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t="s">
        <v>123</v>
      </c>
      <c r="S12" s="637"/>
      <c r="T12" s="637"/>
      <c r="U12" s="637"/>
      <c r="V12" s="637"/>
      <c r="W12" s="637"/>
      <c r="X12" s="637"/>
      <c r="Y12" s="638"/>
      <c r="Z12" s="639" t="s">
        <v>123</v>
      </c>
      <c r="AA12" s="639"/>
      <c r="AB12" s="639"/>
      <c r="AC12" s="639"/>
      <c r="AD12" s="640" t="s">
        <v>123</v>
      </c>
      <c r="AE12" s="640"/>
      <c r="AF12" s="640"/>
      <c r="AG12" s="640"/>
      <c r="AH12" s="640"/>
      <c r="AI12" s="640"/>
      <c r="AJ12" s="640"/>
      <c r="AK12" s="640"/>
      <c r="AL12" s="641" t="s">
        <v>123</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14153827</v>
      </c>
      <c r="BH12" s="637"/>
      <c r="BI12" s="637"/>
      <c r="BJ12" s="637"/>
      <c r="BK12" s="637"/>
      <c r="BL12" s="637"/>
      <c r="BM12" s="637"/>
      <c r="BN12" s="638"/>
      <c r="BO12" s="639">
        <v>43</v>
      </c>
      <c r="BP12" s="639"/>
      <c r="BQ12" s="639"/>
      <c r="BR12" s="639"/>
      <c r="BS12" s="640" t="s">
        <v>123</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495652</v>
      </c>
      <c r="CS12" s="637"/>
      <c r="CT12" s="637"/>
      <c r="CU12" s="637"/>
      <c r="CV12" s="637"/>
      <c r="CW12" s="637"/>
      <c r="CX12" s="637"/>
      <c r="CY12" s="638"/>
      <c r="CZ12" s="639">
        <v>0.5</v>
      </c>
      <c r="DA12" s="639"/>
      <c r="DB12" s="639"/>
      <c r="DC12" s="639"/>
      <c r="DD12" s="645" t="s">
        <v>123</v>
      </c>
      <c r="DE12" s="637"/>
      <c r="DF12" s="637"/>
      <c r="DG12" s="637"/>
      <c r="DH12" s="637"/>
      <c r="DI12" s="637"/>
      <c r="DJ12" s="637"/>
      <c r="DK12" s="637"/>
      <c r="DL12" s="637"/>
      <c r="DM12" s="637"/>
      <c r="DN12" s="637"/>
      <c r="DO12" s="637"/>
      <c r="DP12" s="638"/>
      <c r="DQ12" s="645">
        <v>282391</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t="s">
        <v>123</v>
      </c>
      <c r="S13" s="637"/>
      <c r="T13" s="637"/>
      <c r="U13" s="637"/>
      <c r="V13" s="637"/>
      <c r="W13" s="637"/>
      <c r="X13" s="637"/>
      <c r="Y13" s="638"/>
      <c r="Z13" s="639" t="s">
        <v>123</v>
      </c>
      <c r="AA13" s="639"/>
      <c r="AB13" s="639"/>
      <c r="AC13" s="639"/>
      <c r="AD13" s="640" t="s">
        <v>123</v>
      </c>
      <c r="AE13" s="640"/>
      <c r="AF13" s="640"/>
      <c r="AG13" s="640"/>
      <c r="AH13" s="640"/>
      <c r="AI13" s="640"/>
      <c r="AJ13" s="640"/>
      <c r="AK13" s="640"/>
      <c r="AL13" s="641" t="s">
        <v>123</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13965724</v>
      </c>
      <c r="BH13" s="637"/>
      <c r="BI13" s="637"/>
      <c r="BJ13" s="637"/>
      <c r="BK13" s="637"/>
      <c r="BL13" s="637"/>
      <c r="BM13" s="637"/>
      <c r="BN13" s="638"/>
      <c r="BO13" s="639">
        <v>42.4</v>
      </c>
      <c r="BP13" s="639"/>
      <c r="BQ13" s="639"/>
      <c r="BR13" s="639"/>
      <c r="BS13" s="640" t="s">
        <v>123</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5712531</v>
      </c>
      <c r="CS13" s="637"/>
      <c r="CT13" s="637"/>
      <c r="CU13" s="637"/>
      <c r="CV13" s="637"/>
      <c r="CW13" s="637"/>
      <c r="CX13" s="637"/>
      <c r="CY13" s="638"/>
      <c r="CZ13" s="639">
        <v>6.2</v>
      </c>
      <c r="DA13" s="639"/>
      <c r="DB13" s="639"/>
      <c r="DC13" s="639"/>
      <c r="DD13" s="645">
        <v>1712150</v>
      </c>
      <c r="DE13" s="637"/>
      <c r="DF13" s="637"/>
      <c r="DG13" s="637"/>
      <c r="DH13" s="637"/>
      <c r="DI13" s="637"/>
      <c r="DJ13" s="637"/>
      <c r="DK13" s="637"/>
      <c r="DL13" s="637"/>
      <c r="DM13" s="637"/>
      <c r="DN13" s="637"/>
      <c r="DO13" s="637"/>
      <c r="DP13" s="638"/>
      <c r="DQ13" s="645">
        <v>3925014</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123</v>
      </c>
      <c r="S14" s="637"/>
      <c r="T14" s="637"/>
      <c r="U14" s="637"/>
      <c r="V14" s="637"/>
      <c r="W14" s="637"/>
      <c r="X14" s="637"/>
      <c r="Y14" s="638"/>
      <c r="Z14" s="639" t="s">
        <v>123</v>
      </c>
      <c r="AA14" s="639"/>
      <c r="AB14" s="639"/>
      <c r="AC14" s="639"/>
      <c r="AD14" s="640" t="s">
        <v>123</v>
      </c>
      <c r="AE14" s="640"/>
      <c r="AF14" s="640"/>
      <c r="AG14" s="640"/>
      <c r="AH14" s="640"/>
      <c r="AI14" s="640"/>
      <c r="AJ14" s="640"/>
      <c r="AK14" s="640"/>
      <c r="AL14" s="641" t="s">
        <v>123</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287702</v>
      </c>
      <c r="BH14" s="637"/>
      <c r="BI14" s="637"/>
      <c r="BJ14" s="637"/>
      <c r="BK14" s="637"/>
      <c r="BL14" s="637"/>
      <c r="BM14" s="637"/>
      <c r="BN14" s="638"/>
      <c r="BO14" s="639">
        <v>0.9</v>
      </c>
      <c r="BP14" s="639"/>
      <c r="BQ14" s="639"/>
      <c r="BR14" s="639"/>
      <c r="BS14" s="640" t="s">
        <v>123</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2630292</v>
      </c>
      <c r="CS14" s="637"/>
      <c r="CT14" s="637"/>
      <c r="CU14" s="637"/>
      <c r="CV14" s="637"/>
      <c r="CW14" s="637"/>
      <c r="CX14" s="637"/>
      <c r="CY14" s="638"/>
      <c r="CZ14" s="639">
        <v>2.8</v>
      </c>
      <c r="DA14" s="639"/>
      <c r="DB14" s="639"/>
      <c r="DC14" s="639"/>
      <c r="DD14" s="645">
        <v>523376</v>
      </c>
      <c r="DE14" s="637"/>
      <c r="DF14" s="637"/>
      <c r="DG14" s="637"/>
      <c r="DH14" s="637"/>
      <c r="DI14" s="637"/>
      <c r="DJ14" s="637"/>
      <c r="DK14" s="637"/>
      <c r="DL14" s="637"/>
      <c r="DM14" s="637"/>
      <c r="DN14" s="637"/>
      <c r="DO14" s="637"/>
      <c r="DP14" s="638"/>
      <c r="DQ14" s="645">
        <v>2131413</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75278</v>
      </c>
      <c r="S15" s="637"/>
      <c r="T15" s="637"/>
      <c r="U15" s="637"/>
      <c r="V15" s="637"/>
      <c r="W15" s="637"/>
      <c r="X15" s="637"/>
      <c r="Y15" s="638"/>
      <c r="Z15" s="639">
        <v>0.1</v>
      </c>
      <c r="AA15" s="639"/>
      <c r="AB15" s="639"/>
      <c r="AC15" s="639"/>
      <c r="AD15" s="640">
        <v>75278</v>
      </c>
      <c r="AE15" s="640"/>
      <c r="AF15" s="640"/>
      <c r="AG15" s="640"/>
      <c r="AH15" s="640"/>
      <c r="AI15" s="640"/>
      <c r="AJ15" s="640"/>
      <c r="AK15" s="640"/>
      <c r="AL15" s="641">
        <v>0.2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1258620</v>
      </c>
      <c r="BH15" s="637"/>
      <c r="BI15" s="637"/>
      <c r="BJ15" s="637"/>
      <c r="BK15" s="637"/>
      <c r="BL15" s="637"/>
      <c r="BM15" s="637"/>
      <c r="BN15" s="638"/>
      <c r="BO15" s="639">
        <v>3.8</v>
      </c>
      <c r="BP15" s="639"/>
      <c r="BQ15" s="639"/>
      <c r="BR15" s="639"/>
      <c r="BS15" s="640" t="s">
        <v>123</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11361750</v>
      </c>
      <c r="CS15" s="637"/>
      <c r="CT15" s="637"/>
      <c r="CU15" s="637"/>
      <c r="CV15" s="637"/>
      <c r="CW15" s="637"/>
      <c r="CX15" s="637"/>
      <c r="CY15" s="638"/>
      <c r="CZ15" s="639">
        <v>12.3</v>
      </c>
      <c r="DA15" s="639"/>
      <c r="DB15" s="639"/>
      <c r="DC15" s="639"/>
      <c r="DD15" s="645">
        <v>2626299</v>
      </c>
      <c r="DE15" s="637"/>
      <c r="DF15" s="637"/>
      <c r="DG15" s="637"/>
      <c r="DH15" s="637"/>
      <c r="DI15" s="637"/>
      <c r="DJ15" s="637"/>
      <c r="DK15" s="637"/>
      <c r="DL15" s="637"/>
      <c r="DM15" s="637"/>
      <c r="DN15" s="637"/>
      <c r="DO15" s="637"/>
      <c r="DP15" s="638"/>
      <c r="DQ15" s="645">
        <v>7154501</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399289</v>
      </c>
      <c r="S16" s="637"/>
      <c r="T16" s="637"/>
      <c r="U16" s="637"/>
      <c r="V16" s="637"/>
      <c r="W16" s="637"/>
      <c r="X16" s="637"/>
      <c r="Y16" s="638"/>
      <c r="Z16" s="639">
        <v>0.4</v>
      </c>
      <c r="AA16" s="639"/>
      <c r="AB16" s="639"/>
      <c r="AC16" s="639"/>
      <c r="AD16" s="640">
        <v>399289</v>
      </c>
      <c r="AE16" s="640"/>
      <c r="AF16" s="640"/>
      <c r="AG16" s="640"/>
      <c r="AH16" s="640"/>
      <c r="AI16" s="640"/>
      <c r="AJ16" s="640"/>
      <c r="AK16" s="640"/>
      <c r="AL16" s="641">
        <v>0.8</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123</v>
      </c>
      <c r="BH16" s="637"/>
      <c r="BI16" s="637"/>
      <c r="BJ16" s="637"/>
      <c r="BK16" s="637"/>
      <c r="BL16" s="637"/>
      <c r="BM16" s="637"/>
      <c r="BN16" s="638"/>
      <c r="BO16" s="639" t="s">
        <v>123</v>
      </c>
      <c r="BP16" s="639"/>
      <c r="BQ16" s="639"/>
      <c r="BR16" s="639"/>
      <c r="BS16" s="640" t="s">
        <v>123</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t="s">
        <v>123</v>
      </c>
      <c r="CS16" s="637"/>
      <c r="CT16" s="637"/>
      <c r="CU16" s="637"/>
      <c r="CV16" s="637"/>
      <c r="CW16" s="637"/>
      <c r="CX16" s="637"/>
      <c r="CY16" s="638"/>
      <c r="CZ16" s="639" t="s">
        <v>123</v>
      </c>
      <c r="DA16" s="639"/>
      <c r="DB16" s="639"/>
      <c r="DC16" s="639"/>
      <c r="DD16" s="645" t="s">
        <v>123</v>
      </c>
      <c r="DE16" s="637"/>
      <c r="DF16" s="637"/>
      <c r="DG16" s="637"/>
      <c r="DH16" s="637"/>
      <c r="DI16" s="637"/>
      <c r="DJ16" s="637"/>
      <c r="DK16" s="637"/>
      <c r="DL16" s="637"/>
      <c r="DM16" s="637"/>
      <c r="DN16" s="637"/>
      <c r="DO16" s="637"/>
      <c r="DP16" s="638"/>
      <c r="DQ16" s="645" t="s">
        <v>123</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1159931</v>
      </c>
      <c r="S17" s="637"/>
      <c r="T17" s="637"/>
      <c r="U17" s="637"/>
      <c r="V17" s="637"/>
      <c r="W17" s="637"/>
      <c r="X17" s="637"/>
      <c r="Y17" s="638"/>
      <c r="Z17" s="639">
        <v>1.2</v>
      </c>
      <c r="AA17" s="639"/>
      <c r="AB17" s="639"/>
      <c r="AC17" s="639"/>
      <c r="AD17" s="640">
        <v>1159931</v>
      </c>
      <c r="AE17" s="640"/>
      <c r="AF17" s="640"/>
      <c r="AG17" s="640"/>
      <c r="AH17" s="640"/>
      <c r="AI17" s="640"/>
      <c r="AJ17" s="640"/>
      <c r="AK17" s="640"/>
      <c r="AL17" s="641">
        <v>2.4</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123</v>
      </c>
      <c r="BH17" s="637"/>
      <c r="BI17" s="637"/>
      <c r="BJ17" s="637"/>
      <c r="BK17" s="637"/>
      <c r="BL17" s="637"/>
      <c r="BM17" s="637"/>
      <c r="BN17" s="638"/>
      <c r="BO17" s="639" t="s">
        <v>123</v>
      </c>
      <c r="BP17" s="639"/>
      <c r="BQ17" s="639"/>
      <c r="BR17" s="639"/>
      <c r="BS17" s="640" t="s">
        <v>123</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9110831</v>
      </c>
      <c r="CS17" s="637"/>
      <c r="CT17" s="637"/>
      <c r="CU17" s="637"/>
      <c r="CV17" s="637"/>
      <c r="CW17" s="637"/>
      <c r="CX17" s="637"/>
      <c r="CY17" s="638"/>
      <c r="CZ17" s="639">
        <v>9.8000000000000007</v>
      </c>
      <c r="DA17" s="639"/>
      <c r="DB17" s="639"/>
      <c r="DC17" s="639"/>
      <c r="DD17" s="645" t="s">
        <v>123</v>
      </c>
      <c r="DE17" s="637"/>
      <c r="DF17" s="637"/>
      <c r="DG17" s="637"/>
      <c r="DH17" s="637"/>
      <c r="DI17" s="637"/>
      <c r="DJ17" s="637"/>
      <c r="DK17" s="637"/>
      <c r="DL17" s="637"/>
      <c r="DM17" s="637"/>
      <c r="DN17" s="637"/>
      <c r="DO17" s="637"/>
      <c r="DP17" s="638"/>
      <c r="DQ17" s="645">
        <v>8997853</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220142</v>
      </c>
      <c r="S18" s="637"/>
      <c r="T18" s="637"/>
      <c r="U18" s="637"/>
      <c r="V18" s="637"/>
      <c r="W18" s="637"/>
      <c r="X18" s="637"/>
      <c r="Y18" s="638"/>
      <c r="Z18" s="639">
        <v>0.2</v>
      </c>
      <c r="AA18" s="639"/>
      <c r="AB18" s="639"/>
      <c r="AC18" s="639"/>
      <c r="AD18" s="640">
        <v>220142</v>
      </c>
      <c r="AE18" s="640"/>
      <c r="AF18" s="640"/>
      <c r="AG18" s="640"/>
      <c r="AH18" s="640"/>
      <c r="AI18" s="640"/>
      <c r="AJ18" s="640"/>
      <c r="AK18" s="640"/>
      <c r="AL18" s="641">
        <v>0.5</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123</v>
      </c>
      <c r="BH18" s="637"/>
      <c r="BI18" s="637"/>
      <c r="BJ18" s="637"/>
      <c r="BK18" s="637"/>
      <c r="BL18" s="637"/>
      <c r="BM18" s="637"/>
      <c r="BN18" s="638"/>
      <c r="BO18" s="639" t="s">
        <v>123</v>
      </c>
      <c r="BP18" s="639"/>
      <c r="BQ18" s="639"/>
      <c r="BR18" s="639"/>
      <c r="BS18" s="640" t="s">
        <v>123</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v>224425</v>
      </c>
      <c r="CS18" s="637"/>
      <c r="CT18" s="637"/>
      <c r="CU18" s="637"/>
      <c r="CV18" s="637"/>
      <c r="CW18" s="637"/>
      <c r="CX18" s="637"/>
      <c r="CY18" s="638"/>
      <c r="CZ18" s="639">
        <v>0.2</v>
      </c>
      <c r="DA18" s="639"/>
      <c r="DB18" s="639"/>
      <c r="DC18" s="639"/>
      <c r="DD18" s="645" t="s">
        <v>123</v>
      </c>
      <c r="DE18" s="637"/>
      <c r="DF18" s="637"/>
      <c r="DG18" s="637"/>
      <c r="DH18" s="637"/>
      <c r="DI18" s="637"/>
      <c r="DJ18" s="637"/>
      <c r="DK18" s="637"/>
      <c r="DL18" s="637"/>
      <c r="DM18" s="637"/>
      <c r="DN18" s="637"/>
      <c r="DO18" s="637"/>
      <c r="DP18" s="638"/>
      <c r="DQ18" s="645">
        <v>224425</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925649</v>
      </c>
      <c r="S19" s="637"/>
      <c r="T19" s="637"/>
      <c r="U19" s="637"/>
      <c r="V19" s="637"/>
      <c r="W19" s="637"/>
      <c r="X19" s="637"/>
      <c r="Y19" s="638"/>
      <c r="Z19" s="639">
        <v>1</v>
      </c>
      <c r="AA19" s="639"/>
      <c r="AB19" s="639"/>
      <c r="AC19" s="639"/>
      <c r="AD19" s="640">
        <v>925649</v>
      </c>
      <c r="AE19" s="640"/>
      <c r="AF19" s="640"/>
      <c r="AG19" s="640"/>
      <c r="AH19" s="640"/>
      <c r="AI19" s="640"/>
      <c r="AJ19" s="640"/>
      <c r="AK19" s="640"/>
      <c r="AL19" s="641">
        <v>1.9</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3008759</v>
      </c>
      <c r="BH19" s="637"/>
      <c r="BI19" s="637"/>
      <c r="BJ19" s="637"/>
      <c r="BK19" s="637"/>
      <c r="BL19" s="637"/>
      <c r="BM19" s="637"/>
      <c r="BN19" s="638"/>
      <c r="BO19" s="639">
        <v>9.1</v>
      </c>
      <c r="BP19" s="639"/>
      <c r="BQ19" s="639"/>
      <c r="BR19" s="639"/>
      <c r="BS19" s="640" t="s">
        <v>123</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123</v>
      </c>
      <c r="CS19" s="637"/>
      <c r="CT19" s="637"/>
      <c r="CU19" s="637"/>
      <c r="CV19" s="637"/>
      <c r="CW19" s="637"/>
      <c r="CX19" s="637"/>
      <c r="CY19" s="638"/>
      <c r="CZ19" s="639" t="s">
        <v>123</v>
      </c>
      <c r="DA19" s="639"/>
      <c r="DB19" s="639"/>
      <c r="DC19" s="639"/>
      <c r="DD19" s="645" t="s">
        <v>123</v>
      </c>
      <c r="DE19" s="637"/>
      <c r="DF19" s="637"/>
      <c r="DG19" s="637"/>
      <c r="DH19" s="637"/>
      <c r="DI19" s="637"/>
      <c r="DJ19" s="637"/>
      <c r="DK19" s="637"/>
      <c r="DL19" s="637"/>
      <c r="DM19" s="637"/>
      <c r="DN19" s="637"/>
      <c r="DO19" s="637"/>
      <c r="DP19" s="638"/>
      <c r="DQ19" s="645" t="s">
        <v>123</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v>14140</v>
      </c>
      <c r="S20" s="637"/>
      <c r="T20" s="637"/>
      <c r="U20" s="637"/>
      <c r="V20" s="637"/>
      <c r="W20" s="637"/>
      <c r="X20" s="637"/>
      <c r="Y20" s="638"/>
      <c r="Z20" s="639">
        <v>0</v>
      </c>
      <c r="AA20" s="639"/>
      <c r="AB20" s="639"/>
      <c r="AC20" s="639"/>
      <c r="AD20" s="640">
        <v>14140</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3008759</v>
      </c>
      <c r="BH20" s="637"/>
      <c r="BI20" s="637"/>
      <c r="BJ20" s="637"/>
      <c r="BK20" s="637"/>
      <c r="BL20" s="637"/>
      <c r="BM20" s="637"/>
      <c r="BN20" s="638"/>
      <c r="BO20" s="639">
        <v>9.1</v>
      </c>
      <c r="BP20" s="639"/>
      <c r="BQ20" s="639"/>
      <c r="BR20" s="639"/>
      <c r="BS20" s="640" t="s">
        <v>123</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92682491</v>
      </c>
      <c r="CS20" s="637"/>
      <c r="CT20" s="637"/>
      <c r="CU20" s="637"/>
      <c r="CV20" s="637"/>
      <c r="CW20" s="637"/>
      <c r="CX20" s="637"/>
      <c r="CY20" s="638"/>
      <c r="CZ20" s="639">
        <v>100</v>
      </c>
      <c r="DA20" s="639"/>
      <c r="DB20" s="639"/>
      <c r="DC20" s="639"/>
      <c r="DD20" s="645">
        <v>8870328</v>
      </c>
      <c r="DE20" s="637"/>
      <c r="DF20" s="637"/>
      <c r="DG20" s="637"/>
      <c r="DH20" s="637"/>
      <c r="DI20" s="637"/>
      <c r="DJ20" s="637"/>
      <c r="DK20" s="637"/>
      <c r="DL20" s="637"/>
      <c r="DM20" s="637"/>
      <c r="DN20" s="637"/>
      <c r="DO20" s="637"/>
      <c r="DP20" s="638"/>
      <c r="DQ20" s="645">
        <v>58243240</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9995017</v>
      </c>
      <c r="S21" s="637"/>
      <c r="T21" s="637"/>
      <c r="U21" s="637"/>
      <c r="V21" s="637"/>
      <c r="W21" s="637"/>
      <c r="X21" s="637"/>
      <c r="Y21" s="638"/>
      <c r="Z21" s="639">
        <v>10.6</v>
      </c>
      <c r="AA21" s="639"/>
      <c r="AB21" s="639"/>
      <c r="AC21" s="639"/>
      <c r="AD21" s="640">
        <v>9449113</v>
      </c>
      <c r="AE21" s="640"/>
      <c r="AF21" s="640"/>
      <c r="AG21" s="640"/>
      <c r="AH21" s="640"/>
      <c r="AI21" s="640"/>
      <c r="AJ21" s="640"/>
      <c r="AK21" s="640"/>
      <c r="AL21" s="641">
        <v>19.600000000000001</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15211</v>
      </c>
      <c r="BH21" s="637"/>
      <c r="BI21" s="637"/>
      <c r="BJ21" s="637"/>
      <c r="BK21" s="637"/>
      <c r="BL21" s="637"/>
      <c r="BM21" s="637"/>
      <c r="BN21" s="638"/>
      <c r="BO21" s="639">
        <v>0</v>
      </c>
      <c r="BP21" s="639"/>
      <c r="BQ21" s="639"/>
      <c r="BR21" s="639"/>
      <c r="BS21" s="640" t="s">
        <v>123</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9449113</v>
      </c>
      <c r="S22" s="637"/>
      <c r="T22" s="637"/>
      <c r="U22" s="637"/>
      <c r="V22" s="637"/>
      <c r="W22" s="637"/>
      <c r="X22" s="637"/>
      <c r="Y22" s="638"/>
      <c r="Z22" s="639">
        <v>10.1</v>
      </c>
      <c r="AA22" s="639"/>
      <c r="AB22" s="639"/>
      <c r="AC22" s="639"/>
      <c r="AD22" s="640">
        <v>9449113</v>
      </c>
      <c r="AE22" s="640"/>
      <c r="AF22" s="640"/>
      <c r="AG22" s="640"/>
      <c r="AH22" s="640"/>
      <c r="AI22" s="640"/>
      <c r="AJ22" s="640"/>
      <c r="AK22" s="640"/>
      <c r="AL22" s="641">
        <v>19.600000000000001</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123</v>
      </c>
      <c r="BH22" s="637"/>
      <c r="BI22" s="637"/>
      <c r="BJ22" s="637"/>
      <c r="BK22" s="637"/>
      <c r="BL22" s="637"/>
      <c r="BM22" s="637"/>
      <c r="BN22" s="638"/>
      <c r="BO22" s="639" t="s">
        <v>123</v>
      </c>
      <c r="BP22" s="639"/>
      <c r="BQ22" s="639"/>
      <c r="BR22" s="639"/>
      <c r="BS22" s="640" t="s">
        <v>123</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545904</v>
      </c>
      <c r="S23" s="637"/>
      <c r="T23" s="637"/>
      <c r="U23" s="637"/>
      <c r="V23" s="637"/>
      <c r="W23" s="637"/>
      <c r="X23" s="637"/>
      <c r="Y23" s="638"/>
      <c r="Z23" s="639">
        <v>0.6</v>
      </c>
      <c r="AA23" s="639"/>
      <c r="AB23" s="639"/>
      <c r="AC23" s="639"/>
      <c r="AD23" s="640" t="s">
        <v>123</v>
      </c>
      <c r="AE23" s="640"/>
      <c r="AF23" s="640"/>
      <c r="AG23" s="640"/>
      <c r="AH23" s="640"/>
      <c r="AI23" s="640"/>
      <c r="AJ23" s="640"/>
      <c r="AK23" s="640"/>
      <c r="AL23" s="641" t="s">
        <v>123</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v>2993548</v>
      </c>
      <c r="BH23" s="637"/>
      <c r="BI23" s="637"/>
      <c r="BJ23" s="637"/>
      <c r="BK23" s="637"/>
      <c r="BL23" s="637"/>
      <c r="BM23" s="637"/>
      <c r="BN23" s="638"/>
      <c r="BO23" s="639">
        <v>9.1</v>
      </c>
      <c r="BP23" s="639"/>
      <c r="BQ23" s="639"/>
      <c r="BR23" s="639"/>
      <c r="BS23" s="640" t="s">
        <v>123</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123</v>
      </c>
      <c r="S24" s="637"/>
      <c r="T24" s="637"/>
      <c r="U24" s="637"/>
      <c r="V24" s="637"/>
      <c r="W24" s="637"/>
      <c r="X24" s="637"/>
      <c r="Y24" s="638"/>
      <c r="Z24" s="639" t="s">
        <v>123</v>
      </c>
      <c r="AA24" s="639"/>
      <c r="AB24" s="639"/>
      <c r="AC24" s="639"/>
      <c r="AD24" s="640" t="s">
        <v>123</v>
      </c>
      <c r="AE24" s="640"/>
      <c r="AF24" s="640"/>
      <c r="AG24" s="640"/>
      <c r="AH24" s="640"/>
      <c r="AI24" s="640"/>
      <c r="AJ24" s="640"/>
      <c r="AK24" s="640"/>
      <c r="AL24" s="641" t="s">
        <v>123</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123</v>
      </c>
      <c r="BH24" s="637"/>
      <c r="BI24" s="637"/>
      <c r="BJ24" s="637"/>
      <c r="BK24" s="637"/>
      <c r="BL24" s="637"/>
      <c r="BM24" s="637"/>
      <c r="BN24" s="638"/>
      <c r="BO24" s="639" t="s">
        <v>123</v>
      </c>
      <c r="BP24" s="639"/>
      <c r="BQ24" s="639"/>
      <c r="BR24" s="639"/>
      <c r="BS24" s="640" t="s">
        <v>123</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55005530</v>
      </c>
      <c r="CS24" s="626"/>
      <c r="CT24" s="626"/>
      <c r="CU24" s="626"/>
      <c r="CV24" s="626"/>
      <c r="CW24" s="626"/>
      <c r="CX24" s="626"/>
      <c r="CY24" s="627"/>
      <c r="CZ24" s="630">
        <v>59.3</v>
      </c>
      <c r="DA24" s="631"/>
      <c r="DB24" s="631"/>
      <c r="DC24" s="647"/>
      <c r="DD24" s="671">
        <v>33127064</v>
      </c>
      <c r="DE24" s="626"/>
      <c r="DF24" s="626"/>
      <c r="DG24" s="626"/>
      <c r="DH24" s="626"/>
      <c r="DI24" s="626"/>
      <c r="DJ24" s="626"/>
      <c r="DK24" s="627"/>
      <c r="DL24" s="671">
        <v>27642032</v>
      </c>
      <c r="DM24" s="626"/>
      <c r="DN24" s="626"/>
      <c r="DO24" s="626"/>
      <c r="DP24" s="626"/>
      <c r="DQ24" s="626"/>
      <c r="DR24" s="626"/>
      <c r="DS24" s="626"/>
      <c r="DT24" s="626"/>
      <c r="DU24" s="626"/>
      <c r="DV24" s="627"/>
      <c r="DW24" s="630">
        <v>57</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51388443</v>
      </c>
      <c r="S25" s="637"/>
      <c r="T25" s="637"/>
      <c r="U25" s="637"/>
      <c r="V25" s="637"/>
      <c r="W25" s="637"/>
      <c r="X25" s="637"/>
      <c r="Y25" s="638"/>
      <c r="Z25" s="639">
        <v>54.7</v>
      </c>
      <c r="AA25" s="639"/>
      <c r="AB25" s="639"/>
      <c r="AC25" s="639"/>
      <c r="AD25" s="640">
        <v>47848991</v>
      </c>
      <c r="AE25" s="640"/>
      <c r="AF25" s="640"/>
      <c r="AG25" s="640"/>
      <c r="AH25" s="640"/>
      <c r="AI25" s="640"/>
      <c r="AJ25" s="640"/>
      <c r="AK25" s="640"/>
      <c r="AL25" s="641">
        <v>99.2</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123</v>
      </c>
      <c r="BH25" s="637"/>
      <c r="BI25" s="637"/>
      <c r="BJ25" s="637"/>
      <c r="BK25" s="637"/>
      <c r="BL25" s="637"/>
      <c r="BM25" s="637"/>
      <c r="BN25" s="638"/>
      <c r="BO25" s="639" t="s">
        <v>123</v>
      </c>
      <c r="BP25" s="639"/>
      <c r="BQ25" s="639"/>
      <c r="BR25" s="639"/>
      <c r="BS25" s="640" t="s">
        <v>123</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15621445</v>
      </c>
      <c r="CS25" s="668"/>
      <c r="CT25" s="668"/>
      <c r="CU25" s="668"/>
      <c r="CV25" s="668"/>
      <c r="CW25" s="668"/>
      <c r="CX25" s="668"/>
      <c r="CY25" s="669"/>
      <c r="CZ25" s="641">
        <v>16.899999999999999</v>
      </c>
      <c r="DA25" s="666"/>
      <c r="DB25" s="666"/>
      <c r="DC25" s="670"/>
      <c r="DD25" s="645">
        <v>13472577</v>
      </c>
      <c r="DE25" s="668"/>
      <c r="DF25" s="668"/>
      <c r="DG25" s="668"/>
      <c r="DH25" s="668"/>
      <c r="DI25" s="668"/>
      <c r="DJ25" s="668"/>
      <c r="DK25" s="669"/>
      <c r="DL25" s="645">
        <v>13335050</v>
      </c>
      <c r="DM25" s="668"/>
      <c r="DN25" s="668"/>
      <c r="DO25" s="668"/>
      <c r="DP25" s="668"/>
      <c r="DQ25" s="668"/>
      <c r="DR25" s="668"/>
      <c r="DS25" s="668"/>
      <c r="DT25" s="668"/>
      <c r="DU25" s="668"/>
      <c r="DV25" s="669"/>
      <c r="DW25" s="641">
        <v>27.5</v>
      </c>
      <c r="DX25" s="666"/>
      <c r="DY25" s="666"/>
      <c r="DZ25" s="666"/>
      <c r="EA25" s="666"/>
      <c r="EB25" s="666"/>
      <c r="EC25" s="667"/>
    </row>
    <row r="26" spans="2:133" ht="11.25" customHeight="1" x14ac:dyDescent="0.2">
      <c r="B26" s="633" t="s">
        <v>284</v>
      </c>
      <c r="C26" s="634"/>
      <c r="D26" s="634"/>
      <c r="E26" s="634"/>
      <c r="F26" s="634"/>
      <c r="G26" s="634"/>
      <c r="H26" s="634"/>
      <c r="I26" s="634"/>
      <c r="J26" s="634"/>
      <c r="K26" s="634"/>
      <c r="L26" s="634"/>
      <c r="M26" s="634"/>
      <c r="N26" s="634"/>
      <c r="O26" s="634"/>
      <c r="P26" s="634"/>
      <c r="Q26" s="635"/>
      <c r="R26" s="636">
        <v>18837</v>
      </c>
      <c r="S26" s="637"/>
      <c r="T26" s="637"/>
      <c r="U26" s="637"/>
      <c r="V26" s="637"/>
      <c r="W26" s="637"/>
      <c r="X26" s="637"/>
      <c r="Y26" s="638"/>
      <c r="Z26" s="639">
        <v>0</v>
      </c>
      <c r="AA26" s="639"/>
      <c r="AB26" s="639"/>
      <c r="AC26" s="639"/>
      <c r="AD26" s="640">
        <v>18837</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123</v>
      </c>
      <c r="BH26" s="637"/>
      <c r="BI26" s="637"/>
      <c r="BJ26" s="637"/>
      <c r="BK26" s="637"/>
      <c r="BL26" s="637"/>
      <c r="BM26" s="637"/>
      <c r="BN26" s="638"/>
      <c r="BO26" s="639" t="s">
        <v>123</v>
      </c>
      <c r="BP26" s="639"/>
      <c r="BQ26" s="639"/>
      <c r="BR26" s="639"/>
      <c r="BS26" s="640" t="s">
        <v>123</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9353340</v>
      </c>
      <c r="CS26" s="637"/>
      <c r="CT26" s="637"/>
      <c r="CU26" s="637"/>
      <c r="CV26" s="637"/>
      <c r="CW26" s="637"/>
      <c r="CX26" s="637"/>
      <c r="CY26" s="638"/>
      <c r="CZ26" s="641">
        <v>10.1</v>
      </c>
      <c r="DA26" s="666"/>
      <c r="DB26" s="666"/>
      <c r="DC26" s="670"/>
      <c r="DD26" s="645">
        <v>8767951</v>
      </c>
      <c r="DE26" s="637"/>
      <c r="DF26" s="637"/>
      <c r="DG26" s="637"/>
      <c r="DH26" s="637"/>
      <c r="DI26" s="637"/>
      <c r="DJ26" s="637"/>
      <c r="DK26" s="638"/>
      <c r="DL26" s="645" t="s">
        <v>123</v>
      </c>
      <c r="DM26" s="637"/>
      <c r="DN26" s="637"/>
      <c r="DO26" s="637"/>
      <c r="DP26" s="637"/>
      <c r="DQ26" s="637"/>
      <c r="DR26" s="637"/>
      <c r="DS26" s="637"/>
      <c r="DT26" s="637"/>
      <c r="DU26" s="637"/>
      <c r="DV26" s="638"/>
      <c r="DW26" s="641" t="s">
        <v>123</v>
      </c>
      <c r="DX26" s="666"/>
      <c r="DY26" s="666"/>
      <c r="DZ26" s="666"/>
      <c r="EA26" s="666"/>
      <c r="EB26" s="666"/>
      <c r="EC26" s="667"/>
    </row>
    <row r="27" spans="2:133" ht="11.25" customHeight="1" x14ac:dyDescent="0.2">
      <c r="B27" s="633" t="s">
        <v>287</v>
      </c>
      <c r="C27" s="634"/>
      <c r="D27" s="634"/>
      <c r="E27" s="634"/>
      <c r="F27" s="634"/>
      <c r="G27" s="634"/>
      <c r="H27" s="634"/>
      <c r="I27" s="634"/>
      <c r="J27" s="634"/>
      <c r="K27" s="634"/>
      <c r="L27" s="634"/>
      <c r="M27" s="634"/>
      <c r="N27" s="634"/>
      <c r="O27" s="634"/>
      <c r="P27" s="634"/>
      <c r="Q27" s="635"/>
      <c r="R27" s="636">
        <v>450085</v>
      </c>
      <c r="S27" s="637"/>
      <c r="T27" s="637"/>
      <c r="U27" s="637"/>
      <c r="V27" s="637"/>
      <c r="W27" s="637"/>
      <c r="X27" s="637"/>
      <c r="Y27" s="638"/>
      <c r="Z27" s="639">
        <v>0.5</v>
      </c>
      <c r="AA27" s="639"/>
      <c r="AB27" s="639"/>
      <c r="AC27" s="639"/>
      <c r="AD27" s="640" t="s">
        <v>123</v>
      </c>
      <c r="AE27" s="640"/>
      <c r="AF27" s="640"/>
      <c r="AG27" s="640"/>
      <c r="AH27" s="640"/>
      <c r="AI27" s="640"/>
      <c r="AJ27" s="640"/>
      <c r="AK27" s="640"/>
      <c r="AL27" s="641" t="s">
        <v>123</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32914971</v>
      </c>
      <c r="BH27" s="637"/>
      <c r="BI27" s="637"/>
      <c r="BJ27" s="637"/>
      <c r="BK27" s="637"/>
      <c r="BL27" s="637"/>
      <c r="BM27" s="637"/>
      <c r="BN27" s="638"/>
      <c r="BO27" s="639">
        <v>100</v>
      </c>
      <c r="BP27" s="639"/>
      <c r="BQ27" s="639"/>
      <c r="BR27" s="639"/>
      <c r="BS27" s="640">
        <v>702665</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30273255</v>
      </c>
      <c r="CS27" s="668"/>
      <c r="CT27" s="668"/>
      <c r="CU27" s="668"/>
      <c r="CV27" s="668"/>
      <c r="CW27" s="668"/>
      <c r="CX27" s="668"/>
      <c r="CY27" s="669"/>
      <c r="CZ27" s="641">
        <v>32.700000000000003</v>
      </c>
      <c r="DA27" s="666"/>
      <c r="DB27" s="666"/>
      <c r="DC27" s="670"/>
      <c r="DD27" s="645">
        <v>10656635</v>
      </c>
      <c r="DE27" s="668"/>
      <c r="DF27" s="668"/>
      <c r="DG27" s="668"/>
      <c r="DH27" s="668"/>
      <c r="DI27" s="668"/>
      <c r="DJ27" s="668"/>
      <c r="DK27" s="669"/>
      <c r="DL27" s="645">
        <v>7514529</v>
      </c>
      <c r="DM27" s="668"/>
      <c r="DN27" s="668"/>
      <c r="DO27" s="668"/>
      <c r="DP27" s="668"/>
      <c r="DQ27" s="668"/>
      <c r="DR27" s="668"/>
      <c r="DS27" s="668"/>
      <c r="DT27" s="668"/>
      <c r="DU27" s="668"/>
      <c r="DV27" s="669"/>
      <c r="DW27" s="641">
        <v>15.5</v>
      </c>
      <c r="DX27" s="666"/>
      <c r="DY27" s="666"/>
      <c r="DZ27" s="666"/>
      <c r="EA27" s="666"/>
      <c r="EB27" s="666"/>
      <c r="EC27" s="667"/>
    </row>
    <row r="28" spans="2:133" ht="11.25" customHeight="1" x14ac:dyDescent="0.2">
      <c r="B28" s="633" t="s">
        <v>290</v>
      </c>
      <c r="C28" s="634"/>
      <c r="D28" s="634"/>
      <c r="E28" s="634"/>
      <c r="F28" s="634"/>
      <c r="G28" s="634"/>
      <c r="H28" s="634"/>
      <c r="I28" s="634"/>
      <c r="J28" s="634"/>
      <c r="K28" s="634"/>
      <c r="L28" s="634"/>
      <c r="M28" s="634"/>
      <c r="N28" s="634"/>
      <c r="O28" s="634"/>
      <c r="P28" s="634"/>
      <c r="Q28" s="635"/>
      <c r="R28" s="636">
        <v>1511751</v>
      </c>
      <c r="S28" s="637"/>
      <c r="T28" s="637"/>
      <c r="U28" s="637"/>
      <c r="V28" s="637"/>
      <c r="W28" s="637"/>
      <c r="X28" s="637"/>
      <c r="Y28" s="638"/>
      <c r="Z28" s="639">
        <v>1.6</v>
      </c>
      <c r="AA28" s="639"/>
      <c r="AB28" s="639"/>
      <c r="AC28" s="639"/>
      <c r="AD28" s="640">
        <v>346161</v>
      </c>
      <c r="AE28" s="640"/>
      <c r="AF28" s="640"/>
      <c r="AG28" s="640"/>
      <c r="AH28" s="640"/>
      <c r="AI28" s="640"/>
      <c r="AJ28" s="640"/>
      <c r="AK28" s="640"/>
      <c r="AL28" s="641">
        <v>0.7</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9110830</v>
      </c>
      <c r="CS28" s="637"/>
      <c r="CT28" s="637"/>
      <c r="CU28" s="637"/>
      <c r="CV28" s="637"/>
      <c r="CW28" s="637"/>
      <c r="CX28" s="637"/>
      <c r="CY28" s="638"/>
      <c r="CZ28" s="641">
        <v>9.8000000000000007</v>
      </c>
      <c r="DA28" s="666"/>
      <c r="DB28" s="666"/>
      <c r="DC28" s="670"/>
      <c r="DD28" s="645">
        <v>8997852</v>
      </c>
      <c r="DE28" s="637"/>
      <c r="DF28" s="637"/>
      <c r="DG28" s="637"/>
      <c r="DH28" s="637"/>
      <c r="DI28" s="637"/>
      <c r="DJ28" s="637"/>
      <c r="DK28" s="638"/>
      <c r="DL28" s="645">
        <v>6792453</v>
      </c>
      <c r="DM28" s="637"/>
      <c r="DN28" s="637"/>
      <c r="DO28" s="637"/>
      <c r="DP28" s="637"/>
      <c r="DQ28" s="637"/>
      <c r="DR28" s="637"/>
      <c r="DS28" s="637"/>
      <c r="DT28" s="637"/>
      <c r="DU28" s="637"/>
      <c r="DV28" s="638"/>
      <c r="DW28" s="641">
        <v>14</v>
      </c>
      <c r="DX28" s="666"/>
      <c r="DY28" s="666"/>
      <c r="DZ28" s="666"/>
      <c r="EA28" s="666"/>
      <c r="EB28" s="666"/>
      <c r="EC28" s="667"/>
    </row>
    <row r="29" spans="2:133" ht="11.25" customHeight="1" x14ac:dyDescent="0.2">
      <c r="B29" s="633" t="s">
        <v>292</v>
      </c>
      <c r="C29" s="634"/>
      <c r="D29" s="634"/>
      <c r="E29" s="634"/>
      <c r="F29" s="634"/>
      <c r="G29" s="634"/>
      <c r="H29" s="634"/>
      <c r="I29" s="634"/>
      <c r="J29" s="634"/>
      <c r="K29" s="634"/>
      <c r="L29" s="634"/>
      <c r="M29" s="634"/>
      <c r="N29" s="634"/>
      <c r="O29" s="634"/>
      <c r="P29" s="634"/>
      <c r="Q29" s="635"/>
      <c r="R29" s="636">
        <v>116843</v>
      </c>
      <c r="S29" s="637"/>
      <c r="T29" s="637"/>
      <c r="U29" s="637"/>
      <c r="V29" s="637"/>
      <c r="W29" s="637"/>
      <c r="X29" s="637"/>
      <c r="Y29" s="638"/>
      <c r="Z29" s="639">
        <v>0.1</v>
      </c>
      <c r="AA29" s="639"/>
      <c r="AB29" s="639"/>
      <c r="AC29" s="639"/>
      <c r="AD29" s="640" t="s">
        <v>123</v>
      </c>
      <c r="AE29" s="640"/>
      <c r="AF29" s="640"/>
      <c r="AG29" s="640"/>
      <c r="AH29" s="640"/>
      <c r="AI29" s="640"/>
      <c r="AJ29" s="640"/>
      <c r="AK29" s="640"/>
      <c r="AL29" s="641" t="s">
        <v>123</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67</v>
      </c>
      <c r="CG29" s="634"/>
      <c r="CH29" s="634"/>
      <c r="CI29" s="634"/>
      <c r="CJ29" s="634"/>
      <c r="CK29" s="634"/>
      <c r="CL29" s="634"/>
      <c r="CM29" s="634"/>
      <c r="CN29" s="634"/>
      <c r="CO29" s="634"/>
      <c r="CP29" s="634"/>
      <c r="CQ29" s="635"/>
      <c r="CR29" s="636">
        <v>9110327</v>
      </c>
      <c r="CS29" s="668"/>
      <c r="CT29" s="668"/>
      <c r="CU29" s="668"/>
      <c r="CV29" s="668"/>
      <c r="CW29" s="668"/>
      <c r="CX29" s="668"/>
      <c r="CY29" s="669"/>
      <c r="CZ29" s="641">
        <v>9.8000000000000007</v>
      </c>
      <c r="DA29" s="666"/>
      <c r="DB29" s="666"/>
      <c r="DC29" s="670"/>
      <c r="DD29" s="645">
        <v>8997349</v>
      </c>
      <c r="DE29" s="668"/>
      <c r="DF29" s="668"/>
      <c r="DG29" s="668"/>
      <c r="DH29" s="668"/>
      <c r="DI29" s="668"/>
      <c r="DJ29" s="668"/>
      <c r="DK29" s="669"/>
      <c r="DL29" s="645">
        <v>6791950</v>
      </c>
      <c r="DM29" s="668"/>
      <c r="DN29" s="668"/>
      <c r="DO29" s="668"/>
      <c r="DP29" s="668"/>
      <c r="DQ29" s="668"/>
      <c r="DR29" s="668"/>
      <c r="DS29" s="668"/>
      <c r="DT29" s="668"/>
      <c r="DU29" s="668"/>
      <c r="DV29" s="669"/>
      <c r="DW29" s="641">
        <v>14</v>
      </c>
      <c r="DX29" s="666"/>
      <c r="DY29" s="666"/>
      <c r="DZ29" s="666"/>
      <c r="EA29" s="666"/>
      <c r="EB29" s="666"/>
      <c r="EC29" s="667"/>
    </row>
    <row r="30" spans="2:133" ht="11.25" customHeight="1" x14ac:dyDescent="0.2">
      <c r="B30" s="633" t="s">
        <v>294</v>
      </c>
      <c r="C30" s="634"/>
      <c r="D30" s="634"/>
      <c r="E30" s="634"/>
      <c r="F30" s="634"/>
      <c r="G30" s="634"/>
      <c r="H30" s="634"/>
      <c r="I30" s="634"/>
      <c r="J30" s="634"/>
      <c r="K30" s="634"/>
      <c r="L30" s="634"/>
      <c r="M30" s="634"/>
      <c r="N30" s="634"/>
      <c r="O30" s="634"/>
      <c r="P30" s="634"/>
      <c r="Q30" s="635"/>
      <c r="R30" s="636">
        <v>20863739</v>
      </c>
      <c r="S30" s="637"/>
      <c r="T30" s="637"/>
      <c r="U30" s="637"/>
      <c r="V30" s="637"/>
      <c r="W30" s="637"/>
      <c r="X30" s="637"/>
      <c r="Y30" s="638"/>
      <c r="Z30" s="639">
        <v>22.2</v>
      </c>
      <c r="AA30" s="639"/>
      <c r="AB30" s="639"/>
      <c r="AC30" s="639"/>
      <c r="AD30" s="640" t="s">
        <v>123</v>
      </c>
      <c r="AE30" s="640"/>
      <c r="AF30" s="640"/>
      <c r="AG30" s="640"/>
      <c r="AH30" s="640"/>
      <c r="AI30" s="640"/>
      <c r="AJ30" s="640"/>
      <c r="AK30" s="640"/>
      <c r="AL30" s="641" t="s">
        <v>123</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8869499</v>
      </c>
      <c r="CS30" s="637"/>
      <c r="CT30" s="637"/>
      <c r="CU30" s="637"/>
      <c r="CV30" s="637"/>
      <c r="CW30" s="637"/>
      <c r="CX30" s="637"/>
      <c r="CY30" s="638"/>
      <c r="CZ30" s="641">
        <v>9.6</v>
      </c>
      <c r="DA30" s="666"/>
      <c r="DB30" s="666"/>
      <c r="DC30" s="670"/>
      <c r="DD30" s="645">
        <v>8761350</v>
      </c>
      <c r="DE30" s="637"/>
      <c r="DF30" s="637"/>
      <c r="DG30" s="637"/>
      <c r="DH30" s="637"/>
      <c r="DI30" s="637"/>
      <c r="DJ30" s="637"/>
      <c r="DK30" s="638"/>
      <c r="DL30" s="645">
        <v>6555951</v>
      </c>
      <c r="DM30" s="637"/>
      <c r="DN30" s="637"/>
      <c r="DO30" s="637"/>
      <c r="DP30" s="637"/>
      <c r="DQ30" s="637"/>
      <c r="DR30" s="637"/>
      <c r="DS30" s="637"/>
      <c r="DT30" s="637"/>
      <c r="DU30" s="637"/>
      <c r="DV30" s="638"/>
      <c r="DW30" s="641">
        <v>13.5</v>
      </c>
      <c r="DX30" s="666"/>
      <c r="DY30" s="666"/>
      <c r="DZ30" s="666"/>
      <c r="EA30" s="666"/>
      <c r="EB30" s="666"/>
      <c r="EC30" s="667"/>
    </row>
    <row r="31" spans="2:133" ht="11.25" customHeight="1" x14ac:dyDescent="0.2">
      <c r="B31" s="649" t="s">
        <v>298</v>
      </c>
      <c r="C31" s="650"/>
      <c r="D31" s="650"/>
      <c r="E31" s="650"/>
      <c r="F31" s="650"/>
      <c r="G31" s="650"/>
      <c r="H31" s="650"/>
      <c r="I31" s="650"/>
      <c r="J31" s="650"/>
      <c r="K31" s="650"/>
      <c r="L31" s="650"/>
      <c r="M31" s="650"/>
      <c r="N31" s="650"/>
      <c r="O31" s="650"/>
      <c r="P31" s="650"/>
      <c r="Q31" s="651"/>
      <c r="R31" s="636">
        <v>6609</v>
      </c>
      <c r="S31" s="637"/>
      <c r="T31" s="637"/>
      <c r="U31" s="637"/>
      <c r="V31" s="637"/>
      <c r="W31" s="637"/>
      <c r="X31" s="637"/>
      <c r="Y31" s="638"/>
      <c r="Z31" s="639">
        <v>0</v>
      </c>
      <c r="AA31" s="639"/>
      <c r="AB31" s="639"/>
      <c r="AC31" s="639"/>
      <c r="AD31" s="640">
        <v>6609</v>
      </c>
      <c r="AE31" s="640"/>
      <c r="AF31" s="640"/>
      <c r="AG31" s="640"/>
      <c r="AH31" s="640"/>
      <c r="AI31" s="640"/>
      <c r="AJ31" s="640"/>
      <c r="AK31" s="640"/>
      <c r="AL31" s="641">
        <v>0</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99.6</v>
      </c>
      <c r="BH31" s="680"/>
      <c r="BI31" s="680"/>
      <c r="BJ31" s="680"/>
      <c r="BK31" s="680"/>
      <c r="BL31" s="680"/>
      <c r="BM31" s="631">
        <v>99.2</v>
      </c>
      <c r="BN31" s="680"/>
      <c r="BO31" s="680"/>
      <c r="BP31" s="680"/>
      <c r="BQ31" s="681"/>
      <c r="BR31" s="692">
        <v>99.7</v>
      </c>
      <c r="BS31" s="680"/>
      <c r="BT31" s="680"/>
      <c r="BU31" s="680"/>
      <c r="BV31" s="680"/>
      <c r="BW31" s="680"/>
      <c r="BX31" s="631">
        <v>99.2</v>
      </c>
      <c r="BY31" s="680"/>
      <c r="BZ31" s="680"/>
      <c r="CA31" s="680"/>
      <c r="CB31" s="681"/>
      <c r="CD31" s="674"/>
      <c r="CE31" s="675"/>
      <c r="CF31" s="633" t="s">
        <v>301</v>
      </c>
      <c r="CG31" s="634"/>
      <c r="CH31" s="634"/>
      <c r="CI31" s="634"/>
      <c r="CJ31" s="634"/>
      <c r="CK31" s="634"/>
      <c r="CL31" s="634"/>
      <c r="CM31" s="634"/>
      <c r="CN31" s="634"/>
      <c r="CO31" s="634"/>
      <c r="CP31" s="634"/>
      <c r="CQ31" s="635"/>
      <c r="CR31" s="636">
        <v>240828</v>
      </c>
      <c r="CS31" s="668"/>
      <c r="CT31" s="668"/>
      <c r="CU31" s="668"/>
      <c r="CV31" s="668"/>
      <c r="CW31" s="668"/>
      <c r="CX31" s="668"/>
      <c r="CY31" s="669"/>
      <c r="CZ31" s="641">
        <v>0.3</v>
      </c>
      <c r="DA31" s="666"/>
      <c r="DB31" s="666"/>
      <c r="DC31" s="670"/>
      <c r="DD31" s="645">
        <v>235999</v>
      </c>
      <c r="DE31" s="668"/>
      <c r="DF31" s="668"/>
      <c r="DG31" s="668"/>
      <c r="DH31" s="668"/>
      <c r="DI31" s="668"/>
      <c r="DJ31" s="668"/>
      <c r="DK31" s="669"/>
      <c r="DL31" s="645">
        <v>235999</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2">
      <c r="B32" s="633" t="s">
        <v>302</v>
      </c>
      <c r="C32" s="634"/>
      <c r="D32" s="634"/>
      <c r="E32" s="634"/>
      <c r="F32" s="634"/>
      <c r="G32" s="634"/>
      <c r="H32" s="634"/>
      <c r="I32" s="634"/>
      <c r="J32" s="634"/>
      <c r="K32" s="634"/>
      <c r="L32" s="634"/>
      <c r="M32" s="634"/>
      <c r="N32" s="634"/>
      <c r="O32" s="634"/>
      <c r="P32" s="634"/>
      <c r="Q32" s="635"/>
      <c r="R32" s="636">
        <v>6304565</v>
      </c>
      <c r="S32" s="637"/>
      <c r="T32" s="637"/>
      <c r="U32" s="637"/>
      <c r="V32" s="637"/>
      <c r="W32" s="637"/>
      <c r="X32" s="637"/>
      <c r="Y32" s="638"/>
      <c r="Z32" s="639">
        <v>6.7</v>
      </c>
      <c r="AA32" s="639"/>
      <c r="AB32" s="639"/>
      <c r="AC32" s="639"/>
      <c r="AD32" s="640" t="s">
        <v>123</v>
      </c>
      <c r="AE32" s="640"/>
      <c r="AF32" s="640"/>
      <c r="AG32" s="640"/>
      <c r="AH32" s="640"/>
      <c r="AI32" s="640"/>
      <c r="AJ32" s="640"/>
      <c r="AK32" s="640"/>
      <c r="AL32" s="641" t="s">
        <v>123</v>
      </c>
      <c r="AM32" s="642"/>
      <c r="AN32" s="642"/>
      <c r="AO32" s="643"/>
      <c r="AP32" s="684"/>
      <c r="AQ32" s="685"/>
      <c r="AR32" s="685"/>
      <c r="AS32" s="685"/>
      <c r="AT32" s="689"/>
      <c r="AU32" s="196" t="s">
        <v>303</v>
      </c>
      <c r="AX32" s="633" t="s">
        <v>304</v>
      </c>
      <c r="AY32" s="634"/>
      <c r="AZ32" s="634"/>
      <c r="BA32" s="634"/>
      <c r="BB32" s="634"/>
      <c r="BC32" s="634"/>
      <c r="BD32" s="634"/>
      <c r="BE32" s="634"/>
      <c r="BF32" s="635"/>
      <c r="BG32" s="693">
        <v>99.5</v>
      </c>
      <c r="BH32" s="668"/>
      <c r="BI32" s="668"/>
      <c r="BJ32" s="668"/>
      <c r="BK32" s="668"/>
      <c r="BL32" s="668"/>
      <c r="BM32" s="642">
        <v>98.8</v>
      </c>
      <c r="BN32" s="668"/>
      <c r="BO32" s="668"/>
      <c r="BP32" s="668"/>
      <c r="BQ32" s="691"/>
      <c r="BR32" s="693">
        <v>99.5</v>
      </c>
      <c r="BS32" s="668"/>
      <c r="BT32" s="668"/>
      <c r="BU32" s="668"/>
      <c r="BV32" s="668"/>
      <c r="BW32" s="668"/>
      <c r="BX32" s="642">
        <v>98.8</v>
      </c>
      <c r="BY32" s="668"/>
      <c r="BZ32" s="668"/>
      <c r="CA32" s="668"/>
      <c r="CB32" s="691"/>
      <c r="CD32" s="676"/>
      <c r="CE32" s="677"/>
      <c r="CF32" s="633" t="s">
        <v>305</v>
      </c>
      <c r="CG32" s="634"/>
      <c r="CH32" s="634"/>
      <c r="CI32" s="634"/>
      <c r="CJ32" s="634"/>
      <c r="CK32" s="634"/>
      <c r="CL32" s="634"/>
      <c r="CM32" s="634"/>
      <c r="CN32" s="634"/>
      <c r="CO32" s="634"/>
      <c r="CP32" s="634"/>
      <c r="CQ32" s="635"/>
      <c r="CR32" s="636">
        <v>503</v>
      </c>
      <c r="CS32" s="637"/>
      <c r="CT32" s="637"/>
      <c r="CU32" s="637"/>
      <c r="CV32" s="637"/>
      <c r="CW32" s="637"/>
      <c r="CX32" s="637"/>
      <c r="CY32" s="638"/>
      <c r="CZ32" s="641">
        <v>0</v>
      </c>
      <c r="DA32" s="666"/>
      <c r="DB32" s="666"/>
      <c r="DC32" s="670"/>
      <c r="DD32" s="645">
        <v>503</v>
      </c>
      <c r="DE32" s="637"/>
      <c r="DF32" s="637"/>
      <c r="DG32" s="637"/>
      <c r="DH32" s="637"/>
      <c r="DI32" s="637"/>
      <c r="DJ32" s="637"/>
      <c r="DK32" s="638"/>
      <c r="DL32" s="645">
        <v>503</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306</v>
      </c>
      <c r="C33" s="634"/>
      <c r="D33" s="634"/>
      <c r="E33" s="634"/>
      <c r="F33" s="634"/>
      <c r="G33" s="634"/>
      <c r="H33" s="634"/>
      <c r="I33" s="634"/>
      <c r="J33" s="634"/>
      <c r="K33" s="634"/>
      <c r="L33" s="634"/>
      <c r="M33" s="634"/>
      <c r="N33" s="634"/>
      <c r="O33" s="634"/>
      <c r="P33" s="634"/>
      <c r="Q33" s="635"/>
      <c r="R33" s="636">
        <v>591985</v>
      </c>
      <c r="S33" s="637"/>
      <c r="T33" s="637"/>
      <c r="U33" s="637"/>
      <c r="V33" s="637"/>
      <c r="W33" s="637"/>
      <c r="X33" s="637"/>
      <c r="Y33" s="638"/>
      <c r="Z33" s="639">
        <v>0.6</v>
      </c>
      <c r="AA33" s="639"/>
      <c r="AB33" s="639"/>
      <c r="AC33" s="639"/>
      <c r="AD33" s="640">
        <v>14662</v>
      </c>
      <c r="AE33" s="640"/>
      <c r="AF33" s="640"/>
      <c r="AG33" s="640"/>
      <c r="AH33" s="640"/>
      <c r="AI33" s="640"/>
      <c r="AJ33" s="640"/>
      <c r="AK33" s="640"/>
      <c r="AL33" s="641">
        <v>0</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99.8</v>
      </c>
      <c r="BH33" s="695"/>
      <c r="BI33" s="695"/>
      <c r="BJ33" s="695"/>
      <c r="BK33" s="695"/>
      <c r="BL33" s="695"/>
      <c r="BM33" s="696">
        <v>99.6</v>
      </c>
      <c r="BN33" s="695"/>
      <c r="BO33" s="695"/>
      <c r="BP33" s="695"/>
      <c r="BQ33" s="697"/>
      <c r="BR33" s="694">
        <v>99.8</v>
      </c>
      <c r="BS33" s="695"/>
      <c r="BT33" s="695"/>
      <c r="BU33" s="695"/>
      <c r="BV33" s="695"/>
      <c r="BW33" s="695"/>
      <c r="BX33" s="696">
        <v>99.6</v>
      </c>
      <c r="BY33" s="695"/>
      <c r="BZ33" s="695"/>
      <c r="CA33" s="695"/>
      <c r="CB33" s="697"/>
      <c r="CD33" s="633" t="s">
        <v>308</v>
      </c>
      <c r="CE33" s="634"/>
      <c r="CF33" s="634"/>
      <c r="CG33" s="634"/>
      <c r="CH33" s="634"/>
      <c r="CI33" s="634"/>
      <c r="CJ33" s="634"/>
      <c r="CK33" s="634"/>
      <c r="CL33" s="634"/>
      <c r="CM33" s="634"/>
      <c r="CN33" s="634"/>
      <c r="CO33" s="634"/>
      <c r="CP33" s="634"/>
      <c r="CQ33" s="635"/>
      <c r="CR33" s="636">
        <v>28806633</v>
      </c>
      <c r="CS33" s="668"/>
      <c r="CT33" s="668"/>
      <c r="CU33" s="668"/>
      <c r="CV33" s="668"/>
      <c r="CW33" s="668"/>
      <c r="CX33" s="668"/>
      <c r="CY33" s="669"/>
      <c r="CZ33" s="641">
        <v>31.1</v>
      </c>
      <c r="DA33" s="666"/>
      <c r="DB33" s="666"/>
      <c r="DC33" s="670"/>
      <c r="DD33" s="645">
        <v>23939331</v>
      </c>
      <c r="DE33" s="668"/>
      <c r="DF33" s="668"/>
      <c r="DG33" s="668"/>
      <c r="DH33" s="668"/>
      <c r="DI33" s="668"/>
      <c r="DJ33" s="668"/>
      <c r="DK33" s="669"/>
      <c r="DL33" s="645">
        <v>17827182</v>
      </c>
      <c r="DM33" s="668"/>
      <c r="DN33" s="668"/>
      <c r="DO33" s="668"/>
      <c r="DP33" s="668"/>
      <c r="DQ33" s="668"/>
      <c r="DR33" s="668"/>
      <c r="DS33" s="668"/>
      <c r="DT33" s="668"/>
      <c r="DU33" s="668"/>
      <c r="DV33" s="669"/>
      <c r="DW33" s="641">
        <v>36.799999999999997</v>
      </c>
      <c r="DX33" s="666"/>
      <c r="DY33" s="666"/>
      <c r="DZ33" s="666"/>
      <c r="EA33" s="666"/>
      <c r="EB33" s="666"/>
      <c r="EC33" s="667"/>
    </row>
    <row r="34" spans="2:133" ht="11.25" customHeight="1" x14ac:dyDescent="0.2">
      <c r="B34" s="633" t="s">
        <v>309</v>
      </c>
      <c r="C34" s="634"/>
      <c r="D34" s="634"/>
      <c r="E34" s="634"/>
      <c r="F34" s="634"/>
      <c r="G34" s="634"/>
      <c r="H34" s="634"/>
      <c r="I34" s="634"/>
      <c r="J34" s="634"/>
      <c r="K34" s="634"/>
      <c r="L34" s="634"/>
      <c r="M34" s="634"/>
      <c r="N34" s="634"/>
      <c r="O34" s="634"/>
      <c r="P34" s="634"/>
      <c r="Q34" s="635"/>
      <c r="R34" s="636">
        <v>186406</v>
      </c>
      <c r="S34" s="637"/>
      <c r="T34" s="637"/>
      <c r="U34" s="637"/>
      <c r="V34" s="637"/>
      <c r="W34" s="637"/>
      <c r="X34" s="637"/>
      <c r="Y34" s="638"/>
      <c r="Z34" s="639">
        <v>0.2</v>
      </c>
      <c r="AA34" s="639"/>
      <c r="AB34" s="639"/>
      <c r="AC34" s="639"/>
      <c r="AD34" s="640" t="s">
        <v>123</v>
      </c>
      <c r="AE34" s="640"/>
      <c r="AF34" s="640"/>
      <c r="AG34" s="640"/>
      <c r="AH34" s="640"/>
      <c r="AI34" s="640"/>
      <c r="AJ34" s="640"/>
      <c r="AK34" s="640"/>
      <c r="AL34" s="641" t="s">
        <v>123</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10070120</v>
      </c>
      <c r="CS34" s="637"/>
      <c r="CT34" s="637"/>
      <c r="CU34" s="637"/>
      <c r="CV34" s="637"/>
      <c r="CW34" s="637"/>
      <c r="CX34" s="637"/>
      <c r="CY34" s="638"/>
      <c r="CZ34" s="641">
        <v>10.9</v>
      </c>
      <c r="DA34" s="666"/>
      <c r="DB34" s="666"/>
      <c r="DC34" s="670"/>
      <c r="DD34" s="645">
        <v>7448195</v>
      </c>
      <c r="DE34" s="637"/>
      <c r="DF34" s="637"/>
      <c r="DG34" s="637"/>
      <c r="DH34" s="637"/>
      <c r="DI34" s="637"/>
      <c r="DJ34" s="637"/>
      <c r="DK34" s="638"/>
      <c r="DL34" s="645">
        <v>7008048</v>
      </c>
      <c r="DM34" s="637"/>
      <c r="DN34" s="637"/>
      <c r="DO34" s="637"/>
      <c r="DP34" s="637"/>
      <c r="DQ34" s="637"/>
      <c r="DR34" s="637"/>
      <c r="DS34" s="637"/>
      <c r="DT34" s="637"/>
      <c r="DU34" s="637"/>
      <c r="DV34" s="638"/>
      <c r="DW34" s="641">
        <v>14.5</v>
      </c>
      <c r="DX34" s="666"/>
      <c r="DY34" s="666"/>
      <c r="DZ34" s="666"/>
      <c r="EA34" s="666"/>
      <c r="EB34" s="666"/>
      <c r="EC34" s="667"/>
    </row>
    <row r="35" spans="2:133" ht="11.25" customHeight="1" x14ac:dyDescent="0.2">
      <c r="B35" s="633" t="s">
        <v>311</v>
      </c>
      <c r="C35" s="634"/>
      <c r="D35" s="634"/>
      <c r="E35" s="634"/>
      <c r="F35" s="634"/>
      <c r="G35" s="634"/>
      <c r="H35" s="634"/>
      <c r="I35" s="634"/>
      <c r="J35" s="634"/>
      <c r="K35" s="634"/>
      <c r="L35" s="634"/>
      <c r="M35" s="634"/>
      <c r="N35" s="634"/>
      <c r="O35" s="634"/>
      <c r="P35" s="634"/>
      <c r="Q35" s="635"/>
      <c r="R35" s="636">
        <v>2371712</v>
      </c>
      <c r="S35" s="637"/>
      <c r="T35" s="637"/>
      <c r="U35" s="637"/>
      <c r="V35" s="637"/>
      <c r="W35" s="637"/>
      <c r="X35" s="637"/>
      <c r="Y35" s="638"/>
      <c r="Z35" s="639">
        <v>2.5</v>
      </c>
      <c r="AA35" s="639"/>
      <c r="AB35" s="639"/>
      <c r="AC35" s="639"/>
      <c r="AD35" s="640" t="s">
        <v>123</v>
      </c>
      <c r="AE35" s="640"/>
      <c r="AF35" s="640"/>
      <c r="AG35" s="640"/>
      <c r="AH35" s="640"/>
      <c r="AI35" s="640"/>
      <c r="AJ35" s="640"/>
      <c r="AK35" s="640"/>
      <c r="AL35" s="641" t="s">
        <v>123</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353961</v>
      </c>
      <c r="CS35" s="668"/>
      <c r="CT35" s="668"/>
      <c r="CU35" s="668"/>
      <c r="CV35" s="668"/>
      <c r="CW35" s="668"/>
      <c r="CX35" s="668"/>
      <c r="CY35" s="669"/>
      <c r="CZ35" s="641">
        <v>0.4</v>
      </c>
      <c r="DA35" s="666"/>
      <c r="DB35" s="666"/>
      <c r="DC35" s="670"/>
      <c r="DD35" s="645">
        <v>330438</v>
      </c>
      <c r="DE35" s="668"/>
      <c r="DF35" s="668"/>
      <c r="DG35" s="668"/>
      <c r="DH35" s="668"/>
      <c r="DI35" s="668"/>
      <c r="DJ35" s="668"/>
      <c r="DK35" s="669"/>
      <c r="DL35" s="645">
        <v>320735</v>
      </c>
      <c r="DM35" s="668"/>
      <c r="DN35" s="668"/>
      <c r="DO35" s="668"/>
      <c r="DP35" s="668"/>
      <c r="DQ35" s="668"/>
      <c r="DR35" s="668"/>
      <c r="DS35" s="668"/>
      <c r="DT35" s="668"/>
      <c r="DU35" s="668"/>
      <c r="DV35" s="669"/>
      <c r="DW35" s="641">
        <v>0.7</v>
      </c>
      <c r="DX35" s="666"/>
      <c r="DY35" s="666"/>
      <c r="DZ35" s="666"/>
      <c r="EA35" s="666"/>
      <c r="EB35" s="666"/>
      <c r="EC35" s="667"/>
    </row>
    <row r="36" spans="2:133" ht="11.25" customHeight="1" x14ac:dyDescent="0.2">
      <c r="B36" s="633" t="s">
        <v>315</v>
      </c>
      <c r="C36" s="634"/>
      <c r="D36" s="634"/>
      <c r="E36" s="634"/>
      <c r="F36" s="634"/>
      <c r="G36" s="634"/>
      <c r="H36" s="634"/>
      <c r="I36" s="634"/>
      <c r="J36" s="634"/>
      <c r="K36" s="634"/>
      <c r="L36" s="634"/>
      <c r="M36" s="634"/>
      <c r="N36" s="634"/>
      <c r="O36" s="634"/>
      <c r="P36" s="634"/>
      <c r="Q36" s="635"/>
      <c r="R36" s="636">
        <v>1453310</v>
      </c>
      <c r="S36" s="637"/>
      <c r="T36" s="637"/>
      <c r="U36" s="637"/>
      <c r="V36" s="637"/>
      <c r="W36" s="637"/>
      <c r="X36" s="637"/>
      <c r="Y36" s="638"/>
      <c r="Z36" s="639">
        <v>1.5</v>
      </c>
      <c r="AA36" s="639"/>
      <c r="AB36" s="639"/>
      <c r="AC36" s="639"/>
      <c r="AD36" s="640" t="s">
        <v>123</v>
      </c>
      <c r="AE36" s="640"/>
      <c r="AF36" s="640"/>
      <c r="AG36" s="640"/>
      <c r="AH36" s="640"/>
      <c r="AI36" s="640"/>
      <c r="AJ36" s="640"/>
      <c r="AK36" s="640"/>
      <c r="AL36" s="641" t="s">
        <v>123</v>
      </c>
      <c r="AM36" s="642"/>
      <c r="AN36" s="642"/>
      <c r="AO36" s="643"/>
      <c r="AP36" s="204"/>
      <c r="AQ36" s="702" t="s">
        <v>316</v>
      </c>
      <c r="AR36" s="703"/>
      <c r="AS36" s="703"/>
      <c r="AT36" s="703"/>
      <c r="AU36" s="703"/>
      <c r="AV36" s="703"/>
      <c r="AW36" s="703"/>
      <c r="AX36" s="703"/>
      <c r="AY36" s="704"/>
      <c r="AZ36" s="625">
        <v>10542516</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396601</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6396583</v>
      </c>
      <c r="CS36" s="637"/>
      <c r="CT36" s="637"/>
      <c r="CU36" s="637"/>
      <c r="CV36" s="637"/>
      <c r="CW36" s="637"/>
      <c r="CX36" s="637"/>
      <c r="CY36" s="638"/>
      <c r="CZ36" s="641">
        <v>6.9</v>
      </c>
      <c r="DA36" s="666"/>
      <c r="DB36" s="666"/>
      <c r="DC36" s="670"/>
      <c r="DD36" s="645">
        <v>5929556</v>
      </c>
      <c r="DE36" s="637"/>
      <c r="DF36" s="637"/>
      <c r="DG36" s="637"/>
      <c r="DH36" s="637"/>
      <c r="DI36" s="637"/>
      <c r="DJ36" s="637"/>
      <c r="DK36" s="638"/>
      <c r="DL36" s="645">
        <v>4548964</v>
      </c>
      <c r="DM36" s="637"/>
      <c r="DN36" s="637"/>
      <c r="DO36" s="637"/>
      <c r="DP36" s="637"/>
      <c r="DQ36" s="637"/>
      <c r="DR36" s="637"/>
      <c r="DS36" s="637"/>
      <c r="DT36" s="637"/>
      <c r="DU36" s="637"/>
      <c r="DV36" s="638"/>
      <c r="DW36" s="641">
        <v>9.4</v>
      </c>
      <c r="DX36" s="666"/>
      <c r="DY36" s="666"/>
      <c r="DZ36" s="666"/>
      <c r="EA36" s="666"/>
      <c r="EB36" s="666"/>
      <c r="EC36" s="667"/>
    </row>
    <row r="37" spans="2:133" ht="11.25" customHeight="1" x14ac:dyDescent="0.2">
      <c r="B37" s="633" t="s">
        <v>319</v>
      </c>
      <c r="C37" s="634"/>
      <c r="D37" s="634"/>
      <c r="E37" s="634"/>
      <c r="F37" s="634"/>
      <c r="G37" s="634"/>
      <c r="H37" s="634"/>
      <c r="I37" s="634"/>
      <c r="J37" s="634"/>
      <c r="K37" s="634"/>
      <c r="L37" s="634"/>
      <c r="M37" s="634"/>
      <c r="N37" s="634"/>
      <c r="O37" s="634"/>
      <c r="P37" s="634"/>
      <c r="Q37" s="635"/>
      <c r="R37" s="636">
        <v>3469567</v>
      </c>
      <c r="S37" s="637"/>
      <c r="T37" s="637"/>
      <c r="U37" s="637"/>
      <c r="V37" s="637"/>
      <c r="W37" s="637"/>
      <c r="X37" s="637"/>
      <c r="Y37" s="638"/>
      <c r="Z37" s="639">
        <v>3.7</v>
      </c>
      <c r="AA37" s="639"/>
      <c r="AB37" s="639"/>
      <c r="AC37" s="639"/>
      <c r="AD37" s="640">
        <v>11362</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1744686</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239560</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718096</v>
      </c>
      <c r="CS37" s="668"/>
      <c r="CT37" s="668"/>
      <c r="CU37" s="668"/>
      <c r="CV37" s="668"/>
      <c r="CW37" s="668"/>
      <c r="CX37" s="668"/>
      <c r="CY37" s="669"/>
      <c r="CZ37" s="641">
        <v>0.8</v>
      </c>
      <c r="DA37" s="666"/>
      <c r="DB37" s="666"/>
      <c r="DC37" s="670"/>
      <c r="DD37" s="645">
        <v>718096</v>
      </c>
      <c r="DE37" s="668"/>
      <c r="DF37" s="668"/>
      <c r="DG37" s="668"/>
      <c r="DH37" s="668"/>
      <c r="DI37" s="668"/>
      <c r="DJ37" s="668"/>
      <c r="DK37" s="669"/>
      <c r="DL37" s="645">
        <v>557202</v>
      </c>
      <c r="DM37" s="668"/>
      <c r="DN37" s="668"/>
      <c r="DO37" s="668"/>
      <c r="DP37" s="668"/>
      <c r="DQ37" s="668"/>
      <c r="DR37" s="668"/>
      <c r="DS37" s="668"/>
      <c r="DT37" s="668"/>
      <c r="DU37" s="668"/>
      <c r="DV37" s="669"/>
      <c r="DW37" s="641">
        <v>1.1000000000000001</v>
      </c>
      <c r="DX37" s="666"/>
      <c r="DY37" s="666"/>
      <c r="DZ37" s="666"/>
      <c r="EA37" s="666"/>
      <c r="EB37" s="666"/>
      <c r="EC37" s="667"/>
    </row>
    <row r="38" spans="2:133" ht="11.25" customHeight="1" x14ac:dyDescent="0.2">
      <c r="B38" s="633" t="s">
        <v>323</v>
      </c>
      <c r="C38" s="634"/>
      <c r="D38" s="634"/>
      <c r="E38" s="634"/>
      <c r="F38" s="634"/>
      <c r="G38" s="634"/>
      <c r="H38" s="634"/>
      <c r="I38" s="634"/>
      <c r="J38" s="634"/>
      <c r="K38" s="634"/>
      <c r="L38" s="634"/>
      <c r="M38" s="634"/>
      <c r="N38" s="634"/>
      <c r="O38" s="634"/>
      <c r="P38" s="634"/>
      <c r="Q38" s="635"/>
      <c r="R38" s="636">
        <v>5203057</v>
      </c>
      <c r="S38" s="637"/>
      <c r="T38" s="637"/>
      <c r="U38" s="637"/>
      <c r="V38" s="637"/>
      <c r="W38" s="637"/>
      <c r="X38" s="637"/>
      <c r="Y38" s="638"/>
      <c r="Z38" s="639">
        <v>5.5</v>
      </c>
      <c r="AA38" s="639"/>
      <c r="AB38" s="639"/>
      <c r="AC38" s="639"/>
      <c r="AD38" s="640" t="s">
        <v>123</v>
      </c>
      <c r="AE38" s="640"/>
      <c r="AF38" s="640"/>
      <c r="AG38" s="640"/>
      <c r="AH38" s="640"/>
      <c r="AI38" s="640"/>
      <c r="AJ38" s="640"/>
      <c r="AK38" s="640"/>
      <c r="AL38" s="641" t="s">
        <v>123</v>
      </c>
      <c r="AM38" s="642"/>
      <c r="AN38" s="642"/>
      <c r="AO38" s="643"/>
      <c r="AQ38" s="699" t="s">
        <v>324</v>
      </c>
      <c r="AR38" s="700"/>
      <c r="AS38" s="700"/>
      <c r="AT38" s="700"/>
      <c r="AU38" s="700"/>
      <c r="AV38" s="700"/>
      <c r="AW38" s="700"/>
      <c r="AX38" s="700"/>
      <c r="AY38" s="701"/>
      <c r="AZ38" s="636">
        <v>1135738</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21676</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7396921</v>
      </c>
      <c r="CS38" s="637"/>
      <c r="CT38" s="637"/>
      <c r="CU38" s="637"/>
      <c r="CV38" s="637"/>
      <c r="CW38" s="637"/>
      <c r="CX38" s="637"/>
      <c r="CY38" s="638"/>
      <c r="CZ38" s="641">
        <v>8</v>
      </c>
      <c r="DA38" s="666"/>
      <c r="DB38" s="666"/>
      <c r="DC38" s="670"/>
      <c r="DD38" s="645">
        <v>6025673</v>
      </c>
      <c r="DE38" s="637"/>
      <c r="DF38" s="637"/>
      <c r="DG38" s="637"/>
      <c r="DH38" s="637"/>
      <c r="DI38" s="637"/>
      <c r="DJ38" s="637"/>
      <c r="DK38" s="638"/>
      <c r="DL38" s="645">
        <v>5949435</v>
      </c>
      <c r="DM38" s="637"/>
      <c r="DN38" s="637"/>
      <c r="DO38" s="637"/>
      <c r="DP38" s="637"/>
      <c r="DQ38" s="637"/>
      <c r="DR38" s="637"/>
      <c r="DS38" s="637"/>
      <c r="DT38" s="637"/>
      <c r="DU38" s="637"/>
      <c r="DV38" s="638"/>
      <c r="DW38" s="641">
        <v>12.3</v>
      </c>
      <c r="DX38" s="666"/>
      <c r="DY38" s="666"/>
      <c r="DZ38" s="666"/>
      <c r="EA38" s="666"/>
      <c r="EB38" s="666"/>
      <c r="EC38" s="667"/>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123</v>
      </c>
      <c r="S39" s="637"/>
      <c r="T39" s="637"/>
      <c r="U39" s="637"/>
      <c r="V39" s="637"/>
      <c r="W39" s="637"/>
      <c r="X39" s="637"/>
      <c r="Y39" s="638"/>
      <c r="Z39" s="639" t="s">
        <v>123</v>
      </c>
      <c r="AA39" s="639"/>
      <c r="AB39" s="639"/>
      <c r="AC39" s="639"/>
      <c r="AD39" s="640" t="s">
        <v>123</v>
      </c>
      <c r="AE39" s="640"/>
      <c r="AF39" s="640"/>
      <c r="AG39" s="640"/>
      <c r="AH39" s="640"/>
      <c r="AI39" s="640"/>
      <c r="AJ39" s="640"/>
      <c r="AK39" s="640"/>
      <c r="AL39" s="641" t="s">
        <v>123</v>
      </c>
      <c r="AM39" s="642"/>
      <c r="AN39" s="642"/>
      <c r="AO39" s="643"/>
      <c r="AQ39" s="699" t="s">
        <v>328</v>
      </c>
      <c r="AR39" s="700"/>
      <c r="AS39" s="700"/>
      <c r="AT39" s="700"/>
      <c r="AU39" s="700"/>
      <c r="AV39" s="700"/>
      <c r="AW39" s="700"/>
      <c r="AX39" s="700"/>
      <c r="AY39" s="701"/>
      <c r="AZ39" s="636">
        <v>223586</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31231</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4402469</v>
      </c>
      <c r="CS39" s="668"/>
      <c r="CT39" s="668"/>
      <c r="CU39" s="668"/>
      <c r="CV39" s="668"/>
      <c r="CW39" s="668"/>
      <c r="CX39" s="668"/>
      <c r="CY39" s="669"/>
      <c r="CZ39" s="641">
        <v>4.8</v>
      </c>
      <c r="DA39" s="666"/>
      <c r="DB39" s="666"/>
      <c r="DC39" s="670"/>
      <c r="DD39" s="645">
        <v>4205469</v>
      </c>
      <c r="DE39" s="668"/>
      <c r="DF39" s="668"/>
      <c r="DG39" s="668"/>
      <c r="DH39" s="668"/>
      <c r="DI39" s="668"/>
      <c r="DJ39" s="668"/>
      <c r="DK39" s="669"/>
      <c r="DL39" s="645" t="s">
        <v>123</v>
      </c>
      <c r="DM39" s="668"/>
      <c r="DN39" s="668"/>
      <c r="DO39" s="668"/>
      <c r="DP39" s="668"/>
      <c r="DQ39" s="668"/>
      <c r="DR39" s="668"/>
      <c r="DS39" s="668"/>
      <c r="DT39" s="668"/>
      <c r="DU39" s="668"/>
      <c r="DV39" s="669"/>
      <c r="DW39" s="641" t="s">
        <v>123</v>
      </c>
      <c r="DX39" s="666"/>
      <c r="DY39" s="666"/>
      <c r="DZ39" s="666"/>
      <c r="EA39" s="666"/>
      <c r="EB39" s="666"/>
      <c r="EC39" s="667"/>
    </row>
    <row r="40" spans="2:133" ht="11.25" customHeight="1" x14ac:dyDescent="0.2">
      <c r="B40" s="633" t="s">
        <v>331</v>
      </c>
      <c r="C40" s="634"/>
      <c r="D40" s="634"/>
      <c r="E40" s="634"/>
      <c r="F40" s="634"/>
      <c r="G40" s="634"/>
      <c r="H40" s="634"/>
      <c r="I40" s="634"/>
      <c r="J40" s="634"/>
      <c r="K40" s="634"/>
      <c r="L40" s="634"/>
      <c r="M40" s="634"/>
      <c r="N40" s="634"/>
      <c r="O40" s="634"/>
      <c r="P40" s="634"/>
      <c r="Q40" s="635"/>
      <c r="R40" s="636">
        <v>225857</v>
      </c>
      <c r="S40" s="637"/>
      <c r="T40" s="637"/>
      <c r="U40" s="637"/>
      <c r="V40" s="637"/>
      <c r="W40" s="637"/>
      <c r="X40" s="637"/>
      <c r="Y40" s="638"/>
      <c r="Z40" s="639">
        <v>0.2</v>
      </c>
      <c r="AA40" s="639"/>
      <c r="AB40" s="639"/>
      <c r="AC40" s="639"/>
      <c r="AD40" s="640" t="s">
        <v>123</v>
      </c>
      <c r="AE40" s="640"/>
      <c r="AF40" s="640"/>
      <c r="AG40" s="640"/>
      <c r="AH40" s="640"/>
      <c r="AI40" s="640"/>
      <c r="AJ40" s="640"/>
      <c r="AK40" s="640"/>
      <c r="AL40" s="641" t="s">
        <v>123</v>
      </c>
      <c r="AM40" s="642"/>
      <c r="AN40" s="642"/>
      <c r="AO40" s="643"/>
      <c r="AQ40" s="699" t="s">
        <v>332</v>
      </c>
      <c r="AR40" s="700"/>
      <c r="AS40" s="700"/>
      <c r="AT40" s="700"/>
      <c r="AU40" s="700"/>
      <c r="AV40" s="700"/>
      <c r="AW40" s="700"/>
      <c r="AX40" s="700"/>
      <c r="AY40" s="701"/>
      <c r="AZ40" s="636">
        <v>40346</v>
      </c>
      <c r="BA40" s="637"/>
      <c r="BB40" s="637"/>
      <c r="BC40" s="637"/>
      <c r="BD40" s="668"/>
      <c r="BE40" s="668"/>
      <c r="BF40" s="691"/>
      <c r="BG40" s="684" t="s">
        <v>333</v>
      </c>
      <c r="BH40" s="685"/>
      <c r="BI40" s="685"/>
      <c r="BJ40" s="685"/>
      <c r="BK40" s="685"/>
      <c r="BL40" s="205"/>
      <c r="BM40" s="634" t="s">
        <v>334</v>
      </c>
      <c r="BN40" s="634"/>
      <c r="BO40" s="634"/>
      <c r="BP40" s="634"/>
      <c r="BQ40" s="634"/>
      <c r="BR40" s="634"/>
      <c r="BS40" s="634"/>
      <c r="BT40" s="634"/>
      <c r="BU40" s="635"/>
      <c r="BV40" s="636">
        <v>103</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186579</v>
      </c>
      <c r="CS40" s="637"/>
      <c r="CT40" s="637"/>
      <c r="CU40" s="637"/>
      <c r="CV40" s="637"/>
      <c r="CW40" s="637"/>
      <c r="CX40" s="637"/>
      <c r="CY40" s="638"/>
      <c r="CZ40" s="641">
        <v>0.2</v>
      </c>
      <c r="DA40" s="666"/>
      <c r="DB40" s="666"/>
      <c r="DC40" s="670"/>
      <c r="DD40" s="645" t="s">
        <v>123</v>
      </c>
      <c r="DE40" s="637"/>
      <c r="DF40" s="637"/>
      <c r="DG40" s="637"/>
      <c r="DH40" s="637"/>
      <c r="DI40" s="637"/>
      <c r="DJ40" s="637"/>
      <c r="DK40" s="638"/>
      <c r="DL40" s="645" t="s">
        <v>123</v>
      </c>
      <c r="DM40" s="637"/>
      <c r="DN40" s="637"/>
      <c r="DO40" s="637"/>
      <c r="DP40" s="637"/>
      <c r="DQ40" s="637"/>
      <c r="DR40" s="637"/>
      <c r="DS40" s="637"/>
      <c r="DT40" s="637"/>
      <c r="DU40" s="637"/>
      <c r="DV40" s="638"/>
      <c r="DW40" s="641" t="s">
        <v>123</v>
      </c>
      <c r="DX40" s="666"/>
      <c r="DY40" s="666"/>
      <c r="DZ40" s="666"/>
      <c r="EA40" s="666"/>
      <c r="EB40" s="666"/>
      <c r="EC40" s="667"/>
    </row>
    <row r="41" spans="2:133" ht="11.25" customHeight="1" x14ac:dyDescent="0.2">
      <c r="B41" s="657" t="s">
        <v>336</v>
      </c>
      <c r="C41" s="658"/>
      <c r="D41" s="658"/>
      <c r="E41" s="658"/>
      <c r="F41" s="658"/>
      <c r="G41" s="658"/>
      <c r="H41" s="658"/>
      <c r="I41" s="658"/>
      <c r="J41" s="658"/>
      <c r="K41" s="658"/>
      <c r="L41" s="658"/>
      <c r="M41" s="658"/>
      <c r="N41" s="658"/>
      <c r="O41" s="658"/>
      <c r="P41" s="658"/>
      <c r="Q41" s="659"/>
      <c r="R41" s="708">
        <v>93936909</v>
      </c>
      <c r="S41" s="709"/>
      <c r="T41" s="709"/>
      <c r="U41" s="709"/>
      <c r="V41" s="709"/>
      <c r="W41" s="709"/>
      <c r="X41" s="709"/>
      <c r="Y41" s="713"/>
      <c r="Z41" s="714">
        <v>100</v>
      </c>
      <c r="AA41" s="714"/>
      <c r="AB41" s="714"/>
      <c r="AC41" s="714"/>
      <c r="AD41" s="715">
        <v>48246622</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1545300</v>
      </c>
      <c r="BA41" s="637"/>
      <c r="BB41" s="637"/>
      <c r="BC41" s="637"/>
      <c r="BD41" s="668"/>
      <c r="BE41" s="668"/>
      <c r="BF41" s="691"/>
      <c r="BG41" s="684"/>
      <c r="BH41" s="685"/>
      <c r="BI41" s="685"/>
      <c r="BJ41" s="685"/>
      <c r="BK41" s="685"/>
      <c r="BL41" s="205"/>
      <c r="BM41" s="634" t="s">
        <v>338</v>
      </c>
      <c r="BN41" s="634"/>
      <c r="BO41" s="634"/>
      <c r="BP41" s="634"/>
      <c r="BQ41" s="634"/>
      <c r="BR41" s="634"/>
      <c r="BS41" s="634"/>
      <c r="BT41" s="634"/>
      <c r="BU41" s="635"/>
      <c r="BV41" s="636" t="s">
        <v>123</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123</v>
      </c>
      <c r="CS41" s="668"/>
      <c r="CT41" s="668"/>
      <c r="CU41" s="668"/>
      <c r="CV41" s="668"/>
      <c r="CW41" s="668"/>
      <c r="CX41" s="668"/>
      <c r="CY41" s="669"/>
      <c r="CZ41" s="641" t="s">
        <v>123</v>
      </c>
      <c r="DA41" s="666"/>
      <c r="DB41" s="666"/>
      <c r="DC41" s="670"/>
      <c r="DD41" s="645" t="s">
        <v>123</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5852860</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v>383</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8870328</v>
      </c>
      <c r="CS42" s="668"/>
      <c r="CT42" s="668"/>
      <c r="CU42" s="668"/>
      <c r="CV42" s="668"/>
      <c r="CW42" s="668"/>
      <c r="CX42" s="668"/>
      <c r="CY42" s="669"/>
      <c r="CZ42" s="641">
        <v>9.6</v>
      </c>
      <c r="DA42" s="666"/>
      <c r="DB42" s="666"/>
      <c r="DC42" s="670"/>
      <c r="DD42" s="645">
        <v>1176845</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143821</v>
      </c>
      <c r="CS43" s="668"/>
      <c r="CT43" s="668"/>
      <c r="CU43" s="668"/>
      <c r="CV43" s="668"/>
      <c r="CW43" s="668"/>
      <c r="CX43" s="668"/>
      <c r="CY43" s="669"/>
      <c r="CZ43" s="641">
        <v>0.2</v>
      </c>
      <c r="DA43" s="666"/>
      <c r="DB43" s="666"/>
      <c r="DC43" s="670"/>
      <c r="DD43" s="645">
        <v>143821</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8870328</v>
      </c>
      <c r="CS44" s="637"/>
      <c r="CT44" s="637"/>
      <c r="CU44" s="637"/>
      <c r="CV44" s="637"/>
      <c r="CW44" s="637"/>
      <c r="CX44" s="637"/>
      <c r="CY44" s="638"/>
      <c r="CZ44" s="641">
        <v>9.6</v>
      </c>
      <c r="DA44" s="642"/>
      <c r="DB44" s="642"/>
      <c r="DC44" s="648"/>
      <c r="DD44" s="645">
        <v>1176845</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2995858</v>
      </c>
      <c r="CS45" s="668"/>
      <c r="CT45" s="668"/>
      <c r="CU45" s="668"/>
      <c r="CV45" s="668"/>
      <c r="CW45" s="668"/>
      <c r="CX45" s="668"/>
      <c r="CY45" s="669"/>
      <c r="CZ45" s="641">
        <v>3.2</v>
      </c>
      <c r="DA45" s="666"/>
      <c r="DB45" s="666"/>
      <c r="DC45" s="670"/>
      <c r="DD45" s="645">
        <v>263528</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349</v>
      </c>
      <c r="CG46" s="634"/>
      <c r="CH46" s="634"/>
      <c r="CI46" s="634"/>
      <c r="CJ46" s="634"/>
      <c r="CK46" s="634"/>
      <c r="CL46" s="634"/>
      <c r="CM46" s="634"/>
      <c r="CN46" s="634"/>
      <c r="CO46" s="634"/>
      <c r="CP46" s="634"/>
      <c r="CQ46" s="635"/>
      <c r="CR46" s="636">
        <v>5843925</v>
      </c>
      <c r="CS46" s="637"/>
      <c r="CT46" s="637"/>
      <c r="CU46" s="637"/>
      <c r="CV46" s="637"/>
      <c r="CW46" s="637"/>
      <c r="CX46" s="637"/>
      <c r="CY46" s="638"/>
      <c r="CZ46" s="641">
        <v>6.3</v>
      </c>
      <c r="DA46" s="642"/>
      <c r="DB46" s="642"/>
      <c r="DC46" s="648"/>
      <c r="DD46" s="645">
        <v>907872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350</v>
      </c>
      <c r="CG47" s="634"/>
      <c r="CH47" s="634"/>
      <c r="CI47" s="634"/>
      <c r="CJ47" s="634"/>
      <c r="CK47" s="634"/>
      <c r="CL47" s="634"/>
      <c r="CM47" s="634"/>
      <c r="CN47" s="634"/>
      <c r="CO47" s="634"/>
      <c r="CP47" s="634"/>
      <c r="CQ47" s="635"/>
      <c r="CR47" s="636" t="s">
        <v>123</v>
      </c>
      <c r="CS47" s="668"/>
      <c r="CT47" s="668"/>
      <c r="CU47" s="668"/>
      <c r="CV47" s="668"/>
      <c r="CW47" s="668"/>
      <c r="CX47" s="668"/>
      <c r="CY47" s="669"/>
      <c r="CZ47" s="641" t="s">
        <v>123</v>
      </c>
      <c r="DA47" s="666"/>
      <c r="DB47" s="666"/>
      <c r="DC47" s="670"/>
      <c r="DD47" s="645" t="s">
        <v>123</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351</v>
      </c>
      <c r="CG48" s="634"/>
      <c r="CH48" s="634"/>
      <c r="CI48" s="634"/>
      <c r="CJ48" s="634"/>
      <c r="CK48" s="634"/>
      <c r="CL48" s="634"/>
      <c r="CM48" s="634"/>
      <c r="CN48" s="634"/>
      <c r="CO48" s="634"/>
      <c r="CP48" s="634"/>
      <c r="CQ48" s="635"/>
      <c r="CR48" s="636" t="s">
        <v>123</v>
      </c>
      <c r="CS48" s="637"/>
      <c r="CT48" s="637"/>
      <c r="CU48" s="637"/>
      <c r="CV48" s="637"/>
      <c r="CW48" s="637"/>
      <c r="CX48" s="637"/>
      <c r="CY48" s="638"/>
      <c r="CZ48" s="641" t="s">
        <v>123</v>
      </c>
      <c r="DA48" s="642"/>
      <c r="DB48" s="642"/>
      <c r="DC48" s="648"/>
      <c r="DD48" s="645" t="s">
        <v>123</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352</v>
      </c>
      <c r="CE49" s="658"/>
      <c r="CF49" s="658"/>
      <c r="CG49" s="658"/>
      <c r="CH49" s="658"/>
      <c r="CI49" s="658"/>
      <c r="CJ49" s="658"/>
      <c r="CK49" s="658"/>
      <c r="CL49" s="658"/>
      <c r="CM49" s="658"/>
      <c r="CN49" s="658"/>
      <c r="CO49" s="658"/>
      <c r="CP49" s="658"/>
      <c r="CQ49" s="659"/>
      <c r="CR49" s="708">
        <v>92682491</v>
      </c>
      <c r="CS49" s="695"/>
      <c r="CT49" s="695"/>
      <c r="CU49" s="695"/>
      <c r="CV49" s="695"/>
      <c r="CW49" s="695"/>
      <c r="CX49" s="695"/>
      <c r="CY49" s="724"/>
      <c r="CZ49" s="716">
        <v>100</v>
      </c>
      <c r="DA49" s="725"/>
      <c r="DB49" s="725"/>
      <c r="DC49" s="726"/>
      <c r="DD49" s="727">
        <v>58243240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UKpZjLeBuXWAp67vYbdOJLGXMxbfh1LkOiK5EFYMXt++S/jdvsB2f5oW/6vsomeL7seZkJJgLZ+lpsRgYptuzg==" saltValue="hL9oh99GT1bpP8xmjPR+R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3" zoomScale="66" zoomScaleNormal="66" zoomScaleSheetLayoutView="70" workbookViewId="0">
      <selection activeCell="AD31" sqref="AD31"/>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375</v>
      </c>
      <c r="C7" s="763"/>
      <c r="D7" s="763"/>
      <c r="E7" s="763"/>
      <c r="F7" s="763"/>
      <c r="G7" s="763"/>
      <c r="H7" s="763"/>
      <c r="I7" s="763"/>
      <c r="J7" s="763"/>
      <c r="K7" s="763"/>
      <c r="L7" s="763"/>
      <c r="M7" s="763"/>
      <c r="N7" s="763"/>
      <c r="O7" s="763"/>
      <c r="P7" s="764"/>
      <c r="Q7" s="765">
        <v>95893</v>
      </c>
      <c r="R7" s="766"/>
      <c r="S7" s="766"/>
      <c r="T7" s="766"/>
      <c r="U7" s="766"/>
      <c r="V7" s="766">
        <v>94638</v>
      </c>
      <c r="W7" s="766"/>
      <c r="X7" s="766"/>
      <c r="Y7" s="766"/>
      <c r="Z7" s="766"/>
      <c r="AA7" s="766">
        <v>1254</v>
      </c>
      <c r="AB7" s="766"/>
      <c r="AC7" s="766"/>
      <c r="AD7" s="766"/>
      <c r="AE7" s="767"/>
      <c r="AF7" s="768">
        <v>774</v>
      </c>
      <c r="AG7" s="769"/>
      <c r="AH7" s="769"/>
      <c r="AI7" s="769"/>
      <c r="AJ7" s="770"/>
      <c r="AK7" s="771">
        <v>3662</v>
      </c>
      <c r="AL7" s="772"/>
      <c r="AM7" s="772"/>
      <c r="AN7" s="772"/>
      <c r="AO7" s="772"/>
      <c r="AP7" s="772">
        <v>55505</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552</v>
      </c>
      <c r="BT7" s="760"/>
      <c r="BU7" s="760"/>
      <c r="BV7" s="760"/>
      <c r="BW7" s="760"/>
      <c r="BX7" s="760"/>
      <c r="BY7" s="760"/>
      <c r="BZ7" s="760"/>
      <c r="CA7" s="760"/>
      <c r="CB7" s="760"/>
      <c r="CC7" s="760"/>
      <c r="CD7" s="760"/>
      <c r="CE7" s="760"/>
      <c r="CF7" s="760"/>
      <c r="CG7" s="775"/>
      <c r="CH7" s="756">
        <v>24</v>
      </c>
      <c r="CI7" s="757"/>
      <c r="CJ7" s="757"/>
      <c r="CK7" s="757"/>
      <c r="CL7" s="758"/>
      <c r="CM7" s="756">
        <v>542</v>
      </c>
      <c r="CN7" s="757"/>
      <c r="CO7" s="757"/>
      <c r="CP7" s="757"/>
      <c r="CQ7" s="758"/>
      <c r="CR7" s="756">
        <v>310</v>
      </c>
      <c r="CS7" s="757"/>
      <c r="CT7" s="757"/>
      <c r="CU7" s="757"/>
      <c r="CV7" s="758"/>
      <c r="CW7" s="756">
        <v>75</v>
      </c>
      <c r="CX7" s="757"/>
      <c r="CY7" s="757"/>
      <c r="CZ7" s="757"/>
      <c r="DA7" s="758"/>
      <c r="DB7" s="756" t="s">
        <v>554</v>
      </c>
      <c r="DC7" s="757"/>
      <c r="DD7" s="757"/>
      <c r="DE7" s="757"/>
      <c r="DF7" s="758"/>
      <c r="DG7" s="756" t="s">
        <v>554</v>
      </c>
      <c r="DH7" s="757"/>
      <c r="DI7" s="757"/>
      <c r="DJ7" s="757"/>
      <c r="DK7" s="758"/>
      <c r="DL7" s="756" t="s">
        <v>554</v>
      </c>
      <c r="DM7" s="757"/>
      <c r="DN7" s="757"/>
      <c r="DO7" s="757"/>
      <c r="DP7" s="758"/>
      <c r="DQ7" s="756" t="s">
        <v>554</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553</v>
      </c>
      <c r="BT8" s="787"/>
      <c r="BU8" s="787"/>
      <c r="BV8" s="787"/>
      <c r="BW8" s="787"/>
      <c r="BX8" s="787"/>
      <c r="BY8" s="787"/>
      <c r="BZ8" s="787"/>
      <c r="CA8" s="787"/>
      <c r="CB8" s="787"/>
      <c r="CC8" s="787"/>
      <c r="CD8" s="787"/>
      <c r="CE8" s="787"/>
      <c r="CF8" s="787"/>
      <c r="CG8" s="788"/>
      <c r="CH8" s="789">
        <v>9</v>
      </c>
      <c r="CI8" s="790"/>
      <c r="CJ8" s="790"/>
      <c r="CK8" s="790"/>
      <c r="CL8" s="791"/>
      <c r="CM8" s="789">
        <v>927</v>
      </c>
      <c r="CN8" s="790"/>
      <c r="CO8" s="790"/>
      <c r="CP8" s="790"/>
      <c r="CQ8" s="791"/>
      <c r="CR8" s="789">
        <v>397</v>
      </c>
      <c r="CS8" s="790"/>
      <c r="CT8" s="790"/>
      <c r="CU8" s="790"/>
      <c r="CV8" s="791"/>
      <c r="CW8" s="789" t="s">
        <v>554</v>
      </c>
      <c r="CX8" s="790"/>
      <c r="CY8" s="790"/>
      <c r="CZ8" s="790"/>
      <c r="DA8" s="791"/>
      <c r="DB8" s="789" t="s">
        <v>554</v>
      </c>
      <c r="DC8" s="790"/>
      <c r="DD8" s="790"/>
      <c r="DE8" s="790"/>
      <c r="DF8" s="791"/>
      <c r="DG8" s="789" t="s">
        <v>554</v>
      </c>
      <c r="DH8" s="790"/>
      <c r="DI8" s="790"/>
      <c r="DJ8" s="790"/>
      <c r="DK8" s="791"/>
      <c r="DL8" s="789" t="s">
        <v>554</v>
      </c>
      <c r="DM8" s="790"/>
      <c r="DN8" s="790"/>
      <c r="DO8" s="790"/>
      <c r="DP8" s="791"/>
      <c r="DQ8" s="789" t="s">
        <v>554</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555</v>
      </c>
      <c r="BT9" s="787"/>
      <c r="BU9" s="787"/>
      <c r="BV9" s="787"/>
      <c r="BW9" s="787"/>
      <c r="BX9" s="787"/>
      <c r="BY9" s="787"/>
      <c r="BZ9" s="787"/>
      <c r="CA9" s="787"/>
      <c r="CB9" s="787"/>
      <c r="CC9" s="787"/>
      <c r="CD9" s="787"/>
      <c r="CE9" s="787"/>
      <c r="CF9" s="787"/>
      <c r="CG9" s="788"/>
      <c r="CH9" s="789">
        <v>-22</v>
      </c>
      <c r="CI9" s="790"/>
      <c r="CJ9" s="790"/>
      <c r="CK9" s="790"/>
      <c r="CL9" s="791"/>
      <c r="CM9" s="789">
        <v>2665</v>
      </c>
      <c r="CN9" s="790"/>
      <c r="CO9" s="790"/>
      <c r="CP9" s="790"/>
      <c r="CQ9" s="791"/>
      <c r="CR9" s="789">
        <v>4</v>
      </c>
      <c r="CS9" s="790"/>
      <c r="CT9" s="790"/>
      <c r="CU9" s="790"/>
      <c r="CV9" s="791"/>
      <c r="CW9" s="789" t="s">
        <v>554</v>
      </c>
      <c r="CX9" s="790"/>
      <c r="CY9" s="790"/>
      <c r="CZ9" s="790"/>
      <c r="DA9" s="791"/>
      <c r="DB9" s="789" t="s">
        <v>554</v>
      </c>
      <c r="DC9" s="790"/>
      <c r="DD9" s="790"/>
      <c r="DE9" s="790"/>
      <c r="DF9" s="791"/>
      <c r="DG9" s="789" t="s">
        <v>554</v>
      </c>
      <c r="DH9" s="790"/>
      <c r="DI9" s="790"/>
      <c r="DJ9" s="790"/>
      <c r="DK9" s="791"/>
      <c r="DL9" s="789">
        <v>25</v>
      </c>
      <c r="DM9" s="790"/>
      <c r="DN9" s="790"/>
      <c r="DO9" s="790"/>
      <c r="DP9" s="791"/>
      <c r="DQ9" s="789">
        <v>3</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556</v>
      </c>
      <c r="BT10" s="787"/>
      <c r="BU10" s="787"/>
      <c r="BV10" s="787"/>
      <c r="BW10" s="787"/>
      <c r="BX10" s="787"/>
      <c r="BY10" s="787"/>
      <c r="BZ10" s="787"/>
      <c r="CA10" s="787"/>
      <c r="CB10" s="787"/>
      <c r="CC10" s="787"/>
      <c r="CD10" s="787"/>
      <c r="CE10" s="787"/>
      <c r="CF10" s="787"/>
      <c r="CG10" s="788"/>
      <c r="CH10" s="789">
        <v>1</v>
      </c>
      <c r="CI10" s="790"/>
      <c r="CJ10" s="790"/>
      <c r="CK10" s="790"/>
      <c r="CL10" s="791"/>
      <c r="CM10" s="789">
        <v>157</v>
      </c>
      <c r="CN10" s="790"/>
      <c r="CO10" s="790"/>
      <c r="CP10" s="790"/>
      <c r="CQ10" s="791"/>
      <c r="CR10" s="789">
        <v>29</v>
      </c>
      <c r="CS10" s="790"/>
      <c r="CT10" s="790"/>
      <c r="CU10" s="790"/>
      <c r="CV10" s="791"/>
      <c r="CW10" s="789">
        <v>11</v>
      </c>
      <c r="CX10" s="790"/>
      <c r="CY10" s="790"/>
      <c r="CZ10" s="790"/>
      <c r="DA10" s="791"/>
      <c r="DB10" s="789" t="s">
        <v>557</v>
      </c>
      <c r="DC10" s="790"/>
      <c r="DD10" s="790"/>
      <c r="DE10" s="790"/>
      <c r="DF10" s="791"/>
      <c r="DG10" s="789" t="s">
        <v>557</v>
      </c>
      <c r="DH10" s="790"/>
      <c r="DI10" s="790"/>
      <c r="DJ10" s="790"/>
      <c r="DK10" s="791"/>
      <c r="DL10" s="789" t="s">
        <v>557</v>
      </c>
      <c r="DM10" s="790"/>
      <c r="DN10" s="790"/>
      <c r="DO10" s="790"/>
      <c r="DP10" s="791"/>
      <c r="DQ10" s="789" t="s">
        <v>557</v>
      </c>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93937</v>
      </c>
      <c r="R23" s="806"/>
      <c r="S23" s="806"/>
      <c r="T23" s="806"/>
      <c r="U23" s="806"/>
      <c r="V23" s="806">
        <v>92682</v>
      </c>
      <c r="W23" s="806"/>
      <c r="X23" s="806"/>
      <c r="Y23" s="806"/>
      <c r="Z23" s="806"/>
      <c r="AA23" s="806">
        <v>1254</v>
      </c>
      <c r="AB23" s="806"/>
      <c r="AC23" s="806"/>
      <c r="AD23" s="806"/>
      <c r="AE23" s="807"/>
      <c r="AF23" s="808">
        <v>774</v>
      </c>
      <c r="AG23" s="806"/>
      <c r="AH23" s="806"/>
      <c r="AI23" s="806"/>
      <c r="AJ23" s="809"/>
      <c r="AK23" s="810"/>
      <c r="AL23" s="811"/>
      <c r="AM23" s="811"/>
      <c r="AN23" s="811"/>
      <c r="AO23" s="811"/>
      <c r="AP23" s="806"/>
      <c r="AQ23" s="806"/>
      <c r="AR23" s="806"/>
      <c r="AS23" s="806"/>
      <c r="AT23" s="806"/>
      <c r="AU23" s="822"/>
      <c r="AV23" s="822"/>
      <c r="AW23" s="822"/>
      <c r="AX23" s="822"/>
      <c r="AY23" s="823"/>
      <c r="AZ23" s="824" t="s">
        <v>123</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18140</v>
      </c>
      <c r="R28" s="836"/>
      <c r="S28" s="836"/>
      <c r="T28" s="836"/>
      <c r="U28" s="836"/>
      <c r="V28" s="836">
        <v>17744</v>
      </c>
      <c r="W28" s="836"/>
      <c r="X28" s="836"/>
      <c r="Y28" s="836"/>
      <c r="Z28" s="836"/>
      <c r="AA28" s="836">
        <v>397</v>
      </c>
      <c r="AB28" s="836"/>
      <c r="AC28" s="836"/>
      <c r="AD28" s="836"/>
      <c r="AE28" s="837"/>
      <c r="AF28" s="838">
        <v>397</v>
      </c>
      <c r="AG28" s="836"/>
      <c r="AH28" s="836"/>
      <c r="AI28" s="836"/>
      <c r="AJ28" s="839"/>
      <c r="AK28" s="840">
        <v>2110</v>
      </c>
      <c r="AL28" s="841"/>
      <c r="AM28" s="841"/>
      <c r="AN28" s="841"/>
      <c r="AO28" s="841"/>
      <c r="AP28" s="841"/>
      <c r="AQ28" s="841"/>
      <c r="AR28" s="841"/>
      <c r="AS28" s="841"/>
      <c r="AT28" s="841"/>
      <c r="AU28" s="841"/>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18319</v>
      </c>
      <c r="R29" s="797"/>
      <c r="S29" s="797"/>
      <c r="T29" s="797"/>
      <c r="U29" s="797"/>
      <c r="V29" s="797">
        <v>17877</v>
      </c>
      <c r="W29" s="797"/>
      <c r="X29" s="797"/>
      <c r="Y29" s="797"/>
      <c r="Z29" s="797"/>
      <c r="AA29" s="797">
        <v>442</v>
      </c>
      <c r="AB29" s="797"/>
      <c r="AC29" s="797"/>
      <c r="AD29" s="797"/>
      <c r="AE29" s="798"/>
      <c r="AF29" s="799">
        <v>442</v>
      </c>
      <c r="AG29" s="800"/>
      <c r="AH29" s="800"/>
      <c r="AI29" s="800"/>
      <c r="AJ29" s="801"/>
      <c r="AK29" s="847">
        <v>2712</v>
      </c>
      <c r="AL29" s="843"/>
      <c r="AM29" s="843"/>
      <c r="AN29" s="843"/>
      <c r="AO29" s="843"/>
      <c r="AP29" s="843">
        <v>130</v>
      </c>
      <c r="AQ29" s="843"/>
      <c r="AR29" s="843"/>
      <c r="AS29" s="843"/>
      <c r="AT29" s="843"/>
      <c r="AU29" s="843"/>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3675</v>
      </c>
      <c r="R30" s="797"/>
      <c r="S30" s="797"/>
      <c r="T30" s="797"/>
      <c r="U30" s="797"/>
      <c r="V30" s="797">
        <v>3667</v>
      </c>
      <c r="W30" s="797"/>
      <c r="X30" s="797"/>
      <c r="Y30" s="797"/>
      <c r="Z30" s="797"/>
      <c r="AA30" s="797">
        <v>8</v>
      </c>
      <c r="AB30" s="797"/>
      <c r="AC30" s="797"/>
      <c r="AD30" s="797"/>
      <c r="AE30" s="798"/>
      <c r="AF30" s="799">
        <v>8</v>
      </c>
      <c r="AG30" s="800"/>
      <c r="AH30" s="800"/>
      <c r="AI30" s="800"/>
      <c r="AJ30" s="801"/>
      <c r="AK30" s="847">
        <v>688</v>
      </c>
      <c r="AL30" s="843"/>
      <c r="AM30" s="843"/>
      <c r="AN30" s="843"/>
      <c r="AO30" s="843"/>
      <c r="AP30" s="843"/>
      <c r="AQ30" s="843"/>
      <c r="AR30" s="843"/>
      <c r="AS30" s="843"/>
      <c r="AT30" s="843"/>
      <c r="AU30" s="843"/>
      <c r="AV30" s="843"/>
      <c r="AW30" s="843"/>
      <c r="AX30" s="843"/>
      <c r="AY30" s="843"/>
      <c r="AZ30" s="844"/>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3582</v>
      </c>
      <c r="R31" s="797"/>
      <c r="S31" s="797"/>
      <c r="T31" s="797"/>
      <c r="U31" s="797"/>
      <c r="V31" s="797">
        <v>3242</v>
      </c>
      <c r="W31" s="797"/>
      <c r="X31" s="797"/>
      <c r="Y31" s="797"/>
      <c r="Z31" s="797"/>
      <c r="AA31" s="797">
        <v>340</v>
      </c>
      <c r="AB31" s="797"/>
      <c r="AC31" s="797"/>
      <c r="AD31" s="797"/>
      <c r="AE31" s="798"/>
      <c r="AF31" s="799">
        <v>1732</v>
      </c>
      <c r="AG31" s="800"/>
      <c r="AH31" s="800"/>
      <c r="AI31" s="800"/>
      <c r="AJ31" s="801"/>
      <c r="AK31" s="847">
        <v>40</v>
      </c>
      <c r="AL31" s="843"/>
      <c r="AM31" s="843"/>
      <c r="AN31" s="843"/>
      <c r="AO31" s="843"/>
      <c r="AP31" s="843">
        <v>11009</v>
      </c>
      <c r="AQ31" s="843"/>
      <c r="AR31" s="843"/>
      <c r="AS31" s="843"/>
      <c r="AT31" s="843"/>
      <c r="AU31" s="843">
        <v>121</v>
      </c>
      <c r="AV31" s="843"/>
      <c r="AW31" s="843"/>
      <c r="AX31" s="843"/>
      <c r="AY31" s="843"/>
      <c r="AZ31" s="844"/>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347</v>
      </c>
      <c r="R32" s="797"/>
      <c r="S32" s="797"/>
      <c r="T32" s="797"/>
      <c r="U32" s="797"/>
      <c r="V32" s="797">
        <v>236</v>
      </c>
      <c r="W32" s="797"/>
      <c r="X32" s="797"/>
      <c r="Y32" s="797"/>
      <c r="Z32" s="797"/>
      <c r="AA32" s="797">
        <v>111</v>
      </c>
      <c r="AB32" s="797"/>
      <c r="AC32" s="797"/>
      <c r="AD32" s="797"/>
      <c r="AE32" s="798"/>
      <c r="AF32" s="799">
        <v>1075</v>
      </c>
      <c r="AG32" s="800"/>
      <c r="AH32" s="800"/>
      <c r="AI32" s="800"/>
      <c r="AJ32" s="801"/>
      <c r="AK32" s="847">
        <v>0</v>
      </c>
      <c r="AL32" s="843"/>
      <c r="AM32" s="843"/>
      <c r="AN32" s="843"/>
      <c r="AO32" s="843"/>
      <c r="AP32" s="843">
        <v>303</v>
      </c>
      <c r="AQ32" s="843"/>
      <c r="AR32" s="843"/>
      <c r="AS32" s="843"/>
      <c r="AT32" s="843"/>
      <c r="AU32" s="843">
        <v>0</v>
      </c>
      <c r="AV32" s="843"/>
      <c r="AW32" s="843"/>
      <c r="AX32" s="843"/>
      <c r="AY32" s="843"/>
      <c r="AZ32" s="844"/>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2270</v>
      </c>
      <c r="R33" s="797"/>
      <c r="S33" s="797"/>
      <c r="T33" s="797"/>
      <c r="U33" s="797"/>
      <c r="V33" s="797">
        <v>2355</v>
      </c>
      <c r="W33" s="797"/>
      <c r="X33" s="797"/>
      <c r="Y33" s="797"/>
      <c r="Z33" s="797"/>
      <c r="AA33" s="797">
        <v>-85</v>
      </c>
      <c r="AB33" s="797"/>
      <c r="AC33" s="797"/>
      <c r="AD33" s="797"/>
      <c r="AE33" s="798"/>
      <c r="AF33" s="799">
        <v>677</v>
      </c>
      <c r="AG33" s="800"/>
      <c r="AH33" s="800"/>
      <c r="AI33" s="800"/>
      <c r="AJ33" s="801"/>
      <c r="AK33" s="847">
        <v>224</v>
      </c>
      <c r="AL33" s="843"/>
      <c r="AM33" s="843"/>
      <c r="AN33" s="843"/>
      <c r="AO33" s="843"/>
      <c r="AP33" s="843">
        <v>690</v>
      </c>
      <c r="AQ33" s="843"/>
      <c r="AR33" s="843"/>
      <c r="AS33" s="843"/>
      <c r="AT33" s="843"/>
      <c r="AU33" s="843">
        <v>235</v>
      </c>
      <c r="AV33" s="843"/>
      <c r="AW33" s="843"/>
      <c r="AX33" s="843"/>
      <c r="AY33" s="843"/>
      <c r="AZ33" s="844"/>
      <c r="BA33" s="844"/>
      <c r="BB33" s="844"/>
      <c r="BC33" s="844"/>
      <c r="BD33" s="844"/>
      <c r="BE33" s="845" t="s">
        <v>393</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396</v>
      </c>
      <c r="C34" s="794"/>
      <c r="D34" s="794"/>
      <c r="E34" s="794"/>
      <c r="F34" s="794"/>
      <c r="G34" s="794"/>
      <c r="H34" s="794"/>
      <c r="I34" s="794"/>
      <c r="J34" s="794"/>
      <c r="K34" s="794"/>
      <c r="L34" s="794"/>
      <c r="M34" s="794"/>
      <c r="N34" s="794"/>
      <c r="O34" s="794"/>
      <c r="P34" s="795"/>
      <c r="Q34" s="796">
        <v>14757</v>
      </c>
      <c r="R34" s="797"/>
      <c r="S34" s="797"/>
      <c r="T34" s="797"/>
      <c r="U34" s="797"/>
      <c r="V34" s="797">
        <v>16143</v>
      </c>
      <c r="W34" s="797"/>
      <c r="X34" s="797"/>
      <c r="Y34" s="797"/>
      <c r="Z34" s="797"/>
      <c r="AA34" s="797">
        <v>-1386</v>
      </c>
      <c r="AB34" s="797"/>
      <c r="AC34" s="797"/>
      <c r="AD34" s="797"/>
      <c r="AE34" s="798"/>
      <c r="AF34" s="799">
        <v>1453</v>
      </c>
      <c r="AG34" s="800"/>
      <c r="AH34" s="800"/>
      <c r="AI34" s="800"/>
      <c r="AJ34" s="801"/>
      <c r="AK34" s="847">
        <v>1136</v>
      </c>
      <c r="AL34" s="843"/>
      <c r="AM34" s="843"/>
      <c r="AN34" s="843"/>
      <c r="AO34" s="843"/>
      <c r="AP34" s="843">
        <v>12712</v>
      </c>
      <c r="AQ34" s="843"/>
      <c r="AR34" s="843"/>
      <c r="AS34" s="843"/>
      <c r="AT34" s="843"/>
      <c r="AU34" s="843">
        <v>8842</v>
      </c>
      <c r="AV34" s="843"/>
      <c r="AW34" s="843"/>
      <c r="AX34" s="843"/>
      <c r="AY34" s="843"/>
      <c r="AZ34" s="844"/>
      <c r="BA34" s="844"/>
      <c r="BB34" s="844"/>
      <c r="BC34" s="844"/>
      <c r="BD34" s="844"/>
      <c r="BE34" s="845" t="s">
        <v>393</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t="s">
        <v>397</v>
      </c>
      <c r="C35" s="794"/>
      <c r="D35" s="794"/>
      <c r="E35" s="794"/>
      <c r="F35" s="794"/>
      <c r="G35" s="794"/>
      <c r="H35" s="794"/>
      <c r="I35" s="794"/>
      <c r="J35" s="794"/>
      <c r="K35" s="794"/>
      <c r="L35" s="794"/>
      <c r="M35" s="794"/>
      <c r="N35" s="794"/>
      <c r="O35" s="794"/>
      <c r="P35" s="795"/>
      <c r="Q35" s="796">
        <v>4497</v>
      </c>
      <c r="R35" s="797"/>
      <c r="S35" s="797"/>
      <c r="T35" s="797"/>
      <c r="U35" s="797"/>
      <c r="V35" s="797">
        <v>4000</v>
      </c>
      <c r="W35" s="797"/>
      <c r="X35" s="797"/>
      <c r="Y35" s="797"/>
      <c r="Z35" s="797"/>
      <c r="AA35" s="797">
        <v>496</v>
      </c>
      <c r="AB35" s="797"/>
      <c r="AC35" s="797"/>
      <c r="AD35" s="797"/>
      <c r="AE35" s="798"/>
      <c r="AF35" s="799">
        <v>1646</v>
      </c>
      <c r="AG35" s="800"/>
      <c r="AH35" s="800"/>
      <c r="AI35" s="800"/>
      <c r="AJ35" s="801"/>
      <c r="AK35" s="847">
        <v>1745</v>
      </c>
      <c r="AL35" s="843"/>
      <c r="AM35" s="843"/>
      <c r="AN35" s="843"/>
      <c r="AO35" s="843"/>
      <c r="AP35" s="843">
        <v>19972</v>
      </c>
      <c r="AQ35" s="843"/>
      <c r="AR35" s="843"/>
      <c r="AS35" s="843"/>
      <c r="AT35" s="843"/>
      <c r="AU35" s="843">
        <v>10645</v>
      </c>
      <c r="AV35" s="843"/>
      <c r="AW35" s="843"/>
      <c r="AX35" s="843"/>
      <c r="AY35" s="843"/>
      <c r="AZ35" s="844"/>
      <c r="BA35" s="844"/>
      <c r="BB35" s="844"/>
      <c r="BC35" s="844"/>
      <c r="BD35" s="844"/>
      <c r="BE35" s="845" t="s">
        <v>393</v>
      </c>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t="s">
        <v>398</v>
      </c>
      <c r="C36" s="794"/>
      <c r="D36" s="794"/>
      <c r="E36" s="794"/>
      <c r="F36" s="794"/>
      <c r="G36" s="794"/>
      <c r="H36" s="794"/>
      <c r="I36" s="794"/>
      <c r="J36" s="794"/>
      <c r="K36" s="794"/>
      <c r="L36" s="794"/>
      <c r="M36" s="794"/>
      <c r="N36" s="794"/>
      <c r="O36" s="794"/>
      <c r="P36" s="795"/>
      <c r="Q36" s="796">
        <v>23706</v>
      </c>
      <c r="R36" s="797"/>
      <c r="S36" s="797"/>
      <c r="T36" s="797"/>
      <c r="U36" s="797"/>
      <c r="V36" s="797">
        <v>22947</v>
      </c>
      <c r="W36" s="797"/>
      <c r="X36" s="797"/>
      <c r="Y36" s="797"/>
      <c r="Z36" s="797"/>
      <c r="AA36" s="797">
        <v>759</v>
      </c>
      <c r="AB36" s="797"/>
      <c r="AC36" s="797"/>
      <c r="AD36" s="797"/>
      <c r="AE36" s="798"/>
      <c r="AF36" s="799">
        <v>2349</v>
      </c>
      <c r="AG36" s="800"/>
      <c r="AH36" s="800"/>
      <c r="AI36" s="800"/>
      <c r="AJ36" s="801"/>
      <c r="AK36" s="847">
        <v>0</v>
      </c>
      <c r="AL36" s="843"/>
      <c r="AM36" s="843"/>
      <c r="AN36" s="843"/>
      <c r="AO36" s="843"/>
      <c r="AP36" s="843">
        <v>0</v>
      </c>
      <c r="AQ36" s="843"/>
      <c r="AR36" s="843"/>
      <c r="AS36" s="843"/>
      <c r="AT36" s="843"/>
      <c r="AU36" s="843">
        <v>0</v>
      </c>
      <c r="AV36" s="843"/>
      <c r="AW36" s="843"/>
      <c r="AX36" s="843"/>
      <c r="AY36" s="843"/>
      <c r="AZ36" s="844"/>
      <c r="BA36" s="844"/>
      <c r="BB36" s="844"/>
      <c r="BC36" s="844"/>
      <c r="BD36" s="844"/>
      <c r="BE36" s="845" t="s">
        <v>393</v>
      </c>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399</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400</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9778</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123</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402</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403</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549</v>
      </c>
      <c r="C68" s="883"/>
      <c r="D68" s="883"/>
      <c r="E68" s="883"/>
      <c r="F68" s="883"/>
      <c r="G68" s="883"/>
      <c r="H68" s="883"/>
      <c r="I68" s="883"/>
      <c r="J68" s="883"/>
      <c r="K68" s="883"/>
      <c r="L68" s="883"/>
      <c r="M68" s="883"/>
      <c r="N68" s="883"/>
      <c r="O68" s="883"/>
      <c r="P68" s="884"/>
      <c r="Q68" s="885">
        <v>785</v>
      </c>
      <c r="R68" s="879"/>
      <c r="S68" s="879"/>
      <c r="T68" s="879"/>
      <c r="U68" s="879"/>
      <c r="V68" s="879">
        <v>370</v>
      </c>
      <c r="W68" s="879"/>
      <c r="X68" s="879"/>
      <c r="Y68" s="879"/>
      <c r="Z68" s="879"/>
      <c r="AA68" s="879">
        <v>414</v>
      </c>
      <c r="AB68" s="879"/>
      <c r="AC68" s="879"/>
      <c r="AD68" s="879"/>
      <c r="AE68" s="879"/>
      <c r="AF68" s="879">
        <v>414</v>
      </c>
      <c r="AG68" s="879"/>
      <c r="AH68" s="879"/>
      <c r="AI68" s="879"/>
      <c r="AJ68" s="879"/>
      <c r="AK68" s="879">
        <v>0</v>
      </c>
      <c r="AL68" s="879"/>
      <c r="AM68" s="879"/>
      <c r="AN68" s="879"/>
      <c r="AO68" s="879"/>
      <c r="AP68" s="879"/>
      <c r="AQ68" s="879"/>
      <c r="AR68" s="879"/>
      <c r="AS68" s="879"/>
      <c r="AT68" s="879"/>
      <c r="AU68" s="879"/>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550</v>
      </c>
      <c r="C69" s="887"/>
      <c r="D69" s="887"/>
      <c r="E69" s="887"/>
      <c r="F69" s="887"/>
      <c r="G69" s="887"/>
      <c r="H69" s="887"/>
      <c r="I69" s="887"/>
      <c r="J69" s="887"/>
      <c r="K69" s="887"/>
      <c r="L69" s="887"/>
      <c r="M69" s="887"/>
      <c r="N69" s="887"/>
      <c r="O69" s="887"/>
      <c r="P69" s="888"/>
      <c r="Q69" s="889">
        <v>906481</v>
      </c>
      <c r="R69" s="843"/>
      <c r="S69" s="843"/>
      <c r="T69" s="843"/>
      <c r="U69" s="843"/>
      <c r="V69" s="843">
        <v>887687</v>
      </c>
      <c r="W69" s="843"/>
      <c r="X69" s="843"/>
      <c r="Y69" s="843"/>
      <c r="Z69" s="843"/>
      <c r="AA69" s="843">
        <v>18794</v>
      </c>
      <c r="AB69" s="843"/>
      <c r="AC69" s="843"/>
      <c r="AD69" s="843"/>
      <c r="AE69" s="843"/>
      <c r="AF69" s="843">
        <v>18794</v>
      </c>
      <c r="AG69" s="843"/>
      <c r="AH69" s="843"/>
      <c r="AI69" s="843"/>
      <c r="AJ69" s="843"/>
      <c r="AK69" s="843">
        <v>9782</v>
      </c>
      <c r="AL69" s="843"/>
      <c r="AM69" s="843"/>
      <c r="AN69" s="843"/>
      <c r="AO69" s="843"/>
      <c r="AP69" s="843"/>
      <c r="AQ69" s="843"/>
      <c r="AR69" s="843"/>
      <c r="AS69" s="843"/>
      <c r="AT69" s="843"/>
      <c r="AU69" s="843"/>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551</v>
      </c>
      <c r="C70" s="887"/>
      <c r="D70" s="887"/>
      <c r="E70" s="887"/>
      <c r="F70" s="887"/>
      <c r="G70" s="887"/>
      <c r="H70" s="887"/>
      <c r="I70" s="887"/>
      <c r="J70" s="887"/>
      <c r="K70" s="887"/>
      <c r="L70" s="887"/>
      <c r="M70" s="887"/>
      <c r="N70" s="887"/>
      <c r="O70" s="887"/>
      <c r="P70" s="888"/>
      <c r="Q70" s="889">
        <v>4495</v>
      </c>
      <c r="R70" s="843"/>
      <c r="S70" s="843"/>
      <c r="T70" s="843"/>
      <c r="U70" s="843"/>
      <c r="V70" s="843">
        <v>3946</v>
      </c>
      <c r="W70" s="843"/>
      <c r="X70" s="843"/>
      <c r="Y70" s="843"/>
      <c r="Z70" s="843"/>
      <c r="AA70" s="843">
        <v>549</v>
      </c>
      <c r="AB70" s="843"/>
      <c r="AC70" s="843"/>
      <c r="AD70" s="843"/>
      <c r="AE70" s="843"/>
      <c r="AF70" s="843">
        <v>549</v>
      </c>
      <c r="AG70" s="843"/>
      <c r="AH70" s="843"/>
      <c r="AI70" s="843"/>
      <c r="AJ70" s="843"/>
      <c r="AK70" s="843">
        <v>2160</v>
      </c>
      <c r="AL70" s="843"/>
      <c r="AM70" s="843"/>
      <c r="AN70" s="843"/>
      <c r="AO70" s="843"/>
      <c r="AP70" s="843">
        <v>4564</v>
      </c>
      <c r="AQ70" s="843"/>
      <c r="AR70" s="843"/>
      <c r="AS70" s="843"/>
      <c r="AT70" s="843"/>
      <c r="AU70" s="843">
        <v>1481</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c r="C71" s="887"/>
      <c r="D71" s="887"/>
      <c r="E71" s="887"/>
      <c r="F71" s="887"/>
      <c r="G71" s="887"/>
      <c r="H71" s="887"/>
      <c r="I71" s="887"/>
      <c r="J71" s="887"/>
      <c r="K71" s="887"/>
      <c r="L71" s="887"/>
      <c r="M71" s="887"/>
      <c r="N71" s="887"/>
      <c r="O71" s="887"/>
      <c r="P71" s="888"/>
      <c r="Q71" s="889"/>
      <c r="R71" s="843"/>
      <c r="S71" s="843"/>
      <c r="T71" s="843"/>
      <c r="U71" s="843"/>
      <c r="V71" s="843"/>
      <c r="W71" s="843"/>
      <c r="X71" s="843"/>
      <c r="Y71" s="843"/>
      <c r="Z71" s="843"/>
      <c r="AA71" s="843"/>
      <c r="AB71" s="843"/>
      <c r="AC71" s="843"/>
      <c r="AD71" s="843"/>
      <c r="AE71" s="843"/>
      <c r="AF71" s="843"/>
      <c r="AG71" s="843"/>
      <c r="AH71" s="843"/>
      <c r="AI71" s="843"/>
      <c r="AJ71" s="843"/>
      <c r="AK71" s="843"/>
      <c r="AL71" s="843"/>
      <c r="AM71" s="843"/>
      <c r="AN71" s="843"/>
      <c r="AO71" s="843"/>
      <c r="AP71" s="843"/>
      <c r="AQ71" s="843"/>
      <c r="AR71" s="843"/>
      <c r="AS71" s="843"/>
      <c r="AT71" s="843"/>
      <c r="AU71" s="843"/>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404</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405</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406</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407</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410</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411</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412</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413</v>
      </c>
      <c r="AB109" s="906"/>
      <c r="AC109" s="906"/>
      <c r="AD109" s="906"/>
      <c r="AE109" s="907"/>
      <c r="AF109" s="905" t="s">
        <v>414</v>
      </c>
      <c r="AG109" s="906"/>
      <c r="AH109" s="906"/>
      <c r="AI109" s="906"/>
      <c r="AJ109" s="907"/>
      <c r="AK109" s="905" t="s">
        <v>295</v>
      </c>
      <c r="AL109" s="906"/>
      <c r="AM109" s="906"/>
      <c r="AN109" s="906"/>
      <c r="AO109" s="907"/>
      <c r="AP109" s="905" t="s">
        <v>415</v>
      </c>
      <c r="AQ109" s="906"/>
      <c r="AR109" s="906"/>
      <c r="AS109" s="906"/>
      <c r="AT109" s="908"/>
      <c r="AU109" s="925" t="s">
        <v>412</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413</v>
      </c>
      <c r="BR109" s="906"/>
      <c r="BS109" s="906"/>
      <c r="BT109" s="906"/>
      <c r="BU109" s="907"/>
      <c r="BV109" s="905" t="s">
        <v>414</v>
      </c>
      <c r="BW109" s="906"/>
      <c r="BX109" s="906"/>
      <c r="BY109" s="906"/>
      <c r="BZ109" s="907"/>
      <c r="CA109" s="905" t="s">
        <v>295</v>
      </c>
      <c r="CB109" s="906"/>
      <c r="CC109" s="906"/>
      <c r="CD109" s="906"/>
      <c r="CE109" s="907"/>
      <c r="CF109" s="926" t="s">
        <v>415</v>
      </c>
      <c r="CG109" s="926"/>
      <c r="CH109" s="926"/>
      <c r="CI109" s="926"/>
      <c r="CJ109" s="926"/>
      <c r="CK109" s="905" t="s">
        <v>416</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413</v>
      </c>
      <c r="DH109" s="906"/>
      <c r="DI109" s="906"/>
      <c r="DJ109" s="906"/>
      <c r="DK109" s="907"/>
      <c r="DL109" s="905" t="s">
        <v>414</v>
      </c>
      <c r="DM109" s="906"/>
      <c r="DN109" s="906"/>
      <c r="DO109" s="906"/>
      <c r="DP109" s="907"/>
      <c r="DQ109" s="905" t="s">
        <v>295</v>
      </c>
      <c r="DR109" s="906"/>
      <c r="DS109" s="906"/>
      <c r="DT109" s="906"/>
      <c r="DU109" s="907"/>
      <c r="DV109" s="905" t="s">
        <v>415</v>
      </c>
      <c r="DW109" s="906"/>
      <c r="DX109" s="906"/>
      <c r="DY109" s="906"/>
      <c r="DZ109" s="908"/>
    </row>
    <row r="110" spans="1:131" s="212" customFormat="1" ht="26.25" customHeight="1" x14ac:dyDescent="0.2">
      <c r="A110" s="909" t="s">
        <v>417</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7185983</v>
      </c>
      <c r="AB110" s="913"/>
      <c r="AC110" s="913"/>
      <c r="AD110" s="913"/>
      <c r="AE110" s="914"/>
      <c r="AF110" s="915">
        <v>7380481</v>
      </c>
      <c r="AG110" s="913"/>
      <c r="AH110" s="913"/>
      <c r="AI110" s="913"/>
      <c r="AJ110" s="914"/>
      <c r="AK110" s="915">
        <v>6690596</v>
      </c>
      <c r="AL110" s="913"/>
      <c r="AM110" s="913"/>
      <c r="AN110" s="913"/>
      <c r="AO110" s="914"/>
      <c r="AP110" s="916">
        <v>16.100000000000001</v>
      </c>
      <c r="AQ110" s="917"/>
      <c r="AR110" s="917"/>
      <c r="AS110" s="917"/>
      <c r="AT110" s="918"/>
      <c r="AU110" s="919" t="s">
        <v>70</v>
      </c>
      <c r="AV110" s="920"/>
      <c r="AW110" s="920"/>
      <c r="AX110" s="920"/>
      <c r="AY110" s="920"/>
      <c r="AZ110" s="942" t="s">
        <v>418</v>
      </c>
      <c r="BA110" s="910"/>
      <c r="BB110" s="910"/>
      <c r="BC110" s="910"/>
      <c r="BD110" s="910"/>
      <c r="BE110" s="910"/>
      <c r="BF110" s="910"/>
      <c r="BG110" s="910"/>
      <c r="BH110" s="910"/>
      <c r="BI110" s="910"/>
      <c r="BJ110" s="910"/>
      <c r="BK110" s="910"/>
      <c r="BL110" s="910"/>
      <c r="BM110" s="910"/>
      <c r="BN110" s="910"/>
      <c r="BO110" s="910"/>
      <c r="BP110" s="911"/>
      <c r="BQ110" s="943">
        <v>65107559</v>
      </c>
      <c r="BR110" s="944"/>
      <c r="BS110" s="944"/>
      <c r="BT110" s="944"/>
      <c r="BU110" s="944"/>
      <c r="BV110" s="944">
        <v>59198331</v>
      </c>
      <c r="BW110" s="944"/>
      <c r="BX110" s="944"/>
      <c r="BY110" s="944"/>
      <c r="BZ110" s="944"/>
      <c r="CA110" s="944">
        <v>55505393</v>
      </c>
      <c r="CB110" s="944"/>
      <c r="CC110" s="944"/>
      <c r="CD110" s="944"/>
      <c r="CE110" s="944"/>
      <c r="CF110" s="957">
        <v>133.19999999999999</v>
      </c>
      <c r="CG110" s="958"/>
      <c r="CH110" s="958"/>
      <c r="CI110" s="958"/>
      <c r="CJ110" s="958"/>
      <c r="CK110" s="959" t="s">
        <v>419</v>
      </c>
      <c r="CL110" s="960"/>
      <c r="CM110" s="942" t="s">
        <v>420</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123</v>
      </c>
      <c r="DH110" s="944"/>
      <c r="DI110" s="944"/>
      <c r="DJ110" s="944"/>
      <c r="DK110" s="944"/>
      <c r="DL110" s="944" t="s">
        <v>123</v>
      </c>
      <c r="DM110" s="944"/>
      <c r="DN110" s="944"/>
      <c r="DO110" s="944"/>
      <c r="DP110" s="944"/>
      <c r="DQ110" s="944" t="s">
        <v>123</v>
      </c>
      <c r="DR110" s="944"/>
      <c r="DS110" s="944"/>
      <c r="DT110" s="944"/>
      <c r="DU110" s="944"/>
      <c r="DV110" s="945" t="s">
        <v>123</v>
      </c>
      <c r="DW110" s="945"/>
      <c r="DX110" s="945"/>
      <c r="DY110" s="945"/>
      <c r="DZ110" s="946"/>
    </row>
    <row r="111" spans="1:131" s="212" customFormat="1" ht="26.25" customHeight="1" x14ac:dyDescent="0.2">
      <c r="A111" s="947" t="s">
        <v>421</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123</v>
      </c>
      <c r="AB111" s="951"/>
      <c r="AC111" s="951"/>
      <c r="AD111" s="951"/>
      <c r="AE111" s="952"/>
      <c r="AF111" s="953" t="s">
        <v>123</v>
      </c>
      <c r="AG111" s="951"/>
      <c r="AH111" s="951"/>
      <c r="AI111" s="951"/>
      <c r="AJ111" s="952"/>
      <c r="AK111" s="953" t="s">
        <v>123</v>
      </c>
      <c r="AL111" s="951"/>
      <c r="AM111" s="951"/>
      <c r="AN111" s="951"/>
      <c r="AO111" s="952"/>
      <c r="AP111" s="954" t="s">
        <v>123</v>
      </c>
      <c r="AQ111" s="955"/>
      <c r="AR111" s="955"/>
      <c r="AS111" s="955"/>
      <c r="AT111" s="956"/>
      <c r="AU111" s="921"/>
      <c r="AV111" s="922"/>
      <c r="AW111" s="922"/>
      <c r="AX111" s="922"/>
      <c r="AY111" s="922"/>
      <c r="AZ111" s="935" t="s">
        <v>422</v>
      </c>
      <c r="BA111" s="936"/>
      <c r="BB111" s="936"/>
      <c r="BC111" s="936"/>
      <c r="BD111" s="936"/>
      <c r="BE111" s="936"/>
      <c r="BF111" s="936"/>
      <c r="BG111" s="936"/>
      <c r="BH111" s="936"/>
      <c r="BI111" s="936"/>
      <c r="BJ111" s="936"/>
      <c r="BK111" s="936"/>
      <c r="BL111" s="936"/>
      <c r="BM111" s="936"/>
      <c r="BN111" s="936"/>
      <c r="BO111" s="936"/>
      <c r="BP111" s="937"/>
      <c r="BQ111" s="938">
        <v>324922</v>
      </c>
      <c r="BR111" s="939"/>
      <c r="BS111" s="939"/>
      <c r="BT111" s="939"/>
      <c r="BU111" s="939"/>
      <c r="BV111" s="939">
        <v>370460</v>
      </c>
      <c r="BW111" s="939"/>
      <c r="BX111" s="939"/>
      <c r="BY111" s="939"/>
      <c r="BZ111" s="939"/>
      <c r="CA111" s="939">
        <v>354519</v>
      </c>
      <c r="CB111" s="939"/>
      <c r="CC111" s="939"/>
      <c r="CD111" s="939"/>
      <c r="CE111" s="939"/>
      <c r="CF111" s="933">
        <v>0.9</v>
      </c>
      <c r="CG111" s="934"/>
      <c r="CH111" s="934"/>
      <c r="CI111" s="934"/>
      <c r="CJ111" s="934"/>
      <c r="CK111" s="961"/>
      <c r="CL111" s="962"/>
      <c r="CM111" s="935" t="s">
        <v>423</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123</v>
      </c>
      <c r="DH111" s="939"/>
      <c r="DI111" s="939"/>
      <c r="DJ111" s="939"/>
      <c r="DK111" s="939"/>
      <c r="DL111" s="939" t="s">
        <v>123</v>
      </c>
      <c r="DM111" s="939"/>
      <c r="DN111" s="939"/>
      <c r="DO111" s="939"/>
      <c r="DP111" s="939"/>
      <c r="DQ111" s="939" t="s">
        <v>123</v>
      </c>
      <c r="DR111" s="939"/>
      <c r="DS111" s="939"/>
      <c r="DT111" s="939"/>
      <c r="DU111" s="939"/>
      <c r="DV111" s="940" t="s">
        <v>123</v>
      </c>
      <c r="DW111" s="940"/>
      <c r="DX111" s="940"/>
      <c r="DY111" s="940"/>
      <c r="DZ111" s="941"/>
    </row>
    <row r="112" spans="1:131" s="212" customFormat="1" ht="26.25" customHeight="1" x14ac:dyDescent="0.2">
      <c r="A112" s="965" t="s">
        <v>424</v>
      </c>
      <c r="B112" s="966"/>
      <c r="C112" s="936" t="s">
        <v>425</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123</v>
      </c>
      <c r="AB112" s="972"/>
      <c r="AC112" s="972"/>
      <c r="AD112" s="972"/>
      <c r="AE112" s="973"/>
      <c r="AF112" s="974" t="s">
        <v>123</v>
      </c>
      <c r="AG112" s="972"/>
      <c r="AH112" s="972"/>
      <c r="AI112" s="972"/>
      <c r="AJ112" s="973"/>
      <c r="AK112" s="974" t="s">
        <v>123</v>
      </c>
      <c r="AL112" s="972"/>
      <c r="AM112" s="972"/>
      <c r="AN112" s="972"/>
      <c r="AO112" s="973"/>
      <c r="AP112" s="975" t="s">
        <v>123</v>
      </c>
      <c r="AQ112" s="976"/>
      <c r="AR112" s="976"/>
      <c r="AS112" s="976"/>
      <c r="AT112" s="977"/>
      <c r="AU112" s="921"/>
      <c r="AV112" s="922"/>
      <c r="AW112" s="922"/>
      <c r="AX112" s="922"/>
      <c r="AY112" s="922"/>
      <c r="AZ112" s="935" t="s">
        <v>426</v>
      </c>
      <c r="BA112" s="936"/>
      <c r="BB112" s="936"/>
      <c r="BC112" s="936"/>
      <c r="BD112" s="936"/>
      <c r="BE112" s="936"/>
      <c r="BF112" s="936"/>
      <c r="BG112" s="936"/>
      <c r="BH112" s="936"/>
      <c r="BI112" s="936"/>
      <c r="BJ112" s="936"/>
      <c r="BK112" s="936"/>
      <c r="BL112" s="936"/>
      <c r="BM112" s="936"/>
      <c r="BN112" s="936"/>
      <c r="BO112" s="936"/>
      <c r="BP112" s="937"/>
      <c r="BQ112" s="938">
        <v>15974511</v>
      </c>
      <c r="BR112" s="939"/>
      <c r="BS112" s="939"/>
      <c r="BT112" s="939"/>
      <c r="BU112" s="939"/>
      <c r="BV112" s="939">
        <v>15573300</v>
      </c>
      <c r="BW112" s="939"/>
      <c r="BX112" s="939"/>
      <c r="BY112" s="939"/>
      <c r="BZ112" s="939"/>
      <c r="CA112" s="939">
        <v>19843690</v>
      </c>
      <c r="CB112" s="939"/>
      <c r="CC112" s="939"/>
      <c r="CD112" s="939"/>
      <c r="CE112" s="939"/>
      <c r="CF112" s="933">
        <v>47.6</v>
      </c>
      <c r="CG112" s="934"/>
      <c r="CH112" s="934"/>
      <c r="CI112" s="934"/>
      <c r="CJ112" s="934"/>
      <c r="CK112" s="961"/>
      <c r="CL112" s="962"/>
      <c r="CM112" s="935" t="s">
        <v>427</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123</v>
      </c>
      <c r="DH112" s="939"/>
      <c r="DI112" s="939"/>
      <c r="DJ112" s="939"/>
      <c r="DK112" s="939"/>
      <c r="DL112" s="939" t="s">
        <v>123</v>
      </c>
      <c r="DM112" s="939"/>
      <c r="DN112" s="939"/>
      <c r="DO112" s="939"/>
      <c r="DP112" s="939"/>
      <c r="DQ112" s="939" t="s">
        <v>123</v>
      </c>
      <c r="DR112" s="939"/>
      <c r="DS112" s="939"/>
      <c r="DT112" s="939"/>
      <c r="DU112" s="939"/>
      <c r="DV112" s="940" t="s">
        <v>123</v>
      </c>
      <c r="DW112" s="940"/>
      <c r="DX112" s="940"/>
      <c r="DY112" s="940"/>
      <c r="DZ112" s="941"/>
    </row>
    <row r="113" spans="1:130" s="212" customFormat="1" ht="26.25" customHeight="1" x14ac:dyDescent="0.2">
      <c r="A113" s="967"/>
      <c r="B113" s="968"/>
      <c r="C113" s="936" t="s">
        <v>428</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1807693</v>
      </c>
      <c r="AB113" s="951"/>
      <c r="AC113" s="951"/>
      <c r="AD113" s="951"/>
      <c r="AE113" s="952"/>
      <c r="AF113" s="953">
        <v>1705748</v>
      </c>
      <c r="AG113" s="951"/>
      <c r="AH113" s="951"/>
      <c r="AI113" s="951"/>
      <c r="AJ113" s="952"/>
      <c r="AK113" s="953">
        <v>1733375</v>
      </c>
      <c r="AL113" s="951"/>
      <c r="AM113" s="951"/>
      <c r="AN113" s="951"/>
      <c r="AO113" s="952"/>
      <c r="AP113" s="954">
        <v>4.2</v>
      </c>
      <c r="AQ113" s="955"/>
      <c r="AR113" s="955"/>
      <c r="AS113" s="955"/>
      <c r="AT113" s="956"/>
      <c r="AU113" s="921"/>
      <c r="AV113" s="922"/>
      <c r="AW113" s="922"/>
      <c r="AX113" s="922"/>
      <c r="AY113" s="922"/>
      <c r="AZ113" s="935" t="s">
        <v>429</v>
      </c>
      <c r="BA113" s="936"/>
      <c r="BB113" s="936"/>
      <c r="BC113" s="936"/>
      <c r="BD113" s="936"/>
      <c r="BE113" s="936"/>
      <c r="BF113" s="936"/>
      <c r="BG113" s="936"/>
      <c r="BH113" s="936"/>
      <c r="BI113" s="936"/>
      <c r="BJ113" s="936"/>
      <c r="BK113" s="936"/>
      <c r="BL113" s="936"/>
      <c r="BM113" s="936"/>
      <c r="BN113" s="936"/>
      <c r="BO113" s="936"/>
      <c r="BP113" s="937"/>
      <c r="BQ113" s="938">
        <v>2179662</v>
      </c>
      <c r="BR113" s="939"/>
      <c r="BS113" s="939"/>
      <c r="BT113" s="939"/>
      <c r="BU113" s="939"/>
      <c r="BV113" s="939">
        <v>1806417</v>
      </c>
      <c r="BW113" s="939"/>
      <c r="BX113" s="939"/>
      <c r="BY113" s="939"/>
      <c r="BZ113" s="939"/>
      <c r="CA113" s="939">
        <v>1480602</v>
      </c>
      <c r="CB113" s="939"/>
      <c r="CC113" s="939"/>
      <c r="CD113" s="939"/>
      <c r="CE113" s="939"/>
      <c r="CF113" s="933">
        <v>3.6</v>
      </c>
      <c r="CG113" s="934"/>
      <c r="CH113" s="934"/>
      <c r="CI113" s="934"/>
      <c r="CJ113" s="934"/>
      <c r="CK113" s="961"/>
      <c r="CL113" s="962"/>
      <c r="CM113" s="935" t="s">
        <v>430</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123</v>
      </c>
      <c r="DH113" s="972"/>
      <c r="DI113" s="972"/>
      <c r="DJ113" s="972"/>
      <c r="DK113" s="973"/>
      <c r="DL113" s="974" t="s">
        <v>123</v>
      </c>
      <c r="DM113" s="972"/>
      <c r="DN113" s="972"/>
      <c r="DO113" s="972"/>
      <c r="DP113" s="973"/>
      <c r="DQ113" s="974" t="s">
        <v>123</v>
      </c>
      <c r="DR113" s="972"/>
      <c r="DS113" s="972"/>
      <c r="DT113" s="972"/>
      <c r="DU113" s="973"/>
      <c r="DV113" s="975" t="s">
        <v>123</v>
      </c>
      <c r="DW113" s="976"/>
      <c r="DX113" s="976"/>
      <c r="DY113" s="976"/>
      <c r="DZ113" s="977"/>
    </row>
    <row r="114" spans="1:130" s="212" customFormat="1" ht="26.25" customHeight="1" x14ac:dyDescent="0.2">
      <c r="A114" s="967"/>
      <c r="B114" s="968"/>
      <c r="C114" s="936" t="s">
        <v>431</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211703</v>
      </c>
      <c r="AB114" s="972"/>
      <c r="AC114" s="972"/>
      <c r="AD114" s="972"/>
      <c r="AE114" s="973"/>
      <c r="AF114" s="974">
        <v>151996</v>
      </c>
      <c r="AG114" s="972"/>
      <c r="AH114" s="972"/>
      <c r="AI114" s="972"/>
      <c r="AJ114" s="973"/>
      <c r="AK114" s="974">
        <v>204374</v>
      </c>
      <c r="AL114" s="972"/>
      <c r="AM114" s="972"/>
      <c r="AN114" s="972"/>
      <c r="AO114" s="973"/>
      <c r="AP114" s="975">
        <v>0.5</v>
      </c>
      <c r="AQ114" s="976"/>
      <c r="AR114" s="976"/>
      <c r="AS114" s="976"/>
      <c r="AT114" s="977"/>
      <c r="AU114" s="921"/>
      <c r="AV114" s="922"/>
      <c r="AW114" s="922"/>
      <c r="AX114" s="922"/>
      <c r="AY114" s="922"/>
      <c r="AZ114" s="935" t="s">
        <v>432</v>
      </c>
      <c r="BA114" s="936"/>
      <c r="BB114" s="936"/>
      <c r="BC114" s="936"/>
      <c r="BD114" s="936"/>
      <c r="BE114" s="936"/>
      <c r="BF114" s="936"/>
      <c r="BG114" s="936"/>
      <c r="BH114" s="936"/>
      <c r="BI114" s="936"/>
      <c r="BJ114" s="936"/>
      <c r="BK114" s="936"/>
      <c r="BL114" s="936"/>
      <c r="BM114" s="936"/>
      <c r="BN114" s="936"/>
      <c r="BO114" s="936"/>
      <c r="BP114" s="937"/>
      <c r="BQ114" s="938">
        <v>8364025</v>
      </c>
      <c r="BR114" s="939"/>
      <c r="BS114" s="939"/>
      <c r="BT114" s="939"/>
      <c r="BU114" s="939"/>
      <c r="BV114" s="939">
        <v>8920606</v>
      </c>
      <c r="BW114" s="939"/>
      <c r="BX114" s="939"/>
      <c r="BY114" s="939"/>
      <c r="BZ114" s="939"/>
      <c r="CA114" s="939">
        <v>9567457</v>
      </c>
      <c r="CB114" s="939"/>
      <c r="CC114" s="939"/>
      <c r="CD114" s="939"/>
      <c r="CE114" s="939"/>
      <c r="CF114" s="933">
        <v>23</v>
      </c>
      <c r="CG114" s="934"/>
      <c r="CH114" s="934"/>
      <c r="CI114" s="934"/>
      <c r="CJ114" s="934"/>
      <c r="CK114" s="961"/>
      <c r="CL114" s="962"/>
      <c r="CM114" s="935" t="s">
        <v>433</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123</v>
      </c>
      <c r="DH114" s="972"/>
      <c r="DI114" s="972"/>
      <c r="DJ114" s="972"/>
      <c r="DK114" s="973"/>
      <c r="DL114" s="974" t="s">
        <v>123</v>
      </c>
      <c r="DM114" s="972"/>
      <c r="DN114" s="972"/>
      <c r="DO114" s="972"/>
      <c r="DP114" s="973"/>
      <c r="DQ114" s="974" t="s">
        <v>123</v>
      </c>
      <c r="DR114" s="972"/>
      <c r="DS114" s="972"/>
      <c r="DT114" s="972"/>
      <c r="DU114" s="973"/>
      <c r="DV114" s="975" t="s">
        <v>123</v>
      </c>
      <c r="DW114" s="976"/>
      <c r="DX114" s="976"/>
      <c r="DY114" s="976"/>
      <c r="DZ114" s="977"/>
    </row>
    <row r="115" spans="1:130" s="212" customFormat="1" ht="26.25" customHeight="1" x14ac:dyDescent="0.2">
      <c r="A115" s="967"/>
      <c r="B115" s="968"/>
      <c r="C115" s="936" t="s">
        <v>434</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16268</v>
      </c>
      <c r="AB115" s="951"/>
      <c r="AC115" s="951"/>
      <c r="AD115" s="951"/>
      <c r="AE115" s="952"/>
      <c r="AF115" s="953">
        <v>16249</v>
      </c>
      <c r="AG115" s="951"/>
      <c r="AH115" s="951"/>
      <c r="AI115" s="951"/>
      <c r="AJ115" s="952"/>
      <c r="AK115" s="953">
        <v>16230</v>
      </c>
      <c r="AL115" s="951"/>
      <c r="AM115" s="951"/>
      <c r="AN115" s="951"/>
      <c r="AO115" s="952"/>
      <c r="AP115" s="954">
        <v>0</v>
      </c>
      <c r="AQ115" s="955"/>
      <c r="AR115" s="955"/>
      <c r="AS115" s="955"/>
      <c r="AT115" s="956"/>
      <c r="AU115" s="921"/>
      <c r="AV115" s="922"/>
      <c r="AW115" s="922"/>
      <c r="AX115" s="922"/>
      <c r="AY115" s="922"/>
      <c r="AZ115" s="935" t="s">
        <v>435</v>
      </c>
      <c r="BA115" s="936"/>
      <c r="BB115" s="936"/>
      <c r="BC115" s="936"/>
      <c r="BD115" s="936"/>
      <c r="BE115" s="936"/>
      <c r="BF115" s="936"/>
      <c r="BG115" s="936"/>
      <c r="BH115" s="936"/>
      <c r="BI115" s="936"/>
      <c r="BJ115" s="936"/>
      <c r="BK115" s="936"/>
      <c r="BL115" s="936"/>
      <c r="BM115" s="936"/>
      <c r="BN115" s="936"/>
      <c r="BO115" s="936"/>
      <c r="BP115" s="937"/>
      <c r="BQ115" s="938">
        <v>12098</v>
      </c>
      <c r="BR115" s="939"/>
      <c r="BS115" s="939"/>
      <c r="BT115" s="939"/>
      <c r="BU115" s="939"/>
      <c r="BV115" s="939">
        <v>2933</v>
      </c>
      <c r="BW115" s="939"/>
      <c r="BX115" s="939"/>
      <c r="BY115" s="939"/>
      <c r="BZ115" s="939"/>
      <c r="CA115" s="939">
        <v>2519</v>
      </c>
      <c r="CB115" s="939"/>
      <c r="CC115" s="939"/>
      <c r="CD115" s="939"/>
      <c r="CE115" s="939"/>
      <c r="CF115" s="933">
        <v>0</v>
      </c>
      <c r="CG115" s="934"/>
      <c r="CH115" s="934"/>
      <c r="CI115" s="934"/>
      <c r="CJ115" s="934"/>
      <c r="CK115" s="961"/>
      <c r="CL115" s="962"/>
      <c r="CM115" s="935" t="s">
        <v>436</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123</v>
      </c>
      <c r="DH115" s="972"/>
      <c r="DI115" s="972"/>
      <c r="DJ115" s="972"/>
      <c r="DK115" s="973"/>
      <c r="DL115" s="974" t="s">
        <v>123</v>
      </c>
      <c r="DM115" s="972"/>
      <c r="DN115" s="972"/>
      <c r="DO115" s="972"/>
      <c r="DP115" s="973"/>
      <c r="DQ115" s="974" t="s">
        <v>123</v>
      </c>
      <c r="DR115" s="972"/>
      <c r="DS115" s="972"/>
      <c r="DT115" s="972"/>
      <c r="DU115" s="973"/>
      <c r="DV115" s="975" t="s">
        <v>123</v>
      </c>
      <c r="DW115" s="976"/>
      <c r="DX115" s="976"/>
      <c r="DY115" s="976"/>
      <c r="DZ115" s="977"/>
    </row>
    <row r="116" spans="1:130" s="212" customFormat="1" ht="26.25" customHeight="1" x14ac:dyDescent="0.2">
      <c r="A116" s="969"/>
      <c r="B116" s="970"/>
      <c r="C116" s="978" t="s">
        <v>437</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123</v>
      </c>
      <c r="AB116" s="972"/>
      <c r="AC116" s="972"/>
      <c r="AD116" s="972"/>
      <c r="AE116" s="973"/>
      <c r="AF116" s="974" t="s">
        <v>123</v>
      </c>
      <c r="AG116" s="972"/>
      <c r="AH116" s="972"/>
      <c r="AI116" s="972"/>
      <c r="AJ116" s="973"/>
      <c r="AK116" s="974" t="s">
        <v>123</v>
      </c>
      <c r="AL116" s="972"/>
      <c r="AM116" s="972"/>
      <c r="AN116" s="972"/>
      <c r="AO116" s="973"/>
      <c r="AP116" s="975" t="s">
        <v>123</v>
      </c>
      <c r="AQ116" s="976"/>
      <c r="AR116" s="976"/>
      <c r="AS116" s="976"/>
      <c r="AT116" s="977"/>
      <c r="AU116" s="921"/>
      <c r="AV116" s="922"/>
      <c r="AW116" s="922"/>
      <c r="AX116" s="922"/>
      <c r="AY116" s="922"/>
      <c r="AZ116" s="980" t="s">
        <v>438</v>
      </c>
      <c r="BA116" s="981"/>
      <c r="BB116" s="981"/>
      <c r="BC116" s="981"/>
      <c r="BD116" s="981"/>
      <c r="BE116" s="981"/>
      <c r="BF116" s="981"/>
      <c r="BG116" s="981"/>
      <c r="BH116" s="981"/>
      <c r="BI116" s="981"/>
      <c r="BJ116" s="981"/>
      <c r="BK116" s="981"/>
      <c r="BL116" s="981"/>
      <c r="BM116" s="981"/>
      <c r="BN116" s="981"/>
      <c r="BO116" s="981"/>
      <c r="BP116" s="982"/>
      <c r="BQ116" s="938" t="s">
        <v>123</v>
      </c>
      <c r="BR116" s="939"/>
      <c r="BS116" s="939"/>
      <c r="BT116" s="939"/>
      <c r="BU116" s="939"/>
      <c r="BV116" s="939" t="s">
        <v>123</v>
      </c>
      <c r="BW116" s="939"/>
      <c r="BX116" s="939"/>
      <c r="BY116" s="939"/>
      <c r="BZ116" s="939"/>
      <c r="CA116" s="939" t="s">
        <v>123</v>
      </c>
      <c r="CB116" s="939"/>
      <c r="CC116" s="939"/>
      <c r="CD116" s="939"/>
      <c r="CE116" s="939"/>
      <c r="CF116" s="933" t="s">
        <v>123</v>
      </c>
      <c r="CG116" s="934"/>
      <c r="CH116" s="934"/>
      <c r="CI116" s="934"/>
      <c r="CJ116" s="934"/>
      <c r="CK116" s="961"/>
      <c r="CL116" s="962"/>
      <c r="CM116" s="935" t="s">
        <v>439</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123</v>
      </c>
      <c r="DH116" s="972"/>
      <c r="DI116" s="972"/>
      <c r="DJ116" s="972"/>
      <c r="DK116" s="973"/>
      <c r="DL116" s="974" t="s">
        <v>123</v>
      </c>
      <c r="DM116" s="972"/>
      <c r="DN116" s="972"/>
      <c r="DO116" s="972"/>
      <c r="DP116" s="973"/>
      <c r="DQ116" s="974" t="s">
        <v>123</v>
      </c>
      <c r="DR116" s="972"/>
      <c r="DS116" s="972"/>
      <c r="DT116" s="972"/>
      <c r="DU116" s="973"/>
      <c r="DV116" s="975" t="s">
        <v>123</v>
      </c>
      <c r="DW116" s="976"/>
      <c r="DX116" s="976"/>
      <c r="DY116" s="976"/>
      <c r="DZ116" s="977"/>
    </row>
    <row r="117" spans="1:130" s="212"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440</v>
      </c>
      <c r="Z117" s="907"/>
      <c r="AA117" s="991">
        <v>9221647</v>
      </c>
      <c r="AB117" s="992"/>
      <c r="AC117" s="992"/>
      <c r="AD117" s="992"/>
      <c r="AE117" s="993"/>
      <c r="AF117" s="994">
        <v>9254474</v>
      </c>
      <c r="AG117" s="992"/>
      <c r="AH117" s="992"/>
      <c r="AI117" s="992"/>
      <c r="AJ117" s="993"/>
      <c r="AK117" s="994">
        <v>8644575</v>
      </c>
      <c r="AL117" s="992"/>
      <c r="AM117" s="992"/>
      <c r="AN117" s="992"/>
      <c r="AO117" s="993"/>
      <c r="AP117" s="995"/>
      <c r="AQ117" s="996"/>
      <c r="AR117" s="996"/>
      <c r="AS117" s="996"/>
      <c r="AT117" s="997"/>
      <c r="AU117" s="921"/>
      <c r="AV117" s="922"/>
      <c r="AW117" s="922"/>
      <c r="AX117" s="922"/>
      <c r="AY117" s="922"/>
      <c r="AZ117" s="987" t="s">
        <v>441</v>
      </c>
      <c r="BA117" s="988"/>
      <c r="BB117" s="988"/>
      <c r="BC117" s="988"/>
      <c r="BD117" s="988"/>
      <c r="BE117" s="988"/>
      <c r="BF117" s="988"/>
      <c r="BG117" s="988"/>
      <c r="BH117" s="988"/>
      <c r="BI117" s="988"/>
      <c r="BJ117" s="988"/>
      <c r="BK117" s="988"/>
      <c r="BL117" s="988"/>
      <c r="BM117" s="988"/>
      <c r="BN117" s="988"/>
      <c r="BO117" s="988"/>
      <c r="BP117" s="989"/>
      <c r="BQ117" s="938" t="s">
        <v>123</v>
      </c>
      <c r="BR117" s="939"/>
      <c r="BS117" s="939"/>
      <c r="BT117" s="939"/>
      <c r="BU117" s="939"/>
      <c r="BV117" s="939" t="s">
        <v>123</v>
      </c>
      <c r="BW117" s="939"/>
      <c r="BX117" s="939"/>
      <c r="BY117" s="939"/>
      <c r="BZ117" s="939"/>
      <c r="CA117" s="939" t="s">
        <v>123</v>
      </c>
      <c r="CB117" s="939"/>
      <c r="CC117" s="939"/>
      <c r="CD117" s="939"/>
      <c r="CE117" s="939"/>
      <c r="CF117" s="933" t="s">
        <v>123</v>
      </c>
      <c r="CG117" s="934"/>
      <c r="CH117" s="934"/>
      <c r="CI117" s="934"/>
      <c r="CJ117" s="934"/>
      <c r="CK117" s="961"/>
      <c r="CL117" s="962"/>
      <c r="CM117" s="935" t="s">
        <v>442</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123</v>
      </c>
      <c r="DH117" s="972"/>
      <c r="DI117" s="972"/>
      <c r="DJ117" s="972"/>
      <c r="DK117" s="973"/>
      <c r="DL117" s="974" t="s">
        <v>123</v>
      </c>
      <c r="DM117" s="972"/>
      <c r="DN117" s="972"/>
      <c r="DO117" s="972"/>
      <c r="DP117" s="973"/>
      <c r="DQ117" s="974" t="s">
        <v>123</v>
      </c>
      <c r="DR117" s="972"/>
      <c r="DS117" s="972"/>
      <c r="DT117" s="972"/>
      <c r="DU117" s="973"/>
      <c r="DV117" s="975" t="s">
        <v>123</v>
      </c>
      <c r="DW117" s="976"/>
      <c r="DX117" s="976"/>
      <c r="DY117" s="976"/>
      <c r="DZ117" s="977"/>
    </row>
    <row r="118" spans="1:130" s="212" customFormat="1" ht="26.25" customHeight="1" x14ac:dyDescent="0.2">
      <c r="A118" s="925" t="s">
        <v>416</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413</v>
      </c>
      <c r="AB118" s="906"/>
      <c r="AC118" s="906"/>
      <c r="AD118" s="906"/>
      <c r="AE118" s="907"/>
      <c r="AF118" s="905" t="s">
        <v>414</v>
      </c>
      <c r="AG118" s="906"/>
      <c r="AH118" s="906"/>
      <c r="AI118" s="906"/>
      <c r="AJ118" s="907"/>
      <c r="AK118" s="905" t="s">
        <v>295</v>
      </c>
      <c r="AL118" s="906"/>
      <c r="AM118" s="906"/>
      <c r="AN118" s="906"/>
      <c r="AO118" s="907"/>
      <c r="AP118" s="983" t="s">
        <v>415</v>
      </c>
      <c r="AQ118" s="984"/>
      <c r="AR118" s="984"/>
      <c r="AS118" s="984"/>
      <c r="AT118" s="985"/>
      <c r="AU118" s="921"/>
      <c r="AV118" s="922"/>
      <c r="AW118" s="922"/>
      <c r="AX118" s="922"/>
      <c r="AY118" s="922"/>
      <c r="AZ118" s="986" t="s">
        <v>443</v>
      </c>
      <c r="BA118" s="978"/>
      <c r="BB118" s="978"/>
      <c r="BC118" s="978"/>
      <c r="BD118" s="978"/>
      <c r="BE118" s="978"/>
      <c r="BF118" s="978"/>
      <c r="BG118" s="978"/>
      <c r="BH118" s="978"/>
      <c r="BI118" s="978"/>
      <c r="BJ118" s="978"/>
      <c r="BK118" s="978"/>
      <c r="BL118" s="978"/>
      <c r="BM118" s="978"/>
      <c r="BN118" s="978"/>
      <c r="BO118" s="978"/>
      <c r="BP118" s="979"/>
      <c r="BQ118" s="1012" t="s">
        <v>123</v>
      </c>
      <c r="BR118" s="1013"/>
      <c r="BS118" s="1013"/>
      <c r="BT118" s="1013"/>
      <c r="BU118" s="1013"/>
      <c r="BV118" s="1013" t="s">
        <v>123</v>
      </c>
      <c r="BW118" s="1013"/>
      <c r="BX118" s="1013"/>
      <c r="BY118" s="1013"/>
      <c r="BZ118" s="1013"/>
      <c r="CA118" s="1013" t="s">
        <v>123</v>
      </c>
      <c r="CB118" s="1013"/>
      <c r="CC118" s="1013"/>
      <c r="CD118" s="1013"/>
      <c r="CE118" s="1013"/>
      <c r="CF118" s="933" t="s">
        <v>123</v>
      </c>
      <c r="CG118" s="934"/>
      <c r="CH118" s="934"/>
      <c r="CI118" s="934"/>
      <c r="CJ118" s="934"/>
      <c r="CK118" s="961"/>
      <c r="CL118" s="962"/>
      <c r="CM118" s="935" t="s">
        <v>444</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123</v>
      </c>
      <c r="DH118" s="972"/>
      <c r="DI118" s="972"/>
      <c r="DJ118" s="972"/>
      <c r="DK118" s="973"/>
      <c r="DL118" s="974" t="s">
        <v>123</v>
      </c>
      <c r="DM118" s="972"/>
      <c r="DN118" s="972"/>
      <c r="DO118" s="972"/>
      <c r="DP118" s="973"/>
      <c r="DQ118" s="974" t="s">
        <v>123</v>
      </c>
      <c r="DR118" s="972"/>
      <c r="DS118" s="972"/>
      <c r="DT118" s="972"/>
      <c r="DU118" s="973"/>
      <c r="DV118" s="975" t="s">
        <v>123</v>
      </c>
      <c r="DW118" s="976"/>
      <c r="DX118" s="976"/>
      <c r="DY118" s="976"/>
      <c r="DZ118" s="977"/>
    </row>
    <row r="119" spans="1:130" s="212" customFormat="1" ht="26.25" customHeight="1" x14ac:dyDescent="0.2">
      <c r="A119" s="1069" t="s">
        <v>419</v>
      </c>
      <c r="B119" s="960"/>
      <c r="C119" s="942" t="s">
        <v>420</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123</v>
      </c>
      <c r="AB119" s="913"/>
      <c r="AC119" s="913"/>
      <c r="AD119" s="913"/>
      <c r="AE119" s="914"/>
      <c r="AF119" s="915" t="s">
        <v>123</v>
      </c>
      <c r="AG119" s="913"/>
      <c r="AH119" s="913"/>
      <c r="AI119" s="913"/>
      <c r="AJ119" s="914"/>
      <c r="AK119" s="915" t="s">
        <v>123</v>
      </c>
      <c r="AL119" s="913"/>
      <c r="AM119" s="913"/>
      <c r="AN119" s="913"/>
      <c r="AO119" s="914"/>
      <c r="AP119" s="916" t="s">
        <v>123</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445</v>
      </c>
      <c r="BP119" s="1018"/>
      <c r="BQ119" s="1012">
        <v>91962777</v>
      </c>
      <c r="BR119" s="1013"/>
      <c r="BS119" s="1013"/>
      <c r="BT119" s="1013"/>
      <c r="BU119" s="1013"/>
      <c r="BV119" s="1013">
        <v>85872047</v>
      </c>
      <c r="BW119" s="1013"/>
      <c r="BX119" s="1013"/>
      <c r="BY119" s="1013"/>
      <c r="BZ119" s="1013"/>
      <c r="CA119" s="1013">
        <v>86754180</v>
      </c>
      <c r="CB119" s="1013"/>
      <c r="CC119" s="1013"/>
      <c r="CD119" s="1013"/>
      <c r="CE119" s="1013"/>
      <c r="CF119" s="1014"/>
      <c r="CG119" s="1015"/>
      <c r="CH119" s="1015"/>
      <c r="CI119" s="1015"/>
      <c r="CJ119" s="1016"/>
      <c r="CK119" s="963"/>
      <c r="CL119" s="964"/>
      <c r="CM119" s="986" t="s">
        <v>446</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324922</v>
      </c>
      <c r="DH119" s="999"/>
      <c r="DI119" s="999"/>
      <c r="DJ119" s="999"/>
      <c r="DK119" s="1000"/>
      <c r="DL119" s="998">
        <v>370460</v>
      </c>
      <c r="DM119" s="999"/>
      <c r="DN119" s="999"/>
      <c r="DO119" s="999"/>
      <c r="DP119" s="1000"/>
      <c r="DQ119" s="998">
        <v>354519</v>
      </c>
      <c r="DR119" s="999"/>
      <c r="DS119" s="999"/>
      <c r="DT119" s="999"/>
      <c r="DU119" s="1000"/>
      <c r="DV119" s="1001">
        <v>0.9</v>
      </c>
      <c r="DW119" s="1002"/>
      <c r="DX119" s="1002"/>
      <c r="DY119" s="1002"/>
      <c r="DZ119" s="1003"/>
    </row>
    <row r="120" spans="1:130" s="212" customFormat="1" ht="26.25" customHeight="1" x14ac:dyDescent="0.2">
      <c r="A120" s="1070"/>
      <c r="B120" s="962"/>
      <c r="C120" s="935" t="s">
        <v>423</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123</v>
      </c>
      <c r="AB120" s="972"/>
      <c r="AC120" s="972"/>
      <c r="AD120" s="972"/>
      <c r="AE120" s="973"/>
      <c r="AF120" s="974" t="s">
        <v>123</v>
      </c>
      <c r="AG120" s="972"/>
      <c r="AH120" s="972"/>
      <c r="AI120" s="972"/>
      <c r="AJ120" s="973"/>
      <c r="AK120" s="974" t="s">
        <v>123</v>
      </c>
      <c r="AL120" s="972"/>
      <c r="AM120" s="972"/>
      <c r="AN120" s="972"/>
      <c r="AO120" s="973"/>
      <c r="AP120" s="975" t="s">
        <v>123</v>
      </c>
      <c r="AQ120" s="976"/>
      <c r="AR120" s="976"/>
      <c r="AS120" s="976"/>
      <c r="AT120" s="977"/>
      <c r="AU120" s="1004" t="s">
        <v>447</v>
      </c>
      <c r="AV120" s="1005"/>
      <c r="AW120" s="1005"/>
      <c r="AX120" s="1005"/>
      <c r="AY120" s="1006"/>
      <c r="AZ120" s="942" t="s">
        <v>448</v>
      </c>
      <c r="BA120" s="910"/>
      <c r="BB120" s="910"/>
      <c r="BC120" s="910"/>
      <c r="BD120" s="910"/>
      <c r="BE120" s="910"/>
      <c r="BF120" s="910"/>
      <c r="BG120" s="910"/>
      <c r="BH120" s="910"/>
      <c r="BI120" s="910"/>
      <c r="BJ120" s="910"/>
      <c r="BK120" s="910"/>
      <c r="BL120" s="910"/>
      <c r="BM120" s="910"/>
      <c r="BN120" s="910"/>
      <c r="BO120" s="910"/>
      <c r="BP120" s="911"/>
      <c r="BQ120" s="943">
        <v>31461897</v>
      </c>
      <c r="BR120" s="944"/>
      <c r="BS120" s="944"/>
      <c r="BT120" s="944"/>
      <c r="BU120" s="944"/>
      <c r="BV120" s="944">
        <v>33182374</v>
      </c>
      <c r="BW120" s="944"/>
      <c r="BX120" s="944"/>
      <c r="BY120" s="944"/>
      <c r="BZ120" s="944"/>
      <c r="CA120" s="944">
        <v>35010844</v>
      </c>
      <c r="CB120" s="944"/>
      <c r="CC120" s="944"/>
      <c r="CD120" s="944"/>
      <c r="CE120" s="944"/>
      <c r="CF120" s="957">
        <v>84</v>
      </c>
      <c r="CG120" s="958"/>
      <c r="CH120" s="958"/>
      <c r="CI120" s="958"/>
      <c r="CJ120" s="958"/>
      <c r="CK120" s="1019" t="s">
        <v>449</v>
      </c>
      <c r="CL120" s="1020"/>
      <c r="CM120" s="1020"/>
      <c r="CN120" s="1020"/>
      <c r="CO120" s="1021"/>
      <c r="CP120" s="1027" t="s">
        <v>397</v>
      </c>
      <c r="CQ120" s="1028"/>
      <c r="CR120" s="1028"/>
      <c r="CS120" s="1028"/>
      <c r="CT120" s="1028"/>
      <c r="CU120" s="1028"/>
      <c r="CV120" s="1028"/>
      <c r="CW120" s="1028"/>
      <c r="CX120" s="1028"/>
      <c r="CY120" s="1028"/>
      <c r="CZ120" s="1028"/>
      <c r="DA120" s="1028"/>
      <c r="DB120" s="1028"/>
      <c r="DC120" s="1028"/>
      <c r="DD120" s="1028"/>
      <c r="DE120" s="1028"/>
      <c r="DF120" s="1029"/>
      <c r="DG120" s="943">
        <v>12176181</v>
      </c>
      <c r="DH120" s="944"/>
      <c r="DI120" s="944"/>
      <c r="DJ120" s="944"/>
      <c r="DK120" s="944"/>
      <c r="DL120" s="944">
        <v>11259286</v>
      </c>
      <c r="DM120" s="944"/>
      <c r="DN120" s="944"/>
      <c r="DO120" s="944"/>
      <c r="DP120" s="944"/>
      <c r="DQ120" s="944">
        <v>10644999</v>
      </c>
      <c r="DR120" s="944"/>
      <c r="DS120" s="944"/>
      <c r="DT120" s="944"/>
      <c r="DU120" s="944"/>
      <c r="DV120" s="945">
        <v>25.5</v>
      </c>
      <c r="DW120" s="945"/>
      <c r="DX120" s="945"/>
      <c r="DY120" s="945"/>
      <c r="DZ120" s="946"/>
    </row>
    <row r="121" spans="1:130" s="212" customFormat="1" ht="26.25" customHeight="1" x14ac:dyDescent="0.2">
      <c r="A121" s="1070"/>
      <c r="B121" s="962"/>
      <c r="C121" s="987" t="s">
        <v>450</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123</v>
      </c>
      <c r="AB121" s="972"/>
      <c r="AC121" s="972"/>
      <c r="AD121" s="972"/>
      <c r="AE121" s="973"/>
      <c r="AF121" s="974" t="s">
        <v>123</v>
      </c>
      <c r="AG121" s="972"/>
      <c r="AH121" s="972"/>
      <c r="AI121" s="972"/>
      <c r="AJ121" s="973"/>
      <c r="AK121" s="974" t="s">
        <v>123</v>
      </c>
      <c r="AL121" s="972"/>
      <c r="AM121" s="972"/>
      <c r="AN121" s="972"/>
      <c r="AO121" s="973"/>
      <c r="AP121" s="975" t="s">
        <v>123</v>
      </c>
      <c r="AQ121" s="976"/>
      <c r="AR121" s="976"/>
      <c r="AS121" s="976"/>
      <c r="AT121" s="977"/>
      <c r="AU121" s="1007"/>
      <c r="AV121" s="1008"/>
      <c r="AW121" s="1008"/>
      <c r="AX121" s="1008"/>
      <c r="AY121" s="1009"/>
      <c r="AZ121" s="935" t="s">
        <v>451</v>
      </c>
      <c r="BA121" s="936"/>
      <c r="BB121" s="936"/>
      <c r="BC121" s="936"/>
      <c r="BD121" s="936"/>
      <c r="BE121" s="936"/>
      <c r="BF121" s="936"/>
      <c r="BG121" s="936"/>
      <c r="BH121" s="936"/>
      <c r="BI121" s="936"/>
      <c r="BJ121" s="936"/>
      <c r="BK121" s="936"/>
      <c r="BL121" s="936"/>
      <c r="BM121" s="936"/>
      <c r="BN121" s="936"/>
      <c r="BO121" s="936"/>
      <c r="BP121" s="937"/>
      <c r="BQ121" s="938">
        <v>12322561</v>
      </c>
      <c r="BR121" s="939"/>
      <c r="BS121" s="939"/>
      <c r="BT121" s="939"/>
      <c r="BU121" s="939"/>
      <c r="BV121" s="939">
        <v>11561052</v>
      </c>
      <c r="BW121" s="939"/>
      <c r="BX121" s="939"/>
      <c r="BY121" s="939"/>
      <c r="BZ121" s="939"/>
      <c r="CA121" s="939">
        <v>10428483</v>
      </c>
      <c r="CB121" s="939"/>
      <c r="CC121" s="939"/>
      <c r="CD121" s="939"/>
      <c r="CE121" s="939"/>
      <c r="CF121" s="933">
        <v>25</v>
      </c>
      <c r="CG121" s="934"/>
      <c r="CH121" s="934"/>
      <c r="CI121" s="934"/>
      <c r="CJ121" s="934"/>
      <c r="CK121" s="1022"/>
      <c r="CL121" s="1023"/>
      <c r="CM121" s="1023"/>
      <c r="CN121" s="1023"/>
      <c r="CO121" s="1024"/>
      <c r="CP121" s="1032" t="s">
        <v>396</v>
      </c>
      <c r="CQ121" s="1033"/>
      <c r="CR121" s="1033"/>
      <c r="CS121" s="1033"/>
      <c r="CT121" s="1033"/>
      <c r="CU121" s="1033"/>
      <c r="CV121" s="1033"/>
      <c r="CW121" s="1033"/>
      <c r="CX121" s="1033"/>
      <c r="CY121" s="1033"/>
      <c r="CZ121" s="1033"/>
      <c r="DA121" s="1033"/>
      <c r="DB121" s="1033"/>
      <c r="DC121" s="1033"/>
      <c r="DD121" s="1033"/>
      <c r="DE121" s="1033"/>
      <c r="DF121" s="1034"/>
      <c r="DG121" s="938">
        <v>3158956</v>
      </c>
      <c r="DH121" s="939"/>
      <c r="DI121" s="939"/>
      <c r="DJ121" s="939"/>
      <c r="DK121" s="939"/>
      <c r="DL121" s="939">
        <v>3812745</v>
      </c>
      <c r="DM121" s="939"/>
      <c r="DN121" s="939"/>
      <c r="DO121" s="939"/>
      <c r="DP121" s="939"/>
      <c r="DQ121" s="939">
        <v>8842261</v>
      </c>
      <c r="DR121" s="939"/>
      <c r="DS121" s="939"/>
      <c r="DT121" s="939"/>
      <c r="DU121" s="939"/>
      <c r="DV121" s="940">
        <v>21.2</v>
      </c>
      <c r="DW121" s="940"/>
      <c r="DX121" s="940"/>
      <c r="DY121" s="940"/>
      <c r="DZ121" s="941"/>
    </row>
    <row r="122" spans="1:130" s="212" customFormat="1" ht="26.25" customHeight="1" x14ac:dyDescent="0.2">
      <c r="A122" s="1070"/>
      <c r="B122" s="962"/>
      <c r="C122" s="935" t="s">
        <v>433</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123</v>
      </c>
      <c r="AB122" s="972"/>
      <c r="AC122" s="972"/>
      <c r="AD122" s="972"/>
      <c r="AE122" s="973"/>
      <c r="AF122" s="974" t="s">
        <v>123</v>
      </c>
      <c r="AG122" s="972"/>
      <c r="AH122" s="972"/>
      <c r="AI122" s="972"/>
      <c r="AJ122" s="973"/>
      <c r="AK122" s="974" t="s">
        <v>123</v>
      </c>
      <c r="AL122" s="972"/>
      <c r="AM122" s="972"/>
      <c r="AN122" s="972"/>
      <c r="AO122" s="973"/>
      <c r="AP122" s="975" t="s">
        <v>123</v>
      </c>
      <c r="AQ122" s="976"/>
      <c r="AR122" s="976"/>
      <c r="AS122" s="976"/>
      <c r="AT122" s="977"/>
      <c r="AU122" s="1007"/>
      <c r="AV122" s="1008"/>
      <c r="AW122" s="1008"/>
      <c r="AX122" s="1008"/>
      <c r="AY122" s="1009"/>
      <c r="AZ122" s="986" t="s">
        <v>452</v>
      </c>
      <c r="BA122" s="978"/>
      <c r="BB122" s="978"/>
      <c r="BC122" s="978"/>
      <c r="BD122" s="978"/>
      <c r="BE122" s="978"/>
      <c r="BF122" s="978"/>
      <c r="BG122" s="978"/>
      <c r="BH122" s="978"/>
      <c r="BI122" s="978"/>
      <c r="BJ122" s="978"/>
      <c r="BK122" s="978"/>
      <c r="BL122" s="978"/>
      <c r="BM122" s="978"/>
      <c r="BN122" s="978"/>
      <c r="BO122" s="978"/>
      <c r="BP122" s="979"/>
      <c r="BQ122" s="1012">
        <v>70460291</v>
      </c>
      <c r="BR122" s="1013"/>
      <c r="BS122" s="1013"/>
      <c r="BT122" s="1013"/>
      <c r="BU122" s="1013"/>
      <c r="BV122" s="1013">
        <v>69078223</v>
      </c>
      <c r="BW122" s="1013"/>
      <c r="BX122" s="1013"/>
      <c r="BY122" s="1013"/>
      <c r="BZ122" s="1013"/>
      <c r="CA122" s="1013">
        <v>71257658</v>
      </c>
      <c r="CB122" s="1013"/>
      <c r="CC122" s="1013"/>
      <c r="CD122" s="1013"/>
      <c r="CE122" s="1013"/>
      <c r="CF122" s="1030">
        <v>171</v>
      </c>
      <c r="CG122" s="1031"/>
      <c r="CH122" s="1031"/>
      <c r="CI122" s="1031"/>
      <c r="CJ122" s="1031"/>
      <c r="CK122" s="1022"/>
      <c r="CL122" s="1023"/>
      <c r="CM122" s="1023"/>
      <c r="CN122" s="1023"/>
      <c r="CO122" s="1024"/>
      <c r="CP122" s="1032" t="s">
        <v>395</v>
      </c>
      <c r="CQ122" s="1033"/>
      <c r="CR122" s="1033"/>
      <c r="CS122" s="1033"/>
      <c r="CT122" s="1033"/>
      <c r="CU122" s="1033"/>
      <c r="CV122" s="1033"/>
      <c r="CW122" s="1033"/>
      <c r="CX122" s="1033"/>
      <c r="CY122" s="1033"/>
      <c r="CZ122" s="1033"/>
      <c r="DA122" s="1033"/>
      <c r="DB122" s="1033"/>
      <c r="DC122" s="1033"/>
      <c r="DD122" s="1033"/>
      <c r="DE122" s="1033"/>
      <c r="DF122" s="1034"/>
      <c r="DG122" s="938">
        <v>281954</v>
      </c>
      <c r="DH122" s="939"/>
      <c r="DI122" s="939"/>
      <c r="DJ122" s="939"/>
      <c r="DK122" s="939"/>
      <c r="DL122" s="939">
        <v>268909</v>
      </c>
      <c r="DM122" s="939"/>
      <c r="DN122" s="939"/>
      <c r="DO122" s="939"/>
      <c r="DP122" s="939"/>
      <c r="DQ122" s="939">
        <v>235328</v>
      </c>
      <c r="DR122" s="939"/>
      <c r="DS122" s="939"/>
      <c r="DT122" s="939"/>
      <c r="DU122" s="939"/>
      <c r="DV122" s="940">
        <v>0.6</v>
      </c>
      <c r="DW122" s="940"/>
      <c r="DX122" s="940"/>
      <c r="DY122" s="940"/>
      <c r="DZ122" s="941"/>
    </row>
    <row r="123" spans="1:130" s="212" customFormat="1" ht="26.25" customHeight="1" x14ac:dyDescent="0.2">
      <c r="A123" s="1070"/>
      <c r="B123" s="962"/>
      <c r="C123" s="935" t="s">
        <v>439</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5720</v>
      </c>
      <c r="AB123" s="972"/>
      <c r="AC123" s="972"/>
      <c r="AD123" s="972"/>
      <c r="AE123" s="973"/>
      <c r="AF123" s="974">
        <v>5701</v>
      </c>
      <c r="AG123" s="972"/>
      <c r="AH123" s="972"/>
      <c r="AI123" s="972"/>
      <c r="AJ123" s="973"/>
      <c r="AK123" s="974">
        <v>5682</v>
      </c>
      <c r="AL123" s="972"/>
      <c r="AM123" s="972"/>
      <c r="AN123" s="972"/>
      <c r="AO123" s="973"/>
      <c r="AP123" s="975">
        <v>0</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453</v>
      </c>
      <c r="BP123" s="1018"/>
      <c r="BQ123" s="1076">
        <v>114244749</v>
      </c>
      <c r="BR123" s="1077"/>
      <c r="BS123" s="1077"/>
      <c r="BT123" s="1077"/>
      <c r="BU123" s="1077"/>
      <c r="BV123" s="1077">
        <v>113821649</v>
      </c>
      <c r="BW123" s="1077"/>
      <c r="BX123" s="1077"/>
      <c r="BY123" s="1077"/>
      <c r="BZ123" s="1077"/>
      <c r="CA123" s="1077">
        <v>116696985</v>
      </c>
      <c r="CB123" s="1077"/>
      <c r="CC123" s="1077"/>
      <c r="CD123" s="1077"/>
      <c r="CE123" s="1077"/>
      <c r="CF123" s="1014"/>
      <c r="CG123" s="1015"/>
      <c r="CH123" s="1015"/>
      <c r="CI123" s="1015"/>
      <c r="CJ123" s="1016"/>
      <c r="CK123" s="1022"/>
      <c r="CL123" s="1023"/>
      <c r="CM123" s="1023"/>
      <c r="CN123" s="1023"/>
      <c r="CO123" s="1024"/>
      <c r="CP123" s="1032" t="s">
        <v>392</v>
      </c>
      <c r="CQ123" s="1033"/>
      <c r="CR123" s="1033"/>
      <c r="CS123" s="1033"/>
      <c r="CT123" s="1033"/>
      <c r="CU123" s="1033"/>
      <c r="CV123" s="1033"/>
      <c r="CW123" s="1033"/>
      <c r="CX123" s="1033"/>
      <c r="CY123" s="1033"/>
      <c r="CZ123" s="1033"/>
      <c r="DA123" s="1033"/>
      <c r="DB123" s="1033"/>
      <c r="DC123" s="1033"/>
      <c r="DD123" s="1033"/>
      <c r="DE123" s="1033"/>
      <c r="DF123" s="1034"/>
      <c r="DG123" s="971">
        <v>357420</v>
      </c>
      <c r="DH123" s="972"/>
      <c r="DI123" s="972"/>
      <c r="DJ123" s="972"/>
      <c r="DK123" s="973"/>
      <c r="DL123" s="974">
        <v>232360</v>
      </c>
      <c r="DM123" s="972"/>
      <c r="DN123" s="972"/>
      <c r="DO123" s="972"/>
      <c r="DP123" s="973"/>
      <c r="DQ123" s="974">
        <v>121102</v>
      </c>
      <c r="DR123" s="972"/>
      <c r="DS123" s="972"/>
      <c r="DT123" s="972"/>
      <c r="DU123" s="973"/>
      <c r="DV123" s="975">
        <v>0.3</v>
      </c>
      <c r="DW123" s="976"/>
      <c r="DX123" s="976"/>
      <c r="DY123" s="976"/>
      <c r="DZ123" s="977"/>
    </row>
    <row r="124" spans="1:130" s="212" customFormat="1" ht="26.25" customHeight="1" thickBot="1" x14ac:dyDescent="0.25">
      <c r="A124" s="1070"/>
      <c r="B124" s="962"/>
      <c r="C124" s="935" t="s">
        <v>442</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123</v>
      </c>
      <c r="AB124" s="972"/>
      <c r="AC124" s="972"/>
      <c r="AD124" s="972"/>
      <c r="AE124" s="973"/>
      <c r="AF124" s="974" t="s">
        <v>123</v>
      </c>
      <c r="AG124" s="972"/>
      <c r="AH124" s="972"/>
      <c r="AI124" s="972"/>
      <c r="AJ124" s="973"/>
      <c r="AK124" s="974" t="s">
        <v>123</v>
      </c>
      <c r="AL124" s="972"/>
      <c r="AM124" s="972"/>
      <c r="AN124" s="972"/>
      <c r="AO124" s="973"/>
      <c r="AP124" s="975" t="s">
        <v>123</v>
      </c>
      <c r="AQ124" s="976"/>
      <c r="AR124" s="976"/>
      <c r="AS124" s="976"/>
      <c r="AT124" s="977"/>
      <c r="AU124" s="1072" t="s">
        <v>454</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123</v>
      </c>
      <c r="BR124" s="1040"/>
      <c r="BS124" s="1040"/>
      <c r="BT124" s="1040"/>
      <c r="BU124" s="1040"/>
      <c r="BV124" s="1040" t="s">
        <v>123</v>
      </c>
      <c r="BW124" s="1040"/>
      <c r="BX124" s="1040"/>
      <c r="BY124" s="1040"/>
      <c r="BZ124" s="1040"/>
      <c r="CA124" s="1040" t="s">
        <v>123</v>
      </c>
      <c r="CB124" s="1040"/>
      <c r="CC124" s="1040"/>
      <c r="CD124" s="1040"/>
      <c r="CE124" s="1040"/>
      <c r="CF124" s="1041"/>
      <c r="CG124" s="1042"/>
      <c r="CH124" s="1042"/>
      <c r="CI124" s="1042"/>
      <c r="CJ124" s="1043"/>
      <c r="CK124" s="1025"/>
      <c r="CL124" s="1025"/>
      <c r="CM124" s="1025"/>
      <c r="CN124" s="1025"/>
      <c r="CO124" s="1026"/>
      <c r="CP124" s="1032" t="s">
        <v>455</v>
      </c>
      <c r="CQ124" s="1033"/>
      <c r="CR124" s="1033"/>
      <c r="CS124" s="1033"/>
      <c r="CT124" s="1033"/>
      <c r="CU124" s="1033"/>
      <c r="CV124" s="1033"/>
      <c r="CW124" s="1033"/>
      <c r="CX124" s="1033"/>
      <c r="CY124" s="1033"/>
      <c r="CZ124" s="1033"/>
      <c r="DA124" s="1033"/>
      <c r="DB124" s="1033"/>
      <c r="DC124" s="1033"/>
      <c r="DD124" s="1033"/>
      <c r="DE124" s="1033"/>
      <c r="DF124" s="1034"/>
      <c r="DG124" s="1017" t="s">
        <v>123</v>
      </c>
      <c r="DH124" s="999"/>
      <c r="DI124" s="999"/>
      <c r="DJ124" s="999"/>
      <c r="DK124" s="1000"/>
      <c r="DL124" s="998" t="s">
        <v>123</v>
      </c>
      <c r="DM124" s="999"/>
      <c r="DN124" s="999"/>
      <c r="DO124" s="999"/>
      <c r="DP124" s="1000"/>
      <c r="DQ124" s="998" t="s">
        <v>123</v>
      </c>
      <c r="DR124" s="999"/>
      <c r="DS124" s="999"/>
      <c r="DT124" s="999"/>
      <c r="DU124" s="1000"/>
      <c r="DV124" s="1001" t="s">
        <v>123</v>
      </c>
      <c r="DW124" s="1002"/>
      <c r="DX124" s="1002"/>
      <c r="DY124" s="1002"/>
      <c r="DZ124" s="1003"/>
    </row>
    <row r="125" spans="1:130" s="212" customFormat="1" ht="26.25" customHeight="1" x14ac:dyDescent="0.2">
      <c r="A125" s="1070"/>
      <c r="B125" s="962"/>
      <c r="C125" s="935" t="s">
        <v>444</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123</v>
      </c>
      <c r="AB125" s="972"/>
      <c r="AC125" s="972"/>
      <c r="AD125" s="972"/>
      <c r="AE125" s="973"/>
      <c r="AF125" s="974" t="s">
        <v>123</v>
      </c>
      <c r="AG125" s="972"/>
      <c r="AH125" s="972"/>
      <c r="AI125" s="972"/>
      <c r="AJ125" s="973"/>
      <c r="AK125" s="974" t="s">
        <v>123</v>
      </c>
      <c r="AL125" s="972"/>
      <c r="AM125" s="972"/>
      <c r="AN125" s="972"/>
      <c r="AO125" s="973"/>
      <c r="AP125" s="975" t="s">
        <v>123</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456</v>
      </c>
      <c r="CL125" s="1020"/>
      <c r="CM125" s="1020"/>
      <c r="CN125" s="1020"/>
      <c r="CO125" s="1021"/>
      <c r="CP125" s="942" t="s">
        <v>457</v>
      </c>
      <c r="CQ125" s="910"/>
      <c r="CR125" s="910"/>
      <c r="CS125" s="910"/>
      <c r="CT125" s="910"/>
      <c r="CU125" s="910"/>
      <c r="CV125" s="910"/>
      <c r="CW125" s="910"/>
      <c r="CX125" s="910"/>
      <c r="CY125" s="910"/>
      <c r="CZ125" s="910"/>
      <c r="DA125" s="910"/>
      <c r="DB125" s="910"/>
      <c r="DC125" s="910"/>
      <c r="DD125" s="910"/>
      <c r="DE125" s="910"/>
      <c r="DF125" s="911"/>
      <c r="DG125" s="943" t="s">
        <v>123</v>
      </c>
      <c r="DH125" s="944"/>
      <c r="DI125" s="944"/>
      <c r="DJ125" s="944"/>
      <c r="DK125" s="944"/>
      <c r="DL125" s="944" t="s">
        <v>123</v>
      </c>
      <c r="DM125" s="944"/>
      <c r="DN125" s="944"/>
      <c r="DO125" s="944"/>
      <c r="DP125" s="944"/>
      <c r="DQ125" s="944" t="s">
        <v>123</v>
      </c>
      <c r="DR125" s="944"/>
      <c r="DS125" s="944"/>
      <c r="DT125" s="944"/>
      <c r="DU125" s="944"/>
      <c r="DV125" s="945" t="s">
        <v>123</v>
      </c>
      <c r="DW125" s="945"/>
      <c r="DX125" s="945"/>
      <c r="DY125" s="945"/>
      <c r="DZ125" s="946"/>
    </row>
    <row r="126" spans="1:130" s="212" customFormat="1" ht="26.25" customHeight="1" thickBot="1" x14ac:dyDescent="0.25">
      <c r="A126" s="1070"/>
      <c r="B126" s="962"/>
      <c r="C126" s="935" t="s">
        <v>446</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10548</v>
      </c>
      <c r="AB126" s="972"/>
      <c r="AC126" s="972"/>
      <c r="AD126" s="972"/>
      <c r="AE126" s="973"/>
      <c r="AF126" s="974">
        <v>10548</v>
      </c>
      <c r="AG126" s="972"/>
      <c r="AH126" s="972"/>
      <c r="AI126" s="972"/>
      <c r="AJ126" s="973"/>
      <c r="AK126" s="974">
        <v>10548</v>
      </c>
      <c r="AL126" s="972"/>
      <c r="AM126" s="972"/>
      <c r="AN126" s="972"/>
      <c r="AO126" s="973"/>
      <c r="AP126" s="975">
        <v>0</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458</v>
      </c>
      <c r="CQ126" s="936"/>
      <c r="CR126" s="936"/>
      <c r="CS126" s="936"/>
      <c r="CT126" s="936"/>
      <c r="CU126" s="936"/>
      <c r="CV126" s="936"/>
      <c r="CW126" s="936"/>
      <c r="CX126" s="936"/>
      <c r="CY126" s="936"/>
      <c r="CZ126" s="936"/>
      <c r="DA126" s="936"/>
      <c r="DB126" s="936"/>
      <c r="DC126" s="936"/>
      <c r="DD126" s="936"/>
      <c r="DE126" s="936"/>
      <c r="DF126" s="937"/>
      <c r="DG126" s="938" t="s">
        <v>123</v>
      </c>
      <c r="DH126" s="939"/>
      <c r="DI126" s="939"/>
      <c r="DJ126" s="939"/>
      <c r="DK126" s="939"/>
      <c r="DL126" s="939" t="s">
        <v>123</v>
      </c>
      <c r="DM126" s="939"/>
      <c r="DN126" s="939"/>
      <c r="DO126" s="939"/>
      <c r="DP126" s="939"/>
      <c r="DQ126" s="939" t="s">
        <v>123</v>
      </c>
      <c r="DR126" s="939"/>
      <c r="DS126" s="939"/>
      <c r="DT126" s="939"/>
      <c r="DU126" s="939"/>
      <c r="DV126" s="940" t="s">
        <v>123</v>
      </c>
      <c r="DW126" s="940"/>
      <c r="DX126" s="940"/>
      <c r="DY126" s="940"/>
      <c r="DZ126" s="941"/>
    </row>
    <row r="127" spans="1:130" s="212" customFormat="1" ht="26.25" customHeight="1" x14ac:dyDescent="0.2">
      <c r="A127" s="1071"/>
      <c r="B127" s="964"/>
      <c r="C127" s="986" t="s">
        <v>459</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123</v>
      </c>
      <c r="AB127" s="972"/>
      <c r="AC127" s="972"/>
      <c r="AD127" s="972"/>
      <c r="AE127" s="973"/>
      <c r="AF127" s="974" t="s">
        <v>123</v>
      </c>
      <c r="AG127" s="972"/>
      <c r="AH127" s="972"/>
      <c r="AI127" s="972"/>
      <c r="AJ127" s="973"/>
      <c r="AK127" s="974" t="s">
        <v>123</v>
      </c>
      <c r="AL127" s="972"/>
      <c r="AM127" s="972"/>
      <c r="AN127" s="972"/>
      <c r="AO127" s="973"/>
      <c r="AP127" s="975" t="s">
        <v>123</v>
      </c>
      <c r="AQ127" s="976"/>
      <c r="AR127" s="976"/>
      <c r="AS127" s="976"/>
      <c r="AT127" s="977"/>
      <c r="AU127" s="214"/>
      <c r="AV127" s="214"/>
      <c r="AW127" s="214"/>
      <c r="AX127" s="1044" t="s">
        <v>460</v>
      </c>
      <c r="AY127" s="1045"/>
      <c r="AZ127" s="1045"/>
      <c r="BA127" s="1045"/>
      <c r="BB127" s="1045"/>
      <c r="BC127" s="1045"/>
      <c r="BD127" s="1045"/>
      <c r="BE127" s="1046"/>
      <c r="BF127" s="1047" t="s">
        <v>461</v>
      </c>
      <c r="BG127" s="1045"/>
      <c r="BH127" s="1045"/>
      <c r="BI127" s="1045"/>
      <c r="BJ127" s="1045"/>
      <c r="BK127" s="1045"/>
      <c r="BL127" s="1046"/>
      <c r="BM127" s="1047" t="s">
        <v>462</v>
      </c>
      <c r="BN127" s="1045"/>
      <c r="BO127" s="1045"/>
      <c r="BP127" s="1045"/>
      <c r="BQ127" s="1045"/>
      <c r="BR127" s="1045"/>
      <c r="BS127" s="1046"/>
      <c r="BT127" s="1047" t="s">
        <v>463</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464</v>
      </c>
      <c r="CQ127" s="936"/>
      <c r="CR127" s="936"/>
      <c r="CS127" s="936"/>
      <c r="CT127" s="936"/>
      <c r="CU127" s="936"/>
      <c r="CV127" s="936"/>
      <c r="CW127" s="936"/>
      <c r="CX127" s="936"/>
      <c r="CY127" s="936"/>
      <c r="CZ127" s="936"/>
      <c r="DA127" s="936"/>
      <c r="DB127" s="936"/>
      <c r="DC127" s="936"/>
      <c r="DD127" s="936"/>
      <c r="DE127" s="936"/>
      <c r="DF127" s="937"/>
      <c r="DG127" s="938" t="s">
        <v>123</v>
      </c>
      <c r="DH127" s="939"/>
      <c r="DI127" s="939"/>
      <c r="DJ127" s="939"/>
      <c r="DK127" s="939"/>
      <c r="DL127" s="939" t="s">
        <v>123</v>
      </c>
      <c r="DM127" s="939"/>
      <c r="DN127" s="939"/>
      <c r="DO127" s="939"/>
      <c r="DP127" s="939"/>
      <c r="DQ127" s="939" t="s">
        <v>123</v>
      </c>
      <c r="DR127" s="939"/>
      <c r="DS127" s="939"/>
      <c r="DT127" s="939"/>
      <c r="DU127" s="939"/>
      <c r="DV127" s="940" t="s">
        <v>123</v>
      </c>
      <c r="DW127" s="940"/>
      <c r="DX127" s="940"/>
      <c r="DY127" s="940"/>
      <c r="DZ127" s="941"/>
    </row>
    <row r="128" spans="1:130" s="212" customFormat="1" ht="26.25" customHeight="1" thickBot="1" x14ac:dyDescent="0.25">
      <c r="A128" s="1054" t="s">
        <v>465</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466</v>
      </c>
      <c r="X128" s="1056"/>
      <c r="Y128" s="1056"/>
      <c r="Z128" s="1057"/>
      <c r="AA128" s="1058">
        <v>1857569</v>
      </c>
      <c r="AB128" s="1059"/>
      <c r="AC128" s="1059"/>
      <c r="AD128" s="1059"/>
      <c r="AE128" s="1060"/>
      <c r="AF128" s="1061">
        <v>1943367</v>
      </c>
      <c r="AG128" s="1059"/>
      <c r="AH128" s="1059"/>
      <c r="AI128" s="1059"/>
      <c r="AJ128" s="1060"/>
      <c r="AK128" s="1061">
        <v>1797077</v>
      </c>
      <c r="AL128" s="1059"/>
      <c r="AM128" s="1059"/>
      <c r="AN128" s="1059"/>
      <c r="AO128" s="1060"/>
      <c r="AP128" s="1062"/>
      <c r="AQ128" s="1063"/>
      <c r="AR128" s="1063"/>
      <c r="AS128" s="1063"/>
      <c r="AT128" s="1064"/>
      <c r="AU128" s="214"/>
      <c r="AV128" s="214"/>
      <c r="AW128" s="214"/>
      <c r="AX128" s="909" t="s">
        <v>467</v>
      </c>
      <c r="AY128" s="910"/>
      <c r="AZ128" s="910"/>
      <c r="BA128" s="910"/>
      <c r="BB128" s="910"/>
      <c r="BC128" s="910"/>
      <c r="BD128" s="910"/>
      <c r="BE128" s="911"/>
      <c r="BF128" s="1065" t="s">
        <v>123</v>
      </c>
      <c r="BG128" s="1066"/>
      <c r="BH128" s="1066"/>
      <c r="BI128" s="1066"/>
      <c r="BJ128" s="1066"/>
      <c r="BK128" s="1066"/>
      <c r="BL128" s="1067"/>
      <c r="BM128" s="1065">
        <v>11.3</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468</v>
      </c>
      <c r="CQ128" s="739"/>
      <c r="CR128" s="739"/>
      <c r="CS128" s="739"/>
      <c r="CT128" s="739"/>
      <c r="CU128" s="739"/>
      <c r="CV128" s="739"/>
      <c r="CW128" s="739"/>
      <c r="CX128" s="739"/>
      <c r="CY128" s="739"/>
      <c r="CZ128" s="739"/>
      <c r="DA128" s="739"/>
      <c r="DB128" s="739"/>
      <c r="DC128" s="739"/>
      <c r="DD128" s="739"/>
      <c r="DE128" s="739"/>
      <c r="DF128" s="1049"/>
      <c r="DG128" s="1050">
        <v>12098</v>
      </c>
      <c r="DH128" s="1051"/>
      <c r="DI128" s="1051"/>
      <c r="DJ128" s="1051"/>
      <c r="DK128" s="1051"/>
      <c r="DL128" s="1051">
        <v>2933</v>
      </c>
      <c r="DM128" s="1051"/>
      <c r="DN128" s="1051"/>
      <c r="DO128" s="1051"/>
      <c r="DP128" s="1051"/>
      <c r="DQ128" s="1051">
        <v>2519</v>
      </c>
      <c r="DR128" s="1051"/>
      <c r="DS128" s="1051"/>
      <c r="DT128" s="1051"/>
      <c r="DU128" s="1051"/>
      <c r="DV128" s="1052">
        <v>0</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469</v>
      </c>
      <c r="X129" s="1084"/>
      <c r="Y129" s="1084"/>
      <c r="Z129" s="1085"/>
      <c r="AA129" s="971">
        <v>44533471</v>
      </c>
      <c r="AB129" s="972"/>
      <c r="AC129" s="972"/>
      <c r="AD129" s="972"/>
      <c r="AE129" s="973"/>
      <c r="AF129" s="974">
        <v>45607487</v>
      </c>
      <c r="AG129" s="972"/>
      <c r="AH129" s="972"/>
      <c r="AI129" s="972"/>
      <c r="AJ129" s="973"/>
      <c r="AK129" s="974">
        <v>47163038</v>
      </c>
      <c r="AL129" s="972"/>
      <c r="AM129" s="972"/>
      <c r="AN129" s="972"/>
      <c r="AO129" s="973"/>
      <c r="AP129" s="1086"/>
      <c r="AQ129" s="1087"/>
      <c r="AR129" s="1087"/>
      <c r="AS129" s="1087"/>
      <c r="AT129" s="1088"/>
      <c r="AU129" s="215"/>
      <c r="AV129" s="215"/>
      <c r="AW129" s="215"/>
      <c r="AX129" s="1078" t="s">
        <v>470</v>
      </c>
      <c r="AY129" s="936"/>
      <c r="AZ129" s="936"/>
      <c r="BA129" s="936"/>
      <c r="BB129" s="936"/>
      <c r="BC129" s="936"/>
      <c r="BD129" s="936"/>
      <c r="BE129" s="937"/>
      <c r="BF129" s="1079" t="s">
        <v>123</v>
      </c>
      <c r="BG129" s="1080"/>
      <c r="BH129" s="1080"/>
      <c r="BI129" s="1080"/>
      <c r="BJ129" s="1080"/>
      <c r="BK129" s="1080"/>
      <c r="BL129" s="1081"/>
      <c r="BM129" s="1079">
        <v>16.3</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471</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472</v>
      </c>
      <c r="X130" s="1084"/>
      <c r="Y130" s="1084"/>
      <c r="Z130" s="1085"/>
      <c r="AA130" s="971">
        <v>5376345</v>
      </c>
      <c r="AB130" s="972"/>
      <c r="AC130" s="972"/>
      <c r="AD130" s="972"/>
      <c r="AE130" s="973"/>
      <c r="AF130" s="974">
        <v>5443180</v>
      </c>
      <c r="AG130" s="972"/>
      <c r="AH130" s="972"/>
      <c r="AI130" s="972"/>
      <c r="AJ130" s="973"/>
      <c r="AK130" s="974">
        <v>5484799</v>
      </c>
      <c r="AL130" s="972"/>
      <c r="AM130" s="972"/>
      <c r="AN130" s="972"/>
      <c r="AO130" s="973"/>
      <c r="AP130" s="1086"/>
      <c r="AQ130" s="1087"/>
      <c r="AR130" s="1087"/>
      <c r="AS130" s="1087"/>
      <c r="AT130" s="1088"/>
      <c r="AU130" s="215"/>
      <c r="AV130" s="215"/>
      <c r="AW130" s="215"/>
      <c r="AX130" s="1078" t="s">
        <v>473</v>
      </c>
      <c r="AY130" s="936"/>
      <c r="AZ130" s="936"/>
      <c r="BA130" s="936"/>
      <c r="BB130" s="936"/>
      <c r="BC130" s="936"/>
      <c r="BD130" s="936"/>
      <c r="BE130" s="937"/>
      <c r="BF130" s="1114">
        <v>4.3</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474</v>
      </c>
      <c r="X131" s="1121"/>
      <c r="Y131" s="1121"/>
      <c r="Z131" s="1122"/>
      <c r="AA131" s="1017">
        <v>39157126</v>
      </c>
      <c r="AB131" s="999"/>
      <c r="AC131" s="999"/>
      <c r="AD131" s="999"/>
      <c r="AE131" s="1000"/>
      <c r="AF131" s="998">
        <v>40164307</v>
      </c>
      <c r="AG131" s="999"/>
      <c r="AH131" s="999"/>
      <c r="AI131" s="999"/>
      <c r="AJ131" s="1000"/>
      <c r="AK131" s="998">
        <v>41678239</v>
      </c>
      <c r="AL131" s="999"/>
      <c r="AM131" s="999"/>
      <c r="AN131" s="999"/>
      <c r="AO131" s="1000"/>
      <c r="AP131" s="1123"/>
      <c r="AQ131" s="1124"/>
      <c r="AR131" s="1124"/>
      <c r="AS131" s="1124"/>
      <c r="AT131" s="1125"/>
      <c r="AU131" s="215"/>
      <c r="AV131" s="215"/>
      <c r="AW131" s="215"/>
      <c r="AX131" s="1096" t="s">
        <v>475</v>
      </c>
      <c r="AY131" s="739"/>
      <c r="AZ131" s="739"/>
      <c r="BA131" s="739"/>
      <c r="BB131" s="739"/>
      <c r="BC131" s="739"/>
      <c r="BD131" s="739"/>
      <c r="BE131" s="1049"/>
      <c r="BF131" s="1097" t="s">
        <v>123</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476</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477</v>
      </c>
      <c r="W132" s="1107"/>
      <c r="X132" s="1107"/>
      <c r="Y132" s="1107"/>
      <c r="Z132" s="1108"/>
      <c r="AA132" s="1109">
        <v>5.0763006060000002</v>
      </c>
      <c r="AB132" s="1110"/>
      <c r="AC132" s="1110"/>
      <c r="AD132" s="1110"/>
      <c r="AE132" s="1111"/>
      <c r="AF132" s="1112">
        <v>4.6507138790000004</v>
      </c>
      <c r="AG132" s="1110"/>
      <c r="AH132" s="1110"/>
      <c r="AI132" s="1110"/>
      <c r="AJ132" s="1111"/>
      <c r="AK132" s="1112">
        <v>3.2695695229999999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478</v>
      </c>
      <c r="W133" s="1090"/>
      <c r="X133" s="1090"/>
      <c r="Y133" s="1090"/>
      <c r="Z133" s="1091"/>
      <c r="AA133" s="1092">
        <v>4.5</v>
      </c>
      <c r="AB133" s="1093"/>
      <c r="AC133" s="1093"/>
      <c r="AD133" s="1093"/>
      <c r="AE133" s="1094"/>
      <c r="AF133" s="1092">
        <v>4.5999999999999996</v>
      </c>
      <c r="AG133" s="1093"/>
      <c r="AH133" s="1093"/>
      <c r="AI133" s="1093"/>
      <c r="AJ133" s="1094"/>
      <c r="AK133" s="1092">
        <v>4.3</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74S9jlonCNtVkm2lb3GaCCjDBdoC+qTOk9+CemetqTvb8Sl3zH5i1Yozyr75cwrnrrTof/+fSh+5yPZkC0mAsw==" saltValue="NLxuRGPRauLo7XISH0a7y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 zoomScale="55" zoomScaleNormal="85" zoomScaleSheetLayoutView="55" workbookViewId="0">
      <selection activeCell="AD31" sqref="AD31"/>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479</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4S93tGV/38j2L+wgTyCzHnCU+nAYlU3biaWtFFpzi/0OQfup9I7adZOI/g6SB1QlyJ1Y0qEFzLXGj/94mFIpEg==" saltValue="vJa59ALqFD190TPjX7N1C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23" zoomScale="70" zoomScaleNormal="70" zoomScaleSheetLayoutView="55" workbookViewId="0">
      <selection activeCell="AD31" sqref="AD31"/>
    </sheetView>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Gz7Q9AFtmxXJLVGMjAp96HJLrL0NjChp0lCavShuThPPACDCibL1tt1CkR8njN2AOxWitY+HZ4hdIbTEiwqyAw==" saltValue="GnZlPDluM48Q+gxMZMKGA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28" zoomScale="85" zoomScaleSheetLayoutView="85" workbookViewId="0">
      <selection activeCell="AD31" sqref="AD31"/>
    </sheetView>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481</v>
      </c>
      <c r="AL6" s="248"/>
      <c r="AM6" s="248"/>
      <c r="AN6" s="248"/>
    </row>
    <row r="7" spans="1:46" ht="13.5" customHeight="1" x14ac:dyDescent="0.2">
      <c r="A7" s="247"/>
      <c r="AK7" s="250"/>
      <c r="AL7" s="251"/>
      <c r="AM7" s="251"/>
      <c r="AN7" s="252"/>
      <c r="AO7" s="1127" t="s">
        <v>482</v>
      </c>
      <c r="AP7" s="253"/>
      <c r="AQ7" s="254" t="s">
        <v>483</v>
      </c>
      <c r="AR7" s="255"/>
    </row>
    <row r="8" spans="1:46" ht="13.2" x14ac:dyDescent="0.2">
      <c r="A8" s="247"/>
      <c r="AK8" s="256"/>
      <c r="AL8" s="257"/>
      <c r="AM8" s="257"/>
      <c r="AN8" s="258"/>
      <c r="AO8" s="1128"/>
      <c r="AP8" s="259" t="s">
        <v>484</v>
      </c>
      <c r="AQ8" s="260" t="s">
        <v>485</v>
      </c>
      <c r="AR8" s="261" t="s">
        <v>486</v>
      </c>
    </row>
    <row r="9" spans="1:46" ht="13.2" x14ac:dyDescent="0.2">
      <c r="A9" s="247"/>
      <c r="AK9" s="1129" t="s">
        <v>487</v>
      </c>
      <c r="AL9" s="1130"/>
      <c r="AM9" s="1130"/>
      <c r="AN9" s="1131"/>
      <c r="AO9" s="262">
        <v>15621445</v>
      </c>
      <c r="AP9" s="262">
        <v>77996</v>
      </c>
      <c r="AQ9" s="263">
        <v>66742</v>
      </c>
      <c r="AR9" s="264">
        <v>16.899999999999999</v>
      </c>
    </row>
    <row r="10" spans="1:46" ht="13.5" customHeight="1" x14ac:dyDescent="0.2">
      <c r="A10" s="247"/>
      <c r="AK10" s="1129" t="s">
        <v>488</v>
      </c>
      <c r="AL10" s="1130"/>
      <c r="AM10" s="1130"/>
      <c r="AN10" s="1131"/>
      <c r="AO10" s="265">
        <v>137448</v>
      </c>
      <c r="AP10" s="265">
        <v>686</v>
      </c>
      <c r="AQ10" s="266">
        <v>1287</v>
      </c>
      <c r="AR10" s="267">
        <v>-46.7</v>
      </c>
    </row>
    <row r="11" spans="1:46" ht="13.5" customHeight="1" x14ac:dyDescent="0.2">
      <c r="A11" s="247"/>
      <c r="AK11" s="1129" t="s">
        <v>489</v>
      </c>
      <c r="AL11" s="1130"/>
      <c r="AM11" s="1130"/>
      <c r="AN11" s="1131"/>
      <c r="AO11" s="265">
        <v>299887</v>
      </c>
      <c r="AP11" s="265">
        <v>1497</v>
      </c>
      <c r="AQ11" s="266">
        <v>1074</v>
      </c>
      <c r="AR11" s="267">
        <v>39.4</v>
      </c>
    </row>
    <row r="12" spans="1:46" ht="13.5" customHeight="1" x14ac:dyDescent="0.2">
      <c r="A12" s="247"/>
      <c r="AK12" s="1129" t="s">
        <v>490</v>
      </c>
      <c r="AL12" s="1130"/>
      <c r="AM12" s="1130"/>
      <c r="AN12" s="1131"/>
      <c r="AO12" s="265" t="s">
        <v>491</v>
      </c>
      <c r="AP12" s="265" t="s">
        <v>491</v>
      </c>
      <c r="AQ12" s="266">
        <v>41</v>
      </c>
      <c r="AR12" s="267" t="s">
        <v>491</v>
      </c>
    </row>
    <row r="13" spans="1:46" ht="13.5" customHeight="1" x14ac:dyDescent="0.2">
      <c r="A13" s="247"/>
      <c r="AK13" s="1129" t="s">
        <v>492</v>
      </c>
      <c r="AL13" s="1130"/>
      <c r="AM13" s="1130"/>
      <c r="AN13" s="1131"/>
      <c r="AO13" s="265">
        <v>530735</v>
      </c>
      <c r="AP13" s="265">
        <v>2650</v>
      </c>
      <c r="AQ13" s="266">
        <v>2303</v>
      </c>
      <c r="AR13" s="267">
        <v>15.1</v>
      </c>
    </row>
    <row r="14" spans="1:46" ht="13.5" customHeight="1" x14ac:dyDescent="0.2">
      <c r="A14" s="247"/>
      <c r="AK14" s="1129" t="s">
        <v>493</v>
      </c>
      <c r="AL14" s="1130"/>
      <c r="AM14" s="1130"/>
      <c r="AN14" s="1131"/>
      <c r="AO14" s="265">
        <v>143821</v>
      </c>
      <c r="AP14" s="265">
        <v>718</v>
      </c>
      <c r="AQ14" s="266">
        <v>1496</v>
      </c>
      <c r="AR14" s="267">
        <v>-52</v>
      </c>
    </row>
    <row r="15" spans="1:46" ht="13.5" customHeight="1" x14ac:dyDescent="0.2">
      <c r="A15" s="247"/>
      <c r="AK15" s="1132" t="s">
        <v>494</v>
      </c>
      <c r="AL15" s="1133"/>
      <c r="AM15" s="1133"/>
      <c r="AN15" s="1134"/>
      <c r="AO15" s="265">
        <v>-596923</v>
      </c>
      <c r="AP15" s="265">
        <v>-2980</v>
      </c>
      <c r="AQ15" s="266">
        <v>-3858</v>
      </c>
      <c r="AR15" s="267">
        <v>-22.8</v>
      </c>
    </row>
    <row r="16" spans="1:46" ht="13.2" x14ac:dyDescent="0.2">
      <c r="A16" s="247"/>
      <c r="AK16" s="1132" t="s">
        <v>178</v>
      </c>
      <c r="AL16" s="1133"/>
      <c r="AM16" s="1133"/>
      <c r="AN16" s="1134"/>
      <c r="AO16" s="265">
        <v>16136413</v>
      </c>
      <c r="AP16" s="265">
        <v>80568</v>
      </c>
      <c r="AQ16" s="266">
        <v>69084</v>
      </c>
      <c r="AR16" s="267">
        <v>16.600000000000001</v>
      </c>
    </row>
    <row r="17" spans="1:46" ht="13.2" x14ac:dyDescent="0.2">
      <c r="A17" s="247"/>
    </row>
    <row r="18" spans="1:46" ht="13.2" x14ac:dyDescent="0.2">
      <c r="A18" s="247"/>
      <c r="AQ18" s="268"/>
      <c r="AR18" s="268"/>
    </row>
    <row r="19" spans="1:46" ht="13.2" x14ac:dyDescent="0.2">
      <c r="A19" s="247"/>
      <c r="AK19" s="243" t="s">
        <v>495</v>
      </c>
    </row>
    <row r="20" spans="1:46" ht="13.2" x14ac:dyDescent="0.2">
      <c r="A20" s="247"/>
      <c r="AK20" s="269"/>
      <c r="AL20" s="270"/>
      <c r="AM20" s="270"/>
      <c r="AN20" s="271"/>
      <c r="AO20" s="272" t="s">
        <v>496</v>
      </c>
      <c r="AP20" s="273" t="s">
        <v>497</v>
      </c>
      <c r="AQ20" s="274" t="s">
        <v>498</v>
      </c>
      <c r="AR20" s="275"/>
    </row>
    <row r="21" spans="1:46" s="248" customFormat="1" ht="13.2" x14ac:dyDescent="0.2">
      <c r="A21" s="276"/>
      <c r="AK21" s="1135" t="s">
        <v>499</v>
      </c>
      <c r="AL21" s="1136"/>
      <c r="AM21" s="1136"/>
      <c r="AN21" s="1137"/>
      <c r="AO21" s="277">
        <v>6.86</v>
      </c>
      <c r="AP21" s="278">
        <v>6.14</v>
      </c>
      <c r="AQ21" s="279">
        <v>0.72</v>
      </c>
      <c r="AS21" s="280"/>
      <c r="AT21" s="276"/>
    </row>
    <row r="22" spans="1:46" s="248" customFormat="1" ht="13.2" x14ac:dyDescent="0.2">
      <c r="A22" s="276"/>
      <c r="AK22" s="1135" t="s">
        <v>500</v>
      </c>
      <c r="AL22" s="1136"/>
      <c r="AM22" s="1136"/>
      <c r="AN22" s="1137"/>
      <c r="AO22" s="281">
        <v>99</v>
      </c>
      <c r="AP22" s="282">
        <v>99.7</v>
      </c>
      <c r="AQ22" s="283">
        <v>-0.7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501</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503</v>
      </c>
      <c r="AL29" s="248"/>
      <c r="AM29" s="248"/>
      <c r="AN29" s="248"/>
      <c r="AS29" s="290"/>
    </row>
    <row r="30" spans="1:46" ht="13.5" customHeight="1" x14ac:dyDescent="0.2">
      <c r="A30" s="247"/>
      <c r="AK30" s="250"/>
      <c r="AL30" s="251"/>
      <c r="AM30" s="251"/>
      <c r="AN30" s="252"/>
      <c r="AO30" s="1127" t="s">
        <v>482</v>
      </c>
      <c r="AP30" s="253"/>
      <c r="AQ30" s="254" t="s">
        <v>483</v>
      </c>
      <c r="AR30" s="255"/>
    </row>
    <row r="31" spans="1:46" ht="13.2" x14ac:dyDescent="0.2">
      <c r="A31" s="247"/>
      <c r="AK31" s="256"/>
      <c r="AL31" s="257"/>
      <c r="AM31" s="257"/>
      <c r="AN31" s="258"/>
      <c r="AO31" s="1128"/>
      <c r="AP31" s="259" t="s">
        <v>484</v>
      </c>
      <c r="AQ31" s="260" t="s">
        <v>485</v>
      </c>
      <c r="AR31" s="261" t="s">
        <v>486</v>
      </c>
    </row>
    <row r="32" spans="1:46" ht="27" customHeight="1" x14ac:dyDescent="0.2">
      <c r="A32" s="247"/>
      <c r="AK32" s="1143" t="s">
        <v>504</v>
      </c>
      <c r="AL32" s="1144"/>
      <c r="AM32" s="1144"/>
      <c r="AN32" s="1145"/>
      <c r="AO32" s="291">
        <v>6690596</v>
      </c>
      <c r="AP32" s="291">
        <v>33406</v>
      </c>
      <c r="AQ32" s="292">
        <v>26372</v>
      </c>
      <c r="AR32" s="293">
        <v>26.7</v>
      </c>
    </row>
    <row r="33" spans="1:46" ht="13.5" customHeight="1" x14ac:dyDescent="0.2">
      <c r="A33" s="247"/>
      <c r="AK33" s="1143" t="s">
        <v>505</v>
      </c>
      <c r="AL33" s="1144"/>
      <c r="AM33" s="1144"/>
      <c r="AN33" s="1145"/>
      <c r="AO33" s="291" t="s">
        <v>491</v>
      </c>
      <c r="AP33" s="291" t="s">
        <v>491</v>
      </c>
      <c r="AQ33" s="292">
        <v>3</v>
      </c>
      <c r="AR33" s="293" t="s">
        <v>491</v>
      </c>
    </row>
    <row r="34" spans="1:46" ht="27" customHeight="1" x14ac:dyDescent="0.2">
      <c r="A34" s="247"/>
      <c r="AK34" s="1143" t="s">
        <v>506</v>
      </c>
      <c r="AL34" s="1144"/>
      <c r="AM34" s="1144"/>
      <c r="AN34" s="1145"/>
      <c r="AO34" s="291" t="s">
        <v>491</v>
      </c>
      <c r="AP34" s="291" t="s">
        <v>491</v>
      </c>
      <c r="AQ34" s="292">
        <v>27</v>
      </c>
      <c r="AR34" s="293" t="s">
        <v>491</v>
      </c>
    </row>
    <row r="35" spans="1:46" ht="27" customHeight="1" x14ac:dyDescent="0.2">
      <c r="A35" s="247"/>
      <c r="AK35" s="1143" t="s">
        <v>507</v>
      </c>
      <c r="AL35" s="1144"/>
      <c r="AM35" s="1144"/>
      <c r="AN35" s="1145"/>
      <c r="AO35" s="291">
        <v>1733375</v>
      </c>
      <c r="AP35" s="291">
        <v>8655</v>
      </c>
      <c r="AQ35" s="292">
        <v>5235</v>
      </c>
      <c r="AR35" s="293">
        <v>65.3</v>
      </c>
    </row>
    <row r="36" spans="1:46" ht="27" customHeight="1" x14ac:dyDescent="0.2">
      <c r="A36" s="247"/>
      <c r="AK36" s="1143" t="s">
        <v>508</v>
      </c>
      <c r="AL36" s="1144"/>
      <c r="AM36" s="1144"/>
      <c r="AN36" s="1145"/>
      <c r="AO36" s="291">
        <v>204374</v>
      </c>
      <c r="AP36" s="291">
        <v>1020</v>
      </c>
      <c r="AQ36" s="292">
        <v>476</v>
      </c>
      <c r="AR36" s="293">
        <v>114.3</v>
      </c>
    </row>
    <row r="37" spans="1:46" ht="13.5" customHeight="1" x14ac:dyDescent="0.2">
      <c r="A37" s="247"/>
      <c r="AK37" s="1143" t="s">
        <v>509</v>
      </c>
      <c r="AL37" s="1144"/>
      <c r="AM37" s="1144"/>
      <c r="AN37" s="1145"/>
      <c r="AO37" s="291">
        <v>16230</v>
      </c>
      <c r="AP37" s="291">
        <v>81</v>
      </c>
      <c r="AQ37" s="292">
        <v>969</v>
      </c>
      <c r="AR37" s="293">
        <v>-91.6</v>
      </c>
    </row>
    <row r="38" spans="1:46" ht="27" customHeight="1" x14ac:dyDescent="0.2">
      <c r="A38" s="247"/>
      <c r="AK38" s="1146" t="s">
        <v>510</v>
      </c>
      <c r="AL38" s="1147"/>
      <c r="AM38" s="1147"/>
      <c r="AN38" s="1148"/>
      <c r="AO38" s="294" t="s">
        <v>491</v>
      </c>
      <c r="AP38" s="294" t="s">
        <v>491</v>
      </c>
      <c r="AQ38" s="295" t="s">
        <v>491</v>
      </c>
      <c r="AR38" s="283" t="s">
        <v>491</v>
      </c>
      <c r="AS38" s="290"/>
    </row>
    <row r="39" spans="1:46" ht="13.2" x14ac:dyDescent="0.2">
      <c r="A39" s="247"/>
      <c r="AK39" s="1146" t="s">
        <v>511</v>
      </c>
      <c r="AL39" s="1147"/>
      <c r="AM39" s="1147"/>
      <c r="AN39" s="1148"/>
      <c r="AO39" s="291">
        <v>-1797077</v>
      </c>
      <c r="AP39" s="291">
        <v>-8973</v>
      </c>
      <c r="AQ39" s="292">
        <v>-7307</v>
      </c>
      <c r="AR39" s="293">
        <v>22.8</v>
      </c>
      <c r="AS39" s="290"/>
    </row>
    <row r="40" spans="1:46" ht="27" customHeight="1" x14ac:dyDescent="0.2">
      <c r="A40" s="247"/>
      <c r="AK40" s="1143" t="s">
        <v>512</v>
      </c>
      <c r="AL40" s="1144"/>
      <c r="AM40" s="1144"/>
      <c r="AN40" s="1145"/>
      <c r="AO40" s="291">
        <v>-5484799</v>
      </c>
      <c r="AP40" s="291">
        <v>-27385</v>
      </c>
      <c r="AQ40" s="292">
        <v>-17667</v>
      </c>
      <c r="AR40" s="293">
        <v>55</v>
      </c>
      <c r="AS40" s="290"/>
    </row>
    <row r="41" spans="1:46" ht="13.2" x14ac:dyDescent="0.2">
      <c r="A41" s="247"/>
      <c r="AK41" s="1149" t="s">
        <v>288</v>
      </c>
      <c r="AL41" s="1150"/>
      <c r="AM41" s="1150"/>
      <c r="AN41" s="1151"/>
      <c r="AO41" s="291">
        <v>1362699</v>
      </c>
      <c r="AP41" s="291">
        <v>6804</v>
      </c>
      <c r="AQ41" s="292">
        <v>8108</v>
      </c>
      <c r="AR41" s="293">
        <v>-16.100000000000001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2" x14ac:dyDescent="0.2">
      <c r="A48" s="247"/>
      <c r="AK48" s="301" t="s">
        <v>514</v>
      </c>
      <c r="AL48" s="301"/>
      <c r="AM48" s="301"/>
      <c r="AN48" s="301"/>
      <c r="AO48" s="301"/>
      <c r="AP48" s="301"/>
      <c r="AQ48" s="302"/>
      <c r="AR48" s="301"/>
    </row>
    <row r="49" spans="1:44" ht="13.5" customHeight="1" x14ac:dyDescent="0.2">
      <c r="A49" s="247"/>
      <c r="AK49" s="303"/>
      <c r="AL49" s="304"/>
      <c r="AM49" s="1138" t="s">
        <v>482</v>
      </c>
      <c r="AN49" s="1140" t="s">
        <v>515</v>
      </c>
      <c r="AO49" s="1141"/>
      <c r="AP49" s="1141"/>
      <c r="AQ49" s="1141"/>
      <c r="AR49" s="1142"/>
    </row>
    <row r="50" spans="1:44" ht="13.2" x14ac:dyDescent="0.2">
      <c r="A50" s="247"/>
      <c r="AK50" s="305"/>
      <c r="AL50" s="306"/>
      <c r="AM50" s="1139"/>
      <c r="AN50" s="307" t="s">
        <v>516</v>
      </c>
      <c r="AO50" s="308" t="s">
        <v>517</v>
      </c>
      <c r="AP50" s="309" t="s">
        <v>518</v>
      </c>
      <c r="AQ50" s="310" t="s">
        <v>519</v>
      </c>
      <c r="AR50" s="311" t="s">
        <v>520</v>
      </c>
    </row>
    <row r="51" spans="1:44" ht="13.2" x14ac:dyDescent="0.2">
      <c r="A51" s="247"/>
      <c r="AK51" s="303" t="s">
        <v>521</v>
      </c>
      <c r="AL51" s="304"/>
      <c r="AM51" s="312">
        <v>8832211</v>
      </c>
      <c r="AN51" s="313">
        <v>43400</v>
      </c>
      <c r="AO51" s="314">
        <v>11.1</v>
      </c>
      <c r="AP51" s="315">
        <v>39221</v>
      </c>
      <c r="AQ51" s="316">
        <v>4.2</v>
      </c>
      <c r="AR51" s="317">
        <v>6.9</v>
      </c>
    </row>
    <row r="52" spans="1:44" ht="13.2" x14ac:dyDescent="0.2">
      <c r="A52" s="247"/>
      <c r="AK52" s="318"/>
      <c r="AL52" s="319" t="s">
        <v>522</v>
      </c>
      <c r="AM52" s="320">
        <v>5885538</v>
      </c>
      <c r="AN52" s="321">
        <v>28920</v>
      </c>
      <c r="AO52" s="322">
        <v>-4.7</v>
      </c>
      <c r="AP52" s="323">
        <v>24821</v>
      </c>
      <c r="AQ52" s="324">
        <v>-0.5</v>
      </c>
      <c r="AR52" s="325">
        <v>-4.2</v>
      </c>
    </row>
    <row r="53" spans="1:44" ht="13.2" x14ac:dyDescent="0.2">
      <c r="A53" s="247"/>
      <c r="AK53" s="303" t="s">
        <v>523</v>
      </c>
      <c r="AL53" s="304"/>
      <c r="AM53" s="312">
        <v>12890979</v>
      </c>
      <c r="AN53" s="313">
        <v>63509</v>
      </c>
      <c r="AO53" s="314">
        <v>46.3</v>
      </c>
      <c r="AP53" s="315">
        <v>38566</v>
      </c>
      <c r="AQ53" s="316">
        <v>-1.7</v>
      </c>
      <c r="AR53" s="317">
        <v>48</v>
      </c>
    </row>
    <row r="54" spans="1:44" ht="13.2" x14ac:dyDescent="0.2">
      <c r="A54" s="247"/>
      <c r="AK54" s="318"/>
      <c r="AL54" s="319" t="s">
        <v>522</v>
      </c>
      <c r="AM54" s="320">
        <v>8830130</v>
      </c>
      <c r="AN54" s="321">
        <v>43503</v>
      </c>
      <c r="AO54" s="322">
        <v>50.4</v>
      </c>
      <c r="AP54" s="323">
        <v>24059</v>
      </c>
      <c r="AQ54" s="324">
        <v>-3.1</v>
      </c>
      <c r="AR54" s="325">
        <v>53.5</v>
      </c>
    </row>
    <row r="55" spans="1:44" ht="13.2" x14ac:dyDescent="0.2">
      <c r="A55" s="247"/>
      <c r="AK55" s="303" t="s">
        <v>524</v>
      </c>
      <c r="AL55" s="304"/>
      <c r="AM55" s="312">
        <v>11580847</v>
      </c>
      <c r="AN55" s="313">
        <v>57178</v>
      </c>
      <c r="AO55" s="314">
        <v>-10</v>
      </c>
      <c r="AP55" s="315">
        <v>35156</v>
      </c>
      <c r="AQ55" s="316">
        <v>-8.8000000000000007</v>
      </c>
      <c r="AR55" s="317">
        <v>-1.2</v>
      </c>
    </row>
    <row r="56" spans="1:44" ht="13.2" x14ac:dyDescent="0.2">
      <c r="A56" s="247"/>
      <c r="AK56" s="318"/>
      <c r="AL56" s="319" t="s">
        <v>522</v>
      </c>
      <c r="AM56" s="320">
        <v>9027699</v>
      </c>
      <c r="AN56" s="321">
        <v>44573</v>
      </c>
      <c r="AO56" s="322">
        <v>2.5</v>
      </c>
      <c r="AP56" s="323">
        <v>22430</v>
      </c>
      <c r="AQ56" s="324">
        <v>-6.8</v>
      </c>
      <c r="AR56" s="325">
        <v>9.3000000000000007</v>
      </c>
    </row>
    <row r="57" spans="1:44" ht="13.2" x14ac:dyDescent="0.2">
      <c r="A57" s="247"/>
      <c r="AK57" s="303" t="s">
        <v>525</v>
      </c>
      <c r="AL57" s="304"/>
      <c r="AM57" s="312">
        <v>6747612</v>
      </c>
      <c r="AN57" s="313">
        <v>33506</v>
      </c>
      <c r="AO57" s="314">
        <v>-41.4</v>
      </c>
      <c r="AP57" s="315">
        <v>37029</v>
      </c>
      <c r="AQ57" s="316">
        <v>5.3</v>
      </c>
      <c r="AR57" s="317">
        <v>-46.7</v>
      </c>
    </row>
    <row r="58" spans="1:44" ht="13.2" x14ac:dyDescent="0.2">
      <c r="A58" s="247"/>
      <c r="AK58" s="318"/>
      <c r="AL58" s="319" t="s">
        <v>522</v>
      </c>
      <c r="AM58" s="320">
        <v>3474156</v>
      </c>
      <c r="AN58" s="321">
        <v>17251</v>
      </c>
      <c r="AO58" s="322">
        <v>-61.3</v>
      </c>
      <c r="AP58" s="323">
        <v>23232</v>
      </c>
      <c r="AQ58" s="324">
        <v>3.6</v>
      </c>
      <c r="AR58" s="325">
        <v>-64.900000000000006</v>
      </c>
    </row>
    <row r="59" spans="1:44" ht="13.2" x14ac:dyDescent="0.2">
      <c r="A59" s="247"/>
      <c r="AK59" s="303" t="s">
        <v>526</v>
      </c>
      <c r="AL59" s="304"/>
      <c r="AM59" s="312">
        <v>8870328</v>
      </c>
      <c r="AN59" s="313">
        <v>44289</v>
      </c>
      <c r="AO59" s="314">
        <v>32.200000000000003</v>
      </c>
      <c r="AP59" s="315">
        <v>44805</v>
      </c>
      <c r="AQ59" s="316">
        <v>21</v>
      </c>
      <c r="AR59" s="317">
        <v>11.2</v>
      </c>
    </row>
    <row r="60" spans="1:44" ht="13.2" x14ac:dyDescent="0.2">
      <c r="A60" s="247"/>
      <c r="AK60" s="318"/>
      <c r="AL60" s="319" t="s">
        <v>522</v>
      </c>
      <c r="AM60" s="320">
        <v>5843925</v>
      </c>
      <c r="AN60" s="321">
        <v>29178</v>
      </c>
      <c r="AO60" s="322">
        <v>69.099999999999994</v>
      </c>
      <c r="AP60" s="323">
        <v>29857</v>
      </c>
      <c r="AQ60" s="324">
        <v>28.5</v>
      </c>
      <c r="AR60" s="325">
        <v>40.6</v>
      </c>
    </row>
    <row r="61" spans="1:44" ht="13.2" x14ac:dyDescent="0.2">
      <c r="A61" s="247"/>
      <c r="AK61" s="303" t="s">
        <v>527</v>
      </c>
      <c r="AL61" s="326"/>
      <c r="AM61" s="312">
        <v>9784395</v>
      </c>
      <c r="AN61" s="313">
        <v>48376</v>
      </c>
      <c r="AO61" s="314">
        <v>7.6</v>
      </c>
      <c r="AP61" s="315">
        <v>38955</v>
      </c>
      <c r="AQ61" s="327">
        <v>4</v>
      </c>
      <c r="AR61" s="317">
        <v>3.6</v>
      </c>
    </row>
    <row r="62" spans="1:44" ht="13.2" x14ac:dyDescent="0.2">
      <c r="A62" s="247"/>
      <c r="AK62" s="318"/>
      <c r="AL62" s="319" t="s">
        <v>522</v>
      </c>
      <c r="AM62" s="320">
        <v>6612290</v>
      </c>
      <c r="AN62" s="321">
        <v>32685</v>
      </c>
      <c r="AO62" s="322">
        <v>11.2</v>
      </c>
      <c r="AP62" s="323">
        <v>24880</v>
      </c>
      <c r="AQ62" s="324">
        <v>4.3</v>
      </c>
      <c r="AR62" s="325">
        <v>6.9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sJNEs/xnbJzd0t/jgsjuEt7ZPD86xbmtK8rwprpMqVSbfa2YpJtv5H/fxYcGVWWi/R+MK9ooPTWGGLFuMdKU5Q==" saltValue="SC3YltQyKHjmGmMru/6vY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59" zoomScale="70" zoomScaleNormal="70" zoomScaleSheetLayoutView="55" workbookViewId="0">
      <selection activeCell="AD31" sqref="AD31"/>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PZx++yoApoUO0OXlAFyarGwi7QXIKXm4fOOD0Nm1v2NZMJSsbglohI8aif8Rj+tefxfNR9PtnIW9ZASfZK8xBQ==" saltValue="occg10IzbZYzJxFRVlyzX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51" zoomScale="70" zoomScaleNormal="70" zoomScaleSheetLayoutView="55" workbookViewId="0">
      <selection activeCell="AD31" sqref="AD31"/>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39fmBHn+K97ORnQNet8n7rursNgY0/+X6WI9hiVR+p7DoPiZLUdzdXlNvctux2/g6UAb45BNnTmJ6N01bvl3CA==" saltValue="d5HgvEBmEAuFaMubv8fj5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election activeCell="AD31" sqref="AD31"/>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2">
      <c r="B47" s="10"/>
      <c r="C47" s="1152" t="s">
        <v>3</v>
      </c>
      <c r="D47" s="1152"/>
      <c r="E47" s="1153"/>
      <c r="F47" s="11">
        <v>11.56</v>
      </c>
      <c r="G47" s="12">
        <v>13.16</v>
      </c>
      <c r="H47" s="12">
        <v>16.27</v>
      </c>
      <c r="I47" s="12">
        <v>22.16</v>
      </c>
      <c r="J47" s="13">
        <v>29.55</v>
      </c>
    </row>
    <row r="48" spans="2:10" ht="57.75" customHeight="1" x14ac:dyDescent="0.2">
      <c r="B48" s="14"/>
      <c r="C48" s="1154" t="s">
        <v>4</v>
      </c>
      <c r="D48" s="1154"/>
      <c r="E48" s="1155"/>
      <c r="F48" s="15">
        <v>2.73</v>
      </c>
      <c r="G48" s="16">
        <v>2.4700000000000002</v>
      </c>
      <c r="H48" s="16">
        <v>2.0299999999999998</v>
      </c>
      <c r="I48" s="16">
        <v>2.41</v>
      </c>
      <c r="J48" s="17">
        <v>1.64</v>
      </c>
    </row>
    <row r="49" spans="2:10" ht="57.75" customHeight="1" thickBot="1" x14ac:dyDescent="0.25">
      <c r="B49" s="18"/>
      <c r="C49" s="1156" t="s">
        <v>5</v>
      </c>
      <c r="D49" s="1156"/>
      <c r="E49" s="1157"/>
      <c r="F49" s="19">
        <v>0.63</v>
      </c>
      <c r="G49" s="20">
        <v>3.52</v>
      </c>
      <c r="H49" s="20">
        <v>3.05</v>
      </c>
      <c r="I49" s="20">
        <v>11.59</v>
      </c>
      <c r="J49" s="21">
        <v>12.11</v>
      </c>
    </row>
    <row r="50" spans="2:10" ht="13.2" x14ac:dyDescent="0.2"/>
  </sheetData>
  <sheetProtection algorithmName="SHA-512" hashValue="zTfJJdgcJkcaRrrj4qm3a/CsYi5e4A90jF9Cy9aADDUSq/kQOvwau5/63ju6Pqa0IF8PiCE2O67IAewtTGg01A==" saltValue="q8b+iNYufZDHGum62szsc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AD31" sqref="AD31"/>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62" t="s">
        <v>534</v>
      </c>
      <c r="D34" s="1162"/>
      <c r="E34" s="1163"/>
      <c r="F34" s="32">
        <v>4.26</v>
      </c>
      <c r="G34" s="33">
        <v>5.34</v>
      </c>
      <c r="H34" s="33">
        <v>5.53</v>
      </c>
      <c r="I34" s="33">
        <v>5.93</v>
      </c>
      <c r="J34" s="34">
        <v>4.9800000000000004</v>
      </c>
      <c r="K34" s="22"/>
      <c r="L34" s="22"/>
      <c r="M34" s="22"/>
      <c r="N34" s="22"/>
      <c r="O34" s="22"/>
      <c r="P34" s="22"/>
    </row>
    <row r="35" spans="1:16" ht="39" customHeight="1" x14ac:dyDescent="0.2">
      <c r="A35" s="22"/>
      <c r="B35" s="35"/>
      <c r="C35" s="1158" t="s">
        <v>535</v>
      </c>
      <c r="D35" s="1158"/>
      <c r="E35" s="1159"/>
      <c r="F35" s="36">
        <v>5.39</v>
      </c>
      <c r="G35" s="37">
        <v>5.29</v>
      </c>
      <c r="H35" s="37">
        <v>5.14</v>
      </c>
      <c r="I35" s="37">
        <v>4.49</v>
      </c>
      <c r="J35" s="38">
        <v>3.67</v>
      </c>
      <c r="K35" s="22"/>
      <c r="L35" s="22"/>
      <c r="M35" s="22"/>
      <c r="N35" s="22"/>
      <c r="O35" s="22"/>
      <c r="P35" s="22"/>
    </row>
    <row r="36" spans="1:16" ht="39" customHeight="1" x14ac:dyDescent="0.2">
      <c r="A36" s="22"/>
      <c r="B36" s="35"/>
      <c r="C36" s="1158" t="s">
        <v>536</v>
      </c>
      <c r="D36" s="1158"/>
      <c r="E36" s="1159"/>
      <c r="F36" s="36">
        <v>1.55</v>
      </c>
      <c r="G36" s="37">
        <v>1.82</v>
      </c>
      <c r="H36" s="37">
        <v>1.99</v>
      </c>
      <c r="I36" s="37">
        <v>3.13</v>
      </c>
      <c r="J36" s="38">
        <v>3.48</v>
      </c>
      <c r="K36" s="22"/>
      <c r="L36" s="22"/>
      <c r="M36" s="22"/>
      <c r="N36" s="22"/>
      <c r="O36" s="22"/>
      <c r="P36" s="22"/>
    </row>
    <row r="37" spans="1:16" ht="39" customHeight="1" x14ac:dyDescent="0.2">
      <c r="A37" s="22"/>
      <c r="B37" s="35"/>
      <c r="C37" s="1158" t="s">
        <v>537</v>
      </c>
      <c r="D37" s="1158"/>
      <c r="E37" s="1159"/>
      <c r="F37" s="36">
        <v>4.95</v>
      </c>
      <c r="G37" s="37">
        <v>6.4</v>
      </c>
      <c r="H37" s="37">
        <v>6.58</v>
      </c>
      <c r="I37" s="37">
        <v>4.12</v>
      </c>
      <c r="J37" s="38">
        <v>3.08</v>
      </c>
      <c r="K37" s="22"/>
      <c r="L37" s="22"/>
      <c r="M37" s="22"/>
      <c r="N37" s="22"/>
      <c r="O37" s="22"/>
      <c r="P37" s="22"/>
    </row>
    <row r="38" spans="1:16" ht="39" customHeight="1" x14ac:dyDescent="0.2">
      <c r="A38" s="22"/>
      <c r="B38" s="35"/>
      <c r="C38" s="1158" t="s">
        <v>538</v>
      </c>
      <c r="D38" s="1158"/>
      <c r="E38" s="1159"/>
      <c r="F38" s="36">
        <v>2.62</v>
      </c>
      <c r="G38" s="37">
        <v>2.48</v>
      </c>
      <c r="H38" s="37">
        <v>2.54</v>
      </c>
      <c r="I38" s="37">
        <v>2.33</v>
      </c>
      <c r="J38" s="38">
        <v>2.27</v>
      </c>
      <c r="K38" s="22"/>
      <c r="L38" s="22"/>
      <c r="M38" s="22"/>
      <c r="N38" s="22"/>
      <c r="O38" s="22"/>
      <c r="P38" s="22"/>
    </row>
    <row r="39" spans="1:16" ht="39" customHeight="1" x14ac:dyDescent="0.2">
      <c r="A39" s="22"/>
      <c r="B39" s="35"/>
      <c r="C39" s="1158" t="s">
        <v>539</v>
      </c>
      <c r="D39" s="1158"/>
      <c r="E39" s="1159"/>
      <c r="F39" s="36">
        <v>2.72</v>
      </c>
      <c r="G39" s="37">
        <v>2.46</v>
      </c>
      <c r="H39" s="37">
        <v>2.02</v>
      </c>
      <c r="I39" s="37">
        <v>2.41</v>
      </c>
      <c r="J39" s="38">
        <v>1.64</v>
      </c>
      <c r="K39" s="22"/>
      <c r="L39" s="22"/>
      <c r="M39" s="22"/>
      <c r="N39" s="22"/>
      <c r="O39" s="22"/>
      <c r="P39" s="22"/>
    </row>
    <row r="40" spans="1:16" ht="39" customHeight="1" x14ac:dyDescent="0.2">
      <c r="A40" s="22"/>
      <c r="B40" s="35"/>
      <c r="C40" s="1158" t="s">
        <v>540</v>
      </c>
      <c r="D40" s="1158"/>
      <c r="E40" s="1159"/>
      <c r="F40" s="36">
        <v>3.41</v>
      </c>
      <c r="G40" s="37">
        <v>2.5299999999999998</v>
      </c>
      <c r="H40" s="37">
        <v>1.96</v>
      </c>
      <c r="I40" s="37">
        <v>1.8</v>
      </c>
      <c r="J40" s="38">
        <v>1.43</v>
      </c>
      <c r="K40" s="22"/>
      <c r="L40" s="22"/>
      <c r="M40" s="22"/>
      <c r="N40" s="22"/>
      <c r="O40" s="22"/>
      <c r="P40" s="22"/>
    </row>
    <row r="41" spans="1:16" ht="39" customHeight="1" x14ac:dyDescent="0.2">
      <c r="A41" s="22"/>
      <c r="B41" s="35"/>
      <c r="C41" s="1158" t="s">
        <v>541</v>
      </c>
      <c r="D41" s="1158"/>
      <c r="E41" s="1159"/>
      <c r="F41" s="36">
        <v>0.46</v>
      </c>
      <c r="G41" s="37">
        <v>0.41</v>
      </c>
      <c r="H41" s="37">
        <v>0.26</v>
      </c>
      <c r="I41" s="37">
        <v>0.34</v>
      </c>
      <c r="J41" s="38">
        <v>0.93</v>
      </c>
      <c r="K41" s="22"/>
      <c r="L41" s="22"/>
      <c r="M41" s="22"/>
      <c r="N41" s="22"/>
      <c r="O41" s="22"/>
      <c r="P41" s="22"/>
    </row>
    <row r="42" spans="1:16" ht="39" customHeight="1" x14ac:dyDescent="0.2">
      <c r="A42" s="22"/>
      <c r="B42" s="39"/>
      <c r="C42" s="1158" t="s">
        <v>542</v>
      </c>
      <c r="D42" s="1158"/>
      <c r="E42" s="1159"/>
      <c r="F42" s="36" t="s">
        <v>491</v>
      </c>
      <c r="G42" s="37" t="s">
        <v>491</v>
      </c>
      <c r="H42" s="37" t="s">
        <v>491</v>
      </c>
      <c r="I42" s="37" t="s">
        <v>491</v>
      </c>
      <c r="J42" s="38" t="s">
        <v>491</v>
      </c>
      <c r="K42" s="22"/>
      <c r="L42" s="22"/>
      <c r="M42" s="22"/>
      <c r="N42" s="22"/>
      <c r="O42" s="22"/>
      <c r="P42" s="22"/>
    </row>
    <row r="43" spans="1:16" ht="39" customHeight="1" thickBot="1" x14ac:dyDescent="0.25">
      <c r="A43" s="22"/>
      <c r="B43" s="40"/>
      <c r="C43" s="1160" t="s">
        <v>543</v>
      </c>
      <c r="D43" s="1160"/>
      <c r="E43" s="1161"/>
      <c r="F43" s="41">
        <v>0.42</v>
      </c>
      <c r="G43" s="42">
        <v>0.93</v>
      </c>
      <c r="H43" s="42">
        <v>0.69</v>
      </c>
      <c r="I43" s="42">
        <v>0.56000000000000005</v>
      </c>
      <c r="J43" s="43">
        <v>0.85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iHs4OYGsVu0PJV0uvFOY25HCZ4TewwKb/4+VrnEVQsNSIK7c8k/l+gK4KGfvkkcyUaCPqUP0L+5NRyC0p1CEWA==" saltValue="ewY9qyWGnLXVIVsHX4QwF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40" zoomScaleNormal="40" zoomScaleSheetLayoutView="55" workbookViewId="0">
      <selection activeCell="AD31" sqref="AD31"/>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6666</v>
      </c>
      <c r="L45" s="58">
        <v>6949</v>
      </c>
      <c r="M45" s="58">
        <v>7186</v>
      </c>
      <c r="N45" s="58">
        <v>7380</v>
      </c>
      <c r="O45" s="59">
        <v>6691</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491</v>
      </c>
      <c r="L46" s="62" t="s">
        <v>491</v>
      </c>
      <c r="M46" s="62" t="s">
        <v>491</v>
      </c>
      <c r="N46" s="62" t="s">
        <v>491</v>
      </c>
      <c r="O46" s="63" t="s">
        <v>491</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491</v>
      </c>
      <c r="L47" s="62" t="s">
        <v>491</v>
      </c>
      <c r="M47" s="62" t="s">
        <v>491</v>
      </c>
      <c r="N47" s="62" t="s">
        <v>491</v>
      </c>
      <c r="O47" s="63" t="s">
        <v>491</v>
      </c>
      <c r="P47" s="46"/>
      <c r="Q47" s="46"/>
      <c r="R47" s="46"/>
      <c r="S47" s="46"/>
      <c r="T47" s="46"/>
      <c r="U47" s="46"/>
    </row>
    <row r="48" spans="1:21" ht="30.75" customHeight="1" x14ac:dyDescent="0.2">
      <c r="A48" s="46"/>
      <c r="B48" s="1166"/>
      <c r="C48" s="1167"/>
      <c r="D48" s="60"/>
      <c r="E48" s="1172" t="s">
        <v>13</v>
      </c>
      <c r="F48" s="1172"/>
      <c r="G48" s="1172"/>
      <c r="H48" s="1172"/>
      <c r="I48" s="1172"/>
      <c r="J48" s="1173"/>
      <c r="K48" s="61">
        <v>1868</v>
      </c>
      <c r="L48" s="62">
        <v>1834</v>
      </c>
      <c r="M48" s="62">
        <v>1808</v>
      </c>
      <c r="N48" s="62">
        <v>1706</v>
      </c>
      <c r="O48" s="63">
        <v>1733</v>
      </c>
      <c r="P48" s="46"/>
      <c r="Q48" s="46"/>
      <c r="R48" s="46"/>
      <c r="S48" s="46"/>
      <c r="T48" s="46"/>
      <c r="U48" s="46"/>
    </row>
    <row r="49" spans="1:21" ht="30.75" customHeight="1" x14ac:dyDescent="0.2">
      <c r="A49" s="46"/>
      <c r="B49" s="1166"/>
      <c r="C49" s="1167"/>
      <c r="D49" s="60"/>
      <c r="E49" s="1172" t="s">
        <v>14</v>
      </c>
      <c r="F49" s="1172"/>
      <c r="G49" s="1172"/>
      <c r="H49" s="1172"/>
      <c r="I49" s="1172"/>
      <c r="J49" s="1173"/>
      <c r="K49" s="61">
        <v>209</v>
      </c>
      <c r="L49" s="62">
        <v>219</v>
      </c>
      <c r="M49" s="62">
        <v>212</v>
      </c>
      <c r="N49" s="62">
        <v>152</v>
      </c>
      <c r="O49" s="63">
        <v>204</v>
      </c>
      <c r="P49" s="46"/>
      <c r="Q49" s="46"/>
      <c r="R49" s="46"/>
      <c r="S49" s="46"/>
      <c r="T49" s="46"/>
      <c r="U49" s="46"/>
    </row>
    <row r="50" spans="1:21" ht="30.75" customHeight="1" x14ac:dyDescent="0.2">
      <c r="A50" s="46"/>
      <c r="B50" s="1166"/>
      <c r="C50" s="1167"/>
      <c r="D50" s="60"/>
      <c r="E50" s="1172" t="s">
        <v>15</v>
      </c>
      <c r="F50" s="1172"/>
      <c r="G50" s="1172"/>
      <c r="H50" s="1172"/>
      <c r="I50" s="1172"/>
      <c r="J50" s="1173"/>
      <c r="K50" s="61">
        <v>24</v>
      </c>
      <c r="L50" s="62">
        <v>21</v>
      </c>
      <c r="M50" s="62">
        <v>16</v>
      </c>
      <c r="N50" s="62">
        <v>16</v>
      </c>
      <c r="O50" s="63">
        <v>16</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491</v>
      </c>
      <c r="L51" s="62" t="s">
        <v>491</v>
      </c>
      <c r="M51" s="62" t="s">
        <v>491</v>
      </c>
      <c r="N51" s="62" t="s">
        <v>491</v>
      </c>
      <c r="O51" s="63" t="s">
        <v>491</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7112</v>
      </c>
      <c r="L52" s="62">
        <v>7340</v>
      </c>
      <c r="M52" s="62">
        <v>7234</v>
      </c>
      <c r="N52" s="62">
        <v>7386</v>
      </c>
      <c r="O52" s="63">
        <v>7282</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1655</v>
      </c>
      <c r="L53" s="67">
        <v>1683</v>
      </c>
      <c r="M53" s="67">
        <v>1988</v>
      </c>
      <c r="N53" s="67">
        <v>1868</v>
      </c>
      <c r="O53" s="68">
        <v>1362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Mn3NBH5GfYS0LQRPLTzIVjGXIMfym52jaL9Jbna40k7hCjm1NVyryJU/0hicCJiQ9NaTfNy5I4k87vuzGEhrQ==" saltValue="CmmX2v+wbOWATKxGpdup1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6" zoomScale="40" zoomScaleNormal="40" zoomScaleSheetLayoutView="100" workbookViewId="0">
      <selection activeCell="AD31" sqref="AD31"/>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529</v>
      </c>
      <c r="J40" s="101" t="s">
        <v>530</v>
      </c>
      <c r="K40" s="101" t="s">
        <v>531</v>
      </c>
      <c r="L40" s="101" t="s">
        <v>532</v>
      </c>
      <c r="M40" s="102" t="s">
        <v>533</v>
      </c>
    </row>
    <row r="41" spans="2:13" ht="27.75" customHeight="1" x14ac:dyDescent="0.2">
      <c r="B41" s="1195" t="s">
        <v>30</v>
      </c>
      <c r="C41" s="1196"/>
      <c r="D41" s="103"/>
      <c r="E41" s="1201" t="s">
        <v>31</v>
      </c>
      <c r="F41" s="1201"/>
      <c r="G41" s="1201"/>
      <c r="H41" s="1202"/>
      <c r="I41" s="330">
        <v>60954</v>
      </c>
      <c r="J41" s="331">
        <v>64600</v>
      </c>
      <c r="K41" s="331">
        <v>65108</v>
      </c>
      <c r="L41" s="331">
        <v>59198</v>
      </c>
      <c r="M41" s="332">
        <v>55505</v>
      </c>
    </row>
    <row r="42" spans="2:13" ht="27.75" customHeight="1" x14ac:dyDescent="0.2">
      <c r="B42" s="1197"/>
      <c r="C42" s="1198"/>
      <c r="D42" s="104"/>
      <c r="E42" s="1203" t="s">
        <v>32</v>
      </c>
      <c r="F42" s="1203"/>
      <c r="G42" s="1203"/>
      <c r="H42" s="1204"/>
      <c r="I42" s="333">
        <v>362</v>
      </c>
      <c r="J42" s="334">
        <v>341</v>
      </c>
      <c r="K42" s="334">
        <v>325</v>
      </c>
      <c r="L42" s="334">
        <v>370</v>
      </c>
      <c r="M42" s="335">
        <v>355</v>
      </c>
    </row>
    <row r="43" spans="2:13" ht="27.75" customHeight="1" x14ac:dyDescent="0.2">
      <c r="B43" s="1197"/>
      <c r="C43" s="1198"/>
      <c r="D43" s="104"/>
      <c r="E43" s="1203" t="s">
        <v>33</v>
      </c>
      <c r="F43" s="1203"/>
      <c r="G43" s="1203"/>
      <c r="H43" s="1204"/>
      <c r="I43" s="333">
        <v>16601</v>
      </c>
      <c r="J43" s="334">
        <v>15855</v>
      </c>
      <c r="K43" s="334">
        <v>15975</v>
      </c>
      <c r="L43" s="334">
        <v>15573</v>
      </c>
      <c r="M43" s="335">
        <v>19844</v>
      </c>
    </row>
    <row r="44" spans="2:13" ht="27.75" customHeight="1" x14ac:dyDescent="0.2">
      <c r="B44" s="1197"/>
      <c r="C44" s="1198"/>
      <c r="D44" s="104"/>
      <c r="E44" s="1203" t="s">
        <v>34</v>
      </c>
      <c r="F44" s="1203"/>
      <c r="G44" s="1203"/>
      <c r="H44" s="1204"/>
      <c r="I44" s="333">
        <v>2894</v>
      </c>
      <c r="J44" s="334">
        <v>2534</v>
      </c>
      <c r="K44" s="334">
        <v>2180</v>
      </c>
      <c r="L44" s="334">
        <v>1806</v>
      </c>
      <c r="M44" s="335">
        <v>1481</v>
      </c>
    </row>
    <row r="45" spans="2:13" ht="27.75" customHeight="1" x14ac:dyDescent="0.2">
      <c r="B45" s="1197"/>
      <c r="C45" s="1198"/>
      <c r="D45" s="104"/>
      <c r="E45" s="1203" t="s">
        <v>35</v>
      </c>
      <c r="F45" s="1203"/>
      <c r="G45" s="1203"/>
      <c r="H45" s="1204"/>
      <c r="I45" s="333">
        <v>7813</v>
      </c>
      <c r="J45" s="334">
        <v>7972</v>
      </c>
      <c r="K45" s="334">
        <v>8364</v>
      </c>
      <c r="L45" s="334">
        <v>8921</v>
      </c>
      <c r="M45" s="335">
        <v>9567</v>
      </c>
    </row>
    <row r="46" spans="2:13" ht="27.75" customHeight="1" x14ac:dyDescent="0.2">
      <c r="B46" s="1197"/>
      <c r="C46" s="1198"/>
      <c r="D46" s="105"/>
      <c r="E46" s="1203" t="s">
        <v>36</v>
      </c>
      <c r="F46" s="1203"/>
      <c r="G46" s="1203"/>
      <c r="H46" s="1204"/>
      <c r="I46" s="333">
        <v>13</v>
      </c>
      <c r="J46" s="334">
        <v>4</v>
      </c>
      <c r="K46" s="334">
        <v>12</v>
      </c>
      <c r="L46" s="334">
        <v>3</v>
      </c>
      <c r="M46" s="335">
        <v>3</v>
      </c>
    </row>
    <row r="47" spans="2:13" ht="27.75" customHeight="1" x14ac:dyDescent="0.2">
      <c r="B47" s="1197"/>
      <c r="C47" s="1198"/>
      <c r="D47" s="106"/>
      <c r="E47" s="1205" t="s">
        <v>37</v>
      </c>
      <c r="F47" s="1206"/>
      <c r="G47" s="1206"/>
      <c r="H47" s="1207"/>
      <c r="I47" s="333" t="s">
        <v>491</v>
      </c>
      <c r="J47" s="334" t="s">
        <v>491</v>
      </c>
      <c r="K47" s="334" t="s">
        <v>491</v>
      </c>
      <c r="L47" s="334" t="s">
        <v>491</v>
      </c>
      <c r="M47" s="335" t="s">
        <v>491</v>
      </c>
    </row>
    <row r="48" spans="2:13" ht="27.75" customHeight="1" x14ac:dyDescent="0.2">
      <c r="B48" s="1197"/>
      <c r="C48" s="1198"/>
      <c r="D48" s="104"/>
      <c r="E48" s="1203" t="s">
        <v>38</v>
      </c>
      <c r="F48" s="1203"/>
      <c r="G48" s="1203"/>
      <c r="H48" s="1204"/>
      <c r="I48" s="333" t="s">
        <v>491</v>
      </c>
      <c r="J48" s="334" t="s">
        <v>491</v>
      </c>
      <c r="K48" s="334" t="s">
        <v>491</v>
      </c>
      <c r="L48" s="334" t="s">
        <v>491</v>
      </c>
      <c r="M48" s="335" t="s">
        <v>491</v>
      </c>
    </row>
    <row r="49" spans="2:13" ht="27.75" customHeight="1" x14ac:dyDescent="0.2">
      <c r="B49" s="1199"/>
      <c r="C49" s="1200"/>
      <c r="D49" s="104"/>
      <c r="E49" s="1203" t="s">
        <v>39</v>
      </c>
      <c r="F49" s="1203"/>
      <c r="G49" s="1203"/>
      <c r="H49" s="1204"/>
      <c r="I49" s="333" t="s">
        <v>491</v>
      </c>
      <c r="J49" s="334" t="s">
        <v>491</v>
      </c>
      <c r="K49" s="334" t="s">
        <v>491</v>
      </c>
      <c r="L49" s="334" t="s">
        <v>491</v>
      </c>
      <c r="M49" s="335" t="s">
        <v>491</v>
      </c>
    </row>
    <row r="50" spans="2:13" ht="27.75" customHeight="1" x14ac:dyDescent="0.2">
      <c r="B50" s="1208" t="s">
        <v>40</v>
      </c>
      <c r="C50" s="1209"/>
      <c r="D50" s="107"/>
      <c r="E50" s="1203" t="s">
        <v>41</v>
      </c>
      <c r="F50" s="1203"/>
      <c r="G50" s="1203"/>
      <c r="H50" s="1204"/>
      <c r="I50" s="333">
        <v>24051</v>
      </c>
      <c r="J50" s="334">
        <v>28194</v>
      </c>
      <c r="K50" s="334">
        <v>31462</v>
      </c>
      <c r="L50" s="334">
        <v>33182</v>
      </c>
      <c r="M50" s="335">
        <v>35011</v>
      </c>
    </row>
    <row r="51" spans="2:13" ht="27.75" customHeight="1" x14ac:dyDescent="0.2">
      <c r="B51" s="1197"/>
      <c r="C51" s="1198"/>
      <c r="D51" s="104"/>
      <c r="E51" s="1203" t="s">
        <v>42</v>
      </c>
      <c r="F51" s="1203"/>
      <c r="G51" s="1203"/>
      <c r="H51" s="1204"/>
      <c r="I51" s="333">
        <v>13945</v>
      </c>
      <c r="J51" s="334">
        <v>13334</v>
      </c>
      <c r="K51" s="334">
        <v>12323</v>
      </c>
      <c r="L51" s="334">
        <v>11561</v>
      </c>
      <c r="M51" s="335">
        <v>10428</v>
      </c>
    </row>
    <row r="52" spans="2:13" ht="27.75" customHeight="1" x14ac:dyDescent="0.2">
      <c r="B52" s="1199"/>
      <c r="C52" s="1200"/>
      <c r="D52" s="104"/>
      <c r="E52" s="1203" t="s">
        <v>43</v>
      </c>
      <c r="F52" s="1203"/>
      <c r="G52" s="1203"/>
      <c r="H52" s="1204"/>
      <c r="I52" s="333">
        <v>68497</v>
      </c>
      <c r="J52" s="334">
        <v>71610</v>
      </c>
      <c r="K52" s="334">
        <v>70460</v>
      </c>
      <c r="L52" s="334">
        <v>69078</v>
      </c>
      <c r="M52" s="335">
        <v>71258</v>
      </c>
    </row>
    <row r="53" spans="2:13" ht="27.75" customHeight="1" thickBot="1" x14ac:dyDescent="0.25">
      <c r="B53" s="1210" t="s">
        <v>19</v>
      </c>
      <c r="C53" s="1211"/>
      <c r="D53" s="108"/>
      <c r="E53" s="1212" t="s">
        <v>44</v>
      </c>
      <c r="F53" s="1212"/>
      <c r="G53" s="1212"/>
      <c r="H53" s="1213"/>
      <c r="I53" s="336">
        <v>-17858</v>
      </c>
      <c r="J53" s="337">
        <v>-21833</v>
      </c>
      <c r="K53" s="337">
        <v>-22282</v>
      </c>
      <c r="L53" s="337">
        <v>-27950</v>
      </c>
      <c r="M53" s="338">
        <v>-29943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rTyxZFPBugAqOon6CiFUlrncmUPJ8ciQiY/7xq+crgrVWnmobn/asiG21gauGzbZ9aLOveWkOy0PYuzaiCbRgw==" saltValue="5ZC5fz6q7giWerJAvKcZC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40" zoomScaleNormal="40" zoomScaleSheetLayoutView="100" workbookViewId="0">
      <selection activeCell="AD31" sqref="AD31"/>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531</v>
      </c>
      <c r="G54" s="117" t="s">
        <v>532</v>
      </c>
      <c r="H54" s="118" t="s">
        <v>533</v>
      </c>
    </row>
    <row r="55" spans="2:8" ht="52.5" customHeight="1" x14ac:dyDescent="0.2">
      <c r="B55" s="119"/>
      <c r="C55" s="1222" t="s">
        <v>46</v>
      </c>
      <c r="D55" s="1222"/>
      <c r="E55" s="1223"/>
      <c r="F55" s="339">
        <v>7248</v>
      </c>
      <c r="G55" s="339">
        <v>10105</v>
      </c>
      <c r="H55" s="340">
        <v>13937</v>
      </c>
    </row>
    <row r="56" spans="2:8" ht="52.5" customHeight="1" x14ac:dyDescent="0.2">
      <c r="B56" s="120"/>
      <c r="C56" s="1224" t="s">
        <v>47</v>
      </c>
      <c r="D56" s="1224"/>
      <c r="E56" s="1225"/>
      <c r="F56" s="341">
        <v>12815</v>
      </c>
      <c r="G56" s="341">
        <v>11405</v>
      </c>
      <c r="H56" s="342">
        <v>10455</v>
      </c>
    </row>
    <row r="57" spans="2:8" ht="53.25" customHeight="1" x14ac:dyDescent="0.2">
      <c r="B57" s="120"/>
      <c r="C57" s="1226" t="s">
        <v>48</v>
      </c>
      <c r="D57" s="1226"/>
      <c r="E57" s="1227"/>
      <c r="F57" s="343">
        <v>8675</v>
      </c>
      <c r="G57" s="343">
        <v>9472</v>
      </c>
      <c r="H57" s="344">
        <v>8697</v>
      </c>
    </row>
    <row r="58" spans="2:8" ht="45.75" customHeight="1" x14ac:dyDescent="0.2">
      <c r="B58" s="121"/>
      <c r="C58" s="1214" t="s">
        <v>49</v>
      </c>
      <c r="D58" s="1215"/>
      <c r="E58" s="1216"/>
      <c r="F58" s="345"/>
      <c r="G58" s="345"/>
      <c r="H58" s="346"/>
    </row>
    <row r="59" spans="2:8" ht="45.75" customHeight="1" x14ac:dyDescent="0.2">
      <c r="B59" s="121"/>
      <c r="C59" s="1214" t="s">
        <v>49</v>
      </c>
      <c r="D59" s="1215"/>
      <c r="E59" s="1216"/>
      <c r="F59" s="345"/>
      <c r="G59" s="345"/>
      <c r="H59" s="346"/>
    </row>
    <row r="60" spans="2:8" ht="45.75" customHeight="1" x14ac:dyDescent="0.2">
      <c r="B60" s="121"/>
      <c r="C60" s="1214" t="s">
        <v>49</v>
      </c>
      <c r="D60" s="1215"/>
      <c r="E60" s="1216"/>
      <c r="F60" s="345"/>
      <c r="G60" s="345"/>
      <c r="H60" s="346"/>
    </row>
    <row r="61" spans="2:8" ht="45.75" customHeight="1" x14ac:dyDescent="0.2">
      <c r="B61" s="121"/>
      <c r="C61" s="1214" t="s">
        <v>49</v>
      </c>
      <c r="D61" s="1215"/>
      <c r="E61" s="1216"/>
      <c r="F61" s="345"/>
      <c r="G61" s="345"/>
      <c r="H61" s="346"/>
    </row>
    <row r="62" spans="2:8" ht="45.75" customHeight="1" thickBot="1" x14ac:dyDescent="0.25">
      <c r="B62" s="122"/>
      <c r="C62" s="1217" t="s">
        <v>49</v>
      </c>
      <c r="D62" s="1218"/>
      <c r="E62" s="1219"/>
      <c r="F62" s="347"/>
      <c r="G62" s="347"/>
      <c r="H62" s="348"/>
    </row>
    <row r="63" spans="2:8" ht="52.5" customHeight="1" thickBot="1" x14ac:dyDescent="0.25">
      <c r="B63" s="123"/>
      <c r="C63" s="1220" t="s">
        <v>50</v>
      </c>
      <c r="D63" s="1220"/>
      <c r="E63" s="1221"/>
      <c r="F63" s="349">
        <v>28738</v>
      </c>
      <c r="G63" s="349">
        <v>30982</v>
      </c>
      <c r="H63" s="350">
        <v>33089</v>
      </c>
    </row>
    <row r="64" spans="2:8" ht="13.2" x14ac:dyDescent="0.2"/>
  </sheetData>
  <sheetProtection algorithmName="SHA-512" hashValue="A8rhj83jCvxYEQjABGPsQkN80f2lS1+zn8qYOrig0pv333T4PEJKRGpQCHD8Cn2uC/FatwvuWzWRWu494iR32Q==" saltValue="0YDuKXfASo3v0+SlEBCB4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CB03C-515D-41FA-98D6-77D2A0FA8A6C}">
  <sheetPr>
    <pageSetUpPr fitToPage="1"/>
  </sheetPr>
  <dimension ref="A1:DE85"/>
  <sheetViews>
    <sheetView showGridLines="0" zoomScale="70" zoomScaleNormal="70" zoomScaleSheetLayoutView="55" workbookViewId="0">
      <selection activeCell="AD31" sqref="AD31"/>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560</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561</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529</v>
      </c>
      <c r="BQ50" s="1233"/>
      <c r="BR50" s="1233"/>
      <c r="BS50" s="1233"/>
      <c r="BT50" s="1233"/>
      <c r="BU50" s="1233"/>
      <c r="BV50" s="1233"/>
      <c r="BW50" s="1233"/>
      <c r="BX50" s="1233" t="s">
        <v>530</v>
      </c>
      <c r="BY50" s="1233"/>
      <c r="BZ50" s="1233"/>
      <c r="CA50" s="1233"/>
      <c r="CB50" s="1233"/>
      <c r="CC50" s="1233"/>
      <c r="CD50" s="1233"/>
      <c r="CE50" s="1233"/>
      <c r="CF50" s="1233" t="s">
        <v>531</v>
      </c>
      <c r="CG50" s="1233"/>
      <c r="CH50" s="1233"/>
      <c r="CI50" s="1233"/>
      <c r="CJ50" s="1233"/>
      <c r="CK50" s="1233"/>
      <c r="CL50" s="1233"/>
      <c r="CM50" s="1233"/>
      <c r="CN50" s="1233" t="s">
        <v>532</v>
      </c>
      <c r="CO50" s="1233"/>
      <c r="CP50" s="1233"/>
      <c r="CQ50" s="1233"/>
      <c r="CR50" s="1233"/>
      <c r="CS50" s="1233"/>
      <c r="CT50" s="1233"/>
      <c r="CU50" s="1233"/>
      <c r="CV50" s="1233" t="s">
        <v>533</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562</v>
      </c>
      <c r="AO51" s="1231"/>
      <c r="AP51" s="1231"/>
      <c r="AQ51" s="1231"/>
      <c r="AR51" s="1231"/>
      <c r="AS51" s="1231"/>
      <c r="AT51" s="1231"/>
      <c r="AU51" s="1231"/>
      <c r="AV51" s="1231"/>
      <c r="AW51" s="1231"/>
      <c r="AX51" s="1231"/>
      <c r="AY51" s="1231"/>
      <c r="AZ51" s="1231"/>
      <c r="BA51" s="1231"/>
      <c r="BB51" s="1231" t="s">
        <v>563</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564</v>
      </c>
      <c r="BC53" s="1231"/>
      <c r="BD53" s="1231"/>
      <c r="BE53" s="1231"/>
      <c r="BF53" s="1231"/>
      <c r="BG53" s="1231"/>
      <c r="BH53" s="1231"/>
      <c r="BI53" s="1231"/>
      <c r="BJ53" s="1231"/>
      <c r="BK53" s="1231"/>
      <c r="BL53" s="1231"/>
      <c r="BM53" s="1231"/>
      <c r="BN53" s="1231"/>
      <c r="BO53" s="1231"/>
      <c r="BP53" s="1228">
        <v>60.5</v>
      </c>
      <c r="BQ53" s="1228"/>
      <c r="BR53" s="1228"/>
      <c r="BS53" s="1228"/>
      <c r="BT53" s="1228"/>
      <c r="BU53" s="1228"/>
      <c r="BV53" s="1228"/>
      <c r="BW53" s="1228"/>
      <c r="BX53" s="1228">
        <v>60.2</v>
      </c>
      <c r="BY53" s="1228"/>
      <c r="BZ53" s="1228"/>
      <c r="CA53" s="1228"/>
      <c r="CB53" s="1228"/>
      <c r="CC53" s="1228"/>
      <c r="CD53" s="1228"/>
      <c r="CE53" s="1228"/>
      <c r="CF53" s="1228">
        <v>58.9</v>
      </c>
      <c r="CG53" s="1228"/>
      <c r="CH53" s="1228"/>
      <c r="CI53" s="1228"/>
      <c r="CJ53" s="1228"/>
      <c r="CK53" s="1228"/>
      <c r="CL53" s="1228"/>
      <c r="CM53" s="1228"/>
      <c r="CN53" s="1228">
        <v>60.2</v>
      </c>
      <c r="CO53" s="1228"/>
      <c r="CP53" s="1228"/>
      <c r="CQ53" s="1228"/>
      <c r="CR53" s="1228"/>
      <c r="CS53" s="1228"/>
      <c r="CT53" s="1228"/>
      <c r="CU53" s="1228"/>
      <c r="CV53" s="1228">
        <v>60.1</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565</v>
      </c>
      <c r="AO55" s="1233"/>
      <c r="AP55" s="1233"/>
      <c r="AQ55" s="1233"/>
      <c r="AR55" s="1233"/>
      <c r="AS55" s="1233"/>
      <c r="AT55" s="1233"/>
      <c r="AU55" s="1233"/>
      <c r="AV55" s="1233"/>
      <c r="AW55" s="1233"/>
      <c r="AX55" s="1233"/>
      <c r="AY55" s="1233"/>
      <c r="AZ55" s="1233"/>
      <c r="BA55" s="1233"/>
      <c r="BB55" s="1231" t="s">
        <v>563</v>
      </c>
      <c r="BC55" s="1231"/>
      <c r="BD55" s="1231"/>
      <c r="BE55" s="1231"/>
      <c r="BF55" s="1231"/>
      <c r="BG55" s="1231"/>
      <c r="BH55" s="1231"/>
      <c r="BI55" s="1231"/>
      <c r="BJ55" s="1231"/>
      <c r="BK55" s="1231"/>
      <c r="BL55" s="1231"/>
      <c r="BM55" s="1231"/>
      <c r="BN55" s="1231"/>
      <c r="BO55" s="1231"/>
      <c r="BP55" s="1228">
        <v>7.1</v>
      </c>
      <c r="BQ55" s="1228"/>
      <c r="BR55" s="1228"/>
      <c r="BS55" s="1228"/>
      <c r="BT55" s="1228"/>
      <c r="BU55" s="1228"/>
      <c r="BV55" s="1228"/>
      <c r="BW55" s="1228"/>
      <c r="BX55" s="1228">
        <v>5</v>
      </c>
      <c r="BY55" s="1228"/>
      <c r="BZ55" s="1228"/>
      <c r="CA55" s="1228"/>
      <c r="CB55" s="1228"/>
      <c r="CC55" s="1228"/>
      <c r="CD55" s="1228"/>
      <c r="CE55" s="1228"/>
      <c r="CF55" s="1228">
        <v>0.1</v>
      </c>
      <c r="CG55" s="1228"/>
      <c r="CH55" s="1228"/>
      <c r="CI55" s="1228"/>
      <c r="CJ55" s="1228"/>
      <c r="CK55" s="1228"/>
      <c r="CL55" s="1228"/>
      <c r="CM55" s="1228"/>
      <c r="CN55" s="1228">
        <v>0</v>
      </c>
      <c r="CO55" s="1228"/>
      <c r="CP55" s="1228"/>
      <c r="CQ55" s="1228"/>
      <c r="CR55" s="1228"/>
      <c r="CS55" s="1228"/>
      <c r="CT55" s="1228"/>
      <c r="CU55" s="1228"/>
      <c r="CV55" s="1228">
        <v>1.8</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564</v>
      </c>
      <c r="BC57" s="1231"/>
      <c r="BD57" s="1231"/>
      <c r="BE57" s="1231"/>
      <c r="BF57" s="1231"/>
      <c r="BG57" s="1231"/>
      <c r="BH57" s="1231"/>
      <c r="BI57" s="1231"/>
      <c r="BJ57" s="1231"/>
      <c r="BK57" s="1231"/>
      <c r="BL57" s="1231"/>
      <c r="BM57" s="1231"/>
      <c r="BN57" s="1231"/>
      <c r="BO57" s="1231"/>
      <c r="BP57" s="1228">
        <v>61</v>
      </c>
      <c r="BQ57" s="1228"/>
      <c r="BR57" s="1228"/>
      <c r="BS57" s="1228"/>
      <c r="BT57" s="1228"/>
      <c r="BU57" s="1228"/>
      <c r="BV57" s="1228"/>
      <c r="BW57" s="1228"/>
      <c r="BX57" s="1228">
        <v>62.1</v>
      </c>
      <c r="BY57" s="1228"/>
      <c r="BZ57" s="1228"/>
      <c r="CA57" s="1228"/>
      <c r="CB57" s="1228"/>
      <c r="CC57" s="1228"/>
      <c r="CD57" s="1228"/>
      <c r="CE57" s="1228"/>
      <c r="CF57" s="1228">
        <v>62.9</v>
      </c>
      <c r="CG57" s="1228"/>
      <c r="CH57" s="1228"/>
      <c r="CI57" s="1228"/>
      <c r="CJ57" s="1228"/>
      <c r="CK57" s="1228"/>
      <c r="CL57" s="1228"/>
      <c r="CM57" s="1228"/>
      <c r="CN57" s="1228">
        <v>64.2</v>
      </c>
      <c r="CO57" s="1228"/>
      <c r="CP57" s="1228"/>
      <c r="CQ57" s="1228"/>
      <c r="CR57" s="1228"/>
      <c r="CS57" s="1228"/>
      <c r="CT57" s="1228"/>
      <c r="CU57" s="1228"/>
      <c r="CV57" s="1228">
        <v>65</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566</v>
      </c>
    </row>
    <row r="64" spans="1:109" ht="13.2" x14ac:dyDescent="0.2">
      <c r="B64" s="247"/>
      <c r="G64" s="357"/>
      <c r="I64" s="369"/>
      <c r="J64" s="369"/>
      <c r="K64" s="369"/>
      <c r="L64" s="369"/>
      <c r="M64" s="369"/>
      <c r="N64" s="370"/>
      <c r="AM64" s="357"/>
      <c r="AN64" s="357" t="s">
        <v>559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567</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561</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529</v>
      </c>
      <c r="BQ72" s="1233"/>
      <c r="BR72" s="1233"/>
      <c r="BS72" s="1233"/>
      <c r="BT72" s="1233"/>
      <c r="BU72" s="1233"/>
      <c r="BV72" s="1233"/>
      <c r="BW72" s="1233"/>
      <c r="BX72" s="1233" t="s">
        <v>530</v>
      </c>
      <c r="BY72" s="1233"/>
      <c r="BZ72" s="1233"/>
      <c r="CA72" s="1233"/>
      <c r="CB72" s="1233"/>
      <c r="CC72" s="1233"/>
      <c r="CD72" s="1233"/>
      <c r="CE72" s="1233"/>
      <c r="CF72" s="1233" t="s">
        <v>531</v>
      </c>
      <c r="CG72" s="1233"/>
      <c r="CH72" s="1233"/>
      <c r="CI72" s="1233"/>
      <c r="CJ72" s="1233"/>
      <c r="CK72" s="1233"/>
      <c r="CL72" s="1233"/>
      <c r="CM72" s="1233"/>
      <c r="CN72" s="1233" t="s">
        <v>532</v>
      </c>
      <c r="CO72" s="1233"/>
      <c r="CP72" s="1233"/>
      <c r="CQ72" s="1233"/>
      <c r="CR72" s="1233"/>
      <c r="CS72" s="1233"/>
      <c r="CT72" s="1233"/>
      <c r="CU72" s="1233"/>
      <c r="CV72" s="1233" t="s">
        <v>533</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562</v>
      </c>
      <c r="AO73" s="1231"/>
      <c r="AP73" s="1231"/>
      <c r="AQ73" s="1231"/>
      <c r="AR73" s="1231"/>
      <c r="AS73" s="1231"/>
      <c r="AT73" s="1231"/>
      <c r="AU73" s="1231"/>
      <c r="AV73" s="1231"/>
      <c r="AW73" s="1231"/>
      <c r="AX73" s="1231"/>
      <c r="AY73" s="1231"/>
      <c r="AZ73" s="1231"/>
      <c r="BA73" s="1231"/>
      <c r="BB73" s="1231" t="s">
        <v>563</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568</v>
      </c>
      <c r="BC75" s="1231"/>
      <c r="BD75" s="1231"/>
      <c r="BE75" s="1231"/>
      <c r="BF75" s="1231"/>
      <c r="BG75" s="1231"/>
      <c r="BH75" s="1231"/>
      <c r="BI75" s="1231"/>
      <c r="BJ75" s="1231"/>
      <c r="BK75" s="1231"/>
      <c r="BL75" s="1231"/>
      <c r="BM75" s="1231"/>
      <c r="BN75" s="1231"/>
      <c r="BO75" s="1231"/>
      <c r="BP75" s="1228">
        <v>5.0999999999999996</v>
      </c>
      <c r="BQ75" s="1228"/>
      <c r="BR75" s="1228"/>
      <c r="BS75" s="1228"/>
      <c r="BT75" s="1228"/>
      <c r="BU75" s="1228"/>
      <c r="BV75" s="1228"/>
      <c r="BW75" s="1228"/>
      <c r="BX75" s="1228">
        <v>4.5</v>
      </c>
      <c r="BY75" s="1228"/>
      <c r="BZ75" s="1228"/>
      <c r="CA75" s="1228"/>
      <c r="CB75" s="1228"/>
      <c r="CC75" s="1228"/>
      <c r="CD75" s="1228"/>
      <c r="CE75" s="1228"/>
      <c r="CF75" s="1228">
        <v>4.5</v>
      </c>
      <c r="CG75" s="1228"/>
      <c r="CH75" s="1228"/>
      <c r="CI75" s="1228"/>
      <c r="CJ75" s="1228"/>
      <c r="CK75" s="1228"/>
      <c r="CL75" s="1228"/>
      <c r="CM75" s="1228"/>
      <c r="CN75" s="1228">
        <v>4.5999999999999996</v>
      </c>
      <c r="CO75" s="1228"/>
      <c r="CP75" s="1228"/>
      <c r="CQ75" s="1228"/>
      <c r="CR75" s="1228"/>
      <c r="CS75" s="1228"/>
      <c r="CT75" s="1228"/>
      <c r="CU75" s="1228"/>
      <c r="CV75" s="1228">
        <v>4.3</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565</v>
      </c>
      <c r="AO77" s="1233"/>
      <c r="AP77" s="1233"/>
      <c r="AQ77" s="1233"/>
      <c r="AR77" s="1233"/>
      <c r="AS77" s="1233"/>
      <c r="AT77" s="1233"/>
      <c r="AU77" s="1233"/>
      <c r="AV77" s="1233"/>
      <c r="AW77" s="1233"/>
      <c r="AX77" s="1233"/>
      <c r="AY77" s="1233"/>
      <c r="AZ77" s="1233"/>
      <c r="BA77" s="1233"/>
      <c r="BB77" s="1231" t="s">
        <v>563</v>
      </c>
      <c r="BC77" s="1231"/>
      <c r="BD77" s="1231"/>
      <c r="BE77" s="1231"/>
      <c r="BF77" s="1231"/>
      <c r="BG77" s="1231"/>
      <c r="BH77" s="1231"/>
      <c r="BI77" s="1231"/>
      <c r="BJ77" s="1231"/>
      <c r="BK77" s="1231"/>
      <c r="BL77" s="1231"/>
      <c r="BM77" s="1231"/>
      <c r="BN77" s="1231"/>
      <c r="BO77" s="1231"/>
      <c r="BP77" s="1228">
        <v>7.1</v>
      </c>
      <c r="BQ77" s="1228"/>
      <c r="BR77" s="1228"/>
      <c r="BS77" s="1228"/>
      <c r="BT77" s="1228"/>
      <c r="BU77" s="1228"/>
      <c r="BV77" s="1228"/>
      <c r="BW77" s="1228"/>
      <c r="BX77" s="1228">
        <v>5</v>
      </c>
      <c r="BY77" s="1228"/>
      <c r="BZ77" s="1228"/>
      <c r="CA77" s="1228"/>
      <c r="CB77" s="1228"/>
      <c r="CC77" s="1228"/>
      <c r="CD77" s="1228"/>
      <c r="CE77" s="1228"/>
      <c r="CF77" s="1228">
        <v>0.1</v>
      </c>
      <c r="CG77" s="1228"/>
      <c r="CH77" s="1228"/>
      <c r="CI77" s="1228"/>
      <c r="CJ77" s="1228"/>
      <c r="CK77" s="1228"/>
      <c r="CL77" s="1228"/>
      <c r="CM77" s="1228"/>
      <c r="CN77" s="1228">
        <v>0</v>
      </c>
      <c r="CO77" s="1228"/>
      <c r="CP77" s="1228"/>
      <c r="CQ77" s="1228"/>
      <c r="CR77" s="1228"/>
      <c r="CS77" s="1228"/>
      <c r="CT77" s="1228"/>
      <c r="CU77" s="1228"/>
      <c r="CV77" s="1228">
        <v>1.8</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568</v>
      </c>
      <c r="BC79" s="1231"/>
      <c r="BD79" s="1231"/>
      <c r="BE79" s="1231"/>
      <c r="BF79" s="1231"/>
      <c r="BG79" s="1231"/>
      <c r="BH79" s="1231"/>
      <c r="BI79" s="1231"/>
      <c r="BJ79" s="1231"/>
      <c r="BK79" s="1231"/>
      <c r="BL79" s="1231"/>
      <c r="BM79" s="1231"/>
      <c r="BN79" s="1231"/>
      <c r="BO79" s="1231"/>
      <c r="BP79" s="1228">
        <v>3.4</v>
      </c>
      <c r="BQ79" s="1228"/>
      <c r="BR79" s="1228"/>
      <c r="BS79" s="1228"/>
      <c r="BT79" s="1228"/>
      <c r="BU79" s="1228"/>
      <c r="BV79" s="1228"/>
      <c r="BW79" s="1228"/>
      <c r="BX79" s="1228">
        <v>3.6</v>
      </c>
      <c r="BY79" s="1228"/>
      <c r="BZ79" s="1228"/>
      <c r="CA79" s="1228"/>
      <c r="CB79" s="1228"/>
      <c r="CC79" s="1228"/>
      <c r="CD79" s="1228"/>
      <c r="CE79" s="1228"/>
      <c r="CF79" s="1228">
        <v>3.6</v>
      </c>
      <c r="CG79" s="1228"/>
      <c r="CH79" s="1228"/>
      <c r="CI79" s="1228"/>
      <c r="CJ79" s="1228"/>
      <c r="CK79" s="1228"/>
      <c r="CL79" s="1228"/>
      <c r="CM79" s="1228"/>
      <c r="CN79" s="1228">
        <v>3.7</v>
      </c>
      <c r="CO79" s="1228"/>
      <c r="CP79" s="1228"/>
      <c r="CQ79" s="1228"/>
      <c r="CR79" s="1228"/>
      <c r="CS79" s="1228"/>
      <c r="CT79" s="1228"/>
      <c r="CU79" s="1228"/>
      <c r="CV79" s="1228">
        <v>3.8</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L7pmCmecHys2EBlYcYRf3VBQwU1xqyLP3rSywheiMHK8nxAy07cJP+twuAVlMkq2zH7XZX+adkJPR6YuFIl9mA==" saltValue="5eseT6eoNB1KR73hbbOCh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02478-B1CB-4C23-A1D1-1881F540EB89}">
  <sheetPr>
    <pageSetUpPr fitToPage="1"/>
  </sheetPr>
  <dimension ref="A1:DR125"/>
  <sheetViews>
    <sheetView showGridLines="0" topLeftCell="A94" zoomScaleNormal="100" zoomScaleSheetLayoutView="70" workbookViewId="0">
      <selection activeCell="AD31" sqref="AD31"/>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fNSDsU6nC3VCeOvc5ot0OBF2WKUehMR8rxjW2A/zpRlWxnPW5LKaCsm6l+QzA7BTW1kqd/QF++3yYNJxZYt4fA==" saltValue="4JQ3Jyodo893VqDfbfg0c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28380-FC5A-4A37-8F26-EAFFB60E0518}">
  <sheetPr>
    <pageSetUpPr fitToPage="1"/>
  </sheetPr>
  <dimension ref="A1:DR125"/>
  <sheetViews>
    <sheetView showGridLines="0" topLeftCell="A67" zoomScaleNormal="100" zoomScaleSheetLayoutView="55" workbookViewId="0">
      <selection activeCell="AD31" sqref="AD31"/>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JHlDmytlqU12Gy2+VCFjMrv6QunRfsUf/jAnPto6yXAJfAEjmejk3qU542Lj214+7bwWaVqisRRaBJKe9693nA==" saltValue="FjtVp8f0M1q6BJxokBTT4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51</v>
      </c>
      <c r="E2" s="135"/>
      <c r="F2" s="136" t="s">
        <v>528</v>
      </c>
      <c r="G2" s="137"/>
      <c r="H2" s="138"/>
    </row>
    <row r="3" spans="1:8" x14ac:dyDescent="0.2">
      <c r="A3" s="134" t="s">
        <v>521</v>
      </c>
      <c r="B3" s="139"/>
      <c r="C3" s="140"/>
      <c r="D3" s="141">
        <v>43400</v>
      </c>
      <c r="E3" s="142"/>
      <c r="F3" s="143">
        <v>39221</v>
      </c>
      <c r="G3" s="144"/>
      <c r="H3" s="145"/>
    </row>
    <row r="4" spans="1:8" x14ac:dyDescent="0.2">
      <c r="A4" s="146"/>
      <c r="B4" s="147"/>
      <c r="C4" s="148"/>
      <c r="D4" s="149">
        <v>28920</v>
      </c>
      <c r="E4" s="150"/>
      <c r="F4" s="151">
        <v>24821</v>
      </c>
      <c r="G4" s="152"/>
      <c r="H4" s="153"/>
    </row>
    <row r="5" spans="1:8" x14ac:dyDescent="0.2">
      <c r="A5" s="134" t="s">
        <v>523</v>
      </c>
      <c r="B5" s="139"/>
      <c r="C5" s="140"/>
      <c r="D5" s="141">
        <v>63509</v>
      </c>
      <c r="E5" s="142"/>
      <c r="F5" s="143">
        <v>38566</v>
      </c>
      <c r="G5" s="144"/>
      <c r="H5" s="145"/>
    </row>
    <row r="6" spans="1:8" x14ac:dyDescent="0.2">
      <c r="A6" s="146"/>
      <c r="B6" s="147"/>
      <c r="C6" s="148"/>
      <c r="D6" s="149">
        <v>43503</v>
      </c>
      <c r="E6" s="150"/>
      <c r="F6" s="151">
        <v>24059</v>
      </c>
      <c r="G6" s="152"/>
      <c r="H6" s="153"/>
    </row>
    <row r="7" spans="1:8" x14ac:dyDescent="0.2">
      <c r="A7" s="134" t="s">
        <v>524</v>
      </c>
      <c r="B7" s="139"/>
      <c r="C7" s="140"/>
      <c r="D7" s="141">
        <v>57178</v>
      </c>
      <c r="E7" s="142"/>
      <c r="F7" s="143">
        <v>35156</v>
      </c>
      <c r="G7" s="144"/>
      <c r="H7" s="145"/>
    </row>
    <row r="8" spans="1:8" x14ac:dyDescent="0.2">
      <c r="A8" s="146"/>
      <c r="B8" s="147"/>
      <c r="C8" s="148"/>
      <c r="D8" s="149">
        <v>44573</v>
      </c>
      <c r="E8" s="150"/>
      <c r="F8" s="151">
        <v>22430</v>
      </c>
      <c r="G8" s="152"/>
      <c r="H8" s="153"/>
    </row>
    <row r="9" spans="1:8" x14ac:dyDescent="0.2">
      <c r="A9" s="134" t="s">
        <v>525</v>
      </c>
      <c r="B9" s="139"/>
      <c r="C9" s="140"/>
      <c r="D9" s="141">
        <v>33506</v>
      </c>
      <c r="E9" s="142"/>
      <c r="F9" s="143">
        <v>37029</v>
      </c>
      <c r="G9" s="144"/>
      <c r="H9" s="145"/>
    </row>
    <row r="10" spans="1:8" x14ac:dyDescent="0.2">
      <c r="A10" s="146"/>
      <c r="B10" s="147"/>
      <c r="C10" s="148"/>
      <c r="D10" s="149">
        <v>17251</v>
      </c>
      <c r="E10" s="150"/>
      <c r="F10" s="151">
        <v>23232</v>
      </c>
      <c r="G10" s="152"/>
      <c r="H10" s="153"/>
    </row>
    <row r="11" spans="1:8" x14ac:dyDescent="0.2">
      <c r="A11" s="134" t="s">
        <v>526</v>
      </c>
      <c r="B11" s="139"/>
      <c r="C11" s="140"/>
      <c r="D11" s="141">
        <v>44289</v>
      </c>
      <c r="E11" s="142"/>
      <c r="F11" s="143">
        <v>44805</v>
      </c>
      <c r="G11" s="144"/>
      <c r="H11" s="145"/>
    </row>
    <row r="12" spans="1:8" x14ac:dyDescent="0.2">
      <c r="A12" s="146"/>
      <c r="B12" s="147"/>
      <c r="C12" s="154"/>
      <c r="D12" s="149">
        <v>29178</v>
      </c>
      <c r="E12" s="150"/>
      <c r="F12" s="151">
        <v>29857</v>
      </c>
      <c r="G12" s="152"/>
      <c r="H12" s="153"/>
    </row>
    <row r="13" spans="1:8" x14ac:dyDescent="0.2">
      <c r="A13" s="134"/>
      <c r="B13" s="139"/>
      <c r="C13" s="140"/>
      <c r="D13" s="141">
        <v>48376</v>
      </c>
      <c r="E13" s="142"/>
      <c r="F13" s="143">
        <v>38955</v>
      </c>
      <c r="G13" s="155"/>
      <c r="H13" s="145"/>
    </row>
    <row r="14" spans="1:8" x14ac:dyDescent="0.2">
      <c r="A14" s="146"/>
      <c r="B14" s="147"/>
      <c r="C14" s="148"/>
      <c r="D14" s="149">
        <v>32685</v>
      </c>
      <c r="E14" s="150"/>
      <c r="F14" s="151">
        <v>24880</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2.73</v>
      </c>
      <c r="C19" s="156">
        <f>ROUND(VALUE(SUBSTITUTE(実質収支比率等に係る経年分析!G$48,"▲","-")),2)</f>
        <v>2.4700000000000002</v>
      </c>
      <c r="D19" s="156">
        <f>ROUND(VALUE(SUBSTITUTE(実質収支比率等に係る経年分析!H$48,"▲","-")),2)</f>
        <v>2.0299999999999998</v>
      </c>
      <c r="E19" s="156">
        <f>ROUND(VALUE(SUBSTITUTE(実質収支比率等に係る経年分析!I$48,"▲","-")),2)</f>
        <v>2.41</v>
      </c>
      <c r="F19" s="156">
        <f>ROUND(VALUE(SUBSTITUTE(実質収支比率等に係る経年分析!J$48,"▲","-")),2)</f>
        <v>1.64</v>
      </c>
    </row>
    <row r="20" spans="1:11" x14ac:dyDescent="0.2">
      <c r="A20" s="156" t="s">
        <v>54</v>
      </c>
      <c r="B20" s="156">
        <f>ROUND(VALUE(SUBSTITUTE(実質収支比率等に係る経年分析!F$47,"▲","-")),2)</f>
        <v>11.56</v>
      </c>
      <c r="C20" s="156">
        <f>ROUND(VALUE(SUBSTITUTE(実質収支比率等に係る経年分析!G$47,"▲","-")),2)</f>
        <v>13.16</v>
      </c>
      <c r="D20" s="156">
        <f>ROUND(VALUE(SUBSTITUTE(実質収支比率等に係る経年分析!H$47,"▲","-")),2)</f>
        <v>16.27</v>
      </c>
      <c r="E20" s="156">
        <f>ROUND(VALUE(SUBSTITUTE(実質収支比率等に係る経年分析!I$47,"▲","-")),2)</f>
        <v>22.16</v>
      </c>
      <c r="F20" s="156">
        <f>ROUND(VALUE(SUBSTITUTE(実質収支比率等に係る経年分析!J$47,"▲","-")),2)</f>
        <v>29.55</v>
      </c>
    </row>
    <row r="21" spans="1:11" x14ac:dyDescent="0.2">
      <c r="A21" s="156" t="s">
        <v>55</v>
      </c>
      <c r="B21" s="156">
        <f>IF(ISNUMBER(VALUE(SUBSTITUTE(実質収支比率等に係る経年分析!F$49,"▲","-"))),ROUND(VALUE(SUBSTITUTE(実質収支比率等に係る経年分析!F$49,"▲","-")),2),NA())</f>
        <v>0.63</v>
      </c>
      <c r="C21" s="156">
        <f>IF(ISNUMBER(VALUE(SUBSTITUTE(実質収支比率等に係る経年分析!G$49,"▲","-"))),ROUND(VALUE(SUBSTITUTE(実質収支比率等に係る経年分析!G$49,"▲","-")),2),NA())</f>
        <v>3.52</v>
      </c>
      <c r="D21" s="156">
        <f>IF(ISNUMBER(VALUE(SUBSTITUTE(実質収支比率等に係る経年分析!H$49,"▲","-"))),ROUND(VALUE(SUBSTITUTE(実質収支比率等に係る経年分析!H$49,"▲","-")),2),NA())</f>
        <v>3.05</v>
      </c>
      <c r="E21" s="156">
        <f>IF(ISNUMBER(VALUE(SUBSTITUTE(実質収支比率等に係る経年分析!I$49,"▲","-"))),ROUND(VALUE(SUBSTITUTE(実質収支比率等に係る経年分析!I$49,"▲","-")),2),NA())</f>
        <v>11.59</v>
      </c>
      <c r="F21" s="156">
        <f>IF(ISNUMBER(VALUE(SUBSTITUTE(実質収支比率等に係る経年分析!J$49,"▲","-"))),ROUND(VALUE(SUBSTITUTE(実質収支比率等に係る経年分析!J$49,"▲","-")),2),NA())</f>
        <v>12.11</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0.42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0.93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0.69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0.56000000000000005</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0.85</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介護保険事業特別会計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0.46</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0.41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0.26</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0.34</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0.93</v>
      </c>
    </row>
    <row r="30" spans="1:11" x14ac:dyDescent="0.2">
      <c r="A30" s="157" t="str">
        <f>IF(連結実質赤字比率に係る赤字・黒字の構成分析!C$40="",NA(),連結実質赤字比率に係る赤字・黒字の構成分析!C$40)</f>
        <v>交通事業会計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3.41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2.5299999999999998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1.96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1.8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1.43</v>
      </c>
    </row>
    <row r="31" spans="1:11" x14ac:dyDescent="0.2">
      <c r="A31" s="157" t="str">
        <f>IF(連結実質赤字比率に係る赤字・黒字の構成分析!C$39="",NA(),連結実質赤字比率に係る赤字・黒字の構成分析!C$39)</f>
        <v>一般会計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2.72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2.46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2.02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2.41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1.64</v>
      </c>
    </row>
    <row r="32" spans="1:11" x14ac:dyDescent="0.2">
      <c r="A32" s="157" t="str">
        <f>IF(連結実質赤字比率に係る赤字・黒字の構成分析!C$38="",NA(),連結実質赤字比率に係る赤字・黒字の構成分析!C$38)</f>
        <v>工業用水道事業会計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2.62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2.48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2.54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2.33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2.27</v>
      </c>
    </row>
    <row r="33" spans="1:16" x14ac:dyDescent="0.2">
      <c r="A33" s="157" t="str">
        <f>IF(連結実質赤字比率に係る赤字・黒字の構成分析!C$37="",NA(),連結実質赤字比率に係る赤字・黒字の構成分析!C$37)</f>
        <v>病院事業会計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4.95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6.4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6.58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4.12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3.08</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1.55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1.82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1.99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3.13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3.48</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5.39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5.29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5.14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4.49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3.67</v>
      </c>
    </row>
    <row r="36" spans="1:16" x14ac:dyDescent="0.2">
      <c r="A36" s="157" t="str">
        <f>IF(連結実質赤字比率に係る赤字・黒字の構成分析!C$34="",NA(),連結実質赤字比率に係る赤字・黒字の構成分析!C$34)</f>
        <v>モーターボート競走事業会計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4.26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5.34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5.53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5.93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4.9800000000000004</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7112</v>
      </c>
      <c r="E42" s="158"/>
      <c r="F42" s="158"/>
      <c r="G42" s="158">
        <f>'実質公債費比率（分子）の構造'!L$52</f>
        <v>7340</v>
      </c>
      <c r="H42" s="158"/>
      <c r="I42" s="158"/>
      <c r="J42" s="158">
        <f>'実質公債費比率（分子）の構造'!M$52</f>
        <v>7234</v>
      </c>
      <c r="K42" s="158"/>
      <c r="L42" s="158"/>
      <c r="M42" s="158">
        <f>'実質公債費比率（分子）の構造'!N$52</f>
        <v>7386</v>
      </c>
      <c r="N42" s="158"/>
      <c r="O42" s="158"/>
      <c r="P42" s="158">
        <f>'実質公債費比率（分子）の構造'!O$52</f>
        <v>7282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63</v>
      </c>
      <c r="B44" s="158">
        <f>'実質公債費比率（分子）の構造'!K$50</f>
        <v>24</v>
      </c>
      <c r="C44" s="158"/>
      <c r="D44" s="158"/>
      <c r="E44" s="158">
        <f>'実質公債費比率（分子）の構造'!L$50</f>
        <v>21</v>
      </c>
      <c r="F44" s="158"/>
      <c r="G44" s="158"/>
      <c r="H44" s="158">
        <f>'実質公債費比率（分子）の構造'!M$50</f>
        <v>16</v>
      </c>
      <c r="I44" s="158"/>
      <c r="J44" s="158"/>
      <c r="K44" s="158">
        <f>'実質公債費比率（分子）の構造'!N$50</f>
        <v>16</v>
      </c>
      <c r="L44" s="158"/>
      <c r="M44" s="158"/>
      <c r="N44" s="158">
        <f>'実質公債費比率（分子）の構造'!O$50</f>
        <v>16</v>
      </c>
      <c r="O44" s="158"/>
      <c r="P44" s="158"/>
    </row>
    <row r="45" spans="1:16" x14ac:dyDescent="0.2">
      <c r="A45" s="158" t="s">
        <v>64</v>
      </c>
      <c r="B45" s="158">
        <f>'実質公債費比率（分子）の構造'!K$49</f>
        <v>209</v>
      </c>
      <c r="C45" s="158"/>
      <c r="D45" s="158"/>
      <c r="E45" s="158">
        <f>'実質公債費比率（分子）の構造'!L$49</f>
        <v>219</v>
      </c>
      <c r="F45" s="158"/>
      <c r="G45" s="158"/>
      <c r="H45" s="158">
        <f>'実質公債費比率（分子）の構造'!M$49</f>
        <v>212</v>
      </c>
      <c r="I45" s="158"/>
      <c r="J45" s="158"/>
      <c r="K45" s="158">
        <f>'実質公債費比率（分子）の構造'!N$49</f>
        <v>152</v>
      </c>
      <c r="L45" s="158"/>
      <c r="M45" s="158"/>
      <c r="N45" s="158">
        <f>'実質公債費比率（分子）の構造'!O$49</f>
        <v>204</v>
      </c>
      <c r="O45" s="158"/>
      <c r="P45" s="158"/>
    </row>
    <row r="46" spans="1:16" x14ac:dyDescent="0.2">
      <c r="A46" s="158" t="s">
        <v>65</v>
      </c>
      <c r="B46" s="158">
        <f>'実質公債費比率（分子）の構造'!K$48</f>
        <v>1868</v>
      </c>
      <c r="C46" s="158"/>
      <c r="D46" s="158"/>
      <c r="E46" s="158">
        <f>'実質公債費比率（分子）の構造'!L$48</f>
        <v>1834</v>
      </c>
      <c r="F46" s="158"/>
      <c r="G46" s="158"/>
      <c r="H46" s="158">
        <f>'実質公債費比率（分子）の構造'!M$48</f>
        <v>1808</v>
      </c>
      <c r="I46" s="158"/>
      <c r="J46" s="158"/>
      <c r="K46" s="158">
        <f>'実質公債費比率（分子）の構造'!N$48</f>
        <v>1706</v>
      </c>
      <c r="L46" s="158"/>
      <c r="M46" s="158"/>
      <c r="N46" s="158">
        <f>'実質公債費比率（分子）の構造'!O$48</f>
        <v>1733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6666</v>
      </c>
      <c r="C49" s="158"/>
      <c r="D49" s="158"/>
      <c r="E49" s="158">
        <f>'実質公債費比率（分子）の構造'!L$45</f>
        <v>6949</v>
      </c>
      <c r="F49" s="158"/>
      <c r="G49" s="158"/>
      <c r="H49" s="158">
        <f>'実質公債費比率（分子）の構造'!M$45</f>
        <v>7186</v>
      </c>
      <c r="I49" s="158"/>
      <c r="J49" s="158"/>
      <c r="K49" s="158">
        <f>'実質公債費比率（分子）の構造'!N$45</f>
        <v>7380</v>
      </c>
      <c r="L49" s="158"/>
      <c r="M49" s="158"/>
      <c r="N49" s="158">
        <f>'実質公債費比率（分子）の構造'!O$45</f>
        <v>6691</v>
      </c>
      <c r="O49" s="158"/>
      <c r="P49" s="158"/>
    </row>
    <row r="50" spans="1:16" x14ac:dyDescent="0.2">
      <c r="A50" s="158" t="s">
        <v>68</v>
      </c>
      <c r="B50" s="158" t="e">
        <f>NA()</f>
        <v>#N/A</v>
      </c>
      <c r="C50" s="158">
        <f>IF(ISNUMBER('実質公債費比率（分子）の構造'!K$53),'実質公債費比率（分子）の構造'!K$53,NA())</f>
        <v>1655</v>
      </c>
      <c r="D50" s="158" t="e">
        <f>NA()</f>
        <v>#N/A</v>
      </c>
      <c r="E50" s="158" t="e">
        <f>NA()</f>
        <v>#N/A</v>
      </c>
      <c r="F50" s="158">
        <f>IF(ISNUMBER('実質公債費比率（分子）の構造'!L$53),'実質公債費比率（分子）の構造'!L$53,NA())</f>
        <v>1683</v>
      </c>
      <c r="G50" s="158" t="e">
        <f>NA()</f>
        <v>#N/A</v>
      </c>
      <c r="H50" s="158" t="e">
        <f>NA()</f>
        <v>#N/A</v>
      </c>
      <c r="I50" s="158">
        <f>IF(ISNUMBER('実質公債費比率（分子）の構造'!M$53),'実質公債費比率（分子）の構造'!M$53,NA())</f>
        <v>1988</v>
      </c>
      <c r="J50" s="158" t="e">
        <f>NA()</f>
        <v>#N/A</v>
      </c>
      <c r="K50" s="158" t="e">
        <f>NA()</f>
        <v>#N/A</v>
      </c>
      <c r="L50" s="158">
        <f>IF(ISNUMBER('実質公債費比率（分子）の構造'!N$53),'実質公債費比率（分子）の構造'!N$53,NA())</f>
        <v>1868</v>
      </c>
      <c r="M50" s="158" t="e">
        <f>NA()</f>
        <v>#N/A</v>
      </c>
      <c r="N50" s="158" t="e">
        <f>NA()</f>
        <v>#N/A</v>
      </c>
      <c r="O50" s="158">
        <f>IF(ISNUMBER('実質公債費比率（分子）の構造'!O$53),'実質公債費比率（分子）の構造'!O$53,NA())</f>
        <v>1362</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68497</v>
      </c>
      <c r="E56" s="157"/>
      <c r="F56" s="157"/>
      <c r="G56" s="157">
        <f>'将来負担比率（分子）の構造'!J$52</f>
        <v>71610</v>
      </c>
      <c r="H56" s="157"/>
      <c r="I56" s="157"/>
      <c r="J56" s="157">
        <f>'将来負担比率（分子）の構造'!K$52</f>
        <v>70460</v>
      </c>
      <c r="K56" s="157"/>
      <c r="L56" s="157"/>
      <c r="M56" s="157">
        <f>'将来負担比率（分子）の構造'!L$52</f>
        <v>69078</v>
      </c>
      <c r="N56" s="157"/>
      <c r="O56" s="157"/>
      <c r="P56" s="157">
        <f>'将来負担比率（分子）の構造'!M$52</f>
        <v>71258</v>
      </c>
    </row>
    <row r="57" spans="1:16" x14ac:dyDescent="0.2">
      <c r="A57" s="157" t="s">
        <v>42</v>
      </c>
      <c r="B57" s="157"/>
      <c r="C57" s="157"/>
      <c r="D57" s="157">
        <f>'将来負担比率（分子）の構造'!I$51</f>
        <v>13945</v>
      </c>
      <c r="E57" s="157"/>
      <c r="F57" s="157"/>
      <c r="G57" s="157">
        <f>'将来負担比率（分子）の構造'!J$51</f>
        <v>13334</v>
      </c>
      <c r="H57" s="157"/>
      <c r="I57" s="157"/>
      <c r="J57" s="157">
        <f>'将来負担比率（分子）の構造'!K$51</f>
        <v>12323</v>
      </c>
      <c r="K57" s="157"/>
      <c r="L57" s="157"/>
      <c r="M57" s="157">
        <f>'将来負担比率（分子）の構造'!L$51</f>
        <v>11561</v>
      </c>
      <c r="N57" s="157"/>
      <c r="O57" s="157"/>
      <c r="P57" s="157">
        <f>'将来負担比率（分子）の構造'!M$51</f>
        <v>10428</v>
      </c>
    </row>
    <row r="58" spans="1:16" x14ac:dyDescent="0.2">
      <c r="A58" s="157" t="s">
        <v>41</v>
      </c>
      <c r="B58" s="157"/>
      <c r="C58" s="157"/>
      <c r="D58" s="157">
        <f>'将来負担比率（分子）の構造'!I$50</f>
        <v>24051</v>
      </c>
      <c r="E58" s="157"/>
      <c r="F58" s="157"/>
      <c r="G58" s="157">
        <f>'将来負担比率（分子）の構造'!J$50</f>
        <v>28194</v>
      </c>
      <c r="H58" s="157"/>
      <c r="I58" s="157"/>
      <c r="J58" s="157">
        <f>'将来負担比率（分子）の構造'!K$50</f>
        <v>31462</v>
      </c>
      <c r="K58" s="157"/>
      <c r="L58" s="157"/>
      <c r="M58" s="157">
        <f>'将来負担比率（分子）の構造'!L$50</f>
        <v>33182</v>
      </c>
      <c r="N58" s="157"/>
      <c r="O58" s="157"/>
      <c r="P58" s="157">
        <f>'将来負担比率（分子）の構造'!M$50</f>
        <v>35011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13</v>
      </c>
      <c r="C61" s="157"/>
      <c r="D61" s="157"/>
      <c r="E61" s="157">
        <f>'将来負担比率（分子）の構造'!J$46</f>
        <v>4</v>
      </c>
      <c r="F61" s="157"/>
      <c r="G61" s="157"/>
      <c r="H61" s="157">
        <f>'将来負担比率（分子）の構造'!K$46</f>
        <v>12</v>
      </c>
      <c r="I61" s="157"/>
      <c r="J61" s="157"/>
      <c r="K61" s="157">
        <f>'将来負担比率（分子）の構造'!L$46</f>
        <v>3</v>
      </c>
      <c r="L61" s="157"/>
      <c r="M61" s="157"/>
      <c r="N61" s="157">
        <f>'将来負担比率（分子）の構造'!M$46</f>
        <v>3</v>
      </c>
      <c r="O61" s="157"/>
      <c r="P61" s="157"/>
    </row>
    <row r="62" spans="1:16" x14ac:dyDescent="0.2">
      <c r="A62" s="157" t="s">
        <v>35</v>
      </c>
      <c r="B62" s="157">
        <f>'将来負担比率（分子）の構造'!I$45</f>
        <v>7813</v>
      </c>
      <c r="C62" s="157"/>
      <c r="D62" s="157"/>
      <c r="E62" s="157">
        <f>'将来負担比率（分子）の構造'!J$45</f>
        <v>7972</v>
      </c>
      <c r="F62" s="157"/>
      <c r="G62" s="157"/>
      <c r="H62" s="157">
        <f>'将来負担比率（分子）の構造'!K$45</f>
        <v>8364</v>
      </c>
      <c r="I62" s="157"/>
      <c r="J62" s="157"/>
      <c r="K62" s="157">
        <f>'将来負担比率（分子）の構造'!L$45</f>
        <v>8921</v>
      </c>
      <c r="L62" s="157"/>
      <c r="M62" s="157"/>
      <c r="N62" s="157">
        <f>'将来負担比率（分子）の構造'!M$45</f>
        <v>9567</v>
      </c>
      <c r="O62" s="157"/>
      <c r="P62" s="157"/>
    </row>
    <row r="63" spans="1:16" x14ac:dyDescent="0.2">
      <c r="A63" s="157" t="s">
        <v>34</v>
      </c>
      <c r="B63" s="157">
        <f>'将来負担比率（分子）の構造'!I$44</f>
        <v>2894</v>
      </c>
      <c r="C63" s="157"/>
      <c r="D63" s="157"/>
      <c r="E63" s="157">
        <f>'将来負担比率（分子）の構造'!J$44</f>
        <v>2534</v>
      </c>
      <c r="F63" s="157"/>
      <c r="G63" s="157"/>
      <c r="H63" s="157">
        <f>'将来負担比率（分子）の構造'!K$44</f>
        <v>2180</v>
      </c>
      <c r="I63" s="157"/>
      <c r="J63" s="157"/>
      <c r="K63" s="157">
        <f>'将来負担比率（分子）の構造'!L$44</f>
        <v>1806</v>
      </c>
      <c r="L63" s="157"/>
      <c r="M63" s="157"/>
      <c r="N63" s="157">
        <f>'将来負担比率（分子）の構造'!M$44</f>
        <v>1481</v>
      </c>
      <c r="O63" s="157"/>
      <c r="P63" s="157"/>
    </row>
    <row r="64" spans="1:16" x14ac:dyDescent="0.2">
      <c r="A64" s="157" t="s">
        <v>33</v>
      </c>
      <c r="B64" s="157">
        <f>'将来負担比率（分子）の構造'!I$43</f>
        <v>16601</v>
      </c>
      <c r="C64" s="157"/>
      <c r="D64" s="157"/>
      <c r="E64" s="157">
        <f>'将来負担比率（分子）の構造'!J$43</f>
        <v>15855</v>
      </c>
      <c r="F64" s="157"/>
      <c r="G64" s="157"/>
      <c r="H64" s="157">
        <f>'将来負担比率（分子）の構造'!K$43</f>
        <v>15975</v>
      </c>
      <c r="I64" s="157"/>
      <c r="J64" s="157"/>
      <c r="K64" s="157">
        <f>'将来負担比率（分子）の構造'!L$43</f>
        <v>15573</v>
      </c>
      <c r="L64" s="157"/>
      <c r="M64" s="157"/>
      <c r="N64" s="157">
        <f>'将来負担比率（分子）の構造'!M$43</f>
        <v>19844</v>
      </c>
      <c r="O64" s="157"/>
      <c r="P64" s="157"/>
    </row>
    <row r="65" spans="1:16" x14ac:dyDescent="0.2">
      <c r="A65" s="157" t="s">
        <v>32</v>
      </c>
      <c r="B65" s="157">
        <f>'将来負担比率（分子）の構造'!I$42</f>
        <v>362</v>
      </c>
      <c r="C65" s="157"/>
      <c r="D65" s="157"/>
      <c r="E65" s="157">
        <f>'将来負担比率（分子）の構造'!J$42</f>
        <v>341</v>
      </c>
      <c r="F65" s="157"/>
      <c r="G65" s="157"/>
      <c r="H65" s="157">
        <f>'将来負担比率（分子）の構造'!K$42</f>
        <v>325</v>
      </c>
      <c r="I65" s="157"/>
      <c r="J65" s="157"/>
      <c r="K65" s="157">
        <f>'将来負担比率（分子）の構造'!L$42</f>
        <v>370</v>
      </c>
      <c r="L65" s="157"/>
      <c r="M65" s="157"/>
      <c r="N65" s="157">
        <f>'将来負担比率（分子）の構造'!M$42</f>
        <v>355</v>
      </c>
      <c r="O65" s="157"/>
      <c r="P65" s="157"/>
    </row>
    <row r="66" spans="1:16" x14ac:dyDescent="0.2">
      <c r="A66" s="157" t="s">
        <v>31</v>
      </c>
      <c r="B66" s="157">
        <f>'将来負担比率（分子）の構造'!I$41</f>
        <v>60954</v>
      </c>
      <c r="C66" s="157"/>
      <c r="D66" s="157"/>
      <c r="E66" s="157">
        <f>'将来負担比率（分子）の構造'!J$41</f>
        <v>64600</v>
      </c>
      <c r="F66" s="157"/>
      <c r="G66" s="157"/>
      <c r="H66" s="157">
        <f>'将来負担比率（分子）の構造'!K$41</f>
        <v>65108</v>
      </c>
      <c r="I66" s="157"/>
      <c r="J66" s="157"/>
      <c r="K66" s="157">
        <f>'将来負担比率（分子）の構造'!L$41</f>
        <v>59198</v>
      </c>
      <c r="L66" s="157"/>
      <c r="M66" s="157"/>
      <c r="N66" s="157">
        <f>'将来負担比率（分子）の構造'!M$41</f>
        <v>55505</v>
      </c>
      <c r="O66" s="157"/>
      <c r="P66" s="157"/>
    </row>
    <row r="67" spans="1:16" x14ac:dyDescent="0.2">
      <c r="A67" s="157" t="s">
        <v>72</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7248</v>
      </c>
      <c r="C72" s="161">
        <f>基金残高に係る経年分析!G55</f>
        <v>10105</v>
      </c>
      <c r="D72" s="161">
        <f>基金残高に係る経年分析!H55</f>
        <v>13937</v>
      </c>
    </row>
    <row r="73" spans="1:16" x14ac:dyDescent="0.2">
      <c r="A73" s="160" t="s">
        <v>75</v>
      </c>
      <c r="B73" s="161">
        <f>基金残高に係る経年分析!F56</f>
        <v>12815</v>
      </c>
      <c r="C73" s="161">
        <f>基金残高に係る経年分析!G56</f>
        <v>11405</v>
      </c>
      <c r="D73" s="161">
        <f>基金残高に係る経年分析!H56</f>
        <v>10455</v>
      </c>
    </row>
    <row r="74" spans="1:16" x14ac:dyDescent="0.2">
      <c r="A74" s="160" t="s">
        <v>76</v>
      </c>
      <c r="B74" s="161">
        <f>基金残高に係る経年分析!F57</f>
        <v>8675</v>
      </c>
      <c r="C74" s="161">
        <f>基金残高に係る経年分析!G57</f>
        <v>9472</v>
      </c>
      <c r="D74" s="161">
        <f>基金残高に係る経年分析!H57</f>
        <v>8697</v>
      </c>
    </row>
  </sheetData>
  <sheetProtection algorithmName="SHA-512" hashValue="uuM9e4xWQ0Jya/zpCUT5S/wfS/Vaw+FbBbMcUA3r8wy99Z0hOvvDkaPuz8NUlrCru+Bs/bgp07N7yzPCkhbfYw==" saltValue="ZoD+SkkL0jXOJ7D2JQV62w=="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2026-09-09T04:13:17Z</cp:lastPrinted>
  <dcterms:created xsi:type="dcterms:W3CDTF">2026-02-23T07:47:42Z</dcterms:created>
  <dcterms:modified xsi:type="dcterms:W3CDTF">2026-09-24T06:58:52Z</dcterms:modified>
  <cp:category/>
</cp:coreProperties>
</file>