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総務部財務室\財政課\002_各種照会・回答\R8\20260818132851_（〇処理中）【9／11（金）〆】令和６年度財政状況資料集の作成について（2回目・地方公会計関係）\03_決裁\"/>
    </mc:Choice>
  </mc:AlternateContent>
  <xr:revisionPtr revIDLastSave="0" documentId="13_ncr:1_{9A8DF977-3687-4F5B-B09E-7591AD8F877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BE36" i="10"/>
  <c r="C36" i="10"/>
  <c r="BW35" i="10"/>
  <c r="BW36" i="10" s="1"/>
  <c r="BW37" i="10" s="1"/>
  <c r="BE35" i="10"/>
  <c r="CO34" i="10"/>
  <c r="CO35" i="10" s="1"/>
  <c r="CO36" i="10" s="1"/>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U34" i="10"/>
  <c r="U35" i="10" s="1"/>
  <c r="U36" i="10" s="1"/>
  <c r="U37" i="10" s="1"/>
  <c r="AM34" i="10"/>
  <c r="AM35" i="10" s="1"/>
  <c r="AM36" i="10" s="1"/>
</calcChain>
</file>

<file path=xl/sharedStrings.xml><?xml version="1.0" encoding="utf-8"?>
<sst xmlns="http://schemas.openxmlformats.org/spreadsheetml/2006/main" count="1079" uniqueCount="572">
  <si>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</si>
  <si>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</si>
  <si>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</si>
  <si>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</si>
  <si>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</si>
  <si>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</si>
  <si>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</si>
  <si>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</si>
  <si>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</si>
  <si>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</si>
  <si>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</si>
  <si>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</si>
  <si>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</si>
  <si>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</si>
  <si>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</si>
  <si>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</si>
  <si>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</si>
  <si>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</si>
  <si>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</si>
  <si>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</si>
  <si>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</si>
  <si>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</si>
  <si>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</si>
  <si>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</si>
  <si>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</si>
  <si>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</si>
  <si>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</si>
  <si>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</si>
  <si>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</si>
  <si>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</si>
  <si>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</si>
  <si>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</si>
  <si>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</si>
  <si>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</si>
  <si>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</si>
  <si>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</si>
  <si>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</si>
  <si>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</si>
  <si>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</si>
  <si>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</si>
  <si>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</si>
  <si>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</si>
  <si>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</si>
  <si>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</si>
  <si>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</si>
  <si>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</si>
  <si>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</si>
  <si>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</si>
  <si>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</si>
  <si>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</si>
  <si>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</si>
  <si>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</si>
  <si>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</si>
  <si>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</si>
  <si>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</si>
  <si>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</si>
  <si>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</si>
  <si>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</si>
  <si>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</si>
  <si>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</si>
  <si>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</si>
  <si>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</si>
  <si>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</si>
  <si>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</si>
  <si>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</si>
  <si>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</si>
  <si>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</si>
  <si>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</si>
  <si>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</si>
  <si>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</si>
  <si>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</si>
  <si>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</si>
  <si>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</si>
  <si>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</si>
  <si>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</si>
  <si>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</si>
  <si>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</si>
  <si>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</si>
  <si>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</si>
  <si>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</si>
  <si>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</si>
  <si>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</si>
  <si>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</si>
  <si>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</si>
  <si>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</si>
  <si>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</si>
  <si>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</si>
  <si>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</si>
  <si>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</si>
  <si>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</si>
  <si>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</si>
  <si>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</si>
  <si>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</si>
  <si>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</si>
  <si>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芦屋市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</si>
  <si>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</si>
  <si>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</si>
  <si>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</si>
  <si>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</si>
  <si>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</si>
  <si>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</si>
  <si>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</si>
  <si>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</si>
  <si>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</si>
  <si>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</si>
  <si>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</si>
  <si>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</si>
  <si>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</si>
  <si>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</si>
  <si>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</si>
  <si>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</si>
  <si>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</si>
  <si>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</si>
  <si>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</si>
  <si>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</si>
  <si>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</si>
  <si>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</si>
  <si>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</si>
  <si>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</si>
  <si>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</si>
  <si>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</si>
  <si>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</si>
  <si>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</si>
  <si>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</si>
  <si>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</si>
  <si>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</si>
  <si>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</si>
  <si>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</si>
  <si>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</si>
  <si>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</si>
  <si>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</si>
  <si>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</si>
  <si>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</si>
  <si>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</si>
  <si>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</si>
  <si>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</si>
  <si>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</si>
  <si>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</si>
  <si>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</si>
  <si>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</si>
  <si>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</si>
  <si>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</si>
  <si>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</si>
  <si>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</si>
  <si>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</si>
  <si>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</si>
  <si>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</si>
  <si>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</si>
  <si>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</si>
  <si>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</si>
  <si>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</si>
  <si>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</si>
  <si>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</si>
  <si>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</si>
  <si>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</si>
  <si>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</si>
  <si>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</si>
  <si>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</si>
  <si>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</si>
  <si>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</si>
  <si>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</si>
  <si>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</si>
  <si>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</si>
  <si>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</si>
  <si>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</si>
  <si>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</si>
  <si>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</si>
  <si>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</si>
  <si>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</si>
  <si>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</si>
  <si>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</si>
  <si>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</si>
  <si>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</si>
  <si>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</si>
  <si>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</si>
  <si>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</si>
  <si>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</si>
  <si>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</si>
  <si>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</si>
  <si>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</si>
  <si>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</si>
  <si>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</si>
  <si>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</si>
  <si>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</si>
  <si>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</si>
  <si>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</si>
  <si>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</si>
  <si>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</si>
  <si>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</si>
  <si>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</si>
  <si>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</si>
  <si>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</si>
  <si>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</si>
  <si>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</si>
  <si>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</si>
  <si>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</si>
  <si>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</si>
  <si>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</si>
  <si>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</si>
  <si>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</si>
  <si>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</si>
  <si>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</si>
  <si>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</si>
  <si>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兵庫県芦屋市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</si>
  <si>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</si>
  <si>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</si>
  <si>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</si>
  <si>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</si>
  <si>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</si>
  <si>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</si>
  <si>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</si>
  <si>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</si>
  <si>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</si>
  <si>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</si>
  <si>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</si>
  <si>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</si>
  <si>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</si>
  <si>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</si>
  <si>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</si>
  <si>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</si>
  <si>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</si>
  <si>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</si>
  <si>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</si>
  <si>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</si>
  <si>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</si>
  <si>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</si>
  <si>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</si>
  <si>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</si>
  <si>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</si>
  <si>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</si>
  <si>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</si>
  <si>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</si>
  <si>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</si>
  <si>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</si>
  <si>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</si>
  <si>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</si>
  <si>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</si>
  <si>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</si>
  <si>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</si>
  <si>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</si>
  <si>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</si>
  <si>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</si>
  <si>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</si>
  <si>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</si>
  <si>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</si>
  <si>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</si>
  <si>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</si>
  <si>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</si>
  <si>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</si>
  <si>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</si>
  <si>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</si>
  <si>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</si>
  <si>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</si>
  <si>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</si>
  <si>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</si>
  <si>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</si>
  <si>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</si>
  <si>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</si>
  <si>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</si>
  <si>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</si>
  <si>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</si>
  <si>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</si>
  <si>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</si>
  <si>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</si>
  <si>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</si>
  <si>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</si>
  <si>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</si>
  <si>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</si>
  <si>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</si>
  <si>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</si>
  <si>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</si>
  <si>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</si>
  <si>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</si>
  <si>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</si>
  <si>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</si>
  <si>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</si>
  <si>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</si>
  <si>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</si>
  <si>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</si>
  <si>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</si>
  <si>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</si>
  <si>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</si>
  <si>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</si>
  <si>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</si>
  <si>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</si>
  <si>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</si>
  <si>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</si>
  <si>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</si>
  <si>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</si>
  <si>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</si>
  <si>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</si>
  <si>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</si>
  <si>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</si>
  <si>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</si>
  <si>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</si>
  <si>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</si>
  <si>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</si>
  <si>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</si>
  <si>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</si>
  <si>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</si>
  <si>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</si>
  <si>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</si>
  <si>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</si>
  <si>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</si>
  <si>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</si>
  <si>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</si>
  <si>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</si>
  <si>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</si>
  <si>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</si>
  <si>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</si>
  <si>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</si>
  <si>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</si>
  <si>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</si>
  <si>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</si>
  <si>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</si>
  <si>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</si>
  <si>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</si>
  <si>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</si>
  <si>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</si>
  <si>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</si>
  <si>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</si>
  <si>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</si>
  <si>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</si>
  <si>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</si>
  <si>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</si>
  <si>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</si>
  <si>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</si>
  <si>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</si>
  <si>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</si>
  <si>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</si>
  <si>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</si>
  <si>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</si>
  <si>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</si>
  <si>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</si>
  <si>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</si>
  <si>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</si>
  <si>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</si>
  <si>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</si>
  <si>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</si>
  <si>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</si>
  <si>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</si>
  <si>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</si>
  <si>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</si>
  <si>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</si>
  <si>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</si>
  <si>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</si>
  <si>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</si>
  <si>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</si>
  <si>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</si>
  <si>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</si>
  <si>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</si>
  <si>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</si>
  <si>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</si>
  <si>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</si>
  <si>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兵庫県芦屋市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</si>
  <si>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</si>
  <si>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</si>
  <si>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</si>
  <si>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</si>
  <si>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</si>
  <si>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</si>
  <si>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</si>
  <si>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</si>
  <si>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</si>
  <si>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</si>
  <si>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</si>
  <si>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</si>
  <si>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</si>
  <si>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</si>
  <si>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</si>
  <si>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</si>
  <si>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</si>
  <si>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</si>
  <si>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</si>
  <si>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</si>
  <si>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公共用地取得費特別会計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</si>
  <si>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</si>
  <si>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</si>
  <si>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</si>
  <si>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</si>
  <si>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</si>
  <si>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</si>
  <si>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</si>
  <si>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</si>
  <si>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</si>
  <si>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</si>
  <si>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</si>
  <si>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</si>
  <si>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</si>
  <si>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</si>
  <si>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</si>
  <si>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駐車場事業特別会計</t>
    <phoneticPr fontId="5"/>
  </si>
  <si>
    <t>後期高齢者医療事業特別会計</t>
    <phoneticPr fontId="5"/>
  </si>
  <si>
    <t>病院事業会計</t>
    <phoneticPr fontId="5"/>
  </si>
  <si>
    <t>法適用企業</t>
    <phoneticPr fontId="5"/>
  </si>
  <si>
    <t>水道事業会計</t>
    <phoneticPr fontId="5"/>
  </si>
  <si>
    <t>下水道事業会計</t>
    <phoneticPr fontId="5"/>
  </si>
  <si>
    <t>都市再開発事業特別会計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</si>
  <si>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</si>
  <si>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</si>
  <si>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</si>
  <si>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</si>
  <si>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</si>
  <si>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</si>
  <si>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</si>
  <si>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</si>
  <si>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</si>
  <si>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</si>
  <si>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</si>
  <si>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</si>
  <si>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</si>
  <si>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</si>
  <si>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</si>
  <si>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</si>
  <si>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</si>
  <si>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</si>
  <si>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</si>
  <si>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</si>
  <si>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</si>
  <si>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</si>
  <si>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</si>
  <si>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</si>
  <si>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</si>
  <si>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</si>
  <si>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</si>
  <si>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</si>
  <si>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</si>
  <si>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</si>
  <si>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</si>
  <si>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</si>
  <si>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</si>
  <si>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</si>
  <si>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</si>
  <si>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</si>
  <si>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</si>
  <si>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</si>
  <si>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</si>
  <si>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</si>
  <si>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</si>
  <si>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</si>
  <si>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</si>
  <si>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</si>
  <si>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</si>
  <si>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</si>
  <si>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</si>
  <si>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</si>
  <si>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</si>
  <si>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</si>
  <si>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</si>
  <si>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</si>
  <si>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</si>
  <si>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</si>
  <si>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</si>
  <si>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</si>
  <si>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</si>
  <si>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</si>
  <si>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</si>
  <si>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</si>
  <si>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</si>
  <si>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</si>
  <si>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</si>
  <si>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</si>
  <si>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</si>
  <si>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</si>
  <si>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</si>
  <si>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</si>
  <si>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</si>
  <si>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</si>
  <si>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</si>
  <si>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</si>
  <si>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</si>
  <si>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</si>
  <si>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</si>
  <si>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</si>
  <si>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</si>
  <si>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</si>
  <si>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</si>
  <si>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</si>
  <si>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</si>
  <si>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</si>
  <si>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</si>
  <si>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</si>
  <si>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</si>
  <si>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</si>
  <si>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</si>
  <si>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</si>
  <si>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</si>
  <si>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</si>
  <si>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</si>
  <si>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</si>
  <si>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</si>
  <si>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</si>
  <si>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</si>
  <si>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</si>
  <si>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</si>
  <si>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</si>
  <si>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</si>
  <si>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</si>
  <si>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</si>
  <si>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</si>
  <si>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</si>
  <si>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</si>
  <si>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</si>
  <si>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</si>
  <si>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</si>
  <si>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</si>
  <si>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</si>
  <si>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</si>
  <si>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</si>
  <si>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</si>
  <si>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</si>
  <si>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</si>
  <si>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</si>
  <si>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</si>
  <si>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</si>
  <si>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</si>
  <si>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</si>
  <si>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</si>
  <si>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</si>
  <si>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</si>
  <si>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</si>
  <si>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</si>
  <si>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</si>
  <si>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</si>
  <si>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</si>
  <si>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</si>
  <si>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</si>
  <si>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</si>
  <si>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</si>
  <si>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</si>
  <si>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</si>
  <si>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</si>
  <si>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</si>
  <si>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</si>
  <si>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</si>
  <si>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</si>
  <si>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水道事業会計</t>
  </si>
  <si>
    <t>病院事業会計</t>
  </si>
  <si>
    <t>国民健康保険事業特別会計</t>
  </si>
  <si>
    <t>介護保険事業特別会計</t>
  </si>
  <si>
    <t>後期高齢者医療事業特別会計</t>
  </si>
  <si>
    <t>都市再開発事業特別会計</t>
  </si>
  <si>
    <t>その他会計（赤字）</t>
  </si>
  <si>
    <t>その他会計（黒字）</t>
  </si>
  <si>
    <t>R02</t>
    <phoneticPr fontId="5"/>
  </si>
  <si>
    <t>R03</t>
    <phoneticPr fontId="5"/>
  </si>
  <si>
    <t>R04</t>
    <phoneticPr fontId="5"/>
  </si>
  <si>
    <t>R05</t>
    <phoneticPr fontId="5"/>
  </si>
  <si>
    <t>R06</t>
    <phoneticPr fontId="5"/>
  </si>
  <si>
    <t>-</t>
    <phoneticPr fontId="2"/>
  </si>
  <si>
    <t>阪神水道企業団</t>
    <rPh sb="0" eb="2">
      <t>ハンシン</t>
    </rPh>
    <rPh sb="2" eb="4">
      <t>スイドウ</t>
    </rPh>
    <rPh sb="4" eb="6">
      <t>キギョウ</t>
    </rPh>
    <rPh sb="6" eb="7">
      <t>ダン</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</si>
  <si>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</si>
  <si>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</si>
  <si>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阪神福祉事業団</t>
    <rPh sb="0" eb="2">
      <t>ハンシン</t>
    </rPh>
    <rPh sb="2" eb="4">
      <t>フクシ</t>
    </rPh>
    <rPh sb="4" eb="7">
      <t>ジギョウダン</t>
    </rPh>
    <phoneticPr fontId="2"/>
  </si>
  <si>
    <t>兵庫県信用保証協会</t>
    <rPh sb="0" eb="3">
      <t>ヒョウゴケン</t>
    </rPh>
    <rPh sb="3" eb="5">
      <t>シンヨウ</t>
    </rPh>
    <rPh sb="5" eb="7">
      <t>ホショウ</t>
    </rPh>
    <rPh sb="7" eb="9">
      <t>キョウカイ</t>
    </rPh>
    <phoneticPr fontId="2"/>
  </si>
  <si>
    <t>芦屋市都市管理（株）</t>
    <rPh sb="0" eb="3">
      <t>アシヤシ</t>
    </rPh>
    <rPh sb="3" eb="5">
      <t>トシ</t>
    </rPh>
    <rPh sb="5" eb="7">
      <t>カンリ</t>
    </rPh>
    <rPh sb="8" eb="9">
      <t>カブ</t>
    </rPh>
    <phoneticPr fontId="2"/>
  </si>
  <si>
    <t>公共施設整備基金</t>
  </si>
  <si>
    <t>長寿社会福祉基金</t>
  </si>
  <si>
    <t>スポーツ振興基金</t>
  </si>
  <si>
    <t>西田房子福祉基金</t>
  </si>
  <si>
    <t>退職手当基金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</si>
  <si>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</si>
  <si>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</si>
  <si>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</si>
  <si>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</si>
  <si>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</si>
  <si>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</si>
  <si>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</si>
  <si>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</si>
  <si>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</si>
  <si>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市においては阪神・淡路大震災からの復旧・復興事業に係る市債の残高が大きく、借換抑制や繰上償還など市債残高を積極的に減少させる取組みにより、将来負担比率及び実質公債費比率が低下傾向にある。
しかしながら、平成29年度においては満期を迎えた公共用地先行取得等事業債を償還したため実質公債費比率が一時上昇した。一方で、近年においては公共施設の老朽化等の対策のため公共事業が重なり、新たに借入れる市債が増加したため将来負担比率は推移していたが、令和6年度は充当可能基金の増加等により将来負担比率が30.5%まで大幅に縮減した。実質公債費比率については8.4%となっている。</t>
    <phoneticPr fontId="5"/>
  </si>
  <si>
    <t>本市においては阪神・淡路大震災からの復旧・復興事業に係る市債の残高が大きいため、長年にわたり将来負担比率は100%を超過していたが、借換抑制や繰上償還など市債残高を積極的に減少させる取組みにより、平成28年度に初めて将来負担比率が100%を下回った。しかし、市債残高の減少のため投資的事業を抑制した結果、公共施設の老朽化等が進んでいることから、近年は必要な公共事業を実施しており、将来負担比率は100%を下回るものの高止まりしていたが、令和6年度においては30.5%まで低下している。芦屋市公共施設等総合管理計画及び公共施設の最適化構想に基づき、長期的な視点を持って公共施設等の適正管理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</si>
</sst>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E4DF27-4EBE-4ED9-9CD1-1CB30B7DDE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302-46B0-A77D-6E5D31C0DE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100635</c:v>
                </c:pt>
                <c:pt idx="1">
                  <c:v>63082</c:v>
                </c:pt>
                <c:pt idx="2">
                  <c:v>50042</c:v>
                </c:pt>
                <c:pt idx="3">
                  <c:v>42011</c:v>
                </c:pt>
                <c:pt idx="4">
                  <c:v>29070</c:v>
                </c:pt>
              </c:numCache>
            </c:numRef>
          </c:val>
          <c:smooth val="0"/>
          <c:extLst>
            <c:ext xmlns:c16="http://schemas.microsoft.com/office/drawing/2014/chart" uri="{C3380CC4-5D6E-409C-BE32-E72D297353CC}">
              <c16:uniqueId val="{00000001-E302-46B0-A77D-6E5D31C0DE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6.67</c:v>
                </c:pt>
                <c:pt idx="1">
                  <c:v>15.32</c:v>
                </c:pt>
                <c:pt idx="2">
                  <c:v>9.56</c:v>
                </c:pt>
                <c:pt idx="3">
                  <c:v>6.94</c:v>
                </c:pt>
                <c:pt idx="4">
                  <c:v>6.64</c:v>
                </c:pt>
              </c:numCache>
            </c:numRef>
          </c:val>
          <c:extLst>
            <c:ext xmlns:c16="http://schemas.microsoft.com/office/drawing/2014/chart" uri="{C3380CC4-5D6E-409C-BE32-E72D297353CC}">
              <c16:uniqueId val="{00000000-75EC-4296-A4E2-B4038023C4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32.35</c:v>
                </c:pt>
                <c:pt idx="1">
                  <c:v>38.14</c:v>
                </c:pt>
                <c:pt idx="2">
                  <c:v>48.84</c:v>
                </c:pt>
                <c:pt idx="3">
                  <c:v>54.4</c:v>
                </c:pt>
                <c:pt idx="4">
                  <c:v>53.11</c:v>
                </c:pt>
              </c:numCache>
            </c:numRef>
          </c:val>
          <c:extLst>
            <c:ext xmlns:c16="http://schemas.microsoft.com/office/drawing/2014/chart" uri="{C3380CC4-5D6E-409C-BE32-E72D297353CC}">
              <c16:uniqueId val="{00000001-75EC-4296-A4E2-B4038023C48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4.74</c:v>
                </c:pt>
                <c:pt idx="1">
                  <c:v>13.48</c:v>
                </c:pt>
                <c:pt idx="2">
                  <c:v>7.95</c:v>
                </c:pt>
                <c:pt idx="3">
                  <c:v>3.12</c:v>
                </c:pt>
                <c:pt idx="4">
                  <c:v>10.3</c:v>
                </c:pt>
              </c:numCache>
            </c:numRef>
          </c:val>
          <c:smooth val="0"/>
          <c:extLst>
            <c:ext xmlns:c16="http://schemas.microsoft.com/office/drawing/2014/chart" uri="{C3380CC4-5D6E-409C-BE32-E72D297353CC}">
              <c16:uniqueId val="{00000002-75EC-4296-A4E2-B4038023C48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0.47</c:v>
                </c:pt>
                <c:pt idx="2">
                  <c:v>#N/A</c:v>
                </c:pt>
                <c:pt idx="3">
                  <c:v>0.5</c:v>
                </c:pt>
                <c:pt idx="4">
                  <c:v>#N/A</c:v>
                </c:pt>
                <c:pt idx="5">
                  <c:v>0.76</c:v>
                </c:pt>
                <c:pt idx="6">
                  <c:v>#N/A</c:v>
                </c:pt>
                <c:pt idx="7">
                  <c:v>0.26</c:v>
                </c:pt>
                <c:pt idx="8">
                  <c:v>#N/A</c:v>
                </c:pt>
                <c:pt idx="9">
                  <c:v>0.31</c:v>
                </c:pt>
              </c:numCache>
            </c:numRef>
          </c:val>
          <c:extLst>
            <c:ext xmlns:c16="http://schemas.microsoft.com/office/drawing/2014/chart" uri="{C3380CC4-5D6E-409C-BE32-E72D297353CC}">
              <c16:uniqueId val="{00000000-CE97-45EE-9678-440C0497EB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97-45EE-9678-440C0497EBAF}"/>
            </c:ext>
          </c:extLst>
        </c:ser>
        <c:ser>
          <c:idx val="2"/>
          <c:order val="2"/>
          <c:tx>
            <c:strRef>
              <c:f>データシート!$A$29</c:f>
              <c:strCache>
                <c:ptCount val="1"/>
                <c:pt idx="0">
                  <c:v>都市再開発事業特別会計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0.33</c:v>
                </c:pt>
                <c:pt idx="2">
                  <c:v>#N/A</c:v>
                </c:pt>
                <c:pt idx="3">
                  <c:v>0.15</c:v>
                </c:pt>
                <c:pt idx="4">
                  <c:v>#N/A</c:v>
                </c:pt>
                <c:pt idx="5">
                  <c:v>0.16</c:v>
                </c:pt>
                <c:pt idx="6">
                  <c:v>#N/A</c:v>
                </c:pt>
                <c:pt idx="7">
                  <c:v>0.21</c:v>
                </c:pt>
                <c:pt idx="8">
                  <c:v>#N/A</c:v>
                </c:pt>
                <c:pt idx="9">
                  <c:v>0.21</c:v>
                </c:pt>
              </c:numCache>
            </c:numRef>
          </c:val>
          <c:extLst>
            <c:ext xmlns:c16="http://schemas.microsoft.com/office/drawing/2014/chart" uri="{C3380CC4-5D6E-409C-BE32-E72D297353CC}">
              <c16:uniqueId val="{00000002-CE97-45EE-9678-440C0497EBA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0.43</c:v>
                </c:pt>
                <c:pt idx="2">
                  <c:v>#N/A</c:v>
                </c:pt>
                <c:pt idx="3">
                  <c:v>0.47</c:v>
                </c:pt>
                <c:pt idx="4">
                  <c:v>#N/A</c:v>
                </c:pt>
                <c:pt idx="5">
                  <c:v>0.42</c:v>
                </c:pt>
                <c:pt idx="6">
                  <c:v>#N/A</c:v>
                </c:pt>
                <c:pt idx="7">
                  <c:v>0.44</c:v>
                </c:pt>
                <c:pt idx="8">
                  <c:v>#N/A</c:v>
                </c:pt>
                <c:pt idx="9">
                  <c:v>0.5</c:v>
                </c:pt>
              </c:numCache>
            </c:numRef>
          </c:val>
          <c:extLst>
            <c:ext xmlns:c16="http://schemas.microsoft.com/office/drawing/2014/chart" uri="{C3380CC4-5D6E-409C-BE32-E72D297353CC}">
              <c16:uniqueId val="{00000003-CE97-45EE-9678-440C0497EBAF}"/>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1.03</c:v>
                </c:pt>
                <c:pt idx="4">
                  <c:v>#N/A</c:v>
                </c:pt>
                <c:pt idx="5">
                  <c:v>0.67</c:v>
                </c:pt>
                <c:pt idx="6">
                  <c:v>#N/A</c:v>
                </c:pt>
                <c:pt idx="7">
                  <c:v>0.22</c:v>
                </c:pt>
                <c:pt idx="8">
                  <c:v>#N/A</c:v>
                </c:pt>
                <c:pt idx="9">
                  <c:v>0.54</c:v>
                </c:pt>
              </c:numCache>
            </c:numRef>
          </c:val>
          <c:extLst>
            <c:ext xmlns:c16="http://schemas.microsoft.com/office/drawing/2014/chart" uri="{C3380CC4-5D6E-409C-BE32-E72D297353CC}">
              <c16:uniqueId val="{00000004-CE97-45EE-9678-440C0497EBA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0.86</c:v>
                </c:pt>
                <c:pt idx="4">
                  <c:v>#N/A</c:v>
                </c:pt>
                <c:pt idx="5">
                  <c:v>1.01</c:v>
                </c:pt>
                <c:pt idx="6">
                  <c:v>#N/A</c:v>
                </c:pt>
                <c:pt idx="7">
                  <c:v>0.7</c:v>
                </c:pt>
                <c:pt idx="8">
                  <c:v>#N/A</c:v>
                </c:pt>
                <c:pt idx="9">
                  <c:v>0.66</c:v>
                </c:pt>
              </c:numCache>
            </c:numRef>
          </c:val>
          <c:extLst>
            <c:ext xmlns:c16="http://schemas.microsoft.com/office/drawing/2014/chart" uri="{C3380CC4-5D6E-409C-BE32-E72D297353CC}">
              <c16:uniqueId val="{00000005-CE97-45EE-9678-440C0497EBAF}"/>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1.18</c:v>
                </c:pt>
                <c:pt idx="4">
                  <c:v>#N/A</c:v>
                </c:pt>
                <c:pt idx="5">
                  <c:v>0.92</c:v>
                </c:pt>
                <c:pt idx="6">
                  <c:v>#N/A</c:v>
                </c:pt>
                <c:pt idx="7">
                  <c:v>0.26</c:v>
                </c:pt>
                <c:pt idx="8">
                  <c:v>#N/A</c:v>
                </c:pt>
                <c:pt idx="9">
                  <c:v>0.94</c:v>
                </c:pt>
              </c:numCache>
            </c:numRef>
          </c:val>
          <c:extLst>
            <c:ext xmlns:c16="http://schemas.microsoft.com/office/drawing/2014/chart" uri="{C3380CC4-5D6E-409C-BE32-E72D297353CC}">
              <c16:uniqueId val="{00000006-CE97-45EE-9678-440C0497EBA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5.56</c:v>
                </c:pt>
                <c:pt idx="2">
                  <c:v>#N/A</c:v>
                </c:pt>
                <c:pt idx="3">
                  <c:v>6.73</c:v>
                </c:pt>
                <c:pt idx="4">
                  <c:v>#N/A</c:v>
                </c:pt>
                <c:pt idx="5">
                  <c:v>6.88</c:v>
                </c:pt>
                <c:pt idx="6">
                  <c:v>#N/A</c:v>
                </c:pt>
                <c:pt idx="7">
                  <c:v>6.22</c:v>
                </c:pt>
                <c:pt idx="8">
                  <c:v>#N/A</c:v>
                </c:pt>
                <c:pt idx="9">
                  <c:v>2.86</c:v>
                </c:pt>
              </c:numCache>
            </c:numRef>
          </c:val>
          <c:extLst>
            <c:ext xmlns:c16="http://schemas.microsoft.com/office/drawing/2014/chart" uri="{C3380CC4-5D6E-409C-BE32-E72D297353CC}">
              <c16:uniqueId val="{00000007-CE97-45EE-9678-440C0497EBA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3.93</c:v>
                </c:pt>
                <c:pt idx="2">
                  <c:v>#N/A</c:v>
                </c:pt>
                <c:pt idx="3">
                  <c:v>5.08</c:v>
                </c:pt>
                <c:pt idx="4">
                  <c:v>#N/A</c:v>
                </c:pt>
                <c:pt idx="5">
                  <c:v>5.51</c:v>
                </c:pt>
                <c:pt idx="6">
                  <c:v>#N/A</c:v>
                </c:pt>
                <c:pt idx="7">
                  <c:v>6.44</c:v>
                </c:pt>
                <c:pt idx="8">
                  <c:v>#N/A</c:v>
                </c:pt>
                <c:pt idx="9">
                  <c:v>6.35</c:v>
                </c:pt>
              </c:numCache>
            </c:numRef>
          </c:val>
          <c:extLst>
            <c:ext xmlns:c16="http://schemas.microsoft.com/office/drawing/2014/chart" uri="{C3380CC4-5D6E-409C-BE32-E72D297353CC}">
              <c16:uniqueId val="{00000008-CE97-45EE-9678-440C0497EB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6.31</c:v>
                </c:pt>
                <c:pt idx="2">
                  <c:v>#N/A</c:v>
                </c:pt>
                <c:pt idx="3">
                  <c:v>14.97</c:v>
                </c:pt>
                <c:pt idx="4">
                  <c:v>#N/A</c:v>
                </c:pt>
                <c:pt idx="5">
                  <c:v>8.92</c:v>
                </c:pt>
                <c:pt idx="6">
                  <c:v>#N/A</c:v>
                </c:pt>
                <c:pt idx="7">
                  <c:v>6.81</c:v>
                </c:pt>
                <c:pt idx="8">
                  <c:v>#N/A</c:v>
                </c:pt>
                <c:pt idx="9">
                  <c:v>6.47</c:v>
                </c:pt>
              </c:numCache>
            </c:numRef>
          </c:val>
          <c:extLst>
            <c:ext xmlns:c16="http://schemas.microsoft.com/office/drawing/2014/chart" uri="{C3380CC4-5D6E-409C-BE32-E72D297353CC}">
              <c16:uniqueId val="{00000009-CE97-45EE-9678-440C0497EB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4586</c:v>
                </c:pt>
                <c:pt idx="5">
                  <c:v>4054</c:v>
                </c:pt>
                <c:pt idx="8">
                  <c:v>3845</c:v>
                </c:pt>
                <c:pt idx="11">
                  <c:v>3614</c:v>
                </c:pt>
                <c:pt idx="14">
                  <c:v>3716</c:v>
                </c:pt>
              </c:numCache>
            </c:numRef>
          </c:val>
          <c:extLst>
            <c:ext xmlns:c16="http://schemas.microsoft.com/office/drawing/2014/chart" uri="{C3380CC4-5D6E-409C-BE32-E72D297353CC}">
              <c16:uniqueId val="{00000000-2D57-49D2-9B40-7921E3004C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D57-49D2-9B40-7921E3004C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374</c:v>
                </c:pt>
                <c:pt idx="3">
                  <c:v>472</c:v>
                </c:pt>
                <c:pt idx="6">
                  <c:v>665</c:v>
                </c:pt>
                <c:pt idx="9">
                  <c:v>274</c:v>
                </c:pt>
                <c:pt idx="12">
                  <c:v>206</c:v>
                </c:pt>
              </c:numCache>
            </c:numRef>
          </c:val>
          <c:extLst>
            <c:ext xmlns:c16="http://schemas.microsoft.com/office/drawing/2014/chart" uri="{C3380CC4-5D6E-409C-BE32-E72D297353CC}">
              <c16:uniqueId val="{00000002-2D57-49D2-9B40-7921E3004C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3</c:v>
                </c:pt>
                <c:pt idx="6">
                  <c:v>3</c:v>
                </c:pt>
                <c:pt idx="9">
                  <c:v>3</c:v>
                </c:pt>
                <c:pt idx="12">
                  <c:v>1</c:v>
                </c:pt>
              </c:numCache>
            </c:numRef>
          </c:val>
          <c:extLst>
            <c:ext xmlns:c16="http://schemas.microsoft.com/office/drawing/2014/chart" uri="{C3380CC4-5D6E-409C-BE32-E72D297353CC}">
              <c16:uniqueId val="{00000003-2D57-49D2-9B40-7921E3004C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1135</c:v>
                </c:pt>
                <c:pt idx="3">
                  <c:v>931</c:v>
                </c:pt>
                <c:pt idx="6">
                  <c:v>942</c:v>
                </c:pt>
                <c:pt idx="9">
                  <c:v>918</c:v>
                </c:pt>
                <c:pt idx="12">
                  <c:v>917</c:v>
                </c:pt>
              </c:numCache>
            </c:numRef>
          </c:val>
          <c:extLst>
            <c:ext xmlns:c16="http://schemas.microsoft.com/office/drawing/2014/chart" uri="{C3380CC4-5D6E-409C-BE32-E72D297353CC}">
              <c16:uniqueId val="{00000004-2D57-49D2-9B40-7921E3004C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D57-49D2-9B40-7921E3004C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D57-49D2-9B40-7921E3004C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4298</c:v>
                </c:pt>
                <c:pt idx="3">
                  <c:v>3953</c:v>
                </c:pt>
                <c:pt idx="6">
                  <c:v>4232</c:v>
                </c:pt>
                <c:pt idx="9">
                  <c:v>4307</c:v>
                </c:pt>
                <c:pt idx="12">
                  <c:v>4696</c:v>
                </c:pt>
              </c:numCache>
            </c:numRef>
          </c:val>
          <c:extLst>
            <c:ext xmlns:c16="http://schemas.microsoft.com/office/drawing/2014/chart" uri="{C3380CC4-5D6E-409C-BE32-E72D297353CC}">
              <c16:uniqueId val="{00000007-2D57-49D2-9B40-7921E3004C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1243</c:v>
                </c:pt>
                <c:pt idx="2">
                  <c:v>#N/A</c:v>
                </c:pt>
                <c:pt idx="3">
                  <c:v>#N/A</c:v>
                </c:pt>
                <c:pt idx="4">
                  <c:v>1305</c:v>
                </c:pt>
                <c:pt idx="5">
                  <c:v>#N/A</c:v>
                </c:pt>
                <c:pt idx="6">
                  <c:v>#N/A</c:v>
                </c:pt>
                <c:pt idx="7">
                  <c:v>1997</c:v>
                </c:pt>
                <c:pt idx="8">
                  <c:v>#N/A</c:v>
                </c:pt>
                <c:pt idx="9">
                  <c:v>#N/A</c:v>
                </c:pt>
                <c:pt idx="10">
                  <c:v>1888</c:v>
                </c:pt>
                <c:pt idx="11">
                  <c:v>#N/A</c:v>
                </c:pt>
                <c:pt idx="12">
                  <c:v>#N/A</c:v>
                </c:pt>
                <c:pt idx="13">
                  <c:v>2104</c:v>
                </c:pt>
                <c:pt idx="14">
                  <c:v>#N/A</c:v>
                </c:pt>
              </c:numCache>
            </c:numRef>
          </c:val>
          <c:smooth val="0"/>
          <c:extLst>
            <c:ext xmlns:c16="http://schemas.microsoft.com/office/drawing/2014/chart" uri="{C3380CC4-5D6E-409C-BE32-E72D297353CC}">
              <c16:uniqueId val="{00000008-2D57-49D2-9B40-7921E3004C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21905</c:v>
                </c:pt>
                <c:pt idx="5">
                  <c:v>20272</c:v>
                </c:pt>
                <c:pt idx="8">
                  <c:v>16785</c:v>
                </c:pt>
                <c:pt idx="11">
                  <c:v>15658</c:v>
                </c:pt>
                <c:pt idx="14">
                  <c:v>14371</c:v>
                </c:pt>
              </c:numCache>
            </c:numRef>
          </c:val>
          <c:extLst>
            <c:ext xmlns:c16="http://schemas.microsoft.com/office/drawing/2014/chart" uri="{C3380CC4-5D6E-409C-BE32-E72D297353CC}">
              <c16:uniqueId val="{00000000-8D60-4F1C-A318-F1157373AF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15092</c:v>
                </c:pt>
                <c:pt idx="5">
                  <c:v>15500</c:v>
                </c:pt>
                <c:pt idx="8">
                  <c:v>13698</c:v>
                </c:pt>
                <c:pt idx="11">
                  <c:v>13319</c:v>
                </c:pt>
                <c:pt idx="14">
                  <c:v>13357</c:v>
                </c:pt>
              </c:numCache>
            </c:numRef>
          </c:val>
          <c:extLst>
            <c:ext xmlns:c16="http://schemas.microsoft.com/office/drawing/2014/chart" uri="{C3380CC4-5D6E-409C-BE32-E72D297353CC}">
              <c16:uniqueId val="{00000001-8D60-4F1C-A318-F1157373AF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15028</c:v>
                </c:pt>
                <c:pt idx="5">
                  <c:v>16530</c:v>
                </c:pt>
                <c:pt idx="8">
                  <c:v>20395</c:v>
                </c:pt>
                <c:pt idx="11">
                  <c:v>22275</c:v>
                </c:pt>
                <c:pt idx="14">
                  <c:v>21697</c:v>
                </c:pt>
              </c:numCache>
            </c:numRef>
          </c:val>
          <c:extLst>
            <c:ext xmlns:c16="http://schemas.microsoft.com/office/drawing/2014/chart" uri="{C3380CC4-5D6E-409C-BE32-E72D297353CC}">
              <c16:uniqueId val="{00000002-8D60-4F1C-A318-F1157373AF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60-4F1C-A318-F1157373AF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D60-4F1C-A318-F1157373AF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56</c:v>
                </c:pt>
                <c:pt idx="3">
                  <c:v>52</c:v>
                </c:pt>
                <c:pt idx="6">
                  <c:v>49</c:v>
                </c:pt>
                <c:pt idx="9">
                  <c:v>46</c:v>
                </c:pt>
                <c:pt idx="12">
                  <c:v>69</c:v>
                </c:pt>
              </c:numCache>
            </c:numRef>
          </c:val>
          <c:extLst>
            <c:ext xmlns:c16="http://schemas.microsoft.com/office/drawing/2014/chart" uri="{C3380CC4-5D6E-409C-BE32-E72D297353CC}">
              <c16:uniqueId val="{00000005-8D60-4F1C-A318-F1157373AF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4611</c:v>
                </c:pt>
                <c:pt idx="3">
                  <c:v>4462</c:v>
                </c:pt>
                <c:pt idx="6">
                  <c:v>4086</c:v>
                </c:pt>
                <c:pt idx="9">
                  <c:v>4218</c:v>
                </c:pt>
                <c:pt idx="12">
                  <c:v>4245</c:v>
                </c:pt>
              </c:numCache>
            </c:numRef>
          </c:val>
          <c:extLst>
            <c:ext xmlns:c16="http://schemas.microsoft.com/office/drawing/2014/chart" uri="{C3380CC4-5D6E-409C-BE32-E72D297353CC}">
              <c16:uniqueId val="{00000006-8D60-4F1C-A318-F1157373AF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c:v>
                </c:pt>
                <c:pt idx="3">
                  <c:v>25</c:v>
                </c:pt>
                <c:pt idx="6">
                  <c:v>22</c:v>
                </c:pt>
                <c:pt idx="9">
                  <c:v>21</c:v>
                </c:pt>
                <c:pt idx="12">
                  <c:v>18</c:v>
                </c:pt>
              </c:numCache>
            </c:numRef>
          </c:val>
          <c:extLst>
            <c:ext xmlns:c16="http://schemas.microsoft.com/office/drawing/2014/chart" uri="{C3380CC4-5D6E-409C-BE32-E72D297353CC}">
              <c16:uniqueId val="{00000007-8D60-4F1C-A318-F1157373AF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10835</c:v>
                </c:pt>
                <c:pt idx="3">
                  <c:v>10006</c:v>
                </c:pt>
                <c:pt idx="6">
                  <c:v>9164</c:v>
                </c:pt>
                <c:pt idx="9">
                  <c:v>7807</c:v>
                </c:pt>
                <c:pt idx="12">
                  <c:v>7458</c:v>
                </c:pt>
              </c:numCache>
            </c:numRef>
          </c:val>
          <c:extLst>
            <c:ext xmlns:c16="http://schemas.microsoft.com/office/drawing/2014/chart" uri="{C3380CC4-5D6E-409C-BE32-E72D297353CC}">
              <c16:uniqueId val="{00000008-8D60-4F1C-A318-F1157373AF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4051</c:v>
                </c:pt>
                <c:pt idx="3">
                  <c:v>3357</c:v>
                </c:pt>
                <c:pt idx="6">
                  <c:v>2692</c:v>
                </c:pt>
                <c:pt idx="9">
                  <c:v>2418</c:v>
                </c:pt>
                <c:pt idx="12">
                  <c:v>2213</c:v>
                </c:pt>
              </c:numCache>
            </c:numRef>
          </c:val>
          <c:extLst>
            <c:ext xmlns:c16="http://schemas.microsoft.com/office/drawing/2014/chart" uri="{C3380CC4-5D6E-409C-BE32-E72D297353CC}">
              <c16:uniqueId val="{00000009-8D60-4F1C-A318-F1157373AF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53322</c:v>
                </c:pt>
                <c:pt idx="3">
                  <c:v>52013</c:v>
                </c:pt>
                <c:pt idx="6">
                  <c:v>50264</c:v>
                </c:pt>
                <c:pt idx="9">
                  <c:v>47847</c:v>
                </c:pt>
                <c:pt idx="12">
                  <c:v>43199</c:v>
                </c:pt>
              </c:numCache>
            </c:numRef>
          </c:val>
          <c:extLst>
            <c:ext xmlns:c16="http://schemas.microsoft.com/office/drawing/2014/chart" uri="{C3380CC4-5D6E-409C-BE32-E72D297353CC}">
              <c16:uniqueId val="{0000000A-8D60-4F1C-A318-F1157373AF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20878</c:v>
                </c:pt>
                <c:pt idx="2">
                  <c:v>#N/A</c:v>
                </c:pt>
                <c:pt idx="3">
                  <c:v>#N/A</c:v>
                </c:pt>
                <c:pt idx="4">
                  <c:v>17614</c:v>
                </c:pt>
                <c:pt idx="5">
                  <c:v>#N/A</c:v>
                </c:pt>
                <c:pt idx="6">
                  <c:v>#N/A</c:v>
                </c:pt>
                <c:pt idx="7">
                  <c:v>15400</c:v>
                </c:pt>
                <c:pt idx="8">
                  <c:v>#N/A</c:v>
                </c:pt>
                <c:pt idx="9">
                  <c:v>#N/A</c:v>
                </c:pt>
                <c:pt idx="10">
                  <c:v>11104</c:v>
                </c:pt>
                <c:pt idx="11">
                  <c:v>#N/A</c:v>
                </c:pt>
                <c:pt idx="12">
                  <c:v>#N/A</c:v>
                </c:pt>
                <c:pt idx="13">
                  <c:v>7776</c:v>
                </c:pt>
                <c:pt idx="14">
                  <c:v>#N/A</c:v>
                </c:pt>
              </c:numCache>
            </c:numRef>
          </c:val>
          <c:smooth val="0"/>
          <c:extLst>
            <c:ext xmlns:c16="http://schemas.microsoft.com/office/drawing/2014/chart" uri="{C3380CC4-5D6E-409C-BE32-E72D297353CC}">
              <c16:uniqueId val="{0000000B-8D60-4F1C-A318-F1157373AF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12135</c:v>
                </c:pt>
                <c:pt idx="1">
                  <c:v>13548</c:v>
                </c:pt>
                <c:pt idx="2">
                  <c:v>14546</c:v>
                </c:pt>
              </c:numCache>
            </c:numRef>
          </c:val>
          <c:extLst>
            <c:ext xmlns:c16="http://schemas.microsoft.com/office/drawing/2014/chart" uri="{C3380CC4-5D6E-409C-BE32-E72D297353CC}">
              <c16:uniqueId val="{00000000-7179-428B-A8AB-CCBEB9EFB1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2438</c:v>
                </c:pt>
                <c:pt idx="1">
                  <c:v>2441</c:v>
                </c:pt>
                <c:pt idx="2">
                  <c:v>714</c:v>
                </c:pt>
              </c:numCache>
            </c:numRef>
          </c:val>
          <c:extLst>
            <c:ext xmlns:c16="http://schemas.microsoft.com/office/drawing/2014/chart" uri="{C3380CC4-5D6E-409C-BE32-E72D297353CC}">
              <c16:uniqueId val="{00000001-7179-428B-A8AB-CCBEB9EFB1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4114</c:v>
                </c:pt>
                <c:pt idx="1">
                  <c:v>4260</c:v>
                </c:pt>
                <c:pt idx="2">
                  <c:v>4381</c:v>
                </c:pt>
              </c:numCache>
            </c:numRef>
          </c:val>
          <c:extLst>
            <c:ext xmlns:c16="http://schemas.microsoft.com/office/drawing/2014/chart" uri="{C3380CC4-5D6E-409C-BE32-E72D297353CC}">
              <c16:uniqueId val="{00000002-7179-428B-A8AB-CCBEB9EFB1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{731A6FAA-7D93-42A0-8F64-20FFA2B61ECC}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1D-45A2-BDD2-22B1855968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{D0E09CB4-FBEB-4269-9796-196BA496F074}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1D-45A2-BDD2-22B1855968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{5324D2DA-2E5C-4108-A6CC-336BAED2041C}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1D-45A2-BDD2-22B1855968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{7A34E91E-5D42-45FA-95D1-6D8EAEFB348D}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1D-45A2-BDD2-22B1855968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{0D0C6146-BAE6-4F69-A250-BBD56B3E1E0F}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1D-45A2-BDD2-22B18559688F}"/>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{432FEFB6-5FA3-4F20-A879-D07A02904947}</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1D-45A2-BDD2-22B18559688F}"/>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{D626953F-EA66-478F-BE83-A9EB707C3996}</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1D-45A2-BDD2-22B18559688F}"/>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{9979804A-4BD3-43A2-B12F-70DBD24B3178}</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1D-45A2-BDD2-22B18559688F}"/>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{DD592364-B91D-4033-A368-6E9058B12046}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1D-45A2-BDD2-22B1855968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63.3</c:v>
                </c:pt>
                <c:pt idx="8">
                  <c:v>64.3</c:v>
                </c:pt>
                <c:pt idx="16">
                  <c:v>64.900000000000006</c:v>
                </c:pt>
                <c:pt idx="24">
                  <c:v>66.400000000000006</c:v>
                </c:pt>
                <c:pt idx="32">
                  <c:v>67.7</c:v>
                </c:pt>
              </c:numCache>
            </c:numRef>
          </c:xVal>
          <c:yVal>
            <c:numRef>
              <c:f>[1]公会計指標分析・財政指標組合せ分析表!$BP$51:$DC$51</c:f>
              <c:numCache>
                <c:formatCode>General</c:formatCode>
                <c:ptCount val="40"/>
                <c:pt idx="0">
                  <c:v>97.7</c:v>
                </c:pt>
                <c:pt idx="8">
                  <c:v>83.4</c:v>
                </c:pt>
                <c:pt idx="16">
                  <c:v>67.8</c:v>
                </c:pt>
                <c:pt idx="24">
                  <c:v>48.6</c:v>
                </c:pt>
                <c:pt idx="32">
                  <c:v>30.5</c:v>
                </c:pt>
              </c:numCache>
            </c:numRef>
          </c:yVal>
          <c:smooth val="0"/>
          <c:extLst>
            <c:ext xmlns:c16="http://schemas.microsoft.com/office/drawing/2014/chart" uri="{C3380CC4-5D6E-409C-BE32-E72D297353CC}">
              <c16:uniqueId val="{00000009-091D-45A2-BDD2-22B18559688F}"/>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{CDB8B8A6-23BF-45B6-9C6B-4E4927CA8120}</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1D-45A2-BDD2-22B18559688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{F50E2E72-27AF-4462-AF5B-10751F89A923}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1D-45A2-BDD2-22B1855968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{820EA3E5-1FD8-4384-B5A1-2BC9BAE6D52C}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1D-45A2-BDD2-22B1855968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{B359F19E-9800-4098-A1EF-08615075C5E0}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1D-45A2-BDD2-22B1855968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{54CF9FE1-9065-4739-B5B8-FC057AA9594E}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1D-45A2-BDD2-22B18559688F}"/>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{9217A386-9F64-4032-9B98-0605F22A1078}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1D-45A2-BDD2-22B18559688F}"/>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{37630D9A-EF3D-412B-8365-E36550C245DB}</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1D-45A2-BDD2-22B18559688F}"/>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{96C80D98-7AAB-46C3-9A35-F00E62D1F102}</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1D-45A2-BDD2-22B18559688F}"/>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{9B5818CA-4705-4708-8513-5369BF77BC95}</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1D-45A2-BDD2-22B1855968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63</c:v>
                </c:pt>
                <c:pt idx="8">
                  <c:v>63.7</c:v>
                </c:pt>
                <c:pt idx="16">
                  <c:v>64.2</c:v>
                </c:pt>
                <c:pt idx="24">
                  <c:v>65</c:v>
                </c:pt>
                <c:pt idx="32">
                  <c:v>66.099999999999994</c:v>
                </c:pt>
              </c:numCache>
            </c:numRef>
          </c:xVal>
          <c:yVal>
            <c:numRef>
              <c:f>[1]公会計指標分析・財政指標組合せ分析表!$BP$55:$DC$55</c:f>
              <c:numCache>
                <c:formatCode>General</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91D-45A2-BDD2-22B18559688F}"/>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{FF1EC241-C3CC-4383-BFB1-247A874D936A}</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E2-4F06-AABE-8BFB128771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{06C256BF-72AA-4A15-9D62-086DDC8563F6}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E2-4F06-AABE-8BFB128771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{FD65E944-5529-4DE9-B9F2-574E6A5772CE}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E2-4F06-AABE-8BFB128771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{9AD10CE6-4DB4-480A-8E46-9C24FE9FED43}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E2-4F06-AABE-8BFB128771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{DE9F7ACF-3982-4CB5-A082-271B762C5D65}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E2-4F06-AABE-8BFB128771EC}"/>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{1B50E3AB-E44F-4224-9C02-2B293EBA3D45}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E2-4F06-AABE-8BFB128771EC}"/>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{4A3A562A-7061-4F17-BC62-B1195A17626B}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E2-4F06-AABE-8BFB128771EC}"/>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{94E04474-F752-4342-8C4A-F018D4F3642C}</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E2-4F06-AABE-8BFB128771EC}"/>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{8B5044E0-ADB3-46E5-84E0-888AF463A051}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E2-4F06-AABE-8BFB128771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7.4</c:v>
                </c:pt>
                <c:pt idx="8">
                  <c:v>6.3</c:v>
                </c:pt>
                <c:pt idx="16">
                  <c:v>6.9</c:v>
                </c:pt>
                <c:pt idx="24">
                  <c:v>7.7</c:v>
                </c:pt>
                <c:pt idx="32">
                  <c:v>8.4</c:v>
                </c:pt>
              </c:numCache>
            </c:numRef>
          </c:xVal>
          <c:yVal>
            <c:numRef>
              <c:f>[1]公会計指標分析・財政指標組合せ分析表!$BP$73:$DC$73</c:f>
              <c:numCache>
                <c:formatCode>General</c:formatCode>
                <c:ptCount val="40"/>
                <c:pt idx="0">
                  <c:v>97.7</c:v>
                </c:pt>
                <c:pt idx="8">
                  <c:v>83.4</c:v>
                </c:pt>
                <c:pt idx="16">
                  <c:v>67.8</c:v>
                </c:pt>
                <c:pt idx="24">
                  <c:v>48.6</c:v>
                </c:pt>
                <c:pt idx="32">
                  <c:v>30.5</c:v>
                </c:pt>
              </c:numCache>
            </c:numRef>
          </c:yVal>
          <c:smooth val="0"/>
          <c:extLst>
            <c:ext xmlns:c16="http://schemas.microsoft.com/office/drawing/2014/chart" uri="{C3380CC4-5D6E-409C-BE32-E72D297353CC}">
              <c16:uniqueId val="{00000009-89E2-4F06-AABE-8BFB128771E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{5917E8D6-C302-4C45-9419-F1B19C040DC5}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E2-4F06-AABE-8BFB128771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{A9060E82-EC0D-4983-9941-DF11CF246432}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E2-4F06-AABE-8BFB128771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{CE682BEB-02BC-4579-BEAC-1A579AB761CB}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E2-4F06-AABE-8BFB128771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{54F8250B-51C4-4262-929B-A950FC376B60}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E2-4F06-AABE-8BFB128771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{84359B15-B576-4C94-B9C2-D4E9ED074CEC}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E2-4F06-AABE-8BFB128771EC}"/>
                </c:ext>
              </c:extLst>
            </c:dLbl>
            <c:dLbl>
              <c:idx val="8"/>
              <c:layout>
                <c:manualLayout>
                  <c:x val="-2.2162446930223581E-2"/>
                  <c:y val="-6.2416647087793951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{194A1A46-160B-4A69-8D95-684D8051B052}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E2-4F06-AABE-8BFB128771EC}"/>
                </c:ext>
              </c:extLst>
            </c:dLbl>
            <c:dLbl>
              <c:idx val="16"/>
              <c:layout>
                <c:manualLayout>
                  <c:x val="-4.4905057365901307E-2"/>
                  <c:y val="-7.3974746336581729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{3E4BE953-9302-403B-8CDD-39565F37BF63}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E2-4F06-AABE-8BFB128771EC}"/>
                </c:ext>
              </c:extLst>
            </c:dLbl>
            <c:dLbl>
              <c:idx val="24"/>
              <c:layout>
                <c:manualLayout>
                  <c:x val="-2.7643452085573426E-2"/>
                  <c:y val="-3.3735881806169848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{06EB0242-D4EC-4B61-B54D-4954EF7774F1}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E2-4F06-AABE-8BFB128771EC}"/>
                </c:ext>
              </c:extLst>
            </c:dLbl>
            <c:dLbl>
              <c:idx val="32"/>
              <c:layout>
                <c:manualLayout>
                  <c:x val="-3.1570342725075584E-2"/>
                  <c:y val="-7.953931312063029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{2A5B6674-266E-4EBF-A535-2DA3BC198CBB}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E2-4F06-AABE-8BFB128771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6.2</c:v>
                </c:pt>
                <c:pt idx="8">
                  <c:v>5.7</c:v>
                </c:pt>
                <c:pt idx="16">
                  <c:v>5.8</c:v>
                </c:pt>
                <c:pt idx="24">
                  <c:v>5.8</c:v>
                </c:pt>
                <c:pt idx="32">
                  <c:v>5.7</c:v>
                </c:pt>
              </c:numCache>
            </c:numRef>
          </c:xVal>
          <c:yVal>
            <c:numRef>
              <c:f>[1]公会計指標分析・財政指標組合せ分析表!$BP$77:$DC$77</c:f>
              <c:numCache>
                <c:formatCode>General</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9E2-4F06-AABE-8BFB128771EC}"/>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財政力指数は普通交付税の算定に用いる基準財政収入額を基準財政需要額で割った数値の過去３年間の平均値である。平成１６年度以降、阪神・淡路大震災からの復旧・復興事業等に係る公債費の増加や三位一体改革に伴う個人市民税の比例税率化による税収減などにより１．００未満となっていたが、公債費の減少や市税収入の増加により、令和元年度には１．００を超えている。令和６年度は、市税収入の増加により基準財政収入額が増加したことから単年度の数値は前年度に比べ上昇している。また、算定外となる令和３年度の単年度数値よりも上回っていることから、３か年平均の数値が上昇した。</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58208</xdr:rowOff>
    </xdr:from>
    <xdr:to>
      <xdr:col>23</xdr:col>
      <xdr:colOff>133350</xdr:colOff>
      <xdr:row>37</xdr:row>
      <xdr:rowOff>138642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40185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138642</xdr:rowOff>
    </xdr:from>
    <xdr:to>
      <xdr:col>19</xdr:col>
      <xdr:colOff>133350</xdr:colOff>
      <xdr:row>37</xdr:row>
      <xdr:rowOff>158750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4822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158750</xdr:rowOff>
    </xdr:from>
    <xdr:to>
      <xdr:col>15</xdr:col>
      <xdr:colOff>82550</xdr:colOff>
      <xdr:row>38</xdr:row>
      <xdr:rowOff>27517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27517</xdr:rowOff>
    </xdr:from>
    <xdr:to>
      <xdr:col>11</xdr:col>
      <xdr:colOff>31750</xdr:colOff>
      <xdr:row>38</xdr:row>
      <xdr:rowOff>27517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426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7408</xdr:rowOff>
    </xdr:from>
    <xdr:to>
      <xdr:col>23</xdr:col>
      <xdr:colOff>184150</xdr:colOff>
      <xdr:row>37</xdr:row>
      <xdr:rowOff>109008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100135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7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87842</xdr:rowOff>
    </xdr:from>
    <xdr:to>
      <xdr:col>19</xdr:col>
      <xdr:colOff>184150</xdr:colOff>
      <xdr:row>38</xdr:row>
      <xdr:rowOff>17991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28169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00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107950</xdr:rowOff>
    </xdr:from>
    <xdr:to>
      <xdr:col>15</xdr:col>
      <xdr:colOff>133350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48277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148167</xdr:rowOff>
    </xdr:from>
    <xdr:to>
      <xdr:col>11</xdr:col>
      <xdr:colOff>82550</xdr:colOff>
      <xdr:row>38</xdr:row>
      <xdr:rowOff>78316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88494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148167</xdr:rowOff>
    </xdr:from>
    <xdr:to>
      <xdr:col>7</xdr:col>
      <xdr:colOff>31750</xdr:colOff>
      <xdr:row>38</xdr:row>
      <xdr:rowOff>78316</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88494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からの復旧・復興事業等に係る公債費の増大等により、類似団体平均より高い状況が続いている。公債費（元利償還金）の減少や市税収入の増加により、数値は回復傾向となっているが、引き続き高い水準にあるため、経常経費の削減に取り組むなど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156528</xdr:rowOff>
    </xdr:from>
    <xdr:to>
      <xdr:col>23</xdr:col>
      <xdr:colOff>133350</xdr:colOff>
      <xdr:row>64</xdr:row>
      <xdr:rowOff>99695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57878"/>
          <a:ext cx="8382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99695</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2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99695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15650"/>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65</xdr:row>
      <xdr:rowOff>66993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15650"/>
          <a:ext cx="889000" cy="29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105728</xdr:rowOff>
    </xdr:from>
    <xdr:to>
      <xdr:col>23</xdr:col>
      <xdr:colOff>184150</xdr:colOff>
      <xdr:row>64</xdr:row>
      <xdr:rowOff>35878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122255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52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48895</xdr:rowOff>
    </xdr:from>
    <xdr:to>
      <xdr:col>15</xdr:col>
      <xdr:colOff>133350</xdr:colOff>
      <xdr:row>64</xdr:row>
      <xdr:rowOff>150495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135272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16193</xdr:rowOff>
    </xdr:from>
    <xdr:to>
      <xdr:col>7</xdr:col>
      <xdr:colOff>31750</xdr:colOff>
      <xdr:row>65</xdr:row>
      <xdr:rowOff>117793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102570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4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地域手当の支給率が他市よりも高い１５％の適用地域であることから、他団体よりも高くなっている。令和６年度は、行政ネットワークシステムの標準化及び給料表改定等により、数値が増加している。今後も給与の適正化や業務委託のダウンサイジング化などを進めることで、経費削減に努めていく。</a:t>
          </a:r>
          <a:endParaRPr lang="ja-JP" altLang="ja-JP">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62342</xdr:rowOff>
    </xdr:from>
    <xdr:to>
      <xdr:col>23</xdr:col>
      <xdr:colOff>133350</xdr:colOff>
      <xdr:row>81</xdr:row>
      <xdr:rowOff>130722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49792"/>
          <a:ext cx="838200" cy="6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62342</xdr:rowOff>
    </xdr:from>
    <xdr:to>
      <xdr:col>19</xdr:col>
      <xdr:colOff>133350</xdr:colOff>
      <xdr:row>81</xdr:row>
      <xdr:rowOff>79235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49792"/>
          <a:ext cx="889000" cy="1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70355</xdr:rowOff>
    </xdr:from>
    <xdr:to>
      <xdr:col>15</xdr:col>
      <xdr:colOff>82550</xdr:colOff>
      <xdr:row>81</xdr:row>
      <xdr:rowOff>79235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57805"/>
          <a:ext cx="889000" cy="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39855</xdr:rowOff>
    </xdr:from>
    <xdr:to>
      <xdr:col>11</xdr:col>
      <xdr:colOff>31750</xdr:colOff>
      <xdr:row>81</xdr:row>
      <xdr:rowOff>70355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27305"/>
          <a:ext cx="889000" cy="3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79922</xdr:rowOff>
    </xdr:from>
    <xdr:to>
      <xdr:col>23</xdr:col>
      <xdr:colOff>184150</xdr:colOff>
      <xdr:row>82</xdr:row>
      <xdr:rowOff>10072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6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51999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3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11542</xdr:rowOff>
    </xdr:from>
    <xdr:to>
      <xdr:col>19</xdr:col>
      <xdr:colOff>184150</xdr:colOff>
      <xdr:row>81</xdr:row>
      <xdr:rowOff>113142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9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97919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85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28435</xdr:rowOff>
    </xdr:from>
    <xdr:to>
      <xdr:col>15</xdr:col>
      <xdr:colOff>133350</xdr:colOff>
      <xdr:row>81</xdr:row>
      <xdr:rowOff>130035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1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114812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0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19555</xdr:rowOff>
    </xdr:from>
    <xdr:to>
      <xdr:col>11</xdr:col>
      <xdr:colOff>82550</xdr:colOff>
      <xdr:row>81</xdr:row>
      <xdr:rowOff>121155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0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105932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9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160505</xdr:rowOff>
    </xdr:from>
    <xdr:to>
      <xdr:col>7</xdr:col>
      <xdr:colOff>31750</xdr:colOff>
      <xdr:row>81</xdr:row>
      <xdr:rowOff>90655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75432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6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団塊の世代の大量退職に対応するため昇任年齢が低下したこと等に伴う組織構成上の課題により、ラスパイレス指数は高止まりの状況が続いている。平成２８年４月から給料減額措置に取り組んでおり、数値は改善している。引き続き適正化を進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119743</xdr:rowOff>
    </xdr:from>
    <xdr:to>
      <xdr:col>81</xdr:col>
      <xdr:colOff>44450</xdr:colOff>
      <xdr:row>89</xdr:row>
      <xdr:rowOff>121557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35893"/>
          <a:ext cx="8382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119743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9669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152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68036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152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70757</xdr:rowOff>
    </xdr:from>
    <xdr:to>
      <xdr:col>81</xdr:col>
      <xdr:colOff>95250</xdr:colOff>
      <xdr:row>90</xdr:row>
      <xdr:rowOff>907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3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138084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22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68943</xdr:rowOff>
    </xdr:from>
    <xdr:to>
      <xdr:col>77</xdr:col>
      <xdr:colOff>95250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155320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7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行政改革により、事務事業の整理・統合や民間活力の導入を積極的に推進し、職員数の削減を実施してきた。</a:t>
          </a:r>
          <a:endParaRPr lang="ja-JP" altLang="ja-JP" sz="1400">
            <a:effectLst/>
          </a:endParaRPr>
        </a:p>
        <a:p>
          <a:r>
            <a:rPr kumimoji="1" lang="ja-JP" altLang="ja-JP" sz="1100">
              <a:solidFill>
                <a:schemeClr val="dk1"/>
              </a:solidFill>
              <a:effectLst/>
              <a:latin typeface="+mn-lt"/>
              <a:ea typeface="+mn-ea"/>
              <a:cs typeface="+mn-cs"/>
            </a:rPr>
            <a:t>キャッシュレス化、ＩＣＴ等新たな技術を効果的に活用することで、一層の適正化に努める。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86678</xdr:rowOff>
    </xdr:from>
    <xdr:to>
      <xdr:col>81</xdr:col>
      <xdr:colOff>44450</xdr:colOff>
      <xdr:row>62</xdr:row>
      <xdr:rowOff>92710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71657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92710</xdr:rowOff>
    </xdr:from>
    <xdr:to>
      <xdr:col>77</xdr:col>
      <xdr:colOff>44450</xdr:colOff>
      <xdr:row>62</xdr:row>
      <xdr:rowOff>118851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722610"/>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118851</xdr:rowOff>
    </xdr:from>
    <xdr:to>
      <xdr:col>72</xdr:col>
      <xdr:colOff>203200</xdr:colOff>
      <xdr:row>62</xdr:row>
      <xdr:rowOff>134938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74875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130916</xdr:rowOff>
    </xdr:from>
    <xdr:to>
      <xdr:col>68</xdr:col>
      <xdr:colOff>152400</xdr:colOff>
      <xdr:row>62</xdr:row>
      <xdr:rowOff>134938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6081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35878</xdr:rowOff>
    </xdr:from>
    <xdr:to>
      <xdr:col>81</xdr:col>
      <xdr:colOff>95250</xdr:colOff>
      <xdr:row>62</xdr:row>
      <xdr:rowOff>137478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7955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3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41910</xdr:rowOff>
    </xdr:from>
    <xdr:to>
      <xdr:col>77</xdr:col>
      <xdr:colOff>95250</xdr:colOff>
      <xdr:row>62</xdr:row>
      <xdr:rowOff>143510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128287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68051</xdr:rowOff>
    </xdr:from>
    <xdr:to>
      <xdr:col>73</xdr:col>
      <xdr:colOff>44450</xdr:colOff>
      <xdr:row>62</xdr:row>
      <xdr:rowOff>169651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154428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8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84138</xdr:rowOff>
    </xdr:from>
    <xdr:to>
      <xdr:col>68</xdr:col>
      <xdr:colOff>203200</xdr:colOff>
      <xdr:row>63</xdr:row>
      <xdr:rowOff>14288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170515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80116</xdr:rowOff>
    </xdr:from>
    <xdr:to>
      <xdr:col>64</xdr:col>
      <xdr:colOff>152400</xdr:colOff>
      <xdr:row>63</xdr:row>
      <xdr:rowOff>10266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166493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9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からの復旧・復興事業等に係る市債により、他団体よりも高い水準となっていたところ、借換抑制や繰上償還などの取組により、数値は改善傾向にある。今後は中学校の建替工事等の元金償還及びＪＲ芦屋駅南地区再開発事業に伴う新たな市債発行により、一時的な事象として実質公債費比率が上昇するが、その後は下落する見込みである。 </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57573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0217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42</xdr:row>
      <xdr:rowOff>1270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378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108373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895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8956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150300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121920</xdr:rowOff>
    </xdr:from>
    <xdr:to>
      <xdr:col>77</xdr:col>
      <xdr:colOff>95250</xdr:colOff>
      <xdr:row>42</xdr:row>
      <xdr:rowOff>52070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9313</xdr:rowOff>
    </xdr:from>
    <xdr:to>
      <xdr:col>68</xdr:col>
      <xdr:colOff>203200</xdr:colOff>
      <xdr:row>41</xdr:row>
      <xdr:rowOff>110913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からの復旧・復興事業等に係る市債の残高が大きく、借換抑制や繰上償還など、市債残高を積極的に減少させる取組により、概ね改善の傾向となっている。今後、ＪＲ芦屋駅南地区再開発事業や公共施設等の老朽化への対応等により、一時的に借入額が償還額を上回るなど、指標の悪化も想定されるが、長期的な視点をもって、適切に起債管理を行うことで、将来負担の軽減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91924</xdr:rowOff>
    </xdr:from>
    <xdr:to>
      <xdr:col>81</xdr:col>
      <xdr:colOff>44450</xdr:colOff>
      <xdr:row>16</xdr:row>
      <xdr:rowOff>128451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63674"/>
          <a:ext cx="8382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128451</xdr:rowOff>
    </xdr:from>
    <xdr:to>
      <xdr:col>77</xdr:col>
      <xdr:colOff>44450</xdr:colOff>
      <xdr:row>18</xdr:row>
      <xdr:rowOff>6169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71651"/>
          <a:ext cx="889000" cy="22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6169</xdr:rowOff>
    </xdr:from>
    <xdr:to>
      <xdr:col>72</xdr:col>
      <xdr:colOff>203200</xdr:colOff>
      <xdr:row>19</xdr:row>
      <xdr:rowOff>13970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092269"/>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13970</xdr:rowOff>
    </xdr:from>
    <xdr:to>
      <xdr:col>68</xdr:col>
      <xdr:colOff>152400</xdr:colOff>
      <xdr:row>20</xdr:row>
      <xdr:rowOff>6834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271520"/>
          <a:ext cx="889000" cy="16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41124</xdr:rowOff>
    </xdr:from>
    <xdr:to>
      <xdr:col>81</xdr:col>
      <xdr:colOff>95250</xdr:colOff>
      <xdr:row>15</xdr:row>
      <xdr:rowOff>142724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13201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8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77651</xdr:rowOff>
    </xdr:from>
    <xdr:to>
      <xdr:col>77</xdr:col>
      <xdr:colOff>95250</xdr:colOff>
      <xdr:row>17</xdr:row>
      <xdr:rowOff>7801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164028</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07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126819</xdr:rowOff>
    </xdr:from>
    <xdr:to>
      <xdr:col>73</xdr:col>
      <xdr:colOff>44450</xdr:colOff>
      <xdr:row>18</xdr:row>
      <xdr:rowOff>56969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04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41746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12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134620</xdr:rowOff>
    </xdr:from>
    <xdr:to>
      <xdr:col>68</xdr:col>
      <xdr:colOff>203200</xdr:colOff>
      <xdr:row>19</xdr:row>
      <xdr:rowOff>64770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22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49547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30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127484</xdr:rowOff>
    </xdr:from>
    <xdr:to>
      <xdr:col>64</xdr:col>
      <xdr:colOff>152400</xdr:colOff>
      <xdr:row>20</xdr:row>
      <xdr:rowOff>57634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3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42411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47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類似団体の平均を上回っているが、行政改革実施計画に基づく簡素で効率的な組織・働き方により、人件費の占める率は減少傾向にある。引き続き、管理職の整理や職員数、給与等の適正化により、総人件費の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85852</xdr:rowOff>
    </xdr:from>
    <xdr:to>
      <xdr:col>24</xdr:col>
      <xdr:colOff>25400</xdr:colOff>
      <xdr:row>38</xdr:row>
      <xdr:rowOff>99568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009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85852</xdr:rowOff>
    </xdr:from>
    <xdr:to>
      <xdr:col>19</xdr:col>
      <xdr:colOff>187325</xdr:colOff>
      <xdr:row>38</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009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154432</xdr:rowOff>
    </xdr:from>
    <xdr:to>
      <xdr:col>15</xdr:col>
      <xdr:colOff>98425</xdr:colOff>
      <xdr:row>39</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6695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24130</xdr:rowOff>
    </xdr:from>
    <xdr:to>
      <xdr:col>11</xdr:col>
      <xdr:colOff>9525</xdr:colOff>
      <xdr:row>39</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7106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48768</xdr:rowOff>
    </xdr:from>
    <xdr:to>
      <xdr:col>24</xdr:col>
      <xdr:colOff>76200</xdr:colOff>
      <xdr:row>38</xdr:row>
      <xdr:rowOff>150368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20845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35052</xdr:rowOff>
    </xdr:from>
    <xdr:to>
      <xdr:col>20</xdr:col>
      <xdr:colOff>38100</xdr:colOff>
      <xdr:row>38</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121429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103632</xdr:rowOff>
    </xdr:from>
    <xdr:to>
      <xdr:col>15</xdr:col>
      <xdr:colOff>149225</xdr:colOff>
      <xdr:row>39</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18559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144780</xdr:rowOff>
    </xdr:from>
    <xdr:to>
      <xdr:col>11</xdr:col>
      <xdr:colOff>60325</xdr:colOff>
      <xdr:row>39</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9906</xdr:rowOff>
    </xdr:from>
    <xdr:to>
      <xdr:col>6</xdr:col>
      <xdr:colOff>171450</xdr:colOff>
      <xdr:row>39</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施設の維持管理経費をはじめ経常的な経費削減に取り組んでいるものの、委託料等については、保有施設が多いことなどから、類似団体よりも高額となっている。今後も、経常的な経費の見直しを進めるとともに、公共施設の最適化配置及び効率的な施設の運営を進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845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79375</xdr:rowOff>
    </xdr:from>
    <xdr:to>
      <xdr:col>78</xdr:col>
      <xdr:colOff>69850</xdr:colOff>
      <xdr:row>17</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94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155575</xdr:rowOff>
    </xdr:from>
    <xdr:to>
      <xdr:col>73</xdr:col>
      <xdr:colOff>180975</xdr:colOff>
      <xdr:row>17</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987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17</xdr:row>
      <xdr:rowOff>3175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98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85725</xdr:rowOff>
    </xdr:from>
    <xdr:to>
      <xdr:col>78</xdr:col>
      <xdr:colOff>120650</xdr:colOff>
      <xdr:row>18</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86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28575</xdr:rowOff>
    </xdr:from>
    <xdr:to>
      <xdr:col>74</xdr:col>
      <xdr:colOff>31750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114952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104775</xdr:rowOff>
    </xdr:from>
    <xdr:to>
      <xdr:col>69</xdr:col>
      <xdr:colOff>142875</xdr:colOff>
      <xdr:row>17</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19702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123825</xdr:rowOff>
    </xdr:from>
    <xdr:to>
      <xdr:col>65</xdr:col>
      <xdr:colOff>53975</xdr:colOff>
      <xdr:row>17</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38752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子育て施策の充実や高齢化の影響により年々増加しているものの、他団体と比較して生活保護費が少ないこと等により、扶助費に係る率は相対的に低い水準となっている。しかしながら、社会保障関係経費は、今後も増加が見込まれる経費であり、市税収入等の動向も注視しつつ、市独自の扶助制度については、他団体の動向を踏まえ、適正な水準を見極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3175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043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117475</xdr:rowOff>
    </xdr:from>
    <xdr:to>
      <xdr:col>19</xdr:col>
      <xdr:colOff>187325</xdr:colOff>
      <xdr:row>55</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757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xdr:rowOff>
    </xdr:from>
    <xdr:to>
      <xdr:col>15</xdr:col>
      <xdr:colOff>98425</xdr:colOff>
      <xdr:row>54</xdr:row>
      <xdr:rowOff>117475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614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xdr:rowOff>
    </xdr:from>
    <xdr:to>
      <xdr:col>11</xdr:col>
      <xdr:colOff>9525</xdr:colOff>
      <xdr:row>54</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6147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123825</xdr:rowOff>
    </xdr:from>
    <xdr:to>
      <xdr:col>20</xdr:col>
      <xdr:colOff>38100</xdr:colOff>
      <xdr:row>55</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64152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5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66675</xdr:rowOff>
    </xdr:from>
    <xdr:to>
      <xdr:col>15</xdr:col>
      <xdr:colOff>149225</xdr:colOff>
      <xdr:row>54</xdr:row>
      <xdr:rowOff>168275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7002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9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123825</xdr:rowOff>
    </xdr:from>
    <xdr:to>
      <xdr:col>11</xdr:col>
      <xdr:colOff>60325</xdr:colOff>
      <xdr:row>54</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1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64152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7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その他の経費は、維持補修費及び繰出金となっている。社会保障関係の特別会計への繰出金が増加傾向にあり、数値は上昇傾向にある。</a:t>
          </a:r>
          <a:endParaRPr lang="ja-JP" altLang="ja-JP" sz="1400">
            <a:effectLst/>
          </a:endParaRPr>
        </a:p>
        <a:p>
          <a:r>
            <a:rPr kumimoji="1" lang="ja-JP" altLang="ja-JP" sz="1100">
              <a:solidFill>
                <a:schemeClr val="dk1"/>
              </a:solidFill>
              <a:effectLst/>
              <a:latin typeface="+mn-lt"/>
              <a:ea typeface="+mn-ea"/>
              <a:cs typeface="+mn-cs"/>
            </a:rPr>
            <a:t>維持補修費については、市の保有する施設が類似団体に比べて多いことからやや高くなっているため、適切な維持管理に努める。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42418</xdr:rowOff>
    </xdr:from>
    <xdr:to>
      <xdr:col>82</xdr:col>
      <xdr:colOff>107950</xdr:colOff>
      <xdr:row>57</xdr:row>
      <xdr:rowOff>97282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150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57</xdr:row>
      <xdr:rowOff>97282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69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60706</xdr:rowOff>
    </xdr:from>
    <xdr:to>
      <xdr:col>73</xdr:col>
      <xdr:colOff>180975</xdr:colOff>
      <xdr:row>57</xdr:row>
      <xdr:rowOff>97282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33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333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163068</xdr:rowOff>
    </xdr:from>
    <xdr:to>
      <xdr:col>82</xdr:col>
      <xdr:colOff>158750</xdr:colOff>
      <xdr:row>57</xdr:row>
      <xdr:rowOff>93218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8145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0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158259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8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46482</xdr:rowOff>
    </xdr:from>
    <xdr:to>
      <xdr:col>74</xdr:col>
      <xdr:colOff>31750</xdr:colOff>
      <xdr:row>57</xdr:row>
      <xdr:rowOff>148082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132859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補助費については、一部事務組合が少ないことなどにより、他団体よりも低い率となっている。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65278</xdr:rowOff>
    </xdr:from>
    <xdr:to>
      <xdr:col>82</xdr:col>
      <xdr:colOff>107950</xdr:colOff>
      <xdr:row>35</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0660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0843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83566</xdr:rowOff>
    </xdr:from>
    <xdr:to>
      <xdr:col>73</xdr:col>
      <xdr:colOff>180975</xdr:colOff>
      <xdr:row>35</xdr:row>
      <xdr:rowOff>83566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843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83566</xdr:rowOff>
    </xdr:from>
    <xdr:to>
      <xdr:col>69</xdr:col>
      <xdr:colOff>92075</xdr:colOff>
      <xdr:row>35</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843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31005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6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41910</xdr:rowOff>
    </xdr:from>
    <xdr:to>
      <xdr:col>78</xdr:col>
      <xdr:colOff>120650</xdr:colOff>
      <xdr:row>35</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153687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32766</xdr:rowOff>
    </xdr:from>
    <xdr:to>
      <xdr:col>74</xdr:col>
      <xdr:colOff>31750</xdr:colOff>
      <xdr:row>35</xdr:row>
      <xdr:rowOff>134366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144543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32766</xdr:rowOff>
    </xdr:from>
    <xdr:to>
      <xdr:col>69</xdr:col>
      <xdr:colOff>142875</xdr:colOff>
      <xdr:row>35</xdr:row>
      <xdr:rowOff>134366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144543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41910</xdr:rowOff>
    </xdr:from>
    <xdr:to>
      <xdr:col>65</xdr:col>
      <xdr:colOff>53975</xdr:colOff>
      <xdr:row>35</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153687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に係る復興事業に伴う市債の借入により公債費の負担が多額になっていることから、公債費の経常収支比率が３０％以上となる厳しい状況が続いていたが、平成２５年度以降、繰上償還や借換抑制を積極的に行うことにより、改善しつつ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94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85089</xdr:rowOff>
    </xdr:from>
    <xdr:to>
      <xdr:col>19</xdr:col>
      <xdr:colOff>187325</xdr:colOff>
      <xdr:row>77</xdr:row>
      <xdr:rowOff>92711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86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16511</xdr:rowOff>
    </xdr:from>
    <xdr:to>
      <xdr:col>15</xdr:col>
      <xdr:colOff>98425</xdr:colOff>
      <xdr:row>77</xdr:row>
      <xdr:rowOff>85089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181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16511</xdr:rowOff>
    </xdr:from>
    <xdr:to>
      <xdr:col>11</xdr:col>
      <xdr:colOff>9525</xdr:colOff>
      <xdr:row>77</xdr:row>
      <xdr:rowOff>168911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1816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13988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137161</xdr:rowOff>
    </xdr:from>
    <xdr:to>
      <xdr:col>11</xdr:col>
      <xdr:colOff>60325</xdr:colOff>
      <xdr:row>77</xdr:row>
      <xdr:rowOff>67311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52088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118111</xdr:rowOff>
    </xdr:from>
    <xdr:to>
      <xdr:col>6</xdr:col>
      <xdr:colOff>171450</xdr:colOff>
      <xdr:row>78</xdr:row>
      <xdr:rowOff>48261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33038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公債費以外の率について、社会保障関係経費や施設管理などの物件費が増加傾向にあるため、引き続き、経常経費の見直しを行い、適正な執行に努める。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65278</xdr:rowOff>
    </xdr:from>
    <xdr:to>
      <xdr:col>82</xdr:col>
      <xdr:colOff>107950</xdr:colOff>
      <xdr:row>75</xdr:row>
      <xdr:rowOff>152146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92402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75</xdr:row>
      <xdr:rowOff>156718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010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75</xdr:row>
      <xdr:rowOff>156718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377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40132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377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14478</xdr:rowOff>
    </xdr:from>
    <xdr:to>
      <xdr:col>82</xdr:col>
      <xdr:colOff>158750</xdr:colOff>
      <xdr:row>75</xdr:row>
      <xdr:rowOff>116078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31005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1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20845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114571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160782</xdr:rowOff>
    </xdr:from>
    <xdr:to>
      <xdr:col>65</xdr:col>
      <xdr:colOff>53975</xdr:colOff>
      <xdr:row>76</xdr:row>
      <xdr:rowOff>90932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75709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61100</xdr:rowOff>
    </xdr:from>
    <xdr:to>
      <xdr:col>29</xdr:col>
      <xdr:colOff>127000</xdr:colOff>
      <xdr:row>18</xdr:row>
      <xdr:rowOff>254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3375"/>
          <a:ext cx="647700" cy="110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254</xdr:rowOff>
    </xdr:from>
    <xdr:to>
      <xdr:col>26</xdr:col>
      <xdr:colOff>50800</xdr:colOff>
      <xdr:row>18</xdr:row>
      <xdr:rowOff>22428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3979"/>
          <a:ext cx="698500" cy="22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145339</xdr:rowOff>
    </xdr:from>
    <xdr:to>
      <xdr:col>22</xdr:col>
      <xdr:colOff>114300</xdr:colOff>
      <xdr:row>18</xdr:row>
      <xdr:rowOff>22428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07614"/>
          <a:ext cx="698500" cy="48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145339</xdr:rowOff>
    </xdr:from>
    <xdr:to>
      <xdr:col>18</xdr:col>
      <xdr:colOff>177800</xdr:colOff>
      <xdr:row>18</xdr:row>
      <xdr:rowOff>292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07614"/>
          <a:ext cx="698500" cy="26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10300</xdr:rowOff>
    </xdr:from>
    <xdr:to>
      <xdr:col>29</xdr:col>
      <xdr:colOff>177800</xdr:colOff>
      <xdr:row>17</xdr:row>
      <xdr:rowOff>111900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2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26827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1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120904</xdr:rowOff>
    </xdr:from>
    <xdr:to>
      <xdr:col>26</xdr:col>
      <xdr:colOff>101600</xdr:colOff>
      <xdr:row>18</xdr:row>
      <xdr:rowOff>51054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3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61231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52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143078</xdr:rowOff>
    </xdr:from>
    <xdr:to>
      <xdr:col>22</xdr:col>
      <xdr:colOff>165100</xdr:colOff>
      <xdr:row>18</xdr:row>
      <xdr:rowOff>73228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5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83405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74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94539</xdr:rowOff>
    </xdr:from>
    <xdr:to>
      <xdr:col>19</xdr:col>
      <xdr:colOff>38100</xdr:colOff>
      <xdr:row>18</xdr:row>
      <xdr:rowOff>24689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6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34866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25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120942</xdr:rowOff>
    </xdr:from>
    <xdr:to>
      <xdr:col>15</xdr:col>
      <xdr:colOff>101600</xdr:colOff>
      <xdr:row>18</xdr:row>
      <xdr:rowOff>51092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83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61269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5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285812</xdr:rowOff>
    </xdr:from>
    <xdr:to>
      <xdr:col>29</xdr:col>
      <xdr:colOff>127000</xdr:colOff>
      <xdr:row>35</xdr:row>
      <xdr:rowOff>22922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53262"/>
          <a:ext cx="647700" cy="800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333850</xdr:rowOff>
    </xdr:from>
    <xdr:to>
      <xdr:col>26</xdr:col>
      <xdr:colOff>50800</xdr:colOff>
      <xdr:row>35</xdr:row>
      <xdr:rowOff>22922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01300"/>
          <a:ext cx="698500" cy="31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333850</xdr:rowOff>
    </xdr:from>
    <xdr:to>
      <xdr:col>22</xdr:col>
      <xdr:colOff>114300</xdr:colOff>
      <xdr:row>35</xdr:row>
      <xdr:rowOff>227747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01300"/>
          <a:ext cx="698500" cy="236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227747</xdr:rowOff>
    </xdr:from>
    <xdr:to>
      <xdr:col>18</xdr:col>
      <xdr:colOff>177800</xdr:colOff>
      <xdr:row>35</xdr:row>
      <xdr:rowOff>248844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38097"/>
          <a:ext cx="698500" cy="21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235012</xdr:rowOff>
    </xdr:from>
    <xdr:to>
      <xdr:col>29</xdr:col>
      <xdr:colOff>177800</xdr:colOff>
      <xdr:row>34</xdr:row>
      <xdr:rowOff>336612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02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80089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4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315022</xdr:rowOff>
    </xdr:from>
    <xdr:to>
      <xdr:col>26</xdr:col>
      <xdr:colOff>101600</xdr:colOff>
      <xdr:row>35</xdr:row>
      <xdr:rowOff>73722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82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83899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5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283050</xdr:rowOff>
    </xdr:from>
    <xdr:to>
      <xdr:col>22</xdr:col>
      <xdr:colOff>165100</xdr:colOff>
      <xdr:row>35</xdr:row>
      <xdr:rowOff>41750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50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51927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176947</xdr:rowOff>
    </xdr:from>
    <xdr:to>
      <xdr:col>19</xdr:col>
      <xdr:colOff>38100</xdr:colOff>
      <xdr:row>35</xdr:row>
      <xdr:rowOff>278547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7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288724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56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198044</xdr:rowOff>
    </xdr:from>
    <xdr:to>
      <xdr:col>15</xdr:col>
      <xdr:colOff>101600</xdr:colOff>
      <xdr:row>35</xdr:row>
      <xdr:rowOff>299644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08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309821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7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51003</xdr:rowOff>
    </xdr:from>
    <xdr:to>
      <xdr:col>24</xdr:col>
      <xdr:colOff>63500</xdr:colOff>
      <xdr:row>35</xdr:row>
      <xdr:rowOff>37157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80303"/>
          <a:ext cx="838200" cy="15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5283</xdr:rowOff>
    </xdr:from>
    <xdr:to>
      <xdr:col>19</xdr:col>
      <xdr:colOff>177800</xdr:colOff>
      <xdr:row>35</xdr:row>
      <xdr:rowOff>37157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06033"/>
          <a:ext cx="88900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131699</xdr:rowOff>
    </xdr:from>
    <xdr:to>
      <xdr:col>15</xdr:col>
      <xdr:colOff>50800</xdr:colOff>
      <xdr:row>35</xdr:row>
      <xdr:rowOff>5283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60999"/>
          <a:ext cx="8890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131699</xdr:rowOff>
    </xdr:from>
    <xdr:to>
      <xdr:col>10</xdr:col>
      <xdr:colOff>114300</xdr:colOff>
      <xdr:row>34</xdr:row>
      <xdr:rowOff>147521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60999"/>
          <a:ext cx="889000" cy="1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203</xdr:rowOff>
    </xdr:from>
    <xdr:to>
      <xdr:col>24</xdr:col>
      <xdr:colOff>114300</xdr:colOff>
      <xdr:row>34</xdr:row>
      <xdr:rowOff>101803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2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23080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8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157807</xdr:rowOff>
    </xdr:from>
    <xdr:to>
      <xdr:col>20</xdr:col>
      <xdr:colOff>38100</xdr:colOff>
      <xdr:row>35</xdr:row>
      <xdr:rowOff>87957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104484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125933</xdr:rowOff>
    </xdr:from>
    <xdr:to>
      <xdr:col>15</xdr:col>
      <xdr:colOff>101600</xdr:colOff>
      <xdr:row>35</xdr:row>
      <xdr:rowOff>56083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5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72610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3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80899</xdr:rowOff>
    </xdr:from>
    <xdr:to>
      <xdr:col>10</xdr:col>
      <xdr:colOff>165100</xdr:colOff>
      <xdr:row>35</xdr:row>
      <xdr:rowOff>11049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1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27576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8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96721</xdr:rowOff>
    </xdr:from>
    <xdr:to>
      <xdr:col>6</xdr:col>
      <xdr:colOff>38100</xdr:colOff>
      <xdr:row>35</xdr:row>
      <xdr:rowOff>26871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43398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0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167795</xdr:rowOff>
    </xdr:from>
    <xdr:to>
      <xdr:col>24</xdr:col>
      <xdr:colOff>63500</xdr:colOff>
      <xdr:row>58</xdr:row>
      <xdr:rowOff>30648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40445"/>
          <a:ext cx="838200" cy="3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14509</xdr:rowOff>
    </xdr:from>
    <xdr:to>
      <xdr:col>19</xdr:col>
      <xdr:colOff>177800</xdr:colOff>
      <xdr:row>58</xdr:row>
      <xdr:rowOff>30648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58609"/>
          <a:ext cx="889000" cy="1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14509</xdr:rowOff>
    </xdr:from>
    <xdr:to>
      <xdr:col>15</xdr:col>
      <xdr:colOff>50800</xdr:colOff>
      <xdr:row>58</xdr:row>
      <xdr:rowOff>28558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58609"/>
          <a:ext cx="889000" cy="1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28558</xdr:rowOff>
    </xdr:from>
    <xdr:to>
      <xdr:col>10</xdr:col>
      <xdr:colOff>114300</xdr:colOff>
      <xdr:row>58</xdr:row>
      <xdr:rowOff>57645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72658"/>
          <a:ext cx="889000" cy="2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116995</xdr:rowOff>
    </xdr:from>
    <xdr:to>
      <xdr:col>24</xdr:col>
      <xdr:colOff>114300</xdr:colOff>
      <xdr:row>58</xdr:row>
      <xdr:rowOff>47145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8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139872</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4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151298</xdr:rowOff>
    </xdr:from>
    <xdr:to>
      <xdr:col>20</xdr:col>
      <xdr:colOff>38100</xdr:colOff>
      <xdr:row>58</xdr:row>
      <xdr:rowOff>81448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97975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9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135159</xdr:rowOff>
    </xdr:from>
    <xdr:to>
      <xdr:col>15</xdr:col>
      <xdr:colOff>101600</xdr:colOff>
      <xdr:row>58</xdr:row>
      <xdr:rowOff>65309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0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81836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8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149208</xdr:rowOff>
    </xdr:from>
    <xdr:to>
      <xdr:col>10</xdr:col>
      <xdr:colOff>165100</xdr:colOff>
      <xdr:row>58</xdr:row>
      <xdr:rowOff>79358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95885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9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6845</xdr:rowOff>
    </xdr:from>
    <xdr:to>
      <xdr:col>6</xdr:col>
      <xdr:colOff>38100</xdr:colOff>
      <xdr:row>58</xdr:row>
      <xdr:rowOff>108445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124972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2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59689</xdr:rowOff>
    </xdr:from>
    <xdr:to>
      <xdr:col>24</xdr:col>
      <xdr:colOff>63500</xdr:colOff>
      <xdr:row>78</xdr:row>
      <xdr:rowOff>99885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32789"/>
          <a:ext cx="838200" cy="4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59004</xdr:rowOff>
    </xdr:from>
    <xdr:to>
      <xdr:col>19</xdr:col>
      <xdr:colOff>177800</xdr:colOff>
      <xdr:row>78</xdr:row>
      <xdr:rowOff>99885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432104"/>
          <a:ext cx="8890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59004</xdr:rowOff>
    </xdr:from>
    <xdr:to>
      <xdr:col>15</xdr:col>
      <xdr:colOff>50800</xdr:colOff>
      <xdr:row>78</xdr:row>
      <xdr:rowOff>111086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32104"/>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76188</xdr:rowOff>
    </xdr:from>
    <xdr:to>
      <xdr:col>10</xdr:col>
      <xdr:colOff>114300</xdr:colOff>
      <xdr:row>78</xdr:row>
      <xdr:rowOff>111086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49288"/>
          <a:ext cx="889000" cy="3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8889</xdr:rowOff>
    </xdr:from>
    <xdr:to>
      <xdr:col>24</xdr:col>
      <xdr:colOff>114300</xdr:colOff>
      <xdr:row>78</xdr:row>
      <xdr:rowOff>110489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158766</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49085</xdr:rowOff>
    </xdr:from>
    <xdr:to>
      <xdr:col>20</xdr:col>
      <xdr:colOff>38100</xdr:colOff>
      <xdr:row>78</xdr:row>
      <xdr:rowOff>150685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2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141812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1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8204</xdr:rowOff>
    </xdr:from>
    <xdr:to>
      <xdr:col>15</xdr:col>
      <xdr:colOff>101600</xdr:colOff>
      <xdr:row>78</xdr:row>
      <xdr:rowOff>109804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100931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7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60286</xdr:rowOff>
    </xdr:from>
    <xdr:to>
      <xdr:col>10</xdr:col>
      <xdr:colOff>165100</xdr:colOff>
      <xdr:row>78</xdr:row>
      <xdr:rowOff>161886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153013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25388</xdr:rowOff>
    </xdr:from>
    <xdr:to>
      <xdr:col>6</xdr:col>
      <xdr:colOff>38100</xdr:colOff>
      <xdr:row>78</xdr:row>
      <xdr:rowOff>126988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9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118115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9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73197</xdr:rowOff>
    </xdr:from>
    <xdr:to>
      <xdr:col>24</xdr:col>
      <xdr:colOff>62865</xdr:colOff>
      <xdr:row>98</xdr:row>
      <xdr:rowOff>86494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503697"/>
          <a:ext cx="1270" cy="138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90321</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86494</xdr:rowOff>
    </xdr:from>
    <xdr:to>
      <xdr:col>24</xdr:col>
      <xdr:colOff>152400</xdr:colOff>
      <xdr:row>98</xdr:row>
      <xdr:rowOff>86494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8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19874</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278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73197</xdr:rowOff>
    </xdr:from>
    <xdr:to>
      <xdr:col>24</xdr:col>
      <xdr:colOff>152400</xdr:colOff>
      <xdr:row>90</xdr:row>
      <xdr:rowOff>73197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50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22943</xdr:rowOff>
    </xdr:from>
    <xdr:to>
      <xdr:col>24</xdr:col>
      <xdr:colOff>63500</xdr:colOff>
      <xdr:row>97</xdr:row>
      <xdr:rowOff>94066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653593"/>
          <a:ext cx="838200" cy="7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112768</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229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89891</xdr:rowOff>
    </xdr:from>
    <xdr:to>
      <xdr:col>24</xdr:col>
      <xdr:colOff>114300</xdr:colOff>
      <xdr:row>96</xdr:row>
      <xdr:rowOff>20041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37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94066</xdr:rowOff>
    </xdr:from>
    <xdr:to>
      <xdr:col>19</xdr:col>
      <xdr:colOff>177800</xdr:colOff>
      <xdr:row>97</xdr:row>
      <xdr:rowOff>158217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724716"/>
          <a:ext cx="889000" cy="6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10852</xdr:rowOff>
    </xdr:from>
    <xdr:to>
      <xdr:col>20</xdr:col>
      <xdr:colOff>38100</xdr:colOff>
      <xdr:row>96</xdr:row>
      <xdr:rowOff>112452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470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128979</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24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125488</xdr:rowOff>
    </xdr:from>
    <xdr:to>
      <xdr:col>15</xdr:col>
      <xdr:colOff>50800</xdr:colOff>
      <xdr:row>97</xdr:row>
      <xdr:rowOff>158217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756138"/>
          <a:ext cx="889000" cy="3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89796</xdr:rowOff>
    </xdr:from>
    <xdr:to>
      <xdr:col>15</xdr:col>
      <xdr:colOff>101600</xdr:colOff>
      <xdr:row>97</xdr:row>
      <xdr:rowOff>19946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548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36473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08795" y="1632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125488</xdr:rowOff>
    </xdr:from>
    <xdr:to>
      <xdr:col>10</xdr:col>
      <xdr:colOff>114300</xdr:colOff>
      <xdr:row>98</xdr:row>
      <xdr:rowOff>126279</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756138"/>
          <a:ext cx="889000" cy="17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141030</xdr:rowOff>
    </xdr:from>
    <xdr:to>
      <xdr:col>10</xdr:col>
      <xdr:colOff>165100</xdr:colOff>
      <xdr:row>96</xdr:row>
      <xdr:rowOff>71180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42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87707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20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45523</xdr:rowOff>
    </xdr:from>
    <xdr:to>
      <xdr:col>6</xdr:col>
      <xdr:colOff>38100</xdr:colOff>
      <xdr:row>97</xdr:row>
      <xdr:rowOff>147123</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67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163650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0795" y="1645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143593</xdr:rowOff>
    </xdr:from>
    <xdr:to>
      <xdr:col>24</xdr:col>
      <xdr:colOff>114300</xdr:colOff>
      <xdr:row>97</xdr:row>
      <xdr:rowOff>73743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60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122020</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58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43266</xdr:rowOff>
    </xdr:from>
    <xdr:to>
      <xdr:col>20</xdr:col>
      <xdr:colOff>38100</xdr:colOff>
      <xdr:row>97</xdr:row>
      <xdr:rowOff>144866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67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135993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676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107417</xdr:rowOff>
    </xdr:from>
    <xdr:to>
      <xdr:col>15</xdr:col>
      <xdr:colOff>101600</xdr:colOff>
      <xdr:row>98</xdr:row>
      <xdr:rowOff>37567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73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28694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83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74688</xdr:rowOff>
    </xdr:from>
    <xdr:to>
      <xdr:col>10</xdr:col>
      <xdr:colOff>165100</xdr:colOff>
      <xdr:row>98</xdr:row>
      <xdr:rowOff>4838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70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167415</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52111" y="1679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75479</xdr:rowOff>
    </xdr:from>
    <xdr:to>
      <xdr:col>6</xdr:col>
      <xdr:colOff>38100</xdr:colOff>
      <xdr:row>99</xdr:row>
      <xdr:rowOff>5629</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87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168206</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97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98316</xdr:rowOff>
    </xdr:from>
    <xdr:to>
      <xdr:col>55</xdr:col>
      <xdr:colOff>0</xdr:colOff>
      <xdr:row>37</xdr:row>
      <xdr:rowOff>148661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441966"/>
          <a:ext cx="838200" cy="5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98316</xdr:rowOff>
    </xdr:from>
    <xdr:to>
      <xdr:col>50</xdr:col>
      <xdr:colOff>114300</xdr:colOff>
      <xdr:row>37</xdr:row>
      <xdr:rowOff>106111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441966"/>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106111</xdr:rowOff>
    </xdr:from>
    <xdr:to>
      <xdr:col>45</xdr:col>
      <xdr:colOff>177800</xdr:colOff>
      <xdr:row>37</xdr:row>
      <xdr:rowOff>164107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449761"/>
          <a:ext cx="889000" cy="5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3531</xdr:rowOff>
    </xdr:from>
    <xdr:to>
      <xdr:col>41</xdr:col>
      <xdr:colOff>50800</xdr:colOff>
      <xdr:row>37</xdr:row>
      <xdr:rowOff>164107</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61381"/>
          <a:ext cx="889000" cy="84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97861</xdr:rowOff>
    </xdr:from>
    <xdr:to>
      <xdr:col>55</xdr:col>
      <xdr:colOff>50800</xdr:colOff>
      <xdr:row>38</xdr:row>
      <xdr:rowOff>28011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4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12788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5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47516</xdr:rowOff>
    </xdr:from>
    <xdr:to>
      <xdr:col>50</xdr:col>
      <xdr:colOff>165100</xdr:colOff>
      <xdr:row>37</xdr:row>
      <xdr:rowOff>149116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140243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4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55311</xdr:rowOff>
    </xdr:from>
    <xdr:to>
      <xdr:col>46</xdr:col>
      <xdr:colOff>38100</xdr:colOff>
      <xdr:row>37</xdr:row>
      <xdr:rowOff>156911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9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148038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49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113307</xdr:rowOff>
    </xdr:from>
    <xdr:to>
      <xdr:col>41</xdr:col>
      <xdr:colOff>101600</xdr:colOff>
      <xdr:row>38</xdr:row>
      <xdr:rowOff>43457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45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34584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54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124181</xdr:rowOff>
    </xdr:from>
    <xdr:to>
      <xdr:col>36</xdr:col>
      <xdr:colOff>165100</xdr:colOff>
      <xdr:row>33</xdr:row>
      <xdr:rowOff>54331</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6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45458</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70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155909</xdr:rowOff>
    </xdr:from>
    <xdr:to>
      <xdr:col>55</xdr:col>
      <xdr:colOff>0</xdr:colOff>
      <xdr:row>57</xdr:row>
      <xdr:rowOff>125331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757109"/>
          <a:ext cx="838200" cy="14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68486</xdr:rowOff>
    </xdr:from>
    <xdr:to>
      <xdr:col>50</xdr:col>
      <xdr:colOff>114300</xdr:colOff>
      <xdr:row>56</xdr:row>
      <xdr:rowOff>155909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669686"/>
          <a:ext cx="889000" cy="8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97986</xdr:rowOff>
    </xdr:from>
    <xdr:to>
      <xdr:col>45</xdr:col>
      <xdr:colOff>177800</xdr:colOff>
      <xdr:row>56</xdr:row>
      <xdr:rowOff>68486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527736"/>
          <a:ext cx="889000" cy="14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32095</xdr:rowOff>
    </xdr:from>
    <xdr:to>
      <xdr:col>41</xdr:col>
      <xdr:colOff>50800</xdr:colOff>
      <xdr:row>55</xdr:row>
      <xdr:rowOff>97986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118945"/>
          <a:ext cx="889000" cy="40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74531</xdr:rowOff>
    </xdr:from>
    <xdr:to>
      <xdr:col>55</xdr:col>
      <xdr:colOff>50800</xdr:colOff>
      <xdr:row>58</xdr:row>
      <xdr:rowOff>4681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84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52958</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105109</xdr:rowOff>
    </xdr:from>
    <xdr:to>
      <xdr:col>50</xdr:col>
      <xdr:colOff>165100</xdr:colOff>
      <xdr:row>57</xdr:row>
      <xdr:rowOff>35259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0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26386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9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17686</xdr:rowOff>
    </xdr:from>
    <xdr:to>
      <xdr:col>46</xdr:col>
      <xdr:colOff>38100</xdr:colOff>
      <xdr:row>56</xdr:row>
      <xdr:rowOff>119286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61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135813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9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47186</xdr:rowOff>
    </xdr:from>
    <xdr:to>
      <xdr:col>41</xdr:col>
      <xdr:colOff>101600</xdr:colOff>
      <xdr:row>55</xdr:row>
      <xdr:rowOff>148786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165313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25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152745</xdr:rowOff>
    </xdr:from>
    <xdr:to>
      <xdr:col>36</xdr:col>
      <xdr:colOff>165100</xdr:colOff>
      <xdr:row>53</xdr:row>
      <xdr:rowOff>82895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0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99422</xdr:rowOff>
    </xdr:from>
    <xdr:ext cx="599010"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672795" y="884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105829</xdr:rowOff>
    </xdr:from>
    <xdr:to>
      <xdr:col>55</xdr:col>
      <xdr:colOff>0</xdr:colOff>
      <xdr:row>79</xdr:row>
      <xdr:rowOff>4102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307479"/>
          <a:ext cx="838200" cy="24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105829</xdr:rowOff>
    </xdr:from>
    <xdr:to>
      <xdr:col>50</xdr:col>
      <xdr:colOff>114300</xdr:colOff>
      <xdr:row>78</xdr:row>
      <xdr:rowOff>41039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307479"/>
          <a:ext cx="889000" cy="10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163607</xdr:rowOff>
    </xdr:from>
    <xdr:to>
      <xdr:col>45</xdr:col>
      <xdr:colOff>177800</xdr:colOff>
      <xdr:row>78</xdr:row>
      <xdr:rowOff>41039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193807"/>
          <a:ext cx="889000" cy="22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40792</xdr:rowOff>
    </xdr:from>
    <xdr:to>
      <xdr:col>41</xdr:col>
      <xdr:colOff>50800</xdr:colOff>
      <xdr:row>76</xdr:row>
      <xdr:rowOff>163607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899542"/>
          <a:ext cx="889000" cy="29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124752</xdr:rowOff>
    </xdr:from>
    <xdr:to>
      <xdr:col>55</xdr:col>
      <xdr:colOff>50800</xdr:colOff>
      <xdr:row>79</xdr:row>
      <xdr:rowOff>54902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39679</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1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55029</xdr:rowOff>
    </xdr:from>
    <xdr:to>
      <xdr:col>50</xdr:col>
      <xdr:colOff>165100</xdr:colOff>
      <xdr:row>77</xdr:row>
      <xdr:rowOff>156629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25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303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161689</xdr:rowOff>
    </xdr:from>
    <xdr:to>
      <xdr:col>46</xdr:col>
      <xdr:colOff>38100</xdr:colOff>
      <xdr:row>78</xdr:row>
      <xdr:rowOff>91839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36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82966</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45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112807</xdr:rowOff>
    </xdr:from>
    <xdr:to>
      <xdr:col>41</xdr:col>
      <xdr:colOff>101600</xdr:colOff>
      <xdr:row>77</xdr:row>
      <xdr:rowOff>42957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4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59485</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91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161442</xdr:rowOff>
    </xdr:from>
    <xdr:to>
      <xdr:col>36</xdr:col>
      <xdr:colOff>165100</xdr:colOff>
      <xdr:row>75</xdr:row>
      <xdr:rowOff>91592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84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108119</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101664</xdr:rowOff>
    </xdr:from>
    <xdr:to>
      <xdr:col>55</xdr:col>
      <xdr:colOff>0</xdr:colOff>
      <xdr:row>97</xdr:row>
      <xdr:rowOff>116154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732314"/>
          <a:ext cx="838200" cy="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152833</xdr:rowOff>
    </xdr:from>
    <xdr:to>
      <xdr:col>50</xdr:col>
      <xdr:colOff>114300</xdr:colOff>
      <xdr:row>97</xdr:row>
      <xdr:rowOff>116154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612033"/>
          <a:ext cx="889000" cy="13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152833</xdr:rowOff>
    </xdr:from>
    <xdr:to>
      <xdr:col>45</xdr:col>
      <xdr:colOff>177800</xdr:colOff>
      <xdr:row>97</xdr:row>
      <xdr:rowOff>51270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12033"/>
          <a:ext cx="889000" cy="6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145580</xdr:rowOff>
    </xdr:from>
    <xdr:to>
      <xdr:col>41</xdr:col>
      <xdr:colOff>50800</xdr:colOff>
      <xdr:row>97</xdr:row>
      <xdr:rowOff>51270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261880"/>
          <a:ext cx="889000" cy="4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50864</xdr:rowOff>
    </xdr:from>
    <xdr:to>
      <xdr:col>55</xdr:col>
      <xdr:colOff>50800</xdr:colOff>
      <xdr:row>97</xdr:row>
      <xdr:rowOff>152464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29291</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5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65354</xdr:rowOff>
    </xdr:from>
    <xdr:to>
      <xdr:col>50</xdr:col>
      <xdr:colOff>165100</xdr:colOff>
      <xdr:row>97</xdr:row>
      <xdr:rowOff>166954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9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158081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8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102033</xdr:rowOff>
    </xdr:from>
    <xdr:to>
      <xdr:col>46</xdr:col>
      <xdr:colOff>38100</xdr:colOff>
      <xdr:row>97</xdr:row>
      <xdr:rowOff>32183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48710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33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470</xdr:rowOff>
    </xdr:from>
    <xdr:to>
      <xdr:col>41</xdr:col>
      <xdr:colOff>101600</xdr:colOff>
      <xdr:row>97</xdr:row>
      <xdr:rowOff>102070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3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118597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40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94780</xdr:rowOff>
    </xdr:from>
    <xdr:to>
      <xdr:col>36</xdr:col>
      <xdr:colOff>165100</xdr:colOff>
      <xdr:row>95</xdr:row>
      <xdr:rowOff>24930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2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41457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98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93773</xdr:rowOff>
    </xdr:from>
    <xdr:to>
      <xdr:col>85</xdr:col>
      <xdr:colOff>127000</xdr:colOff>
      <xdr:row>39</xdr:row>
      <xdr:rowOff>98639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0323"/>
          <a:ext cx="838200" cy="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93773</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80323"/>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98182</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4732"/>
          <a:ext cx="8890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47839</xdr:rowOff>
    </xdr:from>
    <xdr:to>
      <xdr:col>85</xdr:col>
      <xdr:colOff>177800</xdr:colOff>
      <xdr:row>39</xdr:row>
      <xdr:rowOff>149439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13932"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95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42973</xdr:rowOff>
    </xdr:from>
    <xdr:to>
      <xdr:col>81</xdr:col>
      <xdr:colOff>101600</xdr:colOff>
      <xdr:row>39</xdr:row>
      <xdr:rowOff>144573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135700</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22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47382</xdr:rowOff>
    </xdr:from>
    <xdr:to>
      <xdr:col>67</xdr:col>
      <xdr:colOff>101600</xdr:colOff>
      <xdr:row>39</xdr:row>
      <xdr:rowOff>148982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140109</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6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33477</xdr:rowOff>
    </xdr:from>
    <xdr:to>
      <xdr:col>85</xdr:col>
      <xdr:colOff>127000</xdr:colOff>
      <xdr:row>75</xdr:row>
      <xdr:rowOff>118593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720777"/>
          <a:ext cx="838200" cy="25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118593</xdr:rowOff>
    </xdr:from>
    <xdr:to>
      <xdr:col>81</xdr:col>
      <xdr:colOff>50800</xdr:colOff>
      <xdr:row>75</xdr:row>
      <xdr:rowOff>128930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977343"/>
          <a:ext cx="889000" cy="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128930</xdr:rowOff>
    </xdr:from>
    <xdr:to>
      <xdr:col>76</xdr:col>
      <xdr:colOff>114300</xdr:colOff>
      <xdr:row>76</xdr:row>
      <xdr:rowOff>32728</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987680"/>
          <a:ext cx="889000" cy="7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159359</xdr:rowOff>
    </xdr:from>
    <xdr:to>
      <xdr:col>71</xdr:col>
      <xdr:colOff>177800</xdr:colOff>
      <xdr:row>76</xdr:row>
      <xdr:rowOff>32728</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814300" y="13018109"/>
          <a:ext cx="889000" cy="4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154127</xdr:rowOff>
    </xdr:from>
    <xdr:to>
      <xdr:col>85</xdr:col>
      <xdr:colOff>177800</xdr:colOff>
      <xdr:row>74</xdr:row>
      <xdr:rowOff>84277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66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5554</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52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67793</xdr:rowOff>
    </xdr:from>
    <xdr:to>
      <xdr:col>81</xdr:col>
      <xdr:colOff>101600</xdr:colOff>
      <xdr:row>75</xdr:row>
      <xdr:rowOff>169393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9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14470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70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78130</xdr:rowOff>
    </xdr:from>
    <xdr:to>
      <xdr:col>76</xdr:col>
      <xdr:colOff>165100</xdr:colOff>
      <xdr:row>76</xdr:row>
      <xdr:rowOff>8280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9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24807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71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153378</xdr:rowOff>
    </xdr:from>
    <xdr:to>
      <xdr:col>72</xdr:col>
      <xdr:colOff>38100</xdr:colOff>
      <xdr:row>76</xdr:row>
      <xdr:rowOff>83528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01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100055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78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108559</xdr:rowOff>
    </xdr:from>
    <xdr:to>
      <xdr:col>67</xdr:col>
      <xdr:colOff>101600</xdr:colOff>
      <xdr:row>76</xdr:row>
      <xdr:rowOff>38709</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96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55236</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74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156671</xdr:rowOff>
    </xdr:from>
    <xdr:to>
      <xdr:col>85</xdr:col>
      <xdr:colOff>127000</xdr:colOff>
      <xdr:row>98</xdr:row>
      <xdr:rowOff>26343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787321"/>
          <a:ext cx="838200" cy="4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131352</xdr:rowOff>
    </xdr:from>
    <xdr:to>
      <xdr:col>81</xdr:col>
      <xdr:colOff>50800</xdr:colOff>
      <xdr:row>97</xdr:row>
      <xdr:rowOff>156671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592300" y="16590552"/>
          <a:ext cx="889000" cy="19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131352</xdr:rowOff>
    </xdr:from>
    <xdr:to>
      <xdr:col>76</xdr:col>
      <xdr:colOff>114300</xdr:colOff>
      <xdr:row>97</xdr:row>
      <xdr:rowOff>146211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590552"/>
          <a:ext cx="889000" cy="1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146211</xdr:rowOff>
    </xdr:from>
    <xdr:to>
      <xdr:col>71</xdr:col>
      <xdr:colOff>177800</xdr:colOff>
      <xdr:row>98</xdr:row>
      <xdr:rowOff>55521</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776861"/>
          <a:ext cx="889000" cy="8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146993</xdr:rowOff>
    </xdr:from>
    <xdr:to>
      <xdr:col>85</xdr:col>
      <xdr:colOff>177800</xdr:colOff>
      <xdr:row>98</xdr:row>
      <xdr:rowOff>77143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7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61920</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69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105871</xdr:rowOff>
    </xdr:from>
    <xdr:to>
      <xdr:col>81</xdr:col>
      <xdr:colOff>101600</xdr:colOff>
      <xdr:row>98</xdr:row>
      <xdr:rowOff>36021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73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27148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8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80552</xdr:rowOff>
    </xdr:from>
    <xdr:to>
      <xdr:col>76</xdr:col>
      <xdr:colOff>165100</xdr:colOff>
      <xdr:row>97</xdr:row>
      <xdr:rowOff>10702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53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27229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31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95411</xdr:rowOff>
    </xdr:from>
    <xdr:to>
      <xdr:col>72</xdr:col>
      <xdr:colOff>38100</xdr:colOff>
      <xdr:row>98</xdr:row>
      <xdr:rowOff>25561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72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16688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81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4721</xdr:rowOff>
    </xdr:from>
    <xdr:to>
      <xdr:col>67</xdr:col>
      <xdr:colOff>101600</xdr:colOff>
      <xdr:row>98</xdr:row>
      <xdr:rowOff>106321</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0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97448</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89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86106</xdr:rowOff>
    </xdr:from>
    <xdr:to>
      <xdr:col>116</xdr:col>
      <xdr:colOff>63500</xdr:colOff>
      <xdr:row>37</xdr:row>
      <xdr:rowOff>114935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429756"/>
          <a:ext cx="8382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86106</xdr:rowOff>
    </xdr:from>
    <xdr:to>
      <xdr:col>111</xdr:col>
      <xdr:colOff>177800</xdr:colOff>
      <xdr:row>37</xdr:row>
      <xdr:rowOff>94615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429756"/>
          <a:ext cx="889000"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94615</xdr:rowOff>
    </xdr:from>
    <xdr:to>
      <xdr:col>107</xdr:col>
      <xdr:colOff>50800</xdr:colOff>
      <xdr:row>37</xdr:row>
      <xdr:rowOff>104267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43826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104267</xdr:rowOff>
    </xdr:from>
    <xdr:to>
      <xdr:col>102</xdr:col>
      <xdr:colOff>114300</xdr:colOff>
      <xdr:row>37</xdr:row>
      <xdr:rowOff>122936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447917"/>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64135</xdr:rowOff>
    </xdr:from>
    <xdr:to>
      <xdr:col>116</xdr:col>
      <xdr:colOff>114300</xdr:colOff>
      <xdr:row>37</xdr:row>
      <xdr:rowOff>165735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4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87012</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25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35306</xdr:rowOff>
    </xdr:from>
    <xdr:to>
      <xdr:col>112</xdr:col>
      <xdr:colOff>38100</xdr:colOff>
      <xdr:row>37</xdr:row>
      <xdr:rowOff>136906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37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153433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1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43815</xdr:rowOff>
    </xdr:from>
    <xdr:to>
      <xdr:col>107</xdr:col>
      <xdr:colOff>101600</xdr:colOff>
      <xdr:row>37</xdr:row>
      <xdr:rowOff>145415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161942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1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53467</xdr:rowOff>
    </xdr:from>
    <xdr:to>
      <xdr:col>102</xdr:col>
      <xdr:colOff>165100</xdr:colOff>
      <xdr:row>37</xdr:row>
      <xdr:rowOff>155067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3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144</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172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72136</xdr:rowOff>
    </xdr:from>
    <xdr:to>
      <xdr:col>98</xdr:col>
      <xdr:colOff>38100</xdr:colOff>
      <xdr:row>38</xdr:row>
      <xdr:rowOff>2286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41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18813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19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116040</xdr:rowOff>
    </xdr:from>
    <xdr:to>
      <xdr:col>116</xdr:col>
      <xdr:colOff>63500</xdr:colOff>
      <xdr:row>58</xdr:row>
      <xdr:rowOff>66800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9888690"/>
          <a:ext cx="838200" cy="12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66800</xdr:rowOff>
    </xdr:from>
    <xdr:to>
      <xdr:col>111</xdr:col>
      <xdr:colOff>177800</xdr:colOff>
      <xdr:row>58</xdr:row>
      <xdr:rowOff>138740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10010900"/>
          <a:ext cx="889000" cy="7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137551</xdr:rowOff>
    </xdr:from>
    <xdr:to>
      <xdr:col>107</xdr:col>
      <xdr:colOff>50800</xdr:colOff>
      <xdr:row>58</xdr:row>
      <xdr:rowOff>138740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081651"/>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122120</xdr:rowOff>
    </xdr:from>
    <xdr:to>
      <xdr:col>102</xdr:col>
      <xdr:colOff>114300</xdr:colOff>
      <xdr:row>58</xdr:row>
      <xdr:rowOff>137551</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10066220"/>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65240</xdr:rowOff>
    </xdr:from>
    <xdr:to>
      <xdr:col>116</xdr:col>
      <xdr:colOff>114300</xdr:colOff>
      <xdr:row>57</xdr:row>
      <xdr:rowOff>166840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8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88117</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68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16000</xdr:rowOff>
    </xdr:from>
    <xdr:to>
      <xdr:col>112</xdr:col>
      <xdr:colOff>38100</xdr:colOff>
      <xdr:row>58</xdr:row>
      <xdr:rowOff>117600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134127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973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87940</xdr:rowOff>
    </xdr:from>
    <xdr:to>
      <xdr:col>107</xdr:col>
      <xdr:colOff>101600</xdr:colOff>
      <xdr:row>59</xdr:row>
      <xdr:rowOff>18090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03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9217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77333" y="10124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86751</xdr:rowOff>
    </xdr:from>
    <xdr:to>
      <xdr:col>102</xdr:col>
      <xdr:colOff>165100</xdr:colOff>
      <xdr:row>59</xdr:row>
      <xdr:rowOff>16901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03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8028</xdr:rowOff>
    </xdr:from>
    <xdr:ext cx="313932"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88333" y="101235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71320</xdr:rowOff>
    </xdr:from>
    <xdr:to>
      <xdr:col>98</xdr:col>
      <xdr:colOff>38100</xdr:colOff>
      <xdr:row>59</xdr:row>
      <xdr:rowOff>1470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01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164047</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67017" y="1010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133833</xdr:rowOff>
    </xdr:from>
    <xdr:to>
      <xdr:col>116</xdr:col>
      <xdr:colOff>63500</xdr:colOff>
      <xdr:row>73</xdr:row>
      <xdr:rowOff>71463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478233"/>
          <a:ext cx="838200" cy="10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71463</xdr:rowOff>
    </xdr:from>
    <xdr:to>
      <xdr:col>111</xdr:col>
      <xdr:colOff>177800</xdr:colOff>
      <xdr:row>74</xdr:row>
      <xdr:rowOff>150978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587313"/>
          <a:ext cx="889000" cy="25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154825</xdr:rowOff>
    </xdr:from>
    <xdr:to>
      <xdr:col>107</xdr:col>
      <xdr:colOff>50800</xdr:colOff>
      <xdr:row>74</xdr:row>
      <xdr:rowOff>150978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2670675"/>
          <a:ext cx="889000" cy="16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154825</xdr:rowOff>
    </xdr:from>
    <xdr:to>
      <xdr:col>102</xdr:col>
      <xdr:colOff>114300</xdr:colOff>
      <xdr:row>75</xdr:row>
      <xdr:rowOff>25324</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670675"/>
          <a:ext cx="889000" cy="21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83033</xdr:rowOff>
    </xdr:from>
    <xdr:to>
      <xdr:col>116</xdr:col>
      <xdr:colOff>114300</xdr:colOff>
      <xdr:row>73</xdr:row>
      <xdr:rowOff>13183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42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105910</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27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20663</xdr:rowOff>
    </xdr:from>
    <xdr:to>
      <xdr:col>112</xdr:col>
      <xdr:colOff>38100</xdr:colOff>
      <xdr:row>73</xdr:row>
      <xdr:rowOff>122263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5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138790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31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100178</xdr:rowOff>
    </xdr:from>
    <xdr:to>
      <xdr:col>107</xdr:col>
      <xdr:colOff>101600</xdr:colOff>
      <xdr:row>75</xdr:row>
      <xdr:rowOff>30328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78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46855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56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104025</xdr:rowOff>
    </xdr:from>
    <xdr:to>
      <xdr:col>102</xdr:col>
      <xdr:colOff>165100</xdr:colOff>
      <xdr:row>74</xdr:row>
      <xdr:rowOff>34175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50702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3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145974</xdr:rowOff>
    </xdr:from>
    <xdr:to>
      <xdr:col>98</xdr:col>
      <xdr:colOff>38100</xdr:colOff>
      <xdr:row>75</xdr:row>
      <xdr:rowOff>76124</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83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92651</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60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主なものとしては以下のとおりであり、その他の経費については、概ね横ばいで推移している。</a:t>
          </a:r>
        </a:p>
        <a:p>
          <a:r>
            <a:rPr kumimoji="1" lang="ja-JP" altLang="en-US" sz="1000">
              <a:solidFill>
                <a:schemeClr val="dk1"/>
              </a:solidFill>
              <a:effectLst/>
              <a:latin typeface="+mn-lt"/>
              <a:ea typeface="+mn-ea"/>
              <a:cs typeface="+mn-cs"/>
            </a:rPr>
            <a:t>人件費及び物件費は、令和３年度においては、新型コロナウイルスワクチン接種事業により物件費が増加している。また、令和４年度においては、行政ネットワーク関係経費等の増加により物件費が増加している。</a:t>
          </a:r>
        </a:p>
        <a:p>
          <a:r>
            <a:rPr kumimoji="1" lang="ja-JP" altLang="en-US" sz="1000">
              <a:solidFill>
                <a:schemeClr val="dk1"/>
              </a:solidFill>
              <a:effectLst/>
              <a:latin typeface="+mn-lt"/>
              <a:ea typeface="+mn-ea"/>
              <a:cs typeface="+mn-cs"/>
            </a:rPr>
            <a:t>補助費等は、令和２年度においては、特別定額給付金事業の実施により類似団体と同様に大幅な増加となったが、令和３年度は以前の水準まで減少している。</a:t>
          </a:r>
        </a:p>
        <a:p>
          <a:r>
            <a:rPr kumimoji="1" lang="ja-JP" altLang="en-US" sz="1000">
              <a:solidFill>
                <a:schemeClr val="dk1"/>
              </a:solidFill>
              <a:effectLst/>
              <a:latin typeface="+mn-lt"/>
              <a:ea typeface="+mn-ea"/>
              <a:cs typeface="+mn-cs"/>
            </a:rPr>
            <a:t>普通建設事業費は、精道・山手中学校の建替工事等により増加し、類似団体より高い水準となったが、令和３年度は以前の水準まで減少している。</a:t>
          </a:r>
        </a:p>
        <a:p>
          <a:r>
            <a:rPr kumimoji="1" lang="ja-JP" altLang="en-US" sz="1000">
              <a:solidFill>
                <a:schemeClr val="dk1"/>
              </a:solidFill>
              <a:effectLst/>
              <a:latin typeface="+mn-lt"/>
              <a:ea typeface="+mn-ea"/>
              <a:cs typeface="+mn-cs"/>
            </a:rPr>
            <a:t>公債費は、令和６年度は公共用地取得費特別会計における地方債の償還元金の一括償還を行ったため増加している。</a:t>
          </a:r>
        </a:p>
        <a:p>
          <a:r>
            <a:rPr kumimoji="1" lang="ja-JP" altLang="en-US" sz="1000">
              <a:solidFill>
                <a:schemeClr val="dk1"/>
              </a:solidFill>
              <a:effectLst/>
              <a:latin typeface="+mn-lt"/>
              <a:ea typeface="+mn-ea"/>
              <a:cs typeface="+mn-cs"/>
            </a:rPr>
            <a:t>扶助費については、子育て施策の充実や高齢化の影響により年々増加している。</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170790</xdr:rowOff>
    </xdr:from>
    <xdr:to>
      <xdr:col>24</xdr:col>
      <xdr:colOff>63500</xdr:colOff>
      <xdr:row>33</xdr:row>
      <xdr:rowOff>95809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57190"/>
          <a:ext cx="8382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95809</xdr:rowOff>
    </xdr:from>
    <xdr:to>
      <xdr:col>19</xdr:col>
      <xdr:colOff>177800</xdr:colOff>
      <xdr:row>33</xdr:row>
      <xdr:rowOff>143358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53659"/>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71577</xdr:rowOff>
    </xdr:from>
    <xdr:to>
      <xdr:col>15</xdr:col>
      <xdr:colOff>50800</xdr:colOff>
      <xdr:row>33</xdr:row>
      <xdr:rowOff>143358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29427"/>
          <a:ext cx="889000" cy="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54204</xdr:rowOff>
    </xdr:from>
    <xdr:to>
      <xdr:col>10</xdr:col>
      <xdr:colOff>114300</xdr:colOff>
      <xdr:row>33</xdr:row>
      <xdr:rowOff>71577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12054"/>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119990</xdr:rowOff>
    </xdr:from>
    <xdr:to>
      <xdr:col>24</xdr:col>
      <xdr:colOff>114300</xdr:colOff>
      <xdr:row>33</xdr:row>
      <xdr:rowOff>50140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0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142867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5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45009</xdr:rowOff>
    </xdr:from>
    <xdr:to>
      <xdr:col>20</xdr:col>
      <xdr:colOff>38100</xdr:colOff>
      <xdr:row>33</xdr:row>
      <xdr:rowOff>146609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0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163136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7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92558</xdr:rowOff>
    </xdr:from>
    <xdr:to>
      <xdr:col>15</xdr:col>
      <xdr:colOff>101600</xdr:colOff>
      <xdr:row>34</xdr:row>
      <xdr:rowOff>22708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5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39235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25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20777</xdr:rowOff>
    </xdr:from>
    <xdr:to>
      <xdr:col>10</xdr:col>
      <xdr:colOff>165100</xdr:colOff>
      <xdr:row>33</xdr:row>
      <xdr:rowOff>122377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7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138904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53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3404</xdr:rowOff>
    </xdr:from>
    <xdr:to>
      <xdr:col>6</xdr:col>
      <xdr:colOff>38100</xdr:colOff>
      <xdr:row>33</xdr:row>
      <xdr:rowOff>105004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6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121531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3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53355</xdr:rowOff>
    </xdr:from>
    <xdr:to>
      <xdr:col>24</xdr:col>
      <xdr:colOff>63500</xdr:colOff>
      <xdr:row>57</xdr:row>
      <xdr:rowOff>92831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6005"/>
          <a:ext cx="838200" cy="3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94972</xdr:rowOff>
    </xdr:from>
    <xdr:to>
      <xdr:col>19</xdr:col>
      <xdr:colOff>177800</xdr:colOff>
      <xdr:row>57</xdr:row>
      <xdr:rowOff>92831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96172"/>
          <a:ext cx="889000" cy="16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94972</xdr:rowOff>
    </xdr:from>
    <xdr:to>
      <xdr:col>15</xdr:col>
      <xdr:colOff>50800</xdr:colOff>
      <xdr:row>57</xdr:row>
      <xdr:rowOff>70023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96172"/>
          <a:ext cx="889000" cy="14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22585</xdr:rowOff>
    </xdr:from>
    <xdr:to>
      <xdr:col>10</xdr:col>
      <xdr:colOff>114300</xdr:colOff>
      <xdr:row>57</xdr:row>
      <xdr:rowOff>70023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0885"/>
          <a:ext cx="889000" cy="56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2555</xdr:rowOff>
    </xdr:from>
    <xdr:to>
      <xdr:col>24</xdr:col>
      <xdr:colOff>114300</xdr:colOff>
      <xdr:row>57</xdr:row>
      <xdr:rowOff>104155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152432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42031</xdr:rowOff>
    </xdr:from>
    <xdr:to>
      <xdr:col>20</xdr:col>
      <xdr:colOff>38100</xdr:colOff>
      <xdr:row>57</xdr:row>
      <xdr:rowOff>143631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134758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0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44172</xdr:rowOff>
    </xdr:from>
    <xdr:to>
      <xdr:col>15</xdr:col>
      <xdr:colOff>101600</xdr:colOff>
      <xdr:row>56</xdr:row>
      <xdr:rowOff>145772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162299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42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19223</xdr:rowOff>
    </xdr:from>
    <xdr:to>
      <xdr:col>10</xdr:col>
      <xdr:colOff>165100</xdr:colOff>
      <xdr:row>57</xdr:row>
      <xdr:rowOff>120823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111950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8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143235</xdr:rowOff>
    </xdr:from>
    <xdr:to>
      <xdr:col>6</xdr:col>
      <xdr:colOff>38100</xdr:colOff>
      <xdr:row>54</xdr:row>
      <xdr:rowOff>73385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64512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99064</xdr:rowOff>
    </xdr:from>
    <xdr:to>
      <xdr:col>24</xdr:col>
      <xdr:colOff>63500</xdr:colOff>
      <xdr:row>77</xdr:row>
      <xdr:rowOff>28728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9264"/>
          <a:ext cx="838200" cy="10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28728</xdr:rowOff>
    </xdr:from>
    <xdr:to>
      <xdr:col>19</xdr:col>
      <xdr:colOff>177800</xdr:colOff>
      <xdr:row>77</xdr:row>
      <xdr:rowOff>92224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30378"/>
          <a:ext cx="889000" cy="6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77997</xdr:rowOff>
    </xdr:from>
    <xdr:to>
      <xdr:col>15</xdr:col>
      <xdr:colOff>50800</xdr:colOff>
      <xdr:row>77</xdr:row>
      <xdr:rowOff>92224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79647"/>
          <a:ext cx="889000" cy="1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77997</xdr:rowOff>
    </xdr:from>
    <xdr:to>
      <xdr:col>10</xdr:col>
      <xdr:colOff>114300</xdr:colOff>
      <xdr:row>78</xdr:row>
      <xdr:rowOff>3693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79647"/>
          <a:ext cx="889000" cy="9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48264</xdr:rowOff>
    </xdr:from>
    <xdr:to>
      <xdr:col>24</xdr:col>
      <xdr:colOff>114300</xdr:colOff>
      <xdr:row>76</xdr:row>
      <xdr:rowOff>149864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26691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5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149378</xdr:rowOff>
    </xdr:from>
    <xdr:to>
      <xdr:col>20</xdr:col>
      <xdr:colOff>38100</xdr:colOff>
      <xdr:row>77</xdr:row>
      <xdr:rowOff>79528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70655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72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41424</xdr:rowOff>
    </xdr:from>
    <xdr:to>
      <xdr:col>15</xdr:col>
      <xdr:colOff>101600</xdr:colOff>
      <xdr:row>77</xdr:row>
      <xdr:rowOff>143024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4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134151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3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27197</xdr:rowOff>
    </xdr:from>
    <xdr:to>
      <xdr:col>10</xdr:col>
      <xdr:colOff>165100</xdr:colOff>
      <xdr:row>77</xdr:row>
      <xdr:rowOff>128797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119924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2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124343</xdr:rowOff>
    </xdr:from>
    <xdr:to>
      <xdr:col>6</xdr:col>
      <xdr:colOff>38100</xdr:colOff>
      <xdr:row>78</xdr:row>
      <xdr:rowOff>54493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71020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0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17776</xdr:rowOff>
    </xdr:from>
    <xdr:to>
      <xdr:col>24</xdr:col>
      <xdr:colOff>63500</xdr:colOff>
      <xdr:row>98</xdr:row>
      <xdr:rowOff>27732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19876"/>
          <a:ext cx="838200" cy="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27732</xdr:rowOff>
    </xdr:from>
    <xdr:to>
      <xdr:col>19</xdr:col>
      <xdr:colOff>177800</xdr:colOff>
      <xdr:row>98</xdr:row>
      <xdr:rowOff>35280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29832"/>
          <a:ext cx="889000" cy="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15768</xdr:rowOff>
    </xdr:from>
    <xdr:to>
      <xdr:col>15</xdr:col>
      <xdr:colOff>50800</xdr:colOff>
      <xdr:row>98</xdr:row>
      <xdr:rowOff>35280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17868"/>
          <a:ext cx="889000" cy="1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15768</xdr:rowOff>
    </xdr:from>
    <xdr:to>
      <xdr:col>10</xdr:col>
      <xdr:colOff>114300</xdr:colOff>
      <xdr:row>98</xdr:row>
      <xdr:rowOff>45597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17868"/>
          <a:ext cx="889000" cy="2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138426</xdr:rowOff>
    </xdr:from>
    <xdr:to>
      <xdr:col>24</xdr:col>
      <xdr:colOff>114300</xdr:colOff>
      <xdr:row>98</xdr:row>
      <xdr:rowOff>68576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97803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5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148382</xdr:rowOff>
    </xdr:from>
    <xdr:to>
      <xdr:col>20</xdr:col>
      <xdr:colOff>38100</xdr:colOff>
      <xdr:row>98</xdr:row>
      <xdr:rowOff>78532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95059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5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155930</xdr:rowOff>
    </xdr:from>
    <xdr:to>
      <xdr:col>15</xdr:col>
      <xdr:colOff>101600</xdr:colOff>
      <xdr:row>98</xdr:row>
      <xdr:rowOff>86080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102607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6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136418</xdr:rowOff>
    </xdr:from>
    <xdr:to>
      <xdr:col>10</xdr:col>
      <xdr:colOff>165100</xdr:colOff>
      <xdr:row>98</xdr:row>
      <xdr:rowOff>66568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6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83095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4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166247</xdr:rowOff>
    </xdr:from>
    <xdr:to>
      <xdr:col>6</xdr:col>
      <xdr:colOff>38100</xdr:colOff>
      <xdr:row>98</xdr:row>
      <xdr:rowOff>96397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9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112924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7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6604</xdr:rowOff>
    </xdr:from>
    <xdr:to>
      <xdr:col>55</xdr:col>
      <xdr:colOff>0</xdr:colOff>
      <xdr:row>39</xdr:row>
      <xdr:rowOff>13716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93154"/>
          <a:ext cx="8382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13716</xdr:rowOff>
    </xdr:from>
    <xdr:to>
      <xdr:col>50</xdr:col>
      <xdr:colOff>114300</xdr:colOff>
      <xdr:row>39</xdr:row>
      <xdr:rowOff>16256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0266"/>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16002</xdr:rowOff>
    </xdr:from>
    <xdr:to>
      <xdr:col>45</xdr:col>
      <xdr:colOff>177800</xdr:colOff>
      <xdr:row>39</xdr:row>
      <xdr:rowOff>16256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02552"/>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15875</xdr:rowOff>
    </xdr:from>
    <xdr:to>
      <xdr:col>41</xdr:col>
      <xdr:colOff>50800</xdr:colOff>
      <xdr:row>39</xdr:row>
      <xdr:rowOff>16002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0242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127254</xdr:rowOff>
    </xdr:from>
    <xdr:to>
      <xdr:col>55</xdr:col>
      <xdr:colOff>50800</xdr:colOff>
      <xdr:row>39</xdr:row>
      <xdr:rowOff>57404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4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134366</xdr:rowOff>
    </xdr:from>
    <xdr:to>
      <xdr:col>50</xdr:col>
      <xdr:colOff>165100</xdr:colOff>
      <xdr:row>39</xdr:row>
      <xdr:rowOff>64516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55643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136906</xdr:rowOff>
    </xdr:from>
    <xdr:to>
      <xdr:col>46</xdr:col>
      <xdr:colOff>38100</xdr:colOff>
      <xdr:row>39</xdr:row>
      <xdr:rowOff>67056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58183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4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136652</xdr:rowOff>
    </xdr:from>
    <xdr:to>
      <xdr:col>41</xdr:col>
      <xdr:colOff>101600</xdr:colOff>
      <xdr:row>39</xdr:row>
      <xdr:rowOff>66802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57929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4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136525</xdr:rowOff>
    </xdr:from>
    <xdr:to>
      <xdr:col>36</xdr:col>
      <xdr:colOff>165100</xdr:colOff>
      <xdr:row>39</xdr:row>
      <xdr:rowOff>66675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57802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31267</xdr:rowOff>
    </xdr:from>
    <xdr:to>
      <xdr:col>55</xdr:col>
      <xdr:colOff>0</xdr:colOff>
      <xdr:row>59</xdr:row>
      <xdr:rowOff>31839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46817"/>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31267</xdr:rowOff>
    </xdr:from>
    <xdr:to>
      <xdr:col>50</xdr:col>
      <xdr:colOff>114300</xdr:colOff>
      <xdr:row>59</xdr:row>
      <xdr:rowOff>32106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46817"/>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31229</xdr:rowOff>
    </xdr:from>
    <xdr:to>
      <xdr:col>45</xdr:col>
      <xdr:colOff>177800</xdr:colOff>
      <xdr:row>59</xdr:row>
      <xdr:rowOff>32106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46779"/>
          <a:ext cx="8890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31229</xdr:rowOff>
    </xdr:from>
    <xdr:to>
      <xdr:col>41</xdr:col>
      <xdr:colOff>50800</xdr:colOff>
      <xdr:row>59</xdr:row>
      <xdr:rowOff>31953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46779"/>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152489</xdr:rowOff>
    </xdr:from>
    <xdr:to>
      <xdr:col>55</xdr:col>
      <xdr:colOff>50800</xdr:colOff>
      <xdr:row>59</xdr:row>
      <xdr:rowOff>82639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67416</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1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151917</xdr:rowOff>
    </xdr:from>
    <xdr:to>
      <xdr:col>50</xdr:col>
      <xdr:colOff>165100</xdr:colOff>
      <xdr:row>59</xdr:row>
      <xdr:rowOff>82067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73194</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8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152756</xdr:rowOff>
    </xdr:from>
    <xdr:to>
      <xdr:col>46</xdr:col>
      <xdr:colOff>38100</xdr:colOff>
      <xdr:row>59</xdr:row>
      <xdr:rowOff>82906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74033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89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151879</xdr:rowOff>
    </xdr:from>
    <xdr:to>
      <xdr:col>41</xdr:col>
      <xdr:colOff>101600</xdr:colOff>
      <xdr:row>59</xdr:row>
      <xdr:rowOff>82029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73156</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152603</xdr:rowOff>
    </xdr:from>
    <xdr:to>
      <xdr:col>36</xdr:col>
      <xdr:colOff>165100</xdr:colOff>
      <xdr:row>59</xdr:row>
      <xdr:rowOff>82753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73880</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9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108496</xdr:rowOff>
    </xdr:from>
    <xdr:to>
      <xdr:col>55</xdr:col>
      <xdr:colOff>0</xdr:colOff>
      <xdr:row>78</xdr:row>
      <xdr:rowOff>148730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81596"/>
          <a:ext cx="8382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108496</xdr:rowOff>
    </xdr:from>
    <xdr:to>
      <xdr:col>50</xdr:col>
      <xdr:colOff>114300</xdr:colOff>
      <xdr:row>78</xdr:row>
      <xdr:rowOff>136195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81596"/>
          <a:ext cx="8890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124879</xdr:rowOff>
    </xdr:from>
    <xdr:to>
      <xdr:col>45</xdr:col>
      <xdr:colOff>177800</xdr:colOff>
      <xdr:row>78</xdr:row>
      <xdr:rowOff>136195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97979"/>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41287</xdr:rowOff>
    </xdr:from>
    <xdr:to>
      <xdr:col>41</xdr:col>
      <xdr:colOff>50800</xdr:colOff>
      <xdr:row>78</xdr:row>
      <xdr:rowOff>124879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14387"/>
          <a:ext cx="889000" cy="8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97930</xdr:rowOff>
    </xdr:from>
    <xdr:to>
      <xdr:col>55</xdr:col>
      <xdr:colOff>50800</xdr:colOff>
      <xdr:row>79</xdr:row>
      <xdr:rowOff>28080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12857</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57696</xdr:rowOff>
    </xdr:from>
    <xdr:to>
      <xdr:col>50</xdr:col>
      <xdr:colOff>165100</xdr:colOff>
      <xdr:row>78</xdr:row>
      <xdr:rowOff>159296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3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150423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2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85395</xdr:rowOff>
    </xdr:from>
    <xdr:to>
      <xdr:col>46</xdr:col>
      <xdr:colOff>38100</xdr:colOff>
      <xdr:row>79</xdr:row>
      <xdr:rowOff>15545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6672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5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74079</xdr:rowOff>
    </xdr:from>
    <xdr:to>
      <xdr:col>41</xdr:col>
      <xdr:colOff>101600</xdr:colOff>
      <xdr:row>79</xdr:row>
      <xdr:rowOff>4229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4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166806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3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161937</xdr:rowOff>
    </xdr:from>
    <xdr:to>
      <xdr:col>36</xdr:col>
      <xdr:colOff>165100</xdr:colOff>
      <xdr:row>78</xdr:row>
      <xdr:rowOff>92087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83214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22276</xdr:rowOff>
    </xdr:from>
    <xdr:to>
      <xdr:col>55</xdr:col>
      <xdr:colOff>0</xdr:colOff>
      <xdr:row>95</xdr:row>
      <xdr:rowOff>146901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10026"/>
          <a:ext cx="838200" cy="12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22276</xdr:rowOff>
    </xdr:from>
    <xdr:to>
      <xdr:col>50</xdr:col>
      <xdr:colOff>114300</xdr:colOff>
      <xdr:row>95</xdr:row>
      <xdr:rowOff>139148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10026"/>
          <a:ext cx="889000" cy="1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114669</xdr:rowOff>
    </xdr:from>
    <xdr:to>
      <xdr:col>45</xdr:col>
      <xdr:colOff>177800</xdr:colOff>
      <xdr:row>95</xdr:row>
      <xdr:rowOff>139148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30969"/>
          <a:ext cx="889000" cy="19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114669</xdr:rowOff>
    </xdr:from>
    <xdr:to>
      <xdr:col>41</xdr:col>
      <xdr:colOff>50800</xdr:colOff>
      <xdr:row>95</xdr:row>
      <xdr:rowOff>6979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230969"/>
          <a:ext cx="889000" cy="6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96101</xdr:rowOff>
    </xdr:from>
    <xdr:to>
      <xdr:col>55</xdr:col>
      <xdr:colOff>50800</xdr:colOff>
      <xdr:row>96</xdr:row>
      <xdr:rowOff>26251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8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118978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142926</xdr:rowOff>
    </xdr:from>
    <xdr:to>
      <xdr:col>50</xdr:col>
      <xdr:colOff>165100</xdr:colOff>
      <xdr:row>95</xdr:row>
      <xdr:rowOff>73076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5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89603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3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88348</xdr:rowOff>
    </xdr:from>
    <xdr:to>
      <xdr:col>46</xdr:col>
      <xdr:colOff>38100</xdr:colOff>
      <xdr:row>96</xdr:row>
      <xdr:rowOff>18498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7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35025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5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63869</xdr:rowOff>
    </xdr:from>
    <xdr:to>
      <xdr:col>41</xdr:col>
      <xdr:colOff>101600</xdr:colOff>
      <xdr:row>94</xdr:row>
      <xdr:rowOff>165469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8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10546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5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127629</xdr:rowOff>
    </xdr:from>
    <xdr:to>
      <xdr:col>36</xdr:col>
      <xdr:colOff>165100</xdr:colOff>
      <xdr:row>95</xdr:row>
      <xdr:rowOff>57779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74306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1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16618</xdr:rowOff>
    </xdr:from>
    <xdr:to>
      <xdr:col>85</xdr:col>
      <xdr:colOff>127000</xdr:colOff>
      <xdr:row>37</xdr:row>
      <xdr:rowOff>18656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60268"/>
          <a:ext cx="83820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16618</xdr:rowOff>
    </xdr:from>
    <xdr:to>
      <xdr:col>81</xdr:col>
      <xdr:colOff>50800</xdr:colOff>
      <xdr:row>37</xdr:row>
      <xdr:rowOff>106477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60268"/>
          <a:ext cx="889000" cy="8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91599</xdr:rowOff>
    </xdr:from>
    <xdr:to>
      <xdr:col>76</xdr:col>
      <xdr:colOff>114300</xdr:colOff>
      <xdr:row>37</xdr:row>
      <xdr:rowOff>106477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35249"/>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91599</xdr:rowOff>
    </xdr:from>
    <xdr:to>
      <xdr:col>71</xdr:col>
      <xdr:colOff>177800</xdr:colOff>
      <xdr:row>37</xdr:row>
      <xdr:rowOff>117773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35249"/>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139306</xdr:rowOff>
    </xdr:from>
    <xdr:to>
      <xdr:col>85</xdr:col>
      <xdr:colOff>177800</xdr:colOff>
      <xdr:row>37</xdr:row>
      <xdr:rowOff>69456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162183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6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137268</xdr:rowOff>
    </xdr:from>
    <xdr:to>
      <xdr:col>81</xdr:col>
      <xdr:colOff>101600</xdr:colOff>
      <xdr:row>37</xdr:row>
      <xdr:rowOff>67418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0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83945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8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55677</xdr:rowOff>
    </xdr:from>
    <xdr:to>
      <xdr:col>76</xdr:col>
      <xdr:colOff>165100</xdr:colOff>
      <xdr:row>37</xdr:row>
      <xdr:rowOff>157277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148403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40799</xdr:rowOff>
    </xdr:from>
    <xdr:to>
      <xdr:col>72</xdr:col>
      <xdr:colOff>38100</xdr:colOff>
      <xdr:row>37</xdr:row>
      <xdr:rowOff>142399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8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158926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5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66973</xdr:rowOff>
    </xdr:from>
    <xdr:to>
      <xdr:col>67</xdr:col>
      <xdr:colOff>101600</xdr:colOff>
      <xdr:row>37</xdr:row>
      <xdr:rowOff>168573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1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159700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0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33706</xdr:rowOff>
    </xdr:from>
    <xdr:to>
      <xdr:col>85</xdr:col>
      <xdr:colOff>127000</xdr:colOff>
      <xdr:row>58</xdr:row>
      <xdr:rowOff>38164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77806"/>
          <a:ext cx="8382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23089</xdr:rowOff>
    </xdr:from>
    <xdr:to>
      <xdr:col>81</xdr:col>
      <xdr:colOff>50800</xdr:colOff>
      <xdr:row>58</xdr:row>
      <xdr:rowOff>38164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95739"/>
          <a:ext cx="889000" cy="18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23089</xdr:rowOff>
    </xdr:from>
    <xdr:to>
      <xdr:col>76</xdr:col>
      <xdr:colOff>114300</xdr:colOff>
      <xdr:row>57</xdr:row>
      <xdr:rowOff>97244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95739"/>
          <a:ext cx="889000" cy="7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70269</xdr:rowOff>
    </xdr:from>
    <xdr:to>
      <xdr:col>71</xdr:col>
      <xdr:colOff>177800</xdr:colOff>
      <xdr:row>57</xdr:row>
      <xdr:rowOff>97244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328569"/>
          <a:ext cx="889000" cy="54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154356</xdr:rowOff>
    </xdr:from>
    <xdr:to>
      <xdr:col>85</xdr:col>
      <xdr:colOff>177800</xdr:colOff>
      <xdr:row>58</xdr:row>
      <xdr:rowOff>84506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2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132783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158814</xdr:rowOff>
    </xdr:from>
    <xdr:to>
      <xdr:col>81</xdr:col>
      <xdr:colOff>101600</xdr:colOff>
      <xdr:row>58</xdr:row>
      <xdr:rowOff>88964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80091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2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143739</xdr:rowOff>
    </xdr:from>
    <xdr:to>
      <xdr:col>76</xdr:col>
      <xdr:colOff>165100</xdr:colOff>
      <xdr:row>57</xdr:row>
      <xdr:rowOff>73889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4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90416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2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46444</xdr:rowOff>
    </xdr:from>
    <xdr:to>
      <xdr:col>72</xdr:col>
      <xdr:colOff>38100</xdr:colOff>
      <xdr:row>57</xdr:row>
      <xdr:rowOff>148044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164571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9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19469</xdr:rowOff>
    </xdr:from>
    <xdr:to>
      <xdr:col>67</xdr:col>
      <xdr:colOff>101600</xdr:colOff>
      <xdr:row>54</xdr:row>
      <xdr:rowOff>121069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27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137596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05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93773</xdr:rowOff>
    </xdr:from>
    <xdr:to>
      <xdr:col>85</xdr:col>
      <xdr:colOff>127000</xdr:colOff>
      <xdr:row>79</xdr:row>
      <xdr:rowOff>98639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8323"/>
          <a:ext cx="838200" cy="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93773</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8323"/>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98182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2732"/>
          <a:ext cx="889000" cy="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47839</xdr:rowOff>
    </xdr:from>
    <xdr:to>
      <xdr:col>85</xdr:col>
      <xdr:colOff>177800</xdr:colOff>
      <xdr:row>79</xdr:row>
      <xdr:rowOff>149439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42973</xdr:rowOff>
    </xdr:from>
    <xdr:to>
      <xdr:col>81</xdr:col>
      <xdr:colOff>101600</xdr:colOff>
      <xdr:row>79</xdr:row>
      <xdr:rowOff>144573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135700</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0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47382</xdr:rowOff>
    </xdr:from>
    <xdr:to>
      <xdr:col>67</xdr:col>
      <xdr:colOff>101600</xdr:colOff>
      <xdr:row>79</xdr:row>
      <xdr:rowOff>148982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140109</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57333" y="1368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33477</xdr:rowOff>
    </xdr:from>
    <xdr:to>
      <xdr:col>85</xdr:col>
      <xdr:colOff>127000</xdr:colOff>
      <xdr:row>95</xdr:row>
      <xdr:rowOff>118593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149777"/>
          <a:ext cx="838200" cy="25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118593</xdr:rowOff>
    </xdr:from>
    <xdr:to>
      <xdr:col>81</xdr:col>
      <xdr:colOff>50800</xdr:colOff>
      <xdr:row>95</xdr:row>
      <xdr:rowOff>128930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406343"/>
          <a:ext cx="889000" cy="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128930</xdr:rowOff>
    </xdr:from>
    <xdr:to>
      <xdr:col>76</xdr:col>
      <xdr:colOff>114300</xdr:colOff>
      <xdr:row>96</xdr:row>
      <xdr:rowOff>32728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416680"/>
          <a:ext cx="889000" cy="7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159359</xdr:rowOff>
    </xdr:from>
    <xdr:to>
      <xdr:col>71</xdr:col>
      <xdr:colOff>177800</xdr:colOff>
      <xdr:row>96</xdr:row>
      <xdr:rowOff>32728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447109"/>
          <a:ext cx="889000" cy="4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154127</xdr:rowOff>
    </xdr:from>
    <xdr:to>
      <xdr:col>85</xdr:col>
      <xdr:colOff>177800</xdr:colOff>
      <xdr:row>94</xdr:row>
      <xdr:rowOff>84277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0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5554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95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67793</xdr:rowOff>
    </xdr:from>
    <xdr:to>
      <xdr:col>81</xdr:col>
      <xdr:colOff>101600</xdr:colOff>
      <xdr:row>95</xdr:row>
      <xdr:rowOff>169393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3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14470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13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78130</xdr:rowOff>
    </xdr:from>
    <xdr:to>
      <xdr:col>76</xdr:col>
      <xdr:colOff>165100</xdr:colOff>
      <xdr:row>96</xdr:row>
      <xdr:rowOff>8280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36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24807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14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153378</xdr:rowOff>
    </xdr:from>
    <xdr:to>
      <xdr:col>72</xdr:col>
      <xdr:colOff>38100</xdr:colOff>
      <xdr:row>96</xdr:row>
      <xdr:rowOff>83528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4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100055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1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108559</xdr:rowOff>
    </xdr:from>
    <xdr:to>
      <xdr:col>67</xdr:col>
      <xdr:colOff>101600</xdr:colOff>
      <xdr:row>96</xdr:row>
      <xdr:rowOff>38709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39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55236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17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主なものとしては以下のとおりであり、その他の経費については、概ね横ばいで推移している。</a:t>
          </a:r>
        </a:p>
        <a:p>
          <a:r>
            <a:rPr kumimoji="1" lang="ja-JP" altLang="en-US" sz="1100">
              <a:solidFill>
                <a:schemeClr val="dk1"/>
              </a:solidFill>
              <a:effectLst/>
              <a:latin typeface="+mn-lt"/>
              <a:ea typeface="+mn-ea"/>
              <a:cs typeface="+mn-cs"/>
            </a:rPr>
            <a:t>総務費は、令和２年度において特別定額給付金事業の実施により大幅な増加となっている。また、令和４年度においては、決算剰余金の全額を基金に積み立てたことから、増加している。</a:t>
          </a:r>
        </a:p>
        <a:p>
          <a:r>
            <a:rPr kumimoji="1" lang="ja-JP" altLang="en-US" sz="1100">
              <a:solidFill>
                <a:schemeClr val="dk1"/>
              </a:solidFill>
              <a:effectLst/>
              <a:latin typeface="+mn-lt"/>
              <a:ea typeface="+mn-ea"/>
              <a:cs typeface="+mn-cs"/>
            </a:rPr>
            <a:t>民生費は、全体的に増加傾向であり、さらに令和３年度、令和４年度においては、新型コロナウイルス感染症対策及び物価高騰対策等の各種給付金により増加している。</a:t>
          </a:r>
        </a:p>
        <a:p>
          <a:r>
            <a:rPr kumimoji="1" lang="ja-JP" altLang="en-US" sz="1100">
              <a:solidFill>
                <a:schemeClr val="dk1"/>
              </a:solidFill>
              <a:effectLst/>
              <a:latin typeface="+mn-lt"/>
              <a:ea typeface="+mn-ea"/>
              <a:cs typeface="+mn-cs"/>
            </a:rPr>
            <a:t>教育費は、施設の老朽化対策のため施設改修・整備のため増加傾向にある。特に令和２年度においては、山手・精道中学校の建替工事が重なったことにより大幅に増加したが、令和３年度は以前の水準まで減少している。</a:t>
          </a:r>
        </a:p>
        <a:p>
          <a:r>
            <a:rPr kumimoji="1" lang="ja-JP" altLang="en-US" sz="1100">
              <a:solidFill>
                <a:schemeClr val="dk1"/>
              </a:solidFill>
              <a:effectLst/>
              <a:latin typeface="+mn-lt"/>
              <a:ea typeface="+mn-ea"/>
              <a:cs typeface="+mn-cs"/>
            </a:rPr>
            <a:t>公債費は、公共用地取得費特別会計における地方債の償還元金の一括償還に伴い増加している。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兵庫県芦屋市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財政基金は、決算剰余金などを積み立てるとともに、最小限の取り崩しに努めている。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兵庫県芦屋市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連結ベースにおいては、赤字は生じていない。</a:t>
          </a:r>
          <a:endParaRPr lang="ja-JP" altLang="ja-JP" sz="1400">
            <a:effectLst/>
          </a:endParaRPr>
        </a:p>
        <a:p>
          <a:r>
            <a:rPr kumimoji="1" lang="ja-JP" altLang="ja-JP" sz="1100">
              <a:solidFill>
                <a:schemeClr val="dk1"/>
              </a:solidFill>
              <a:effectLst/>
              <a:latin typeface="+mn-lt"/>
              <a:ea typeface="+mn-ea"/>
              <a:cs typeface="+mn-cs"/>
            </a:rPr>
            <a:t>今後も赤字とならないよう健全な財政運営に努める。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兵庫県芦屋市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金償還金については、近年の公共事業のために借り入れた市債の償還が開始されることから、数年間は増加する見通しである。また、交付税算入割合の高い阪神・淡路大震災に係る復旧復興事業に伴い激増した市債残高が減少した結果、算入公債費等は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兵庫県芦屋市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将来負担額の大きな割合を占める地方債残高は、ここ数年間は、借換抑制や繰上償還などにより、大きく減少してきた。</a:t>
          </a:r>
          <a:endParaRPr lang="ja-JP" altLang="ja-JP" sz="1400">
            <a:effectLst/>
          </a:endParaRPr>
        </a:p>
        <a:p>
          <a:r>
            <a:rPr kumimoji="1" lang="ja-JP" altLang="ja-JP" sz="1100">
              <a:solidFill>
                <a:schemeClr val="dk1"/>
              </a:solidFill>
              <a:effectLst/>
              <a:latin typeface="+mn-lt"/>
              <a:ea typeface="+mn-ea"/>
              <a:cs typeface="+mn-cs"/>
            </a:rPr>
            <a:t>令和２年度は、山手・精道中学校の建替工事等により新たに地方債を発行したため、地方債残高が増加し、将来負担率が悪化していたが、令和３年度～</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年度は償還額が借入額を上回り市債残高が減少したことから改善している。</a:t>
          </a:r>
          <a:endParaRPr lang="ja-JP" altLang="ja-JP" sz="1400">
            <a:effectLst/>
          </a:endParaRPr>
        </a:p>
        <a:p>
          <a:r>
            <a:rPr kumimoji="1" lang="ja-JP" altLang="ja-JP" sz="1100">
              <a:solidFill>
                <a:schemeClr val="dk1"/>
              </a:solidFill>
              <a:effectLst/>
              <a:latin typeface="+mn-lt"/>
              <a:ea typeface="+mn-ea"/>
              <a:cs typeface="+mn-cs"/>
            </a:rPr>
            <a:t>今後も、計画的な地方債の発行等により将来負担額が増加しないように努め、将来負担の健全化を図る。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兵庫県芦屋市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減債</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を取り崩したことに</a:t>
          </a:r>
          <a:r>
            <a:rPr kumimoji="1" lang="ja-JP" altLang="ja-JP" sz="1100">
              <a:solidFill>
                <a:schemeClr val="dk1"/>
              </a:solidFill>
              <a:effectLst/>
              <a:latin typeface="+mn-lt"/>
              <a:ea typeface="+mn-ea"/>
              <a:cs typeface="+mn-cs"/>
            </a:rPr>
            <a:t>より全体として約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特定目的基金の一部は、使途を明示したふるさと寄附金を募っているため、一時的には積立てられるが、事業進捗に合わせて取り崩していくため、中長期的には減少傾向にある。</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公共施設整備基金：教育文化および社会福祉その他の都市施設の整備</a:t>
          </a:r>
          <a:endParaRPr lang="ja-JP" altLang="ja-JP" sz="1400">
            <a:effectLst/>
          </a:endParaRPr>
        </a:p>
        <a:p>
          <a:r>
            <a:rPr kumimoji="1" lang="ja-JP" altLang="ja-JP" sz="1100">
              <a:solidFill>
                <a:schemeClr val="dk1"/>
              </a:solidFill>
              <a:effectLst/>
              <a:latin typeface="+mn-lt"/>
              <a:ea typeface="+mn-ea"/>
              <a:cs typeface="+mn-cs"/>
            </a:rPr>
            <a:t>長寿社会福祉基金：長寿社会に向けて、在宅福祉の持続的向上を図り、高齢者及び障害者等にとって住みよい地域福祉社会の実現</a:t>
          </a:r>
          <a:endParaRPr lang="ja-JP" altLang="ja-JP" sz="1400">
            <a:effectLst/>
          </a:endParaRPr>
        </a:p>
        <a:p>
          <a:r>
            <a:rPr kumimoji="1" lang="ja-JP" altLang="ja-JP" sz="1100">
              <a:solidFill>
                <a:schemeClr val="dk1"/>
              </a:solidFill>
              <a:effectLst/>
              <a:latin typeface="+mn-lt"/>
              <a:ea typeface="+mn-ea"/>
              <a:cs typeface="+mn-cs"/>
            </a:rPr>
            <a:t>スポーツ振興基金：スポーツ振興を目的とする事業の推進</a:t>
          </a:r>
          <a:endParaRPr lang="ja-JP" altLang="ja-JP" sz="1400">
            <a:effectLst/>
          </a:endParaRPr>
        </a:p>
        <a:p>
          <a:r>
            <a:rPr kumimoji="1" lang="ja-JP" altLang="ja-JP" sz="1100">
              <a:solidFill>
                <a:schemeClr val="dk1"/>
              </a:solidFill>
              <a:effectLst/>
              <a:latin typeface="+mn-lt"/>
              <a:ea typeface="+mn-ea"/>
              <a:cs typeface="+mn-cs"/>
            </a:rPr>
            <a:t>西田房子福祉基金：高齢者福祉（権利擁護施策）の向上</a:t>
          </a:r>
          <a:endParaRPr lang="ja-JP" altLang="ja-JP" sz="1400">
            <a:effectLst/>
          </a:endParaRPr>
        </a:p>
        <a:p>
          <a:r>
            <a:rPr kumimoji="1" lang="ja-JP" altLang="ja-JP" sz="1100">
              <a:solidFill>
                <a:schemeClr val="dk1"/>
              </a:solidFill>
              <a:effectLst/>
              <a:latin typeface="+mn-lt"/>
              <a:ea typeface="+mn-ea"/>
              <a:cs typeface="+mn-cs"/>
            </a:rPr>
            <a:t>職員の退職手当基金：職員の退職手当支給の財源を積み立てる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公共施設整備基金：開発指導関連事業寄附金や森林環境譲与税等により０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億円積立てたこと</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により増加した。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指定管理者からの修繕積立金やふるさと寄附金は、各基金に積み立てているため、基金の目的や積立ての経緯を踏まえて取崩しを行う。</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年度は、取崩しが不要となり、決算剰余金等を約１</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億円積立てたことにより増加した。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災害等への備えのため、決算状況を踏まえつつ将来負担とのバランスを見ながら、可能な範囲で積み立てていくこととしている。</a:t>
          </a:r>
          <a:endParaRPr lang="ja-JP" altLang="ja-JP" sz="14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年度は、公共用地取得費特別会計における地方債の一括償還</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取崩しを</a:t>
          </a:r>
          <a:r>
            <a:rPr kumimoji="1" lang="ja-JP" altLang="en-US" sz="1100">
              <a:solidFill>
                <a:schemeClr val="dk1"/>
              </a:solidFill>
              <a:effectLst/>
              <a:latin typeface="+mn-lt"/>
              <a:ea typeface="+mn-ea"/>
              <a:cs typeface="+mn-cs"/>
            </a:rPr>
            <a:t>を行ったことにより、約１７．３億円減少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en-US" sz="1100">
              <a:solidFill>
                <a:schemeClr val="dk1"/>
              </a:solidFill>
              <a:effectLst/>
              <a:latin typeface="+mn-lt"/>
              <a:ea typeface="+mn-ea"/>
              <a:cs typeface="+mn-cs"/>
            </a:rPr>
            <a:t>公債費の償還状況、将来の大規模な支出を見ながら、突発的な支出に備えられるよう可能な範囲で積み立てていくことにしている。</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FAF66FE-F7C5-4929-94D4-933A518CA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32F7B9B-DE6B-4A5D-BFFE-0DF1CA0BC4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F6AB78C-80BB-4A9F-9E61-16022E35BA02}"/>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088255C-8760-45E1-AD12-E7C9AB3F9EAB}"/>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E7E1293-9C92-4AD9-A8ED-D56CF784D06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426A3CF-1F75-4585-820E-B8672056C552}"/>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049D2A4-E4AF-482E-A4E4-754BFD8812EF}"/>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1BA8F79-C4C2-4E2B-B260-D49EA869E055}"/>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0F57622-49EE-4E6F-8F6B-80CA3586DDD6}"/>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E164F0F-035E-4EFC-B95E-4CD364B052E4}"/>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58D56B2-6E03-4503-86EA-3F32899D64F9}"/>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97F53E6-549F-4A50-A77D-DD7765F05BD0}"/>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E03125B-A59E-4CE9-B807-D5CE7FDC388C}"/>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8A55BB3-48E8-4C52-BB3D-C647AC32A41F}"/>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6BCE528-CC16-47A6-9040-806E4935F61F}"/>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5485B91-6EA4-4033-8234-13BA6084DF5A}"/>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EFAFEC8-F629-42E2-B7D1-E2E37618DBCD}"/>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B250B98-BA18-4774-BE82-31616030655F}"/>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741F2F5-A331-4D37-9ED5-6D65C607510F}"/>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8AC7290-B32E-4567-82A9-B131C71C757A}"/>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A02A89A-651C-4B35-ABC0-7F2DA5623A97}"/>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FFEC3F2-AD67-4459-9F57-32DDB301540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1EDF0E2-F5F8-42D2-8EFB-23ECBD1FFD8A}"/>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D55659A-C8EF-4290-A858-F46CAA7F6330}"/>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B9604CF-FE8E-463A-8C95-931E21EBA00F}"/>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29856E1-6EC6-44B6-87B3-052DC4CB64D9}"/>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1300BFB-7ED4-4BBB-A13D-AB1437337BED}"/>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D2A8C38-BA42-4C47-86C1-9B44CDE9BCC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236007A-57CB-4F73-8E78-3E171B3F832D}"/>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BA1068D-F59E-4A64-9D8B-BBA9ACDF32B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14947D0-6AE6-49D9-9455-F66F25167B78}"/>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BBD94DA-510F-4CFD-9915-150B280F9ACC}"/>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179077D-F491-428E-8F7B-BBBB8356520A}"/>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6EB16B2-A8E6-429E-8A8D-6EF85DB17269}"/>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12F16D8-265F-43D0-97B6-94E78DE9EC4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68AF209-8E02-41F9-A69C-899F35C16CDD}"/>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80125FE-B65A-4E3D-B8DD-3B9F62A01A64}"/>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6DDD394-58BA-43CB-8800-41D7CCA4E747}"/>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03057FA-1DAD-450A-83FA-F3EED832A88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36CC344-B303-4473-9842-7BDB306B8D95}"/>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7C676D9-84CF-4F55-AFD7-8B6986D737C2}"/>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A9BFC80-3A7B-49B7-8C3B-458B81E049C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1B9F372-D59E-415F-AF32-D460C22B1961}"/>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B40CE05-87C2-4D31-B8F3-8FA963F7D0E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B49FD28-ED5F-4C2B-ABD3-EDF4FD9150B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01B7E11-B6A5-4621-9432-30E1A64001F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BDFC510-849D-4DC0-82EE-7D774FAA45A3}"/>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300"/>
            </a:lnSpc>
          </a:pPr>
          <a:r>
            <a:rPr lang="ja-JP" altLang="en-US"/>
            <a:t>有形固定資産減価償却率は類似団体と同程度である。本市においては昭和</a:t>
          </a:r>
          <a:r>
            <a:rPr lang="en-US" altLang="ja-JP"/>
            <a:t>40</a:t>
          </a:r>
          <a:r>
            <a:rPr lang="ja-JP" altLang="en-US"/>
            <a:t>年代から</a:t>
          </a:r>
          <a:r>
            <a:rPr lang="en-US" altLang="ja-JP"/>
            <a:t>50</a:t>
          </a:r>
          <a:r>
            <a:rPr lang="ja-JP" altLang="en-US"/>
            <a:t>年代に多くの公共施設を整備しており、今後、これらの施設を含む建替えや大規模修繕などが必要となることから、芦屋市公共施設等総合管理計画及び公共施設の最適化構想に基づき、公共施設等の果たす役割や機能面の見直しを含めた長期的な視点を持って公共施設等の適正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D3D802B-41CD-4226-BF7A-8BDF2443BA4C}"/>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E08F08F-F501-472A-8F2C-265C9F94429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C7073E0-4228-4F9F-B09E-7827AD5F8B38}"/>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9B486B6-296E-4D2E-AD72-18E3862321FA}"/>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2C1A076-29F2-486D-9121-23594518B96F}"/>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FE18194-9F0A-4F45-9561-1AE6F4B72B0D}"/>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1F959BA-B1F5-4DAA-92AE-61710E5FA904}"/>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AC6C532-7118-42E8-94E0-357DCB56A323}"/>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51EC557-FCE7-49ED-9030-CA60DE4B7397}"/>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29D1EA3-991B-4530-A2CB-9D7F131A2CCA}"/>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911AA71-F5ED-430E-BAED-DFE3B5BD404F}"/>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EF132EC-AC65-46C7-BA11-B893E592A99C}"/>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6ED6322-E218-463D-8D3E-52EC6519E725}"/>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16BB384-E5F3-4F49-8801-0348F691149F}"/>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A43375F-4EC3-4FD8-B97F-7313DA220169}"/>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9AF4D20-92AB-45BD-A32D-936B4405E5F4}"/>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CBFA7B87-5196-4673-B1EB-49F87C51C74A}"/>
            </a:ext>
          </a:extLst>
        </xdr:cNvPr>
        <xdr:cNvCxnSpPr/>
      </xdr:nvCxnSpPr>
      <xdr:spPr>
        <a:xfrm flipV="1">
          <a:off x="4300220" y="5137573"/>
          <a:ext cx="1270" cy="1410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F56852C9-20BB-4915-9163-33FA7C63280F}"/>
            </a:ext>
          </a:extLst>
        </xdr:cNvPr>
        <xdr:cNvSpPr txBox="1"/>
      </xdr:nvSpPr>
      <xdr:spPr>
        <a:xfrm>
          <a:off x="4352925" y="6551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1DA95A98-E4EF-4C1B-82A7-9B4A5B2302FB}"/>
            </a:ext>
          </a:extLst>
        </xdr:cNvPr>
        <xdr:cNvCxnSpPr/>
      </xdr:nvCxnSpPr>
      <xdr:spPr>
        <a:xfrm>
          <a:off x="4213225" y="654769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A4CAA9FA-4FD6-4842-9560-90D36DDB4A30}"/>
            </a:ext>
          </a:extLst>
        </xdr:cNvPr>
        <xdr:cNvSpPr txBox="1"/>
      </xdr:nvSpPr>
      <xdr:spPr>
        <a:xfrm>
          <a:off x="4352925" y="491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13026BC2-D432-4709-9641-9E04D6D4DFD4}"/>
            </a:ext>
          </a:extLst>
        </xdr:cNvPr>
        <xdr:cNvCxnSpPr/>
      </xdr:nvCxnSpPr>
      <xdr:spPr>
        <a:xfrm>
          <a:off x="4213225" y="51375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A8ABE6BF-54C2-4311-B913-210711724F82}"/>
            </a:ext>
          </a:extLst>
        </xdr:cNvPr>
        <xdr:cNvSpPr txBox="1"/>
      </xdr:nvSpPr>
      <xdr:spPr>
        <a:xfrm>
          <a:off x="4352925" y="5884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11E6CCEF-F62C-4FD9-92E8-BFC380801B4C}"/>
            </a:ext>
          </a:extLst>
        </xdr:cNvPr>
        <xdr:cNvSpPr/>
      </xdr:nvSpPr>
      <xdr:spPr>
        <a:xfrm>
          <a:off x="4251325" y="60265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684B8CC-C4D6-4932-BA7E-31862C3A82CE}"/>
            </a:ext>
          </a:extLst>
        </xdr:cNvPr>
        <xdr:cNvSpPr/>
      </xdr:nvSpPr>
      <xdr:spPr>
        <a:xfrm>
          <a:off x="3616325" y="59869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37BC16EF-47B8-4386-9545-DF29634CCA39}"/>
            </a:ext>
          </a:extLst>
        </xdr:cNvPr>
        <xdr:cNvSpPr/>
      </xdr:nvSpPr>
      <xdr:spPr>
        <a:xfrm>
          <a:off x="2930525" y="5958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B731E7A1-7AF5-4F1F-BF0F-E56967B550D3}"/>
            </a:ext>
          </a:extLst>
        </xdr:cNvPr>
        <xdr:cNvSpPr/>
      </xdr:nvSpPr>
      <xdr:spPr>
        <a:xfrm>
          <a:off x="2244725" y="59402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2DB573D5-04F7-43F1-8BDA-A1ED87A00AF4}"/>
            </a:ext>
          </a:extLst>
        </xdr:cNvPr>
        <xdr:cNvSpPr/>
      </xdr:nvSpPr>
      <xdr:spPr>
        <a:xfrm>
          <a:off x="1558925" y="5915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E0F3D7F-9527-40F6-8501-5F69F9A94C8C}"/>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478B808-9715-4429-85BC-12DD3C91154B}"/>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440308A-54DC-4471-A758-00ED682F4C86}"/>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64C13D7-99D4-4DE7-A9C5-381A6A0877C5}"/>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354F2D3-C9B4-45CE-BA14-E53CC0290FFE}"/>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847</xdr:rowOff>
    </xdr:from>
    <xdr:to>
      <xdr:col>23</xdr:col>
      <xdr:colOff>136525</xdr:colOff>
      <xdr:row>32</xdr:row>
      <xdr:rowOff>102447</xdr:rowOff>
    </xdr:to>
    <xdr:sp macro="" textlink="">
      <xdr:nvSpPr>
        <xdr:cNvPr id="81" name="楕円 80">
          <a:extLst>
            <a:ext uri="{FF2B5EF4-FFF2-40B4-BE49-F238E27FC236}">
              <a16:creationId xmlns:a16="http://schemas.microsoft.com/office/drawing/2014/main" id="{9B5925D5-4AE1-45B2-83A0-A0FDC5166450}"/>
            </a:ext>
          </a:extLst>
        </xdr:cNvPr>
        <xdr:cNvSpPr/>
      </xdr:nvSpPr>
      <xdr:spPr>
        <a:xfrm>
          <a:off x="4251325" y="607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150724</xdr:rowOff>
    </xdr:from>
    <xdr:ext cx="405111" cy="259045"/>
    <xdr:sp macro="" textlink="">
      <xdr:nvSpPr>
        <xdr:cNvPr id="82" name="有形固定資産減価償却率該当値テキスト">
          <a:extLst>
            <a:ext uri="{FF2B5EF4-FFF2-40B4-BE49-F238E27FC236}">
              <a16:creationId xmlns:a16="http://schemas.microsoft.com/office/drawing/2014/main" id="{AA68CA02-B1ED-4DA5-A01A-41A4C9774049}"/>
            </a:ext>
          </a:extLst>
        </xdr:cNvPr>
        <xdr:cNvSpPr txBox="1"/>
      </xdr:nvSpPr>
      <xdr:spPr>
        <a:xfrm>
          <a:off x="4352925" y="606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125518</xdr:rowOff>
    </xdr:from>
    <xdr:to>
      <xdr:col>19</xdr:col>
      <xdr:colOff>187325</xdr:colOff>
      <xdr:row>32</xdr:row>
      <xdr:rowOff>55668</xdr:rowOff>
    </xdr:to>
    <xdr:sp macro="" textlink="">
      <xdr:nvSpPr>
        <xdr:cNvPr id="83" name="楕円 82">
          <a:extLst>
            <a:ext uri="{FF2B5EF4-FFF2-40B4-BE49-F238E27FC236}">
              <a16:creationId xmlns:a16="http://schemas.microsoft.com/office/drawing/2014/main" id="{CD107081-C59A-4F76-917D-551FBD083B67}"/>
            </a:ext>
          </a:extLst>
        </xdr:cNvPr>
        <xdr:cNvSpPr/>
      </xdr:nvSpPr>
      <xdr:spPr>
        <a:xfrm>
          <a:off x="3616325" y="60373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4868</xdr:rowOff>
    </xdr:from>
    <xdr:to>
      <xdr:col>23</xdr:col>
      <xdr:colOff>85725</xdr:colOff>
      <xdr:row>32</xdr:row>
      <xdr:rowOff>51647</xdr:rowOff>
    </xdr:to>
    <xdr:cxnSp macro="">
      <xdr:nvCxnSpPr>
        <xdr:cNvPr id="84" name="直線コネクタ 83">
          <a:extLst>
            <a:ext uri="{FF2B5EF4-FFF2-40B4-BE49-F238E27FC236}">
              <a16:creationId xmlns:a16="http://schemas.microsoft.com/office/drawing/2014/main" id="{72F23C6E-A5E7-471D-AA33-B2F7B67320D0}"/>
            </a:ext>
          </a:extLst>
        </xdr:cNvPr>
        <xdr:cNvCxnSpPr/>
      </xdr:nvCxnSpPr>
      <xdr:spPr>
        <a:xfrm>
          <a:off x="3667125" y="6081818"/>
          <a:ext cx="635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71543</xdr:rowOff>
    </xdr:from>
    <xdr:to>
      <xdr:col>15</xdr:col>
      <xdr:colOff>187325</xdr:colOff>
      <xdr:row>32</xdr:row>
      <xdr:rowOff>1693</xdr:rowOff>
    </xdr:to>
    <xdr:sp macro="" textlink="">
      <xdr:nvSpPr>
        <xdr:cNvPr id="85" name="楕円 84">
          <a:extLst>
            <a:ext uri="{FF2B5EF4-FFF2-40B4-BE49-F238E27FC236}">
              <a16:creationId xmlns:a16="http://schemas.microsoft.com/office/drawing/2014/main" id="{A169BD79-1105-4187-A6FB-C3A2C2CF1B6E}"/>
            </a:ext>
          </a:extLst>
        </xdr:cNvPr>
        <xdr:cNvSpPr/>
      </xdr:nvSpPr>
      <xdr:spPr>
        <a:xfrm>
          <a:off x="2930525" y="59833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122343</xdr:rowOff>
    </xdr:from>
    <xdr:to>
      <xdr:col>19</xdr:col>
      <xdr:colOff>136525</xdr:colOff>
      <xdr:row>32</xdr:row>
      <xdr:rowOff>4868</xdr:rowOff>
    </xdr:to>
    <xdr:cxnSp macro="">
      <xdr:nvCxnSpPr>
        <xdr:cNvPr id="86" name="直線コネクタ 85">
          <a:extLst>
            <a:ext uri="{FF2B5EF4-FFF2-40B4-BE49-F238E27FC236}">
              <a16:creationId xmlns:a16="http://schemas.microsoft.com/office/drawing/2014/main" id="{57DD88FB-E26B-437C-88A6-8CB77BEE9F77}"/>
            </a:ext>
          </a:extLst>
        </xdr:cNvPr>
        <xdr:cNvCxnSpPr/>
      </xdr:nvCxnSpPr>
      <xdr:spPr>
        <a:xfrm>
          <a:off x="2981325" y="6034193"/>
          <a:ext cx="6858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49953</xdr:rowOff>
    </xdr:from>
    <xdr:to>
      <xdr:col>11</xdr:col>
      <xdr:colOff>187325</xdr:colOff>
      <xdr:row>31</xdr:row>
      <xdr:rowOff>151553</xdr:rowOff>
    </xdr:to>
    <xdr:sp macro="" textlink="">
      <xdr:nvSpPr>
        <xdr:cNvPr id="87" name="楕円 86">
          <a:extLst>
            <a:ext uri="{FF2B5EF4-FFF2-40B4-BE49-F238E27FC236}">
              <a16:creationId xmlns:a16="http://schemas.microsoft.com/office/drawing/2014/main" id="{AE72E08B-1D3A-41E3-A5D4-E57CC62F140F}"/>
            </a:ext>
          </a:extLst>
        </xdr:cNvPr>
        <xdr:cNvSpPr/>
      </xdr:nvSpPr>
      <xdr:spPr>
        <a:xfrm>
          <a:off x="2244725" y="59618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100753</xdr:rowOff>
    </xdr:from>
    <xdr:to>
      <xdr:col>15</xdr:col>
      <xdr:colOff>136525</xdr:colOff>
      <xdr:row>31</xdr:row>
      <xdr:rowOff>122343</xdr:rowOff>
    </xdr:to>
    <xdr:cxnSp macro="">
      <xdr:nvCxnSpPr>
        <xdr:cNvPr id="88" name="直線コネクタ 87">
          <a:extLst>
            <a:ext uri="{FF2B5EF4-FFF2-40B4-BE49-F238E27FC236}">
              <a16:creationId xmlns:a16="http://schemas.microsoft.com/office/drawing/2014/main" id="{F49B9AB2-59B2-4056-B785-6B7C36E53AFA}"/>
            </a:ext>
          </a:extLst>
        </xdr:cNvPr>
        <xdr:cNvCxnSpPr/>
      </xdr:nvCxnSpPr>
      <xdr:spPr>
        <a:xfrm>
          <a:off x="2295525" y="6012603"/>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13970</xdr:rowOff>
    </xdr:from>
    <xdr:to>
      <xdr:col>7</xdr:col>
      <xdr:colOff>187325</xdr:colOff>
      <xdr:row>31</xdr:row>
      <xdr:rowOff>115570</xdr:rowOff>
    </xdr:to>
    <xdr:sp macro="" textlink="">
      <xdr:nvSpPr>
        <xdr:cNvPr id="89" name="楕円 88">
          <a:extLst>
            <a:ext uri="{FF2B5EF4-FFF2-40B4-BE49-F238E27FC236}">
              <a16:creationId xmlns:a16="http://schemas.microsoft.com/office/drawing/2014/main" id="{12EEED30-0363-4EE7-BB63-14C0BE0ECBAD}"/>
            </a:ext>
          </a:extLst>
        </xdr:cNvPr>
        <xdr:cNvSpPr/>
      </xdr:nvSpPr>
      <xdr:spPr>
        <a:xfrm>
          <a:off x="1558925" y="5925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64770</xdr:rowOff>
    </xdr:from>
    <xdr:to>
      <xdr:col>11</xdr:col>
      <xdr:colOff>136525</xdr:colOff>
      <xdr:row>31</xdr:row>
      <xdr:rowOff>100753</xdr:rowOff>
    </xdr:to>
    <xdr:cxnSp macro="">
      <xdr:nvCxnSpPr>
        <xdr:cNvPr id="90" name="直線コネクタ 89">
          <a:extLst>
            <a:ext uri="{FF2B5EF4-FFF2-40B4-BE49-F238E27FC236}">
              <a16:creationId xmlns:a16="http://schemas.microsoft.com/office/drawing/2014/main" id="{18E9F129-DCAA-41CD-9CF0-32277EAD9386}"/>
            </a:ext>
          </a:extLst>
        </xdr:cNvPr>
        <xdr:cNvCxnSpPr/>
      </xdr:nvCxnSpPr>
      <xdr:spPr>
        <a:xfrm>
          <a:off x="1609725" y="5976620"/>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31EE9C5A-448D-47DD-83D7-A6E232D3EF67}"/>
            </a:ext>
          </a:extLst>
        </xdr:cNvPr>
        <xdr:cNvSpPr txBox="1"/>
      </xdr:nvSpPr>
      <xdr:spPr>
        <a:xfrm>
          <a:off x="3470919" y="576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54342E0-4939-48F6-926B-5A6F1D50ED2D}"/>
            </a:ext>
          </a:extLst>
        </xdr:cNvPr>
        <xdr:cNvSpPr txBox="1"/>
      </xdr:nvSpPr>
      <xdr:spPr>
        <a:xfrm>
          <a:off x="279781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FFF7A97E-E3C9-4CBA-B32C-46C4A4385B98}"/>
            </a:ext>
          </a:extLst>
        </xdr:cNvPr>
        <xdr:cNvSpPr txBox="1"/>
      </xdr:nvSpPr>
      <xdr:spPr>
        <a:xfrm>
          <a:off x="2112019"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5FA24F0D-87D6-492A-BC84-BA1AD69746E2}"/>
            </a:ext>
          </a:extLst>
        </xdr:cNvPr>
        <xdr:cNvSpPr txBox="1"/>
      </xdr:nvSpPr>
      <xdr:spPr>
        <a:xfrm>
          <a:off x="142621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46795</xdr:rowOff>
    </xdr:from>
    <xdr:ext cx="405111" cy="259045"/>
    <xdr:sp macro="" textlink="">
      <xdr:nvSpPr>
        <xdr:cNvPr id="95" name="n_1mainValue有形固定資産減価償却率">
          <a:extLst>
            <a:ext uri="{FF2B5EF4-FFF2-40B4-BE49-F238E27FC236}">
              <a16:creationId xmlns:a16="http://schemas.microsoft.com/office/drawing/2014/main" id="{742C5664-F824-4A27-AA6F-E1DBD9E7A754}"/>
            </a:ext>
          </a:extLst>
        </xdr:cNvPr>
        <xdr:cNvSpPr txBox="1"/>
      </xdr:nvSpPr>
      <xdr:spPr>
        <a:xfrm>
          <a:off x="3470919" y="612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6" name="n_2mainValue有形固定資産減価償却率">
          <a:extLst>
            <a:ext uri="{FF2B5EF4-FFF2-40B4-BE49-F238E27FC236}">
              <a16:creationId xmlns:a16="http://schemas.microsoft.com/office/drawing/2014/main" id="{95182D74-734E-4BF3-B5C9-D41B3326F7C1}"/>
            </a:ext>
          </a:extLst>
        </xdr:cNvPr>
        <xdr:cNvSpPr txBox="1"/>
      </xdr:nvSpPr>
      <xdr:spPr>
        <a:xfrm>
          <a:off x="2797819" y="607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142680</xdr:rowOff>
    </xdr:from>
    <xdr:ext cx="405111" cy="259045"/>
    <xdr:sp macro="" textlink="">
      <xdr:nvSpPr>
        <xdr:cNvPr id="97" name="n_3mainValue有形固定資産減価償却率">
          <a:extLst>
            <a:ext uri="{FF2B5EF4-FFF2-40B4-BE49-F238E27FC236}">
              <a16:creationId xmlns:a16="http://schemas.microsoft.com/office/drawing/2014/main" id="{1C67248E-252D-416A-9383-58E6BD648947}"/>
            </a:ext>
          </a:extLst>
        </xdr:cNvPr>
        <xdr:cNvSpPr txBox="1"/>
      </xdr:nvSpPr>
      <xdr:spPr>
        <a:xfrm>
          <a:off x="2112019" y="605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106697</xdr:rowOff>
    </xdr:from>
    <xdr:ext cx="405111" cy="259045"/>
    <xdr:sp macro="" textlink="">
      <xdr:nvSpPr>
        <xdr:cNvPr id="98" name="n_4mainValue有形固定資産減価償却率">
          <a:extLst>
            <a:ext uri="{FF2B5EF4-FFF2-40B4-BE49-F238E27FC236}">
              <a16:creationId xmlns:a16="http://schemas.microsoft.com/office/drawing/2014/main" id="{F6FE50E4-C061-4530-83D4-3FEF68EC9820}"/>
            </a:ext>
          </a:extLst>
        </xdr:cNvPr>
        <xdr:cNvSpPr txBox="1"/>
      </xdr:nvSpPr>
      <xdr:spPr>
        <a:xfrm>
          <a:off x="1426219"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F5C8334-D4DC-4F7E-9760-0E979C52E7C1}"/>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46FD75F-FE34-47A1-A7F6-BBA67616952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205166D-DB26-4991-81A1-DB72E23E4D63}"/>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93EE260-8D8F-4BBC-ACD9-EE5BB316A3B2}"/>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85031DE-7A32-4D8B-A1E9-D31356B54B3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3A64B42-D5F3-46C1-BBFC-242823D0C858}"/>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C530BA1-02AC-401D-B663-8184AEC83D88}"/>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847BB03-36AC-444F-9367-AB7FE0ED5279}"/>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EE96267-74C0-4384-BD72-20394B388CE0}"/>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3EC50B6-F235-4F6F-AD19-15E5F9FBFB66}"/>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7614CB9-1734-40BE-9E47-03FA50F8FA28}"/>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0FFCD49-8FA3-4693-8A86-FCEA5677B3F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98215A7-F553-421F-8BEC-ADFE5D6CF133}"/>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200"/>
            </a:lnSpc>
            <a:spcAft>
              <a:spcPts val="0"/>
            </a:spcAft>
          </a:pPr>
          <a:r>
            <a:rPr lang="ja-JP" altLang="en-US"/>
            <a:t>債務償還比率は類似団体と比較して低い水準にある。本市においては阪神・淡路大震災に係る地方債により、一般会計の地方債残高が平成</a:t>
          </a:r>
          <a:r>
            <a:rPr lang="en-US" altLang="ja-JP"/>
            <a:t>13</a:t>
          </a:r>
          <a:r>
            <a:rPr lang="ja-JP" altLang="en-US"/>
            <a:t>年度には</a:t>
          </a:r>
          <a:r>
            <a:rPr lang="en-US" altLang="ja-JP"/>
            <a:t>1,119</a:t>
          </a:r>
          <a:r>
            <a:rPr lang="ja-JP" altLang="en-US"/>
            <a:t>億円となったが、借換抑制や繰上償還、公共事業を控えることなどにより、近年では</a:t>
          </a:r>
          <a:r>
            <a:rPr lang="en-US" altLang="ja-JP"/>
            <a:t>500</a:t>
          </a:r>
          <a:r>
            <a:rPr lang="ja-JP" altLang="en-US"/>
            <a:t>億円程度まで縮減することができた。公共施設の老朽化対策や駅前再開発事業等により地方債の発行が見込まれるが、事業の精査により地方債の抑制を行い、将来負担額の減少に努める。なお、令和</a:t>
          </a:r>
          <a:r>
            <a:rPr lang="en-US" altLang="ja-JP"/>
            <a:t>6</a:t>
          </a:r>
          <a:r>
            <a:rPr lang="ja-JP" altLang="en-US"/>
            <a:t>年度は、地方債残高の減少及び充当可能基金の増加等により数値が大幅に減少した。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3125A57-57CE-4F92-AF71-AD65A97322A9}"/>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76A839C-C2E1-46C9-AFB2-608AE577CB24}"/>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E6F0C8D-D265-439C-8F11-D505569806ED}"/>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10706978-4CC7-4754-873F-A156CE8D3BEF}"/>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CCBE695-E1F3-44C0-A427-621E836339AD}"/>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6DC3CAC-9582-449E-9302-D2A09F587571}"/>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111202B-9551-47A0-B2C3-DB0D96ED3790}"/>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8A67D8D-C417-44ED-8D65-0EDFB5D602CF}"/>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559450D-2D5F-43D0-8695-0DCFEDB57A42}"/>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721F3ED-D224-4C41-876A-BF26CC22E73D}"/>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105FB81E-F8B9-40C2-BBEA-9E1BE8E5C484}"/>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4F6E275-24DC-4B1E-8FB0-132DC844004C}"/>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8C223DB-9EFF-40C9-BF50-13A4D7FCC7C6}"/>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E41D190-E8E1-4E03-A70C-FC62DD049B6C}"/>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16FBD6F-5810-4EE9-84FB-FDDC2D3B9B64}"/>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3C7E9346-6269-4480-B140-9274D499CAD7}"/>
            </a:ext>
          </a:extLst>
        </xdr:cNvPr>
        <xdr:cNvCxnSpPr/>
      </xdr:nvCxnSpPr>
      <xdr:spPr>
        <a:xfrm flipV="1">
          <a:off x="13323570" y="5169958"/>
          <a:ext cx="1269" cy="134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AF5BC8D4-276B-40F7-B051-52DF42475160}"/>
            </a:ext>
          </a:extLst>
        </xdr:cNvPr>
        <xdr:cNvSpPr txBox="1"/>
      </xdr:nvSpPr>
      <xdr:spPr>
        <a:xfrm>
          <a:off x="13376275" y="65172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B7B5A073-D0AE-47F0-955B-572CB3C988B8}"/>
            </a:ext>
          </a:extLst>
        </xdr:cNvPr>
        <xdr:cNvCxnSpPr/>
      </xdr:nvCxnSpPr>
      <xdr:spPr>
        <a:xfrm>
          <a:off x="13255625" y="6513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79196AB-C63B-4041-86D4-806D5453EB05}"/>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F02DC328-6AEE-4E99-912C-3C3D0B40927F}"/>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2" name="債務償還比率平均値テキスト">
          <a:extLst>
            <a:ext uri="{FF2B5EF4-FFF2-40B4-BE49-F238E27FC236}">
              <a16:creationId xmlns:a16="http://schemas.microsoft.com/office/drawing/2014/main" id="{8421D8C2-16CE-4219-9A44-CB4E25EC3FC9}"/>
            </a:ext>
          </a:extLst>
        </xdr:cNvPr>
        <xdr:cNvSpPr txBox="1"/>
      </xdr:nvSpPr>
      <xdr:spPr>
        <a:xfrm>
          <a:off x="13376275" y="5696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C30FF7EB-B28A-4305-AF99-1A58FE92DE9B}"/>
            </a:ext>
          </a:extLst>
        </xdr:cNvPr>
        <xdr:cNvSpPr/>
      </xdr:nvSpPr>
      <xdr:spPr>
        <a:xfrm>
          <a:off x="13293725" y="5718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BD3C33B5-A0E3-4204-87C7-5F1E8E228875}"/>
            </a:ext>
          </a:extLst>
        </xdr:cNvPr>
        <xdr:cNvSpPr/>
      </xdr:nvSpPr>
      <xdr:spPr>
        <a:xfrm>
          <a:off x="12639675" y="57202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DE22FECD-ACF9-4C76-ADE5-2C9508E89C7A}"/>
            </a:ext>
          </a:extLst>
        </xdr:cNvPr>
        <xdr:cNvSpPr/>
      </xdr:nvSpPr>
      <xdr:spPr>
        <a:xfrm>
          <a:off x="11953875" y="5698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8E4A1376-FEF9-47BD-894D-32B2CD906D19}"/>
            </a:ext>
          </a:extLst>
        </xdr:cNvPr>
        <xdr:cNvSpPr/>
      </xdr:nvSpPr>
      <xdr:spPr>
        <a:xfrm>
          <a:off x="11268075" y="56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B4D0F6-692D-488D-AA86-29BF35B02105}"/>
            </a:ext>
          </a:extLst>
        </xdr:cNvPr>
        <xdr:cNvSpPr/>
      </xdr:nvSpPr>
      <xdr:spPr>
        <a:xfrm>
          <a:off x="10582275" y="58416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10493AF-735D-4D79-8132-494BBEDAA768}"/>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8E41417-E2A5-47E8-BFFD-6D6596BE617E}"/>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F906117-EAB9-454F-89A1-3C3000795723}"/>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3599A70-CA24-4CA9-ADDD-C71EC5D2FF84}"/>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5F94508-EA00-4FC9-9A0C-9B07040E1B7C}"/>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53100</xdr:rowOff>
    </xdr:from>
    <xdr:to>
      <xdr:col>76</xdr:col>
      <xdr:colOff>73025</xdr:colOff>
      <xdr:row>28</xdr:row>
      <xdr:rowOff>154700</xdr:rowOff>
    </xdr:to>
    <xdr:sp macro="" textlink="">
      <xdr:nvSpPr>
        <xdr:cNvPr id="143" name="楕円 142">
          <a:extLst>
            <a:ext uri="{FF2B5EF4-FFF2-40B4-BE49-F238E27FC236}">
              <a16:creationId xmlns:a16="http://schemas.microsoft.com/office/drawing/2014/main" id="{B6C9B589-A918-4F56-A45F-9BAB79414CF0}"/>
            </a:ext>
          </a:extLst>
        </xdr:cNvPr>
        <xdr:cNvSpPr/>
      </xdr:nvSpPr>
      <xdr:spPr>
        <a:xfrm>
          <a:off x="13293725" y="5469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75977</xdr:rowOff>
    </xdr:from>
    <xdr:ext cx="469744" cy="259045"/>
    <xdr:sp macro="" textlink="">
      <xdr:nvSpPr>
        <xdr:cNvPr id="144" name="債務償還比率該当値テキスト">
          <a:extLst>
            <a:ext uri="{FF2B5EF4-FFF2-40B4-BE49-F238E27FC236}">
              <a16:creationId xmlns:a16="http://schemas.microsoft.com/office/drawing/2014/main" id="{B443DDEB-55DB-4423-A563-4BC266C143E2}"/>
            </a:ext>
          </a:extLst>
        </xdr:cNvPr>
        <xdr:cNvSpPr txBox="1"/>
      </xdr:nvSpPr>
      <xdr:spPr>
        <a:xfrm>
          <a:off x="13376275" y="53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30621</xdr:rowOff>
    </xdr:from>
    <xdr:to>
      <xdr:col>72</xdr:col>
      <xdr:colOff>123825</xdr:colOff>
      <xdr:row>29</xdr:row>
      <xdr:rowOff>132221</xdr:rowOff>
    </xdr:to>
    <xdr:sp macro="" textlink="">
      <xdr:nvSpPr>
        <xdr:cNvPr id="145" name="楕円 144">
          <a:extLst>
            <a:ext uri="{FF2B5EF4-FFF2-40B4-BE49-F238E27FC236}">
              <a16:creationId xmlns:a16="http://schemas.microsoft.com/office/drawing/2014/main" id="{737A2F09-87A8-4A70-8DA0-167DA0F0F3AA}"/>
            </a:ext>
          </a:extLst>
        </xdr:cNvPr>
        <xdr:cNvSpPr/>
      </xdr:nvSpPr>
      <xdr:spPr>
        <a:xfrm>
          <a:off x="12639675" y="561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103900</xdr:rowOff>
    </xdr:from>
    <xdr:to>
      <xdr:col>76</xdr:col>
      <xdr:colOff>22225</xdr:colOff>
      <xdr:row>29</xdr:row>
      <xdr:rowOff>81421</xdr:rowOff>
    </xdr:to>
    <xdr:cxnSp macro="">
      <xdr:nvCxnSpPr>
        <xdr:cNvPr id="146" name="直線コネクタ 145">
          <a:extLst>
            <a:ext uri="{FF2B5EF4-FFF2-40B4-BE49-F238E27FC236}">
              <a16:creationId xmlns:a16="http://schemas.microsoft.com/office/drawing/2014/main" id="{9F28E039-0388-49CD-8532-6FC3C89E6616}"/>
            </a:ext>
          </a:extLst>
        </xdr:cNvPr>
        <xdr:cNvCxnSpPr/>
      </xdr:nvCxnSpPr>
      <xdr:spPr>
        <a:xfrm flipV="1">
          <a:off x="12690475" y="5520450"/>
          <a:ext cx="635000" cy="14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103427</xdr:rowOff>
    </xdr:from>
    <xdr:to>
      <xdr:col>68</xdr:col>
      <xdr:colOff>123825</xdr:colOff>
      <xdr:row>30</xdr:row>
      <xdr:rowOff>33577</xdr:rowOff>
    </xdr:to>
    <xdr:sp macro="" textlink="">
      <xdr:nvSpPr>
        <xdr:cNvPr id="147" name="楕円 146">
          <a:extLst>
            <a:ext uri="{FF2B5EF4-FFF2-40B4-BE49-F238E27FC236}">
              <a16:creationId xmlns:a16="http://schemas.microsoft.com/office/drawing/2014/main" id="{341448D5-D61D-40F0-9198-109883840133}"/>
            </a:ext>
          </a:extLst>
        </xdr:cNvPr>
        <xdr:cNvSpPr/>
      </xdr:nvSpPr>
      <xdr:spPr>
        <a:xfrm>
          <a:off x="11953875" y="56850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81421</xdr:rowOff>
    </xdr:from>
    <xdr:to>
      <xdr:col>72</xdr:col>
      <xdr:colOff>73025</xdr:colOff>
      <xdr:row>29</xdr:row>
      <xdr:rowOff>154227</xdr:rowOff>
    </xdr:to>
    <xdr:cxnSp macro="">
      <xdr:nvCxnSpPr>
        <xdr:cNvPr id="148" name="直線コネクタ 147">
          <a:extLst>
            <a:ext uri="{FF2B5EF4-FFF2-40B4-BE49-F238E27FC236}">
              <a16:creationId xmlns:a16="http://schemas.microsoft.com/office/drawing/2014/main" id="{44058772-EFD2-43F4-9B68-48AA23E50C64}"/>
            </a:ext>
          </a:extLst>
        </xdr:cNvPr>
        <xdr:cNvCxnSpPr/>
      </xdr:nvCxnSpPr>
      <xdr:spPr>
        <a:xfrm flipV="1">
          <a:off x="12004675" y="5663071"/>
          <a:ext cx="685800" cy="7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20136</xdr:rowOff>
    </xdr:from>
    <xdr:to>
      <xdr:col>64</xdr:col>
      <xdr:colOff>123825</xdr:colOff>
      <xdr:row>30</xdr:row>
      <xdr:rowOff>121736</xdr:rowOff>
    </xdr:to>
    <xdr:sp macro="" textlink="">
      <xdr:nvSpPr>
        <xdr:cNvPr id="149" name="楕円 148">
          <a:extLst>
            <a:ext uri="{FF2B5EF4-FFF2-40B4-BE49-F238E27FC236}">
              <a16:creationId xmlns:a16="http://schemas.microsoft.com/office/drawing/2014/main" id="{826253C1-02B6-49E3-BB35-434C27653C0E}"/>
            </a:ext>
          </a:extLst>
        </xdr:cNvPr>
        <xdr:cNvSpPr/>
      </xdr:nvSpPr>
      <xdr:spPr>
        <a:xfrm>
          <a:off x="11268075" y="576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154227</xdr:rowOff>
    </xdr:from>
    <xdr:to>
      <xdr:col>68</xdr:col>
      <xdr:colOff>73025</xdr:colOff>
      <xdr:row>30</xdr:row>
      <xdr:rowOff>70936</xdr:rowOff>
    </xdr:to>
    <xdr:cxnSp macro="">
      <xdr:nvCxnSpPr>
        <xdr:cNvPr id="150" name="直線コネクタ 149">
          <a:extLst>
            <a:ext uri="{FF2B5EF4-FFF2-40B4-BE49-F238E27FC236}">
              <a16:creationId xmlns:a16="http://schemas.microsoft.com/office/drawing/2014/main" id="{FE28C1AE-BC40-4F77-BAB9-F42406472CA8}"/>
            </a:ext>
          </a:extLst>
        </xdr:cNvPr>
        <xdr:cNvCxnSpPr/>
      </xdr:nvCxnSpPr>
      <xdr:spPr>
        <a:xfrm flipV="1">
          <a:off x="11318875" y="5735877"/>
          <a:ext cx="685800" cy="8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41557</xdr:rowOff>
    </xdr:from>
    <xdr:to>
      <xdr:col>60</xdr:col>
      <xdr:colOff>123825</xdr:colOff>
      <xdr:row>31</xdr:row>
      <xdr:rowOff>143157</xdr:rowOff>
    </xdr:to>
    <xdr:sp macro="" textlink="">
      <xdr:nvSpPr>
        <xdr:cNvPr id="151" name="楕円 150">
          <a:extLst>
            <a:ext uri="{FF2B5EF4-FFF2-40B4-BE49-F238E27FC236}">
              <a16:creationId xmlns:a16="http://schemas.microsoft.com/office/drawing/2014/main" id="{5A9A05DB-35C8-43F0-B3DD-8A0D83D7CB58}"/>
            </a:ext>
          </a:extLst>
        </xdr:cNvPr>
        <xdr:cNvSpPr/>
      </xdr:nvSpPr>
      <xdr:spPr>
        <a:xfrm>
          <a:off x="10582275" y="59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70936</xdr:rowOff>
    </xdr:from>
    <xdr:to>
      <xdr:col>64</xdr:col>
      <xdr:colOff>73025</xdr:colOff>
      <xdr:row>31</xdr:row>
      <xdr:rowOff>92357</xdr:rowOff>
    </xdr:to>
    <xdr:cxnSp macro="">
      <xdr:nvCxnSpPr>
        <xdr:cNvPr id="152" name="直線コネクタ 151">
          <a:extLst>
            <a:ext uri="{FF2B5EF4-FFF2-40B4-BE49-F238E27FC236}">
              <a16:creationId xmlns:a16="http://schemas.microsoft.com/office/drawing/2014/main" id="{D3C82C9D-9496-4456-9DCE-3FEC907C8568}"/>
            </a:ext>
          </a:extLst>
        </xdr:cNvPr>
        <xdr:cNvCxnSpPr/>
      </xdr:nvCxnSpPr>
      <xdr:spPr>
        <a:xfrm flipV="1">
          <a:off x="10633075" y="5817686"/>
          <a:ext cx="685800" cy="18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3" name="n_1aveValue債務償還比率">
          <a:extLst>
            <a:ext uri="{FF2B5EF4-FFF2-40B4-BE49-F238E27FC236}">
              <a16:creationId xmlns:a16="http://schemas.microsoft.com/office/drawing/2014/main" id="{D478C2AB-0144-41CF-A683-A7A15DC3CC52}"/>
            </a:ext>
          </a:extLst>
        </xdr:cNvPr>
        <xdr:cNvSpPr txBox="1"/>
      </xdr:nvSpPr>
      <xdr:spPr>
        <a:xfrm>
          <a:off x="12461952" y="580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4" name="n_2aveValue債務償還比率">
          <a:extLst>
            <a:ext uri="{FF2B5EF4-FFF2-40B4-BE49-F238E27FC236}">
              <a16:creationId xmlns:a16="http://schemas.microsoft.com/office/drawing/2014/main" id="{C2F74755-8496-4D8D-9B22-4B3B6F87FB6A}"/>
            </a:ext>
          </a:extLst>
        </xdr:cNvPr>
        <xdr:cNvSpPr txBox="1"/>
      </xdr:nvSpPr>
      <xdr:spPr>
        <a:xfrm>
          <a:off x="11788852" y="578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8A7E8990-D7AC-4CCA-A761-815AB23DFFD7}"/>
            </a:ext>
          </a:extLst>
        </xdr:cNvPr>
        <xdr:cNvSpPr txBox="1"/>
      </xdr:nvSpPr>
      <xdr:spPr>
        <a:xfrm>
          <a:off x="11103052" y="542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7C57DDD7-C3CE-4808-870D-2452C516AAC4}"/>
            </a:ext>
          </a:extLst>
        </xdr:cNvPr>
        <xdr:cNvSpPr txBox="1"/>
      </xdr:nvSpPr>
      <xdr:spPr>
        <a:xfrm>
          <a:off x="10417252" y="562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148748</xdr:rowOff>
    </xdr:from>
    <xdr:ext cx="469744" cy="259045"/>
    <xdr:sp macro="" textlink="">
      <xdr:nvSpPr>
        <xdr:cNvPr id="157" name="n_1mainValue債務償還比率">
          <a:extLst>
            <a:ext uri="{FF2B5EF4-FFF2-40B4-BE49-F238E27FC236}">
              <a16:creationId xmlns:a16="http://schemas.microsoft.com/office/drawing/2014/main" id="{48EC2E8D-05D8-432C-8999-338BF82B3E48}"/>
            </a:ext>
          </a:extLst>
        </xdr:cNvPr>
        <xdr:cNvSpPr txBox="1"/>
      </xdr:nvSpPr>
      <xdr:spPr>
        <a:xfrm>
          <a:off x="12461952" y="54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50104</xdr:rowOff>
    </xdr:from>
    <xdr:ext cx="469744" cy="259045"/>
    <xdr:sp macro="" textlink="">
      <xdr:nvSpPr>
        <xdr:cNvPr id="158" name="n_2mainValue債務償還比率">
          <a:extLst>
            <a:ext uri="{FF2B5EF4-FFF2-40B4-BE49-F238E27FC236}">
              <a16:creationId xmlns:a16="http://schemas.microsoft.com/office/drawing/2014/main" id="{E5194199-82B5-45D4-85BF-05E9F666B1F8}"/>
            </a:ext>
          </a:extLst>
        </xdr:cNvPr>
        <xdr:cNvSpPr txBox="1"/>
      </xdr:nvSpPr>
      <xdr:spPr>
        <a:xfrm>
          <a:off x="11788852" y="546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112863</xdr:rowOff>
    </xdr:from>
    <xdr:ext cx="469744" cy="259045"/>
    <xdr:sp macro="" textlink="">
      <xdr:nvSpPr>
        <xdr:cNvPr id="159" name="n_3mainValue債務償還比率">
          <a:extLst>
            <a:ext uri="{FF2B5EF4-FFF2-40B4-BE49-F238E27FC236}">
              <a16:creationId xmlns:a16="http://schemas.microsoft.com/office/drawing/2014/main" id="{CB39BE62-68B6-4BD9-9A50-00DDAF97010D}"/>
            </a:ext>
          </a:extLst>
        </xdr:cNvPr>
        <xdr:cNvSpPr txBox="1"/>
      </xdr:nvSpPr>
      <xdr:spPr>
        <a:xfrm>
          <a:off x="11103052" y="585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134284</xdr:rowOff>
    </xdr:from>
    <xdr:ext cx="469744" cy="259045"/>
    <xdr:sp macro="" textlink="">
      <xdr:nvSpPr>
        <xdr:cNvPr id="160" name="n_4mainValue債務償還比率">
          <a:extLst>
            <a:ext uri="{FF2B5EF4-FFF2-40B4-BE49-F238E27FC236}">
              <a16:creationId xmlns:a16="http://schemas.microsoft.com/office/drawing/2014/main" id="{060912D4-0B82-4E23-9C6D-3A0684422E5E}"/>
            </a:ext>
          </a:extLst>
        </xdr:cNvPr>
        <xdr:cNvSpPr txBox="1"/>
      </xdr:nvSpPr>
      <xdr:spPr>
        <a:xfrm>
          <a:off x="10417252" y="604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C01DF5B-B09B-4469-B33F-827CCF6985FD}"/>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C5351A1-BCA0-405C-A36B-24A5E26C724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784F69D-AF18-4DB7-A349-DBE4EE307E0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6D29CF9-10D7-4791-B8E4-3DFD87852DC8}"/>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A7AC9BB-9795-4309-8F81-FA4C496C82C8}"/>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52B7F1C-8219-4D5D-BC07-D6142E21976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396A52-79D8-4AED-8DD8-CFA8277D4FA1}"/>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FA0683-8DD3-48EA-BABA-A385DECDF1E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E81E57-DC62-4BA6-A7CC-3188BF2C22D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40AFFF7-D0E5-49EF-B63B-0F63FD10465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16BC28-66BB-4226-890A-48CF6DE0917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EBF23A-07BC-4D58-BC70-F4828DF77AD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14518F-F2E2-4F25-8923-E1B86E66084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98AB33-B352-49AA-88DE-B2C947D4FF3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6BBB68-9F6C-479C-AD9A-54DBE62A822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427BD0-C277-48A0-8213-40A80D1C7FB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B8E692-08C5-4AE7-97A6-F59E9C46106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9FD32C-7D0E-458C-9849-86B7E01D3A8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7F9722-C168-49A6-A570-C87ACB9C169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BA917A-5B12-413D-A237-B36F12B8620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6DC445-BD54-4A4C-9EA8-37B7C69D3A7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F5FEB8F-412B-4450-8235-91EF752CFEA7}"/>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FF357F-F26D-4B05-BEEA-420F45C7114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5355CE-773E-4145-818A-4A0308E938E8}"/>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5A9CED-DCFA-4605-8E7F-3F51F28FBD0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AA1588-A87E-47F7-ACE9-335D924CF3F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B1E04E-9915-453D-9568-53EBFF53FB1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71482C-99A7-4589-8F19-0ED55D3E7568}"/>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28A7673-DF55-4F65-9560-7AB34CC2FFBD}"/>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54B324-FEAB-426E-806D-8C4C7D04577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D4DEAF-D8EB-4E6C-A082-A34C04AC3DF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EEF586-708F-4CD3-BE12-AEFCFEB9A47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4D33C9-E29D-4ED8-9EDA-82418A319CE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24638A0-98A7-4B98-8522-1658B24BD53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71B432-15ED-4AB4-9D33-838682A2312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073A14-8D0F-41B2-84BD-CD76F6CCC9D7}"/>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BAE364-D86F-41DD-9412-AE864D6BC14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F39070-9927-4164-A9A6-7B55E282DFB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90B55E3-1A2C-40F6-A624-6269474FEB4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EA5C67-AEFC-413E-8238-E53B2D48637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F428747-881B-4758-85A8-02F8E20D3B9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5F9506-4927-49B1-88A6-B022F22987F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B4F710-E34E-424E-8BFA-C4C5A30F234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6A3359-4CE5-4999-8201-0B57B95EED59}"/>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507479-30F0-45F1-983E-39300777B58D}"/>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DD5E4A-28D2-4B03-932C-256F9981F2F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C4FA89-8767-4196-99A8-65655A39B86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15157B-C1D9-4680-A59C-2A109376058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27A558C-9681-49C9-9DD6-A8A63CC42C7B}"/>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7102FA0-BC16-42C1-AC20-6BE123E8358B}"/>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5720273-4B2A-40CD-A953-309FF2E9D7CB}"/>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C360E78-3D2C-484B-97C7-FF75AC121F4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E79F6E0-049E-4DEF-83C7-E37675F2E19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64D88A4-5150-4CE7-BD8C-367A474187D2}"/>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A0D2B28-FD24-4356-823C-FF52A7728D6E}"/>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93C5AA8-3F17-4F59-B1FF-A821F8618B5C}"/>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6D82AC5-995F-4CF2-8CBD-3862C502DA27}"/>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5F3EEBC-46F7-4AF7-9A65-801225A56F52}"/>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2B0813-79F1-4CA7-9253-AB6FC0E55914}"/>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386005-2247-4432-936D-BD9B19D7787D}"/>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B69F2B3-55BC-42F5-BF2A-C0BA8C566AE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ACB9736F-CB0D-44C1-82C9-8A75E3410EB1}"/>
            </a:ext>
          </a:extLst>
        </xdr:cNvPr>
        <xdr:cNvCxnSpPr/>
      </xdr:nvCxnSpPr>
      <xdr:spPr>
        <a:xfrm flipV="1">
          <a:off x="4177665" y="561467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3644A566-4644-4E63-AA52-164AA81A7A33}"/>
            </a:ext>
          </a:extLst>
        </xdr:cNvPr>
        <xdr:cNvSpPr txBox="1"/>
      </xdr:nvSpPr>
      <xdr:spPr>
        <a:xfrm>
          <a:off x="4216400" y="694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A1B3792-6ACC-4969-AFCA-B6786F43B981}"/>
            </a:ext>
          </a:extLst>
        </xdr:cNvPr>
        <xdr:cNvCxnSpPr/>
      </xdr:nvCxnSpPr>
      <xdr:spPr>
        <a:xfrm>
          <a:off x="4108450" y="6938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B805472-30CC-4209-8330-F19C76546B06}"/>
            </a:ext>
          </a:extLst>
        </xdr:cNvPr>
        <xdr:cNvSpPr txBox="1"/>
      </xdr:nvSpPr>
      <xdr:spPr>
        <a:xfrm>
          <a:off x="4216400" y="539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7B28E2B2-0D83-41F0-B621-51F7A7AC7317}"/>
            </a:ext>
          </a:extLst>
        </xdr:cNvPr>
        <xdr:cNvCxnSpPr/>
      </xdr:nvCxnSpPr>
      <xdr:spPr>
        <a:xfrm>
          <a:off x="4108450" y="5614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AF309E0D-381E-486D-9E02-FA427B9956F4}"/>
            </a:ext>
          </a:extLst>
        </xdr:cNvPr>
        <xdr:cNvSpPr txBox="1"/>
      </xdr:nvSpPr>
      <xdr:spPr>
        <a:xfrm>
          <a:off x="421640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EB98FE24-92A6-4FDA-830C-C2EBCD7DB948}"/>
            </a:ext>
          </a:extLst>
        </xdr:cNvPr>
        <xdr:cNvSpPr/>
      </xdr:nvSpPr>
      <xdr:spPr>
        <a:xfrm>
          <a:off x="4127500" y="637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327A87A-76C5-4310-B257-D586A4BF78E3}"/>
            </a:ext>
          </a:extLst>
        </xdr:cNvPr>
        <xdr:cNvSpPr/>
      </xdr:nvSpPr>
      <xdr:spPr>
        <a:xfrm>
          <a:off x="3384550" y="6351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909B8538-0B68-499B-8053-07D3EA36D803}"/>
            </a:ext>
          </a:extLst>
        </xdr:cNvPr>
        <xdr:cNvSpPr/>
      </xdr:nvSpPr>
      <xdr:spPr>
        <a:xfrm>
          <a:off x="257175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16D5D95C-5CF3-4F2E-962D-D2DC5888EF74}"/>
            </a:ext>
          </a:extLst>
        </xdr:cNvPr>
        <xdr:cNvSpPr/>
      </xdr:nvSpPr>
      <xdr:spPr>
        <a:xfrm>
          <a:off x="177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1DD2DD26-9EED-4C52-B3A7-459D675DF133}"/>
            </a:ext>
          </a:extLst>
        </xdr:cNvPr>
        <xdr:cNvSpPr/>
      </xdr:nvSpPr>
      <xdr:spPr>
        <a:xfrm>
          <a:off x="984250" y="6281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1543D7-3216-4A9F-9E72-4D2862ADE07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19E953-0324-44F4-80BB-27C300676CD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1477E8-2243-41B3-AED4-FE7FADAE5892}"/>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72EAE0-493C-4F9A-BC75-4BB0EFF61CB9}"/>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AC4DB6-BC8E-4502-B248-1761EAD18E21}"/>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124460</xdr:rowOff>
    </xdr:from>
    <xdr:to>
      <xdr:col>24</xdr:col>
      <xdr:colOff>114300</xdr:colOff>
      <xdr:row>41</xdr:row>
      <xdr:rowOff>54610</xdr:rowOff>
    </xdr:to>
    <xdr:sp macro="" textlink="">
      <xdr:nvSpPr>
        <xdr:cNvPr id="73" name="楕円 72">
          <a:extLst>
            <a:ext uri="{FF2B5EF4-FFF2-40B4-BE49-F238E27FC236}">
              <a16:creationId xmlns:a16="http://schemas.microsoft.com/office/drawing/2014/main" id="{081493BE-3246-4982-BC8C-53464779B9EB}"/>
            </a:ext>
          </a:extLst>
        </xdr:cNvPr>
        <xdr:cNvSpPr/>
      </xdr:nvSpPr>
      <xdr:spPr>
        <a:xfrm>
          <a:off x="4127500" y="6734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F62BCA32-255B-438C-BCDB-43E24B6EFAC3}"/>
            </a:ext>
          </a:extLst>
        </xdr:cNvPr>
        <xdr:cNvSpPr txBox="1"/>
      </xdr:nvSpPr>
      <xdr:spPr>
        <a:xfrm>
          <a:off x="42164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114935</xdr:rowOff>
    </xdr:from>
    <xdr:to>
      <xdr:col>20</xdr:col>
      <xdr:colOff>38100</xdr:colOff>
      <xdr:row>41</xdr:row>
      <xdr:rowOff>45085</xdr:rowOff>
    </xdr:to>
    <xdr:sp macro="" textlink="">
      <xdr:nvSpPr>
        <xdr:cNvPr id="75" name="楕円 74">
          <a:extLst>
            <a:ext uri="{FF2B5EF4-FFF2-40B4-BE49-F238E27FC236}">
              <a16:creationId xmlns:a16="http://schemas.microsoft.com/office/drawing/2014/main" id="{F115F780-9D01-4F62-AFAF-366B54055785}"/>
            </a:ext>
          </a:extLst>
        </xdr:cNvPr>
        <xdr:cNvSpPr/>
      </xdr:nvSpPr>
      <xdr:spPr>
        <a:xfrm>
          <a:off x="3384550" y="6725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165735</xdr:rowOff>
    </xdr:from>
    <xdr:to>
      <xdr:col>24</xdr:col>
      <xdr:colOff>63500</xdr:colOff>
      <xdr:row>41</xdr:row>
      <xdr:rowOff>3810</xdr:rowOff>
    </xdr:to>
    <xdr:cxnSp macro="">
      <xdr:nvCxnSpPr>
        <xdr:cNvPr id="76" name="直線コネクタ 75">
          <a:extLst>
            <a:ext uri="{FF2B5EF4-FFF2-40B4-BE49-F238E27FC236}">
              <a16:creationId xmlns:a16="http://schemas.microsoft.com/office/drawing/2014/main" id="{08411609-3C0A-46A1-A611-EABCEACDD10D}"/>
            </a:ext>
          </a:extLst>
        </xdr:cNvPr>
        <xdr:cNvCxnSpPr/>
      </xdr:nvCxnSpPr>
      <xdr:spPr>
        <a:xfrm>
          <a:off x="3429000" y="6776085"/>
          <a:ext cx="7493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113030</xdr:rowOff>
    </xdr:from>
    <xdr:to>
      <xdr:col>15</xdr:col>
      <xdr:colOff>101600</xdr:colOff>
      <xdr:row>41</xdr:row>
      <xdr:rowOff>43180</xdr:rowOff>
    </xdr:to>
    <xdr:sp macro="" textlink="">
      <xdr:nvSpPr>
        <xdr:cNvPr id="77" name="楕円 76">
          <a:extLst>
            <a:ext uri="{FF2B5EF4-FFF2-40B4-BE49-F238E27FC236}">
              <a16:creationId xmlns:a16="http://schemas.microsoft.com/office/drawing/2014/main" id="{35D435A7-6B08-4228-9200-B860F8D7E0CC}"/>
            </a:ext>
          </a:extLst>
        </xdr:cNvPr>
        <xdr:cNvSpPr/>
      </xdr:nvSpPr>
      <xdr:spPr>
        <a:xfrm>
          <a:off x="2571750" y="6723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163830</xdr:rowOff>
    </xdr:from>
    <xdr:to>
      <xdr:col>19</xdr:col>
      <xdr:colOff>177800</xdr:colOff>
      <xdr:row>40</xdr:row>
      <xdr:rowOff>165735</xdr:rowOff>
    </xdr:to>
    <xdr:cxnSp macro="">
      <xdr:nvCxnSpPr>
        <xdr:cNvPr id="78" name="直線コネクタ 77">
          <a:extLst>
            <a:ext uri="{FF2B5EF4-FFF2-40B4-BE49-F238E27FC236}">
              <a16:creationId xmlns:a16="http://schemas.microsoft.com/office/drawing/2014/main" id="{F90C870A-4D88-43A3-B719-019016040ACF}"/>
            </a:ext>
          </a:extLst>
        </xdr:cNvPr>
        <xdr:cNvCxnSpPr/>
      </xdr:nvCxnSpPr>
      <xdr:spPr>
        <a:xfrm>
          <a:off x="2622550" y="677418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114935</xdr:rowOff>
    </xdr:from>
    <xdr:to>
      <xdr:col>10</xdr:col>
      <xdr:colOff>165100</xdr:colOff>
      <xdr:row>41</xdr:row>
      <xdr:rowOff>45085</xdr:rowOff>
    </xdr:to>
    <xdr:sp macro="" textlink="">
      <xdr:nvSpPr>
        <xdr:cNvPr id="79" name="楕円 78">
          <a:extLst>
            <a:ext uri="{FF2B5EF4-FFF2-40B4-BE49-F238E27FC236}">
              <a16:creationId xmlns:a16="http://schemas.microsoft.com/office/drawing/2014/main" id="{48C26BAA-5617-46AB-AC1F-4D60C8B129C8}"/>
            </a:ext>
          </a:extLst>
        </xdr:cNvPr>
        <xdr:cNvSpPr/>
      </xdr:nvSpPr>
      <xdr:spPr>
        <a:xfrm>
          <a:off x="1778000" y="67252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163830</xdr:rowOff>
    </xdr:from>
    <xdr:to>
      <xdr:col>15</xdr:col>
      <xdr:colOff>50800</xdr:colOff>
      <xdr:row>40</xdr:row>
      <xdr:rowOff>165735</xdr:rowOff>
    </xdr:to>
    <xdr:cxnSp macro="">
      <xdr:nvCxnSpPr>
        <xdr:cNvPr id="80" name="直線コネクタ 79">
          <a:extLst>
            <a:ext uri="{FF2B5EF4-FFF2-40B4-BE49-F238E27FC236}">
              <a16:creationId xmlns:a16="http://schemas.microsoft.com/office/drawing/2014/main" id="{9A1E72A2-2DB5-4738-AB77-0F373B581399}"/>
            </a:ext>
          </a:extLst>
        </xdr:cNvPr>
        <xdr:cNvCxnSpPr/>
      </xdr:nvCxnSpPr>
      <xdr:spPr>
        <a:xfrm flipV="1">
          <a:off x="1828800" y="677418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132080</xdr:rowOff>
    </xdr:from>
    <xdr:to>
      <xdr:col>6</xdr:col>
      <xdr:colOff>38100</xdr:colOff>
      <xdr:row>41</xdr:row>
      <xdr:rowOff>62230</xdr:rowOff>
    </xdr:to>
    <xdr:sp macro="" textlink="">
      <xdr:nvSpPr>
        <xdr:cNvPr id="81" name="楕円 80">
          <a:extLst>
            <a:ext uri="{FF2B5EF4-FFF2-40B4-BE49-F238E27FC236}">
              <a16:creationId xmlns:a16="http://schemas.microsoft.com/office/drawing/2014/main" id="{8B99D70C-28BE-4871-A459-08FBCDE8BDDD}"/>
            </a:ext>
          </a:extLst>
        </xdr:cNvPr>
        <xdr:cNvSpPr/>
      </xdr:nvSpPr>
      <xdr:spPr>
        <a:xfrm>
          <a:off x="984250" y="6742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165735</xdr:rowOff>
    </xdr:from>
    <xdr:to>
      <xdr:col>10</xdr:col>
      <xdr:colOff>114300</xdr:colOff>
      <xdr:row>41</xdr:row>
      <xdr:rowOff>11430</xdr:rowOff>
    </xdr:to>
    <xdr:cxnSp macro="">
      <xdr:nvCxnSpPr>
        <xdr:cNvPr id="82" name="直線コネクタ 81">
          <a:extLst>
            <a:ext uri="{FF2B5EF4-FFF2-40B4-BE49-F238E27FC236}">
              <a16:creationId xmlns:a16="http://schemas.microsoft.com/office/drawing/2014/main" id="{5F01547D-6D99-410D-A5B9-DA9AC24CF8CF}"/>
            </a:ext>
          </a:extLst>
        </xdr:cNvPr>
        <xdr:cNvCxnSpPr/>
      </xdr:nvCxnSpPr>
      <xdr:spPr>
        <a:xfrm flipV="1">
          <a:off x="1028700" y="677608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E5057063-BA68-46E6-9D10-E598EF9C25E3}"/>
            </a:ext>
          </a:extLst>
        </xdr:cNvPr>
        <xdr:cNvSpPr txBox="1"/>
      </xdr:nvSpPr>
      <xdr:spPr>
        <a:xfrm>
          <a:off x="32391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18DF51A-E211-4DA7-B5E7-FD8294A8D237}"/>
            </a:ext>
          </a:extLst>
        </xdr:cNvPr>
        <xdr:cNvSpPr txBox="1"/>
      </xdr:nvSpPr>
      <xdr:spPr>
        <a:xfrm>
          <a:off x="2439044" y="611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86BA7C7A-D6FA-4638-896C-93BE49EBD97F}"/>
            </a:ext>
          </a:extLst>
        </xdr:cNvPr>
        <xdr:cNvSpPr txBox="1"/>
      </xdr:nvSpPr>
      <xdr:spPr>
        <a:xfrm>
          <a:off x="1645294" y="610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AE24F279-3DE6-4983-A010-3572BA6D1780}"/>
            </a:ext>
          </a:extLst>
        </xdr:cNvPr>
        <xdr:cNvSpPr txBox="1"/>
      </xdr:nvSpPr>
      <xdr:spPr>
        <a:xfrm>
          <a:off x="851544" y="606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36212</xdr:rowOff>
    </xdr:from>
    <xdr:ext cx="405111" cy="259045"/>
    <xdr:sp macro="" textlink="">
      <xdr:nvSpPr>
        <xdr:cNvPr id="87" name="n_1mainValue【道路】&#10;有形固定資産減価償却率">
          <a:extLst>
            <a:ext uri="{FF2B5EF4-FFF2-40B4-BE49-F238E27FC236}">
              <a16:creationId xmlns:a16="http://schemas.microsoft.com/office/drawing/2014/main" id="{BE7BA9BB-4D19-45DA-97D8-F405822439B3}"/>
            </a:ext>
          </a:extLst>
        </xdr:cNvPr>
        <xdr:cNvSpPr txBox="1"/>
      </xdr:nvSpPr>
      <xdr:spPr>
        <a:xfrm>
          <a:off x="3239144"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34307</xdr:rowOff>
    </xdr:from>
    <xdr:ext cx="405111" cy="259045"/>
    <xdr:sp macro="" textlink="">
      <xdr:nvSpPr>
        <xdr:cNvPr id="88" name="n_2mainValue【道路】&#10;有形固定資産減価償却率">
          <a:extLst>
            <a:ext uri="{FF2B5EF4-FFF2-40B4-BE49-F238E27FC236}">
              <a16:creationId xmlns:a16="http://schemas.microsoft.com/office/drawing/2014/main" id="{DD4D0E36-7B96-49DD-9447-8C2FBAE073AD}"/>
            </a:ext>
          </a:extLst>
        </xdr:cNvPr>
        <xdr:cNvSpPr txBox="1"/>
      </xdr:nvSpPr>
      <xdr:spPr>
        <a:xfrm>
          <a:off x="2439044" y="680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36212</xdr:rowOff>
    </xdr:from>
    <xdr:ext cx="405111" cy="259045"/>
    <xdr:sp macro="" textlink="">
      <xdr:nvSpPr>
        <xdr:cNvPr id="89" name="n_3mainValue【道路】&#10;有形固定資産減価償却率">
          <a:extLst>
            <a:ext uri="{FF2B5EF4-FFF2-40B4-BE49-F238E27FC236}">
              <a16:creationId xmlns:a16="http://schemas.microsoft.com/office/drawing/2014/main" id="{2EB62368-9641-4282-85A2-EB3DF34B91AA}"/>
            </a:ext>
          </a:extLst>
        </xdr:cNvPr>
        <xdr:cNvSpPr txBox="1"/>
      </xdr:nvSpPr>
      <xdr:spPr>
        <a:xfrm>
          <a:off x="1645294"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53357</xdr:rowOff>
    </xdr:from>
    <xdr:ext cx="405111" cy="259045"/>
    <xdr:sp macro="" textlink="">
      <xdr:nvSpPr>
        <xdr:cNvPr id="90" name="n_4mainValue【道路】&#10;有形固定資産減価償却率">
          <a:extLst>
            <a:ext uri="{FF2B5EF4-FFF2-40B4-BE49-F238E27FC236}">
              <a16:creationId xmlns:a16="http://schemas.microsoft.com/office/drawing/2014/main" id="{7A4C503A-2957-4AFA-A5D9-A5B777B77DAE}"/>
            </a:ext>
          </a:extLst>
        </xdr:cNvPr>
        <xdr:cNvSpPr txBox="1"/>
      </xdr:nvSpPr>
      <xdr:spPr>
        <a:xfrm>
          <a:off x="851544" y="682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DA49DF-A25D-44DC-81BD-9F48F8926CD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E127DB9-4B9D-4C10-B149-F0C01FA9F813}"/>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4435B7-28D4-4365-ABAD-BD588AEAF6E8}"/>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6B0B0E1-0EFA-4B76-920A-703472A5E40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322927D-0C98-410B-AD06-E67677A2355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C7F66B6-C433-4703-89C6-06C5A43819E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1885C20-62F4-4B71-9F54-B7F06B916CAA}"/>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F3DF0A6-DE55-4906-B11A-B6C44B88447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125891A-24B0-4FC1-AE36-4DC889D1BD7D}"/>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82D4D90-D9BE-4494-85F2-E0A5C8FBFC7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2574650-11C8-458B-AD1D-B242817047A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324C991-0221-4958-8105-9E370977DEF7}"/>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87CD53F-B143-4A96-B8D2-E8C8B808AB7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D273702-D1AA-4877-9E48-0909156A9C98}"/>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A432682-521A-4B37-9616-25DEAD781821}"/>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4173792-1493-461B-982A-7651DCCAC4D5}"/>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3526954-BAD3-4531-9B5D-2B2D94003B6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00273F7-CE20-4051-822C-165218B4E4D5}"/>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9EAC74E-1B90-4F06-9C5F-E8F390AE0739}"/>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66552B4-CCA4-4926-A268-A982723E4F01}"/>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4AE8FE2-74A8-4A1B-9C0B-93A1105B72D7}"/>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3ABF5B36-662D-492F-8A5F-574DD31F843A}"/>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221AF4C-F747-4BA5-925A-2D5E07F0DBF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1EECE450-B8F5-4212-AEB8-F8862544417F}"/>
            </a:ext>
          </a:extLst>
        </xdr:cNvPr>
        <xdr:cNvCxnSpPr/>
      </xdr:nvCxnSpPr>
      <xdr:spPr>
        <a:xfrm flipV="1">
          <a:off x="9429115" y="5623255"/>
          <a:ext cx="0" cy="1306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DB8C526C-5C5D-4050-A75E-892258E73A9C}"/>
            </a:ext>
          </a:extLst>
        </xdr:cNvPr>
        <xdr:cNvSpPr txBox="1"/>
      </xdr:nvSpPr>
      <xdr:spPr>
        <a:xfrm>
          <a:off x="9467850" y="693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D055B64B-A91E-4089-8246-02EE9553536A}"/>
            </a:ext>
          </a:extLst>
        </xdr:cNvPr>
        <xdr:cNvCxnSpPr/>
      </xdr:nvCxnSpPr>
      <xdr:spPr>
        <a:xfrm>
          <a:off x="9359900" y="69302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E75ADE92-61C9-467F-94E5-0F3F25296CF9}"/>
            </a:ext>
          </a:extLst>
        </xdr:cNvPr>
        <xdr:cNvSpPr txBox="1"/>
      </xdr:nvSpPr>
      <xdr:spPr>
        <a:xfrm>
          <a:off x="9467850" y="54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3BC94CB-49D2-4FB4-8159-441746380A32}"/>
            </a:ext>
          </a:extLst>
        </xdr:cNvPr>
        <xdr:cNvCxnSpPr/>
      </xdr:nvCxnSpPr>
      <xdr:spPr>
        <a:xfrm>
          <a:off x="9359900" y="5623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932DA962-A79B-468E-B3BE-C30C26B9C5F2}"/>
            </a:ext>
          </a:extLst>
        </xdr:cNvPr>
        <xdr:cNvSpPr txBox="1"/>
      </xdr:nvSpPr>
      <xdr:spPr>
        <a:xfrm>
          <a:off x="9467850" y="6511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9662F9ED-017F-4C07-9070-23EA7479591D}"/>
            </a:ext>
          </a:extLst>
        </xdr:cNvPr>
        <xdr:cNvSpPr/>
      </xdr:nvSpPr>
      <xdr:spPr>
        <a:xfrm>
          <a:off x="9398000" y="66540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50F1BA73-4799-40DC-8D31-9AD2D241923C}"/>
            </a:ext>
          </a:extLst>
        </xdr:cNvPr>
        <xdr:cNvSpPr/>
      </xdr:nvSpPr>
      <xdr:spPr>
        <a:xfrm>
          <a:off x="8636000" y="66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1D1A6C98-977A-4BD9-B7AA-291DACC08C31}"/>
            </a:ext>
          </a:extLst>
        </xdr:cNvPr>
        <xdr:cNvSpPr/>
      </xdr:nvSpPr>
      <xdr:spPr>
        <a:xfrm>
          <a:off x="7842250" y="66590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EC531190-0905-4AA7-AD64-2008ECBB256C}"/>
            </a:ext>
          </a:extLst>
        </xdr:cNvPr>
        <xdr:cNvSpPr/>
      </xdr:nvSpPr>
      <xdr:spPr>
        <a:xfrm>
          <a:off x="7029450" y="66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011CC8A-9732-4AF5-952F-D2A6C50D1D99}"/>
            </a:ext>
          </a:extLst>
        </xdr:cNvPr>
        <xdr:cNvSpPr/>
      </xdr:nvSpPr>
      <xdr:spPr>
        <a:xfrm>
          <a:off x="6235700" y="6677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E9D8FD0-CD1B-4B1C-A47D-39D37EDF598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9AD5C2-98E4-4168-9A59-9E6C79B28436}"/>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DA9F9C-72AB-4415-8E78-D35F276AA38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82F520-09E4-4D47-AB2A-8C85A7DA8B15}"/>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3A04DA-9860-451C-94C4-5BBDFA148E2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73025</xdr:rowOff>
    </xdr:from>
    <xdr:to>
      <xdr:col>55</xdr:col>
      <xdr:colOff>50800</xdr:colOff>
      <xdr:row>42</xdr:row>
      <xdr:rowOff>3175</xdr:rowOff>
    </xdr:to>
    <xdr:sp macro="" textlink="">
      <xdr:nvSpPr>
        <xdr:cNvPr id="130" name="楕円 129">
          <a:extLst>
            <a:ext uri="{FF2B5EF4-FFF2-40B4-BE49-F238E27FC236}">
              <a16:creationId xmlns:a16="http://schemas.microsoft.com/office/drawing/2014/main" id="{CF0FDC6F-5830-40AC-9F42-11CC0BCDA7B5}"/>
            </a:ext>
          </a:extLst>
        </xdr:cNvPr>
        <xdr:cNvSpPr/>
      </xdr:nvSpPr>
      <xdr:spPr>
        <a:xfrm>
          <a:off x="9398000" y="68484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159402</xdr:rowOff>
    </xdr:from>
    <xdr:ext cx="469744" cy="259045"/>
    <xdr:sp macro="" textlink="">
      <xdr:nvSpPr>
        <xdr:cNvPr id="131" name="【道路】&#10;一人当たり延長該当値テキスト">
          <a:extLst>
            <a:ext uri="{FF2B5EF4-FFF2-40B4-BE49-F238E27FC236}">
              <a16:creationId xmlns:a16="http://schemas.microsoft.com/office/drawing/2014/main" id="{CC4D33AD-74C8-4BF3-A112-306EADD16379}"/>
            </a:ext>
          </a:extLst>
        </xdr:cNvPr>
        <xdr:cNvSpPr txBox="1"/>
      </xdr:nvSpPr>
      <xdr:spPr>
        <a:xfrm>
          <a:off x="9467850" y="676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73749</xdr:rowOff>
    </xdr:from>
    <xdr:to>
      <xdr:col>50</xdr:col>
      <xdr:colOff>165100</xdr:colOff>
      <xdr:row>42</xdr:row>
      <xdr:rowOff>3899</xdr:rowOff>
    </xdr:to>
    <xdr:sp macro="" textlink="">
      <xdr:nvSpPr>
        <xdr:cNvPr id="132" name="楕円 131">
          <a:extLst>
            <a:ext uri="{FF2B5EF4-FFF2-40B4-BE49-F238E27FC236}">
              <a16:creationId xmlns:a16="http://schemas.microsoft.com/office/drawing/2014/main" id="{F960130B-2AA1-453D-BDEB-E4615E9DE976}"/>
            </a:ext>
          </a:extLst>
        </xdr:cNvPr>
        <xdr:cNvSpPr/>
      </xdr:nvSpPr>
      <xdr:spPr>
        <a:xfrm>
          <a:off x="8636000" y="68491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123825</xdr:rowOff>
    </xdr:from>
    <xdr:to>
      <xdr:col>55</xdr:col>
      <xdr:colOff>0</xdr:colOff>
      <xdr:row>41</xdr:row>
      <xdr:rowOff>124549</xdr:rowOff>
    </xdr:to>
    <xdr:cxnSp macro="">
      <xdr:nvCxnSpPr>
        <xdr:cNvPr id="133" name="直線コネクタ 132">
          <a:extLst>
            <a:ext uri="{FF2B5EF4-FFF2-40B4-BE49-F238E27FC236}">
              <a16:creationId xmlns:a16="http://schemas.microsoft.com/office/drawing/2014/main" id="{DE0129AC-DFCA-4101-BF4C-BE995B86B55C}"/>
            </a:ext>
          </a:extLst>
        </xdr:cNvPr>
        <xdr:cNvCxnSpPr/>
      </xdr:nvCxnSpPr>
      <xdr:spPr>
        <a:xfrm flipV="1">
          <a:off x="8686800" y="6899275"/>
          <a:ext cx="74295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74282</xdr:rowOff>
    </xdr:from>
    <xdr:to>
      <xdr:col>46</xdr:col>
      <xdr:colOff>38100</xdr:colOff>
      <xdr:row>42</xdr:row>
      <xdr:rowOff>4432</xdr:rowOff>
    </xdr:to>
    <xdr:sp macro="" textlink="">
      <xdr:nvSpPr>
        <xdr:cNvPr id="134" name="楕円 133">
          <a:extLst>
            <a:ext uri="{FF2B5EF4-FFF2-40B4-BE49-F238E27FC236}">
              <a16:creationId xmlns:a16="http://schemas.microsoft.com/office/drawing/2014/main" id="{C76CCE1A-D84C-4E55-8438-758E566DBA31}"/>
            </a:ext>
          </a:extLst>
        </xdr:cNvPr>
        <xdr:cNvSpPr/>
      </xdr:nvSpPr>
      <xdr:spPr>
        <a:xfrm>
          <a:off x="7842250" y="68497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124549</xdr:rowOff>
    </xdr:from>
    <xdr:to>
      <xdr:col>50</xdr:col>
      <xdr:colOff>114300</xdr:colOff>
      <xdr:row>41</xdr:row>
      <xdr:rowOff>125082</xdr:rowOff>
    </xdr:to>
    <xdr:cxnSp macro="">
      <xdr:nvCxnSpPr>
        <xdr:cNvPr id="135" name="直線コネクタ 134">
          <a:extLst>
            <a:ext uri="{FF2B5EF4-FFF2-40B4-BE49-F238E27FC236}">
              <a16:creationId xmlns:a16="http://schemas.microsoft.com/office/drawing/2014/main" id="{AE6C7B85-87F3-4274-ABED-ABD7E373A2C5}"/>
            </a:ext>
          </a:extLst>
        </xdr:cNvPr>
        <xdr:cNvCxnSpPr/>
      </xdr:nvCxnSpPr>
      <xdr:spPr>
        <a:xfrm flipV="1">
          <a:off x="7886700" y="6899999"/>
          <a:ext cx="8001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74358</xdr:rowOff>
    </xdr:from>
    <xdr:to>
      <xdr:col>41</xdr:col>
      <xdr:colOff>101600</xdr:colOff>
      <xdr:row>42</xdr:row>
      <xdr:rowOff>4508</xdr:rowOff>
    </xdr:to>
    <xdr:sp macro="" textlink="">
      <xdr:nvSpPr>
        <xdr:cNvPr id="136" name="楕円 135">
          <a:extLst>
            <a:ext uri="{FF2B5EF4-FFF2-40B4-BE49-F238E27FC236}">
              <a16:creationId xmlns:a16="http://schemas.microsoft.com/office/drawing/2014/main" id="{FF258F1F-71C5-49B0-94C7-D845D9FB5BE9}"/>
            </a:ext>
          </a:extLst>
        </xdr:cNvPr>
        <xdr:cNvSpPr/>
      </xdr:nvSpPr>
      <xdr:spPr>
        <a:xfrm>
          <a:off x="7029450" y="68498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125082</xdr:rowOff>
    </xdr:from>
    <xdr:to>
      <xdr:col>45</xdr:col>
      <xdr:colOff>177800</xdr:colOff>
      <xdr:row>41</xdr:row>
      <xdr:rowOff>125158</xdr:rowOff>
    </xdr:to>
    <xdr:cxnSp macro="">
      <xdr:nvCxnSpPr>
        <xdr:cNvPr id="137" name="直線コネクタ 136">
          <a:extLst>
            <a:ext uri="{FF2B5EF4-FFF2-40B4-BE49-F238E27FC236}">
              <a16:creationId xmlns:a16="http://schemas.microsoft.com/office/drawing/2014/main" id="{559E24E3-2DD4-4F58-8A21-5090E75036B4}"/>
            </a:ext>
          </a:extLst>
        </xdr:cNvPr>
        <xdr:cNvCxnSpPr/>
      </xdr:nvCxnSpPr>
      <xdr:spPr>
        <a:xfrm flipV="1">
          <a:off x="7080250" y="6900532"/>
          <a:ext cx="8064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74511</xdr:rowOff>
    </xdr:from>
    <xdr:to>
      <xdr:col>36</xdr:col>
      <xdr:colOff>165100</xdr:colOff>
      <xdr:row>42</xdr:row>
      <xdr:rowOff>4661</xdr:rowOff>
    </xdr:to>
    <xdr:sp macro="" textlink="">
      <xdr:nvSpPr>
        <xdr:cNvPr id="138" name="楕円 137">
          <a:extLst>
            <a:ext uri="{FF2B5EF4-FFF2-40B4-BE49-F238E27FC236}">
              <a16:creationId xmlns:a16="http://schemas.microsoft.com/office/drawing/2014/main" id="{46A9ED2F-5F2F-4E2E-B230-F0D6A9E327EF}"/>
            </a:ext>
          </a:extLst>
        </xdr:cNvPr>
        <xdr:cNvSpPr/>
      </xdr:nvSpPr>
      <xdr:spPr>
        <a:xfrm>
          <a:off x="6235700" y="6849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125158</xdr:rowOff>
    </xdr:from>
    <xdr:to>
      <xdr:col>41</xdr:col>
      <xdr:colOff>50800</xdr:colOff>
      <xdr:row>41</xdr:row>
      <xdr:rowOff>125311</xdr:rowOff>
    </xdr:to>
    <xdr:cxnSp macro="">
      <xdr:nvCxnSpPr>
        <xdr:cNvPr id="139" name="直線コネクタ 138">
          <a:extLst>
            <a:ext uri="{FF2B5EF4-FFF2-40B4-BE49-F238E27FC236}">
              <a16:creationId xmlns:a16="http://schemas.microsoft.com/office/drawing/2014/main" id="{74F3CAB8-D8D9-4738-84F0-62126E026C25}"/>
            </a:ext>
          </a:extLst>
        </xdr:cNvPr>
        <xdr:cNvCxnSpPr/>
      </xdr:nvCxnSpPr>
      <xdr:spPr>
        <a:xfrm flipV="1">
          <a:off x="6286500" y="6900608"/>
          <a:ext cx="79375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575C814F-184E-4B8A-993C-3A1E060F62FB}"/>
            </a:ext>
          </a:extLst>
        </xdr:cNvPr>
        <xdr:cNvSpPr txBox="1"/>
      </xdr:nvSpPr>
      <xdr:spPr>
        <a:xfrm>
          <a:off x="8458277" y="64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D20F14C6-011E-4E43-AB5C-DF62D1B8FA94}"/>
            </a:ext>
          </a:extLst>
        </xdr:cNvPr>
        <xdr:cNvSpPr txBox="1"/>
      </xdr:nvSpPr>
      <xdr:spPr>
        <a:xfrm>
          <a:off x="7677227" y="644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878E9F4-8705-4810-9F9F-ABA9824E6002}"/>
            </a:ext>
          </a:extLst>
        </xdr:cNvPr>
        <xdr:cNvSpPr txBox="1"/>
      </xdr:nvSpPr>
      <xdr:spPr>
        <a:xfrm>
          <a:off x="6864427" y="644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4990F659-A785-44CA-948C-824A89B7B92E}"/>
            </a:ext>
          </a:extLst>
        </xdr:cNvPr>
        <xdr:cNvSpPr txBox="1"/>
      </xdr:nvSpPr>
      <xdr:spPr>
        <a:xfrm>
          <a:off x="6070677" y="645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166476</xdr:rowOff>
    </xdr:from>
    <xdr:ext cx="469744" cy="259045"/>
    <xdr:sp macro="" textlink="">
      <xdr:nvSpPr>
        <xdr:cNvPr id="144" name="n_1mainValue【道路】&#10;一人当たり延長">
          <a:extLst>
            <a:ext uri="{FF2B5EF4-FFF2-40B4-BE49-F238E27FC236}">
              <a16:creationId xmlns:a16="http://schemas.microsoft.com/office/drawing/2014/main" id="{91C2BE15-A8B7-453B-B8E7-7FB9B8F2A47F}"/>
            </a:ext>
          </a:extLst>
        </xdr:cNvPr>
        <xdr:cNvSpPr txBox="1"/>
      </xdr:nvSpPr>
      <xdr:spPr>
        <a:xfrm>
          <a:off x="8458277" y="694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167009</xdr:rowOff>
    </xdr:from>
    <xdr:ext cx="469744" cy="259045"/>
    <xdr:sp macro="" textlink="">
      <xdr:nvSpPr>
        <xdr:cNvPr id="145" name="n_2mainValue【道路】&#10;一人当たり延長">
          <a:extLst>
            <a:ext uri="{FF2B5EF4-FFF2-40B4-BE49-F238E27FC236}">
              <a16:creationId xmlns:a16="http://schemas.microsoft.com/office/drawing/2014/main" id="{542F4037-7D73-4523-8BD6-272A9A45BCF9}"/>
            </a:ext>
          </a:extLst>
        </xdr:cNvPr>
        <xdr:cNvSpPr txBox="1"/>
      </xdr:nvSpPr>
      <xdr:spPr>
        <a:xfrm>
          <a:off x="7677227" y="694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167085</xdr:rowOff>
    </xdr:from>
    <xdr:ext cx="469744" cy="259045"/>
    <xdr:sp macro="" textlink="">
      <xdr:nvSpPr>
        <xdr:cNvPr id="146" name="n_3mainValue【道路】&#10;一人当たり延長">
          <a:extLst>
            <a:ext uri="{FF2B5EF4-FFF2-40B4-BE49-F238E27FC236}">
              <a16:creationId xmlns:a16="http://schemas.microsoft.com/office/drawing/2014/main" id="{E9679B50-5E51-459A-B3BA-197ABA8A30A8}"/>
            </a:ext>
          </a:extLst>
        </xdr:cNvPr>
        <xdr:cNvSpPr txBox="1"/>
      </xdr:nvSpPr>
      <xdr:spPr>
        <a:xfrm>
          <a:off x="6864427" y="69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167238</xdr:rowOff>
    </xdr:from>
    <xdr:ext cx="469744" cy="259045"/>
    <xdr:sp macro="" textlink="">
      <xdr:nvSpPr>
        <xdr:cNvPr id="147" name="n_4mainValue【道路】&#10;一人当たり延長">
          <a:extLst>
            <a:ext uri="{FF2B5EF4-FFF2-40B4-BE49-F238E27FC236}">
              <a16:creationId xmlns:a16="http://schemas.microsoft.com/office/drawing/2014/main" id="{A91B72CC-8694-4E7E-8F2C-44B2BCD94166}"/>
            </a:ext>
          </a:extLst>
        </xdr:cNvPr>
        <xdr:cNvSpPr txBox="1"/>
      </xdr:nvSpPr>
      <xdr:spPr>
        <a:xfrm>
          <a:off x="6070677" y="69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F1E3A35-2FF7-428E-A756-75E2C640F3F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ABC1CB0-D07F-4272-B0AB-BF3C2154E90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7F51FC1-301B-4312-B3E8-276D05C28A4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C4A9FE3-366D-4E93-A003-18363C7B98A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D4FE4F7-FA6C-4CBC-8C4E-9567ED09382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7160124-40A8-4620-BF25-E413B4D2297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4CDB88F-9C3F-4E27-9689-1A787F2B84F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C6178D4-8339-4E88-B18D-8727C23C6EC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0B4A5C6-2937-4EDE-892E-8779CADDB8A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98C9575-BF55-4C9D-9A37-0498016BC53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2680431-D42F-420E-B275-055C6EAA613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8EB1EB4-86F2-4702-8A6C-5EA399FAF832}"/>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EE62D98-5819-4FDA-B2C4-731999132280}"/>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54895F0-5EB0-487B-B12F-41EF832F8525}"/>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D79C6E2-C64E-42AF-984E-6A93D428776F}"/>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BC5B8B1-EA6C-4790-86C7-F76B93EA700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E79A0EF-A557-49A4-9F43-8B2F1AA9180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ACBB293-8DB3-4427-AB1A-73AD28262E3A}"/>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1EF033A-5300-4EB4-8CD3-7A505F17C296}"/>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571812B-004C-47A8-BFF3-BD6208470F77}"/>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2CDAB9E-5331-4ACC-9940-16DF285532D0}"/>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C827E5C-F212-4CB7-A141-A204B3ED7770}"/>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87855C6-56E2-4291-AFE3-6B16F56C9C38}"/>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7942C71-FD43-4903-A170-D583C808028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50A7496-887E-4B10-AAB5-45A020D19F2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BEFC8769-DDE8-4DFF-B3E1-9B6690C8F6A9}"/>
            </a:ext>
          </a:extLst>
        </xdr:cNvPr>
        <xdr:cNvCxnSpPr/>
      </xdr:nvCxnSpPr>
      <xdr:spPr>
        <a:xfrm flipV="1">
          <a:off x="4177665" y="9127672"/>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1F0043E-C49E-4D08-BCF5-C3B2EF2DD65C}"/>
            </a:ext>
          </a:extLst>
        </xdr:cNvPr>
        <xdr:cNvSpPr txBox="1"/>
      </xdr:nvSpPr>
      <xdr:spPr>
        <a:xfrm>
          <a:off x="4216400" y="105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AD2ADC09-3612-493F-8BEF-A27A74D2BBB7}"/>
            </a:ext>
          </a:extLst>
        </xdr:cNvPr>
        <xdr:cNvCxnSpPr/>
      </xdr:nvCxnSpPr>
      <xdr:spPr>
        <a:xfrm>
          <a:off x="4108450" y="10580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96137A7-B601-4296-9721-2F91D8C229BE}"/>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39394DC3-22C9-4143-B60C-FCB17156B377}"/>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503F899-C6C4-4248-9344-FE7737E22227}"/>
            </a:ext>
          </a:extLst>
        </xdr:cNvPr>
        <xdr:cNvSpPr txBox="1"/>
      </xdr:nvSpPr>
      <xdr:spPr>
        <a:xfrm>
          <a:off x="4216400" y="10062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B0B8C08F-7DD3-4A46-A265-CAD3FD7C43B6}"/>
            </a:ext>
          </a:extLst>
        </xdr:cNvPr>
        <xdr:cNvSpPr/>
      </xdr:nvSpPr>
      <xdr:spPr>
        <a:xfrm>
          <a:off x="412750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EBEBB059-F554-4213-935C-04DF74D5A50A}"/>
            </a:ext>
          </a:extLst>
        </xdr:cNvPr>
        <xdr:cNvSpPr/>
      </xdr:nvSpPr>
      <xdr:spPr>
        <a:xfrm>
          <a:off x="3384550" y="10068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DDE4A9C-DE8A-427B-839A-C60984036619}"/>
            </a:ext>
          </a:extLst>
        </xdr:cNvPr>
        <xdr:cNvSpPr/>
      </xdr:nvSpPr>
      <xdr:spPr>
        <a:xfrm>
          <a:off x="2571750" y="100509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82CB0DA-1B5F-4D3A-B4C2-F195C9161F08}"/>
            </a:ext>
          </a:extLst>
        </xdr:cNvPr>
        <xdr:cNvSpPr/>
      </xdr:nvSpPr>
      <xdr:spPr>
        <a:xfrm>
          <a:off x="1778000" y="10039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892B2052-77C1-42D5-9756-C946AD72DB3E}"/>
            </a:ext>
          </a:extLst>
        </xdr:cNvPr>
        <xdr:cNvSpPr/>
      </xdr:nvSpPr>
      <xdr:spPr>
        <a:xfrm>
          <a:off x="984250" y="100183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EC1FD80-8F0A-408E-A892-FCFC3F4F74F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A9422F-2DFE-4CF3-AD1E-600141D1735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FF7F61-EBB2-4B20-B7B2-74E6206AC50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143FCB5-EC14-4CDF-9CDC-05E5F7EFDD88}"/>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4F98B88-8FBB-41A9-B404-78948801B1A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9616</xdr:rowOff>
    </xdr:from>
    <xdr:to>
      <xdr:col>24</xdr:col>
      <xdr:colOff>114300</xdr:colOff>
      <xdr:row>60</xdr:row>
      <xdr:rowOff>111216</xdr:rowOff>
    </xdr:to>
    <xdr:sp macro="" textlink="">
      <xdr:nvSpPr>
        <xdr:cNvPr id="189" name="楕円 188">
          <a:extLst>
            <a:ext uri="{FF2B5EF4-FFF2-40B4-BE49-F238E27FC236}">
              <a16:creationId xmlns:a16="http://schemas.microsoft.com/office/drawing/2014/main" id="{A3DB677B-280E-47BC-BFE4-AF354A239293}"/>
            </a:ext>
          </a:extLst>
        </xdr:cNvPr>
        <xdr:cNvSpPr/>
      </xdr:nvSpPr>
      <xdr:spPr>
        <a:xfrm>
          <a:off x="4127500" y="99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32493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88D4FEB-4849-4538-8F08-D6154C3DF62E}"/>
            </a:ext>
          </a:extLst>
        </xdr:cNvPr>
        <xdr:cNvSpPr txBox="1"/>
      </xdr:nvSpPr>
      <xdr:spPr>
        <a:xfrm>
          <a:off x="4216400" y="977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168003</xdr:rowOff>
    </xdr:from>
    <xdr:to>
      <xdr:col>20</xdr:col>
      <xdr:colOff>38100</xdr:colOff>
      <xdr:row>60</xdr:row>
      <xdr:rowOff>98153</xdr:rowOff>
    </xdr:to>
    <xdr:sp macro="" textlink="">
      <xdr:nvSpPr>
        <xdr:cNvPr id="191" name="楕円 190">
          <a:extLst>
            <a:ext uri="{FF2B5EF4-FFF2-40B4-BE49-F238E27FC236}">
              <a16:creationId xmlns:a16="http://schemas.microsoft.com/office/drawing/2014/main" id="{00596A0C-8A70-4588-BCA9-A01533E1718F}"/>
            </a:ext>
          </a:extLst>
        </xdr:cNvPr>
        <xdr:cNvSpPr/>
      </xdr:nvSpPr>
      <xdr:spPr>
        <a:xfrm>
          <a:off x="3384550" y="99152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47353</xdr:rowOff>
    </xdr:from>
    <xdr:to>
      <xdr:col>24</xdr:col>
      <xdr:colOff>63500</xdr:colOff>
      <xdr:row>60</xdr:row>
      <xdr:rowOff>60416</xdr:rowOff>
    </xdr:to>
    <xdr:cxnSp macro="">
      <xdr:nvCxnSpPr>
        <xdr:cNvPr id="192" name="直線コネクタ 191">
          <a:extLst>
            <a:ext uri="{FF2B5EF4-FFF2-40B4-BE49-F238E27FC236}">
              <a16:creationId xmlns:a16="http://schemas.microsoft.com/office/drawing/2014/main" id="{64807C7E-2A87-4E5F-8DB0-4001A956566A}"/>
            </a:ext>
          </a:extLst>
        </xdr:cNvPr>
        <xdr:cNvCxnSpPr/>
      </xdr:nvCxnSpPr>
      <xdr:spPr>
        <a:xfrm>
          <a:off x="3429000" y="9959703"/>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148409</xdr:rowOff>
    </xdr:from>
    <xdr:to>
      <xdr:col>15</xdr:col>
      <xdr:colOff>101600</xdr:colOff>
      <xdr:row>60</xdr:row>
      <xdr:rowOff>78559</xdr:rowOff>
    </xdr:to>
    <xdr:sp macro="" textlink="">
      <xdr:nvSpPr>
        <xdr:cNvPr id="193" name="楕円 192">
          <a:extLst>
            <a:ext uri="{FF2B5EF4-FFF2-40B4-BE49-F238E27FC236}">
              <a16:creationId xmlns:a16="http://schemas.microsoft.com/office/drawing/2014/main" id="{CD32CB0D-C22D-4593-BA12-CB19F46E325E}"/>
            </a:ext>
          </a:extLst>
        </xdr:cNvPr>
        <xdr:cNvSpPr/>
      </xdr:nvSpPr>
      <xdr:spPr>
        <a:xfrm>
          <a:off x="2571750" y="98956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27759</xdr:rowOff>
    </xdr:from>
    <xdr:to>
      <xdr:col>19</xdr:col>
      <xdr:colOff>177800</xdr:colOff>
      <xdr:row>60</xdr:row>
      <xdr:rowOff>47353</xdr:rowOff>
    </xdr:to>
    <xdr:cxnSp macro="">
      <xdr:nvCxnSpPr>
        <xdr:cNvPr id="194" name="直線コネクタ 193">
          <a:extLst>
            <a:ext uri="{FF2B5EF4-FFF2-40B4-BE49-F238E27FC236}">
              <a16:creationId xmlns:a16="http://schemas.microsoft.com/office/drawing/2014/main" id="{4E51D81F-461F-4072-963E-4BDE9B882CA9}"/>
            </a:ext>
          </a:extLst>
        </xdr:cNvPr>
        <xdr:cNvCxnSpPr/>
      </xdr:nvCxnSpPr>
      <xdr:spPr>
        <a:xfrm>
          <a:off x="2622550" y="9940109"/>
          <a:ext cx="8064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169635</xdr:rowOff>
    </xdr:from>
    <xdr:to>
      <xdr:col>10</xdr:col>
      <xdr:colOff>165100</xdr:colOff>
      <xdr:row>60</xdr:row>
      <xdr:rowOff>99785</xdr:rowOff>
    </xdr:to>
    <xdr:sp macro="" textlink="">
      <xdr:nvSpPr>
        <xdr:cNvPr id="195" name="楕円 194">
          <a:extLst>
            <a:ext uri="{FF2B5EF4-FFF2-40B4-BE49-F238E27FC236}">
              <a16:creationId xmlns:a16="http://schemas.microsoft.com/office/drawing/2014/main" id="{F4216723-29B3-4095-A636-ACE69FEB8129}"/>
            </a:ext>
          </a:extLst>
        </xdr:cNvPr>
        <xdr:cNvSpPr/>
      </xdr:nvSpPr>
      <xdr:spPr>
        <a:xfrm>
          <a:off x="1778000" y="99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27759</xdr:rowOff>
    </xdr:from>
    <xdr:to>
      <xdr:col>15</xdr:col>
      <xdr:colOff>50800</xdr:colOff>
      <xdr:row>60</xdr:row>
      <xdr:rowOff>48985</xdr:rowOff>
    </xdr:to>
    <xdr:cxnSp macro="">
      <xdr:nvCxnSpPr>
        <xdr:cNvPr id="196" name="直線コネクタ 195">
          <a:extLst>
            <a:ext uri="{FF2B5EF4-FFF2-40B4-BE49-F238E27FC236}">
              <a16:creationId xmlns:a16="http://schemas.microsoft.com/office/drawing/2014/main" id="{3EF5D4D2-9B77-42C9-87A7-E23CFF7FDE45}"/>
            </a:ext>
          </a:extLst>
        </xdr:cNvPr>
        <xdr:cNvCxnSpPr/>
      </xdr:nvCxnSpPr>
      <xdr:spPr>
        <a:xfrm flipV="1">
          <a:off x="1828800" y="9940109"/>
          <a:ext cx="79375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164737</xdr:rowOff>
    </xdr:from>
    <xdr:to>
      <xdr:col>6</xdr:col>
      <xdr:colOff>38100</xdr:colOff>
      <xdr:row>60</xdr:row>
      <xdr:rowOff>94887</xdr:rowOff>
    </xdr:to>
    <xdr:sp macro="" textlink="">
      <xdr:nvSpPr>
        <xdr:cNvPr id="197" name="楕円 196">
          <a:extLst>
            <a:ext uri="{FF2B5EF4-FFF2-40B4-BE49-F238E27FC236}">
              <a16:creationId xmlns:a16="http://schemas.microsoft.com/office/drawing/2014/main" id="{B6B48FC1-2193-4795-B170-DAF76A22FBAE}"/>
            </a:ext>
          </a:extLst>
        </xdr:cNvPr>
        <xdr:cNvSpPr/>
      </xdr:nvSpPr>
      <xdr:spPr>
        <a:xfrm>
          <a:off x="984250" y="99119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44087</xdr:rowOff>
    </xdr:from>
    <xdr:to>
      <xdr:col>10</xdr:col>
      <xdr:colOff>114300</xdr:colOff>
      <xdr:row>60</xdr:row>
      <xdr:rowOff>48985</xdr:rowOff>
    </xdr:to>
    <xdr:cxnSp macro="">
      <xdr:nvCxnSpPr>
        <xdr:cNvPr id="198" name="直線コネクタ 197">
          <a:extLst>
            <a:ext uri="{FF2B5EF4-FFF2-40B4-BE49-F238E27FC236}">
              <a16:creationId xmlns:a16="http://schemas.microsoft.com/office/drawing/2014/main" id="{D02B6843-F595-4C36-9198-B6783573FF25}"/>
            </a:ext>
          </a:extLst>
        </xdr:cNvPr>
        <xdr:cNvCxnSpPr/>
      </xdr:nvCxnSpPr>
      <xdr:spPr>
        <a:xfrm>
          <a:off x="1028700" y="9956437"/>
          <a:ext cx="8001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4886B50-5B2C-42A3-A1FE-24F58A61F3DC}"/>
            </a:ext>
          </a:extLst>
        </xdr:cNvPr>
        <xdr:cNvSpPr txBox="1"/>
      </xdr:nvSpPr>
      <xdr:spPr>
        <a:xfrm>
          <a:off x="3239144" y="1015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E22FC14-59EB-4619-851D-466A5533C5D4}"/>
            </a:ext>
          </a:extLst>
        </xdr:cNvPr>
        <xdr:cNvSpPr txBox="1"/>
      </xdr:nvSpPr>
      <xdr:spPr>
        <a:xfrm>
          <a:off x="2439044" y="1013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CE00109-0B18-4EA6-924C-E29F17E2F850}"/>
            </a:ext>
          </a:extLst>
        </xdr:cNvPr>
        <xdr:cNvSpPr txBox="1"/>
      </xdr:nvSpPr>
      <xdr:spPr>
        <a:xfrm>
          <a:off x="164529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6891B3D-3874-4079-88E9-62CD597D431A}"/>
            </a:ext>
          </a:extLst>
        </xdr:cNvPr>
        <xdr:cNvSpPr txBox="1"/>
      </xdr:nvSpPr>
      <xdr:spPr>
        <a:xfrm>
          <a:off x="851544" y="1010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114680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89BA7D1-E9EC-47DA-88D6-6E0469658B1B}"/>
            </a:ext>
          </a:extLst>
        </xdr:cNvPr>
        <xdr:cNvSpPr txBox="1"/>
      </xdr:nvSpPr>
      <xdr:spPr>
        <a:xfrm>
          <a:off x="3239144" y="969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95086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22D70B7-EF6A-4F86-99D5-0CE1B6669724}"/>
            </a:ext>
          </a:extLst>
        </xdr:cNvPr>
        <xdr:cNvSpPr txBox="1"/>
      </xdr:nvSpPr>
      <xdr:spPr>
        <a:xfrm>
          <a:off x="2439044" y="967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116312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3094783-29F4-454A-8EDA-3105605E66AE}"/>
            </a:ext>
          </a:extLst>
        </xdr:cNvPr>
        <xdr:cNvSpPr txBox="1"/>
      </xdr:nvSpPr>
      <xdr:spPr>
        <a:xfrm>
          <a:off x="1645294" y="969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111414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F88EC00-64A3-4224-92F6-C773BEDA83F1}"/>
            </a:ext>
          </a:extLst>
        </xdr:cNvPr>
        <xdr:cNvSpPr txBox="1"/>
      </xdr:nvSpPr>
      <xdr:spPr>
        <a:xfrm>
          <a:off x="851544" y="969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1C3CA14-F2B6-491E-A6EE-05DB66B3B12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F59FBB8-F91F-4C25-99AD-465603ABD026}"/>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714B8FF-5B8B-4324-BAFA-E4A5EB232F0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EB0D866-F7C4-46C4-85E5-EBDEFCDEE75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ACF9852-0834-4F75-AA52-A69D9907B8E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8648C90-FD0A-4B0B-A76E-583BB602F5E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E70D68F-837C-4EF0-AAB9-A133B127DF2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AB4761-2C71-4056-8185-ACA668B1EC1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AD92681-486A-4745-B52D-D39DFA57779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D475C08-13DC-446B-8A98-6D415DB192C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224243-5691-475C-B30B-51CFE0D752A7}"/>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C7CB361-0563-4FD0-B278-2CFFD8F2266A}"/>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FC4A770-0471-4520-904C-16C8C42AA3E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3693513-FBDE-48D2-88CF-9911EAD4DA4C}"/>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064EE8C-ECD9-4722-8BA0-CD17AD65A93A}"/>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6B74F99-E4FA-4626-B0DC-C26294CB6A6A}"/>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1393615-A504-4953-9A7D-1A088587C585}"/>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6E18B17-6461-41B5-9541-A8C3D247FBF9}"/>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898F52A-12A0-4873-894C-B30536AAC8E5}"/>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25EE051-703E-4584-B639-7605F7E08654}"/>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D8512A8-0BCD-4B43-A625-BB259F30221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416D186-8D36-462A-8B72-F6A366C2F112}"/>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72771F3-0D48-4A16-883F-52282F572CF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3CF7768-1FED-454F-AFB3-AB64AFE0B254}"/>
            </a:ext>
          </a:extLst>
        </xdr:cNvPr>
        <xdr:cNvCxnSpPr/>
      </xdr:nvCxnSpPr>
      <xdr:spPr>
        <a:xfrm flipV="1">
          <a:off x="9429115" y="9222718"/>
          <a:ext cx="0" cy="1423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76279CEB-CEE7-4C1A-BFDB-577335415EA8}"/>
            </a:ext>
          </a:extLst>
        </xdr:cNvPr>
        <xdr:cNvSpPr txBox="1"/>
      </xdr:nvSpPr>
      <xdr:spPr>
        <a:xfrm>
          <a:off x="9467850" y="1064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268BC85D-A522-43FB-83BF-B7E4E371C74E}"/>
            </a:ext>
          </a:extLst>
        </xdr:cNvPr>
        <xdr:cNvCxnSpPr/>
      </xdr:nvCxnSpPr>
      <xdr:spPr>
        <a:xfrm>
          <a:off x="9359900" y="10645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22BB835-C1AC-4F57-A960-60E990FB3C36}"/>
            </a:ext>
          </a:extLst>
        </xdr:cNvPr>
        <xdr:cNvSpPr txBox="1"/>
      </xdr:nvSpPr>
      <xdr:spPr>
        <a:xfrm>
          <a:off x="9467850" y="9004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EF123CBE-D6F8-454F-89EC-14DADE222046}"/>
            </a:ext>
          </a:extLst>
        </xdr:cNvPr>
        <xdr:cNvCxnSpPr/>
      </xdr:nvCxnSpPr>
      <xdr:spPr>
        <a:xfrm>
          <a:off x="9359900" y="92227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9047BC5-E45C-444C-B7EC-DD9338903D16}"/>
            </a:ext>
          </a:extLst>
        </xdr:cNvPr>
        <xdr:cNvSpPr txBox="1"/>
      </xdr:nvSpPr>
      <xdr:spPr>
        <a:xfrm>
          <a:off x="9467850" y="10323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14D11E7B-9B10-492D-817E-02F3BF0302A7}"/>
            </a:ext>
          </a:extLst>
        </xdr:cNvPr>
        <xdr:cNvSpPr/>
      </xdr:nvSpPr>
      <xdr:spPr>
        <a:xfrm>
          <a:off x="9398000" y="104654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139F390B-73B2-44B5-9E6F-243078D46EB2}"/>
            </a:ext>
          </a:extLst>
        </xdr:cNvPr>
        <xdr:cNvSpPr/>
      </xdr:nvSpPr>
      <xdr:spPr>
        <a:xfrm>
          <a:off x="8636000" y="1046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25418AC5-C067-495C-B031-8CB5757FF350}"/>
            </a:ext>
          </a:extLst>
        </xdr:cNvPr>
        <xdr:cNvSpPr/>
      </xdr:nvSpPr>
      <xdr:spPr>
        <a:xfrm>
          <a:off x="7842250" y="104710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97455E8-EB2C-4343-BC91-0ED278CBE3C2}"/>
            </a:ext>
          </a:extLst>
        </xdr:cNvPr>
        <xdr:cNvSpPr/>
      </xdr:nvSpPr>
      <xdr:spPr>
        <a:xfrm>
          <a:off x="7029450" y="1046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50D727CD-C7A1-48F3-B6A3-77C86F636267}"/>
            </a:ext>
          </a:extLst>
        </xdr:cNvPr>
        <xdr:cNvSpPr/>
      </xdr:nvSpPr>
      <xdr:spPr>
        <a:xfrm>
          <a:off x="6235700" y="104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8622BE-1862-49EB-A0DE-25795635A29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1BF0E30-8DA0-4FFD-8320-A356ABA21B3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B8AA21-0831-43AE-BACF-62259832418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273AFC5-229B-435C-B347-E3737E2FD12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067529-FC8E-4A5E-96CC-DE932F1EE38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96456</xdr:rowOff>
    </xdr:from>
    <xdr:to>
      <xdr:col>55</xdr:col>
      <xdr:colOff>50800</xdr:colOff>
      <xdr:row>64</xdr:row>
      <xdr:rowOff>26606</xdr:rowOff>
    </xdr:to>
    <xdr:sp macro="" textlink="">
      <xdr:nvSpPr>
        <xdr:cNvPr id="246" name="楕円 245">
          <a:extLst>
            <a:ext uri="{FF2B5EF4-FFF2-40B4-BE49-F238E27FC236}">
              <a16:creationId xmlns:a16="http://schemas.microsoft.com/office/drawing/2014/main" id="{705CE91D-3C82-475E-AED4-36AFDDB80BF6}"/>
            </a:ext>
          </a:extLst>
        </xdr:cNvPr>
        <xdr:cNvSpPr/>
      </xdr:nvSpPr>
      <xdr:spPr>
        <a:xfrm>
          <a:off x="9398000" y="105041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917984B4-9B9C-40BB-AB7B-6913B6A2470C}"/>
            </a:ext>
          </a:extLst>
        </xdr:cNvPr>
        <xdr:cNvSpPr txBox="1"/>
      </xdr:nvSpPr>
      <xdr:spPr>
        <a:xfrm>
          <a:off x="9467850" y="104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98787</xdr:rowOff>
    </xdr:from>
    <xdr:to>
      <xdr:col>50</xdr:col>
      <xdr:colOff>165100</xdr:colOff>
      <xdr:row>64</xdr:row>
      <xdr:rowOff>28937</xdr:rowOff>
    </xdr:to>
    <xdr:sp macro="" textlink="">
      <xdr:nvSpPr>
        <xdr:cNvPr id="248" name="楕円 247">
          <a:extLst>
            <a:ext uri="{FF2B5EF4-FFF2-40B4-BE49-F238E27FC236}">
              <a16:creationId xmlns:a16="http://schemas.microsoft.com/office/drawing/2014/main" id="{9941BC12-E86B-4AC2-B537-94557F1E4915}"/>
            </a:ext>
          </a:extLst>
        </xdr:cNvPr>
        <xdr:cNvSpPr/>
      </xdr:nvSpPr>
      <xdr:spPr>
        <a:xfrm>
          <a:off x="8636000" y="105064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147256</xdr:rowOff>
    </xdr:from>
    <xdr:to>
      <xdr:col>55</xdr:col>
      <xdr:colOff>0</xdr:colOff>
      <xdr:row>63</xdr:row>
      <xdr:rowOff>149587</xdr:rowOff>
    </xdr:to>
    <xdr:cxnSp macro="">
      <xdr:nvCxnSpPr>
        <xdr:cNvPr id="249" name="直線コネクタ 248">
          <a:extLst>
            <a:ext uri="{FF2B5EF4-FFF2-40B4-BE49-F238E27FC236}">
              <a16:creationId xmlns:a16="http://schemas.microsoft.com/office/drawing/2014/main" id="{2D6B8561-B408-41FC-BDF8-5F7F1B9E72DD}"/>
            </a:ext>
          </a:extLst>
        </xdr:cNvPr>
        <xdr:cNvCxnSpPr/>
      </xdr:nvCxnSpPr>
      <xdr:spPr>
        <a:xfrm flipV="1">
          <a:off x="8686800" y="10554906"/>
          <a:ext cx="74295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101590</xdr:rowOff>
    </xdr:from>
    <xdr:to>
      <xdr:col>46</xdr:col>
      <xdr:colOff>38100</xdr:colOff>
      <xdr:row>64</xdr:row>
      <xdr:rowOff>31740</xdr:rowOff>
    </xdr:to>
    <xdr:sp macro="" textlink="">
      <xdr:nvSpPr>
        <xdr:cNvPr id="250" name="楕円 249">
          <a:extLst>
            <a:ext uri="{FF2B5EF4-FFF2-40B4-BE49-F238E27FC236}">
              <a16:creationId xmlns:a16="http://schemas.microsoft.com/office/drawing/2014/main" id="{2FAEBD27-97B8-44D4-BB90-C1B98CE223BF}"/>
            </a:ext>
          </a:extLst>
        </xdr:cNvPr>
        <xdr:cNvSpPr/>
      </xdr:nvSpPr>
      <xdr:spPr>
        <a:xfrm>
          <a:off x="7842250" y="10509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149587</xdr:rowOff>
    </xdr:from>
    <xdr:to>
      <xdr:col>50</xdr:col>
      <xdr:colOff>114300</xdr:colOff>
      <xdr:row>63</xdr:row>
      <xdr:rowOff>152390</xdr:rowOff>
    </xdr:to>
    <xdr:cxnSp macro="">
      <xdr:nvCxnSpPr>
        <xdr:cNvPr id="251" name="直線コネクタ 250">
          <a:extLst>
            <a:ext uri="{FF2B5EF4-FFF2-40B4-BE49-F238E27FC236}">
              <a16:creationId xmlns:a16="http://schemas.microsoft.com/office/drawing/2014/main" id="{3581F5E0-AB03-460A-A0F1-77B7138450C7}"/>
            </a:ext>
          </a:extLst>
        </xdr:cNvPr>
        <xdr:cNvCxnSpPr/>
      </xdr:nvCxnSpPr>
      <xdr:spPr>
        <a:xfrm flipV="1">
          <a:off x="7886700" y="10557237"/>
          <a:ext cx="800100" cy="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106744</xdr:rowOff>
    </xdr:from>
    <xdr:to>
      <xdr:col>41</xdr:col>
      <xdr:colOff>101600</xdr:colOff>
      <xdr:row>64</xdr:row>
      <xdr:rowOff>36894</xdr:rowOff>
    </xdr:to>
    <xdr:sp macro="" textlink="">
      <xdr:nvSpPr>
        <xdr:cNvPr id="252" name="楕円 251">
          <a:extLst>
            <a:ext uri="{FF2B5EF4-FFF2-40B4-BE49-F238E27FC236}">
              <a16:creationId xmlns:a16="http://schemas.microsoft.com/office/drawing/2014/main" id="{67FD1EA8-0675-4D3A-B4E5-AD0AC41D37DA}"/>
            </a:ext>
          </a:extLst>
        </xdr:cNvPr>
        <xdr:cNvSpPr/>
      </xdr:nvSpPr>
      <xdr:spPr>
        <a:xfrm>
          <a:off x="7029450" y="10514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152390</xdr:rowOff>
    </xdr:from>
    <xdr:to>
      <xdr:col>45</xdr:col>
      <xdr:colOff>177800</xdr:colOff>
      <xdr:row>63</xdr:row>
      <xdr:rowOff>157544</xdr:rowOff>
    </xdr:to>
    <xdr:cxnSp macro="">
      <xdr:nvCxnSpPr>
        <xdr:cNvPr id="253" name="直線コネクタ 252">
          <a:extLst>
            <a:ext uri="{FF2B5EF4-FFF2-40B4-BE49-F238E27FC236}">
              <a16:creationId xmlns:a16="http://schemas.microsoft.com/office/drawing/2014/main" id="{56BD1101-CE9F-4B4E-8DEE-380405AC0605}"/>
            </a:ext>
          </a:extLst>
        </xdr:cNvPr>
        <xdr:cNvCxnSpPr/>
      </xdr:nvCxnSpPr>
      <xdr:spPr>
        <a:xfrm flipV="1">
          <a:off x="7080250" y="10560040"/>
          <a:ext cx="806450" cy="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108949</xdr:rowOff>
    </xdr:from>
    <xdr:to>
      <xdr:col>36</xdr:col>
      <xdr:colOff>165100</xdr:colOff>
      <xdr:row>64</xdr:row>
      <xdr:rowOff>39099</xdr:rowOff>
    </xdr:to>
    <xdr:sp macro="" textlink="">
      <xdr:nvSpPr>
        <xdr:cNvPr id="254" name="楕円 253">
          <a:extLst>
            <a:ext uri="{FF2B5EF4-FFF2-40B4-BE49-F238E27FC236}">
              <a16:creationId xmlns:a16="http://schemas.microsoft.com/office/drawing/2014/main" id="{F92E4827-C1E7-4103-B527-77FF4E0F3616}"/>
            </a:ext>
          </a:extLst>
        </xdr:cNvPr>
        <xdr:cNvSpPr/>
      </xdr:nvSpPr>
      <xdr:spPr>
        <a:xfrm>
          <a:off x="6235700" y="10516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157544</xdr:rowOff>
    </xdr:from>
    <xdr:to>
      <xdr:col>41</xdr:col>
      <xdr:colOff>50800</xdr:colOff>
      <xdr:row>63</xdr:row>
      <xdr:rowOff>159749</xdr:rowOff>
    </xdr:to>
    <xdr:cxnSp macro="">
      <xdr:nvCxnSpPr>
        <xdr:cNvPr id="255" name="直線コネクタ 254">
          <a:extLst>
            <a:ext uri="{FF2B5EF4-FFF2-40B4-BE49-F238E27FC236}">
              <a16:creationId xmlns:a16="http://schemas.microsoft.com/office/drawing/2014/main" id="{3ED30DF1-E74C-43B2-8E4C-5BAEB5D26C36}"/>
            </a:ext>
          </a:extLst>
        </xdr:cNvPr>
        <xdr:cNvCxnSpPr/>
      </xdr:nvCxnSpPr>
      <xdr:spPr>
        <a:xfrm flipV="1">
          <a:off x="6286500" y="10565194"/>
          <a:ext cx="79375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CC8E261-4357-4E3E-94CF-F40D74BCEA31}"/>
            </a:ext>
          </a:extLst>
        </xdr:cNvPr>
        <xdr:cNvSpPr txBox="1"/>
      </xdr:nvSpPr>
      <xdr:spPr>
        <a:xfrm>
          <a:off x="8399995" y="1024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9FC98A5-0AE6-4148-A233-58E80A3C2C50}"/>
            </a:ext>
          </a:extLst>
        </xdr:cNvPr>
        <xdr:cNvSpPr txBox="1"/>
      </xdr:nvSpPr>
      <xdr:spPr>
        <a:xfrm>
          <a:off x="7612595" y="1025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B5F3E15-B76B-494C-804A-E3F19DE66EB7}"/>
            </a:ext>
          </a:extLst>
        </xdr:cNvPr>
        <xdr:cNvSpPr txBox="1"/>
      </xdr:nvSpPr>
      <xdr:spPr>
        <a:xfrm>
          <a:off x="6818845" y="1025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F2837F9-12B5-4602-8E29-AC1BC8BEF315}"/>
            </a:ext>
          </a:extLst>
        </xdr:cNvPr>
        <xdr:cNvSpPr txBox="1"/>
      </xdr:nvSpPr>
      <xdr:spPr>
        <a:xfrm>
          <a:off x="6006045" y="10248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20064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2A0EF264-071B-4648-A244-7C48942168B4}"/>
            </a:ext>
          </a:extLst>
        </xdr:cNvPr>
        <xdr:cNvSpPr txBox="1"/>
      </xdr:nvSpPr>
      <xdr:spPr>
        <a:xfrm>
          <a:off x="8425961" y="1059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22867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9921C2B-51AC-4F80-BAD4-75948A481EA4}"/>
            </a:ext>
          </a:extLst>
        </xdr:cNvPr>
        <xdr:cNvSpPr txBox="1"/>
      </xdr:nvSpPr>
      <xdr:spPr>
        <a:xfrm>
          <a:off x="7644911" y="1059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28021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ED6E62E-FAE5-4FE2-A298-63AC7EFB593E}"/>
            </a:ext>
          </a:extLst>
        </xdr:cNvPr>
        <xdr:cNvSpPr txBox="1"/>
      </xdr:nvSpPr>
      <xdr:spPr>
        <a:xfrm>
          <a:off x="6851161" y="1060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30226</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491E8B7F-0C95-43AD-B201-C7A57CB47267}"/>
            </a:ext>
          </a:extLst>
        </xdr:cNvPr>
        <xdr:cNvSpPr txBox="1"/>
      </xdr:nvSpPr>
      <xdr:spPr>
        <a:xfrm>
          <a:off x="6038361" y="1060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EAB504C-A025-4338-927A-91772E65761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43AAD0B-80B2-47D0-AFDE-A06CE1AF459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3135F85-69AC-49A8-BF54-1FA1EDA6F2F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9ADD7EC-F8DF-4244-8D3B-E6B4891899E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71C04AB-5B60-4B01-8E4B-EC94B1632AC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42A1DDB-3403-4986-9EB9-FAAC922A55F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7C1D6CA-40A4-4EA5-A19D-0FE03AD04F9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7CC876D-73BD-460C-851C-142428DBC39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0F0F682-99B6-477F-A5BA-B200C4D4F7A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4F9543E-6308-4A4E-9113-20DA15DC4FD4}"/>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1FDF9C0-4862-42A9-83FE-762F303B7F2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2D664C4-D485-4618-B12B-1B4410F16B6E}"/>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2A3C4AD-4996-4B1C-8FC0-C04B0B320F63}"/>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718EF5B-9ABC-48D5-8A64-69BACFD94D65}"/>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3503B4F-499D-4BCC-AF0A-5C50A3060AC2}"/>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69799F0-64CF-4C9E-B454-39863E52AF7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7A990C8-84AF-4272-9513-339955B75AFE}"/>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3E067AC-15AC-436E-802D-8FAD411073D2}"/>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52C043F-FA06-43FD-8DBD-4D34118EBAE2}"/>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57E0D27-1E3C-4189-8C3E-891A16FD5C9A}"/>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A0BD22E-8BC1-47D3-823B-CE40280DE3DE}"/>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FD14B2B-FF60-482E-A9D9-6F75E76C080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5E8FF82-005A-4F2E-A48A-49F555DCEB07}"/>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1913EB7-C5D3-4C4A-B28C-7D98F3E0C3A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9F0C062-9DD8-4E33-89C0-232BD5446A20}"/>
            </a:ext>
          </a:extLst>
        </xdr:cNvPr>
        <xdr:cNvCxnSpPr/>
      </xdr:nvCxnSpPr>
      <xdr:spPr>
        <a:xfrm flipV="1">
          <a:off x="4177665" y="12856211"/>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AD93950-209C-4BF4-BF1E-1C3C4B4BC84C}"/>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B3F06B9-778E-477C-A786-6023B27E9F7C}"/>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0838A95-C9D1-4727-AA14-C05104005653}"/>
            </a:ext>
          </a:extLst>
        </xdr:cNvPr>
        <xdr:cNvSpPr txBox="1"/>
      </xdr:nvSpPr>
      <xdr:spPr>
        <a:xfrm>
          <a:off x="4216400" y="1263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B5E189C7-7F67-49D8-9FBA-87525A9CAD67}"/>
            </a:ext>
          </a:extLst>
        </xdr:cNvPr>
        <xdr:cNvCxnSpPr/>
      </xdr:nvCxnSpPr>
      <xdr:spPr>
        <a:xfrm>
          <a:off x="4108450" y="12856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F682FE0-8D0E-4A46-8163-04F440C12267}"/>
            </a:ext>
          </a:extLst>
        </xdr:cNvPr>
        <xdr:cNvSpPr txBox="1"/>
      </xdr:nvSpPr>
      <xdr:spPr>
        <a:xfrm>
          <a:off x="4216400" y="13639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506B06F-9B66-4206-946A-8F0DFB28332B}"/>
            </a:ext>
          </a:extLst>
        </xdr:cNvPr>
        <xdr:cNvSpPr/>
      </xdr:nvSpPr>
      <xdr:spPr>
        <a:xfrm>
          <a:off x="4127500" y="13661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1A20178D-7EC9-4EA0-9243-9213CFAAF55C}"/>
            </a:ext>
          </a:extLst>
        </xdr:cNvPr>
        <xdr:cNvSpPr/>
      </xdr:nvSpPr>
      <xdr:spPr>
        <a:xfrm>
          <a:off x="33845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67B7B5B-20A2-4159-AC4A-DB22EDC214FD}"/>
            </a:ext>
          </a:extLst>
        </xdr:cNvPr>
        <xdr:cNvSpPr/>
      </xdr:nvSpPr>
      <xdr:spPr>
        <a:xfrm>
          <a:off x="2571750" y="13627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A745FD3F-3915-4ACD-860C-23C6D0E1161F}"/>
            </a:ext>
          </a:extLst>
        </xdr:cNvPr>
        <xdr:cNvSpPr/>
      </xdr:nvSpPr>
      <xdr:spPr>
        <a:xfrm>
          <a:off x="1778000" y="13630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51D5A14F-8A4D-49B0-A154-829663914E66}"/>
            </a:ext>
          </a:extLst>
        </xdr:cNvPr>
        <xdr:cNvSpPr/>
      </xdr:nvSpPr>
      <xdr:spPr>
        <a:xfrm>
          <a:off x="984250" y="1359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40E4E2-72E3-4697-B2AA-3DCB4EA97B4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9444B0-6C8E-4A41-9707-35A55470552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A9701E-3EAE-4B1A-A395-E4894154E19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553A862-8867-4735-9083-D6EC7B0F77DE}"/>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7773B8-AAEC-499D-97C1-A4A0E707E7AE}"/>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304" name="楕円 303">
          <a:extLst>
            <a:ext uri="{FF2B5EF4-FFF2-40B4-BE49-F238E27FC236}">
              <a16:creationId xmlns:a16="http://schemas.microsoft.com/office/drawing/2014/main" id="{1E3E0A4A-7EC7-45CD-AD17-638FBF47B45E}"/>
            </a:ext>
          </a:extLst>
        </xdr:cNvPr>
        <xdr:cNvSpPr/>
      </xdr:nvSpPr>
      <xdr:spPr>
        <a:xfrm>
          <a:off x="4127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86377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3F73C6D-C019-4C79-84C9-EEB3080DA4E7}"/>
            </a:ext>
          </a:extLst>
        </xdr:cNvPr>
        <xdr:cNvSpPr txBox="1"/>
      </xdr:nvSpPr>
      <xdr:spPr>
        <a:xfrm>
          <a:off x="4216400" y="1346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6" name="楕円 305">
          <a:extLst>
            <a:ext uri="{FF2B5EF4-FFF2-40B4-BE49-F238E27FC236}">
              <a16:creationId xmlns:a16="http://schemas.microsoft.com/office/drawing/2014/main" id="{6E90137F-AF49-4773-9AD4-F71041A457FE}"/>
            </a:ext>
          </a:extLst>
        </xdr:cNvPr>
        <xdr:cNvSpPr/>
      </xdr:nvSpPr>
      <xdr:spPr>
        <a:xfrm>
          <a:off x="3384550" y="13577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114300</xdr:rowOff>
    </xdr:to>
    <xdr:cxnSp macro="">
      <xdr:nvCxnSpPr>
        <xdr:cNvPr id="307" name="直線コネクタ 306">
          <a:extLst>
            <a:ext uri="{FF2B5EF4-FFF2-40B4-BE49-F238E27FC236}">
              <a16:creationId xmlns:a16="http://schemas.microsoft.com/office/drawing/2014/main" id="{5CF76D4F-4826-4E05-99BD-81B663C06727}"/>
            </a:ext>
          </a:extLst>
        </xdr:cNvPr>
        <xdr:cNvCxnSpPr/>
      </xdr:nvCxnSpPr>
      <xdr:spPr>
        <a:xfrm>
          <a:off x="3429000" y="13628370"/>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151130</xdr:rowOff>
    </xdr:from>
    <xdr:to>
      <xdr:col>15</xdr:col>
      <xdr:colOff>101600</xdr:colOff>
      <xdr:row>82</xdr:row>
      <xdr:rowOff>81280</xdr:rowOff>
    </xdr:to>
    <xdr:sp macro="" textlink="">
      <xdr:nvSpPr>
        <xdr:cNvPr id="308" name="楕円 307">
          <a:extLst>
            <a:ext uri="{FF2B5EF4-FFF2-40B4-BE49-F238E27FC236}">
              <a16:creationId xmlns:a16="http://schemas.microsoft.com/office/drawing/2014/main" id="{022A1DDD-668B-4274-84A1-1EF63D848C3E}"/>
            </a:ext>
          </a:extLst>
        </xdr:cNvPr>
        <xdr:cNvSpPr/>
      </xdr:nvSpPr>
      <xdr:spPr>
        <a:xfrm>
          <a:off x="2571750" y="13530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30480</xdr:rowOff>
    </xdr:from>
    <xdr:to>
      <xdr:col>19</xdr:col>
      <xdr:colOff>177800</xdr:colOff>
      <xdr:row>82</xdr:row>
      <xdr:rowOff>83820</xdr:rowOff>
    </xdr:to>
    <xdr:cxnSp macro="">
      <xdr:nvCxnSpPr>
        <xdr:cNvPr id="309" name="直線コネクタ 308">
          <a:extLst>
            <a:ext uri="{FF2B5EF4-FFF2-40B4-BE49-F238E27FC236}">
              <a16:creationId xmlns:a16="http://schemas.microsoft.com/office/drawing/2014/main" id="{091D6379-02EF-4D3F-8466-E319B78AA74E}"/>
            </a:ext>
          </a:extLst>
        </xdr:cNvPr>
        <xdr:cNvCxnSpPr/>
      </xdr:nvCxnSpPr>
      <xdr:spPr>
        <a:xfrm>
          <a:off x="2622550" y="1357503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118745</xdr:rowOff>
    </xdr:from>
    <xdr:to>
      <xdr:col>10</xdr:col>
      <xdr:colOff>165100</xdr:colOff>
      <xdr:row>82</xdr:row>
      <xdr:rowOff>48895</xdr:rowOff>
    </xdr:to>
    <xdr:sp macro="" textlink="">
      <xdr:nvSpPr>
        <xdr:cNvPr id="310" name="楕円 309">
          <a:extLst>
            <a:ext uri="{FF2B5EF4-FFF2-40B4-BE49-F238E27FC236}">
              <a16:creationId xmlns:a16="http://schemas.microsoft.com/office/drawing/2014/main" id="{82B33DC4-32E3-45E1-9B59-857BE6D68944}"/>
            </a:ext>
          </a:extLst>
        </xdr:cNvPr>
        <xdr:cNvSpPr/>
      </xdr:nvSpPr>
      <xdr:spPr>
        <a:xfrm>
          <a:off x="1778000" y="1349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169545</xdr:rowOff>
    </xdr:from>
    <xdr:to>
      <xdr:col>15</xdr:col>
      <xdr:colOff>50800</xdr:colOff>
      <xdr:row>82</xdr:row>
      <xdr:rowOff>30480</xdr:rowOff>
    </xdr:to>
    <xdr:cxnSp macro="">
      <xdr:nvCxnSpPr>
        <xdr:cNvPr id="311" name="直線コネクタ 310">
          <a:extLst>
            <a:ext uri="{FF2B5EF4-FFF2-40B4-BE49-F238E27FC236}">
              <a16:creationId xmlns:a16="http://schemas.microsoft.com/office/drawing/2014/main" id="{9843BA48-0D54-4AB8-8416-DB23EAA47C65}"/>
            </a:ext>
          </a:extLst>
        </xdr:cNvPr>
        <xdr:cNvCxnSpPr/>
      </xdr:nvCxnSpPr>
      <xdr:spPr>
        <a:xfrm>
          <a:off x="1828800" y="13542645"/>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99695</xdr:rowOff>
    </xdr:from>
    <xdr:to>
      <xdr:col>6</xdr:col>
      <xdr:colOff>38100</xdr:colOff>
      <xdr:row>82</xdr:row>
      <xdr:rowOff>29845</xdr:rowOff>
    </xdr:to>
    <xdr:sp macro="" textlink="">
      <xdr:nvSpPr>
        <xdr:cNvPr id="312" name="楕円 311">
          <a:extLst>
            <a:ext uri="{FF2B5EF4-FFF2-40B4-BE49-F238E27FC236}">
              <a16:creationId xmlns:a16="http://schemas.microsoft.com/office/drawing/2014/main" id="{3F60DCA9-100C-4D5A-B4F3-3E493A54706A}"/>
            </a:ext>
          </a:extLst>
        </xdr:cNvPr>
        <xdr:cNvSpPr/>
      </xdr:nvSpPr>
      <xdr:spPr>
        <a:xfrm>
          <a:off x="984250" y="13479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150495</xdr:rowOff>
    </xdr:from>
    <xdr:to>
      <xdr:col>10</xdr:col>
      <xdr:colOff>114300</xdr:colOff>
      <xdr:row>81</xdr:row>
      <xdr:rowOff>169545</xdr:rowOff>
    </xdr:to>
    <xdr:cxnSp macro="">
      <xdr:nvCxnSpPr>
        <xdr:cNvPr id="313" name="直線コネクタ 312">
          <a:extLst>
            <a:ext uri="{FF2B5EF4-FFF2-40B4-BE49-F238E27FC236}">
              <a16:creationId xmlns:a16="http://schemas.microsoft.com/office/drawing/2014/main" id="{C59A8E36-BD87-4560-8F05-A320252492E7}"/>
            </a:ext>
          </a:extLst>
        </xdr:cNvPr>
        <xdr:cNvCxnSpPr/>
      </xdr:nvCxnSpPr>
      <xdr:spPr>
        <a:xfrm>
          <a:off x="1028700" y="1352994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99957CE6-F1EB-4BEC-90F3-D065FE3EB1EE}"/>
            </a:ext>
          </a:extLst>
        </xdr:cNvPr>
        <xdr:cNvSpPr txBox="1"/>
      </xdr:nvSpPr>
      <xdr:spPr>
        <a:xfrm>
          <a:off x="32391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FC1810DB-31A4-488E-BE59-7F171FF8B478}"/>
            </a:ext>
          </a:extLst>
        </xdr:cNvPr>
        <xdr:cNvSpPr txBox="1"/>
      </xdr:nvSpPr>
      <xdr:spPr>
        <a:xfrm>
          <a:off x="2439044" y="1371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E373D09B-D5DC-44DE-85B0-F8FAF3052207}"/>
            </a:ext>
          </a:extLst>
        </xdr:cNvPr>
        <xdr:cNvSpPr txBox="1"/>
      </xdr:nvSpPr>
      <xdr:spPr>
        <a:xfrm>
          <a:off x="1645294"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50D19902-24DA-41A1-868D-82125B101C18}"/>
            </a:ext>
          </a:extLst>
        </xdr:cNvPr>
        <xdr:cNvSpPr txBox="1"/>
      </xdr:nvSpPr>
      <xdr:spPr>
        <a:xfrm>
          <a:off x="851544" y="1368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18" name="n_1mainValue【公営住宅】&#10;有形固定資産減価償却率">
          <a:extLst>
            <a:ext uri="{FF2B5EF4-FFF2-40B4-BE49-F238E27FC236}">
              <a16:creationId xmlns:a16="http://schemas.microsoft.com/office/drawing/2014/main" id="{A7C23C36-7AEA-436A-8761-9D6B0A0EC8A5}"/>
            </a:ext>
          </a:extLst>
        </xdr:cNvPr>
        <xdr:cNvSpPr txBox="1"/>
      </xdr:nvSpPr>
      <xdr:spPr>
        <a:xfrm>
          <a:off x="3239144" y="1336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97807</xdr:rowOff>
    </xdr:from>
    <xdr:ext cx="405111" cy="259045"/>
    <xdr:sp macro="" textlink="">
      <xdr:nvSpPr>
        <xdr:cNvPr id="319" name="n_2mainValue【公営住宅】&#10;有形固定資産減価償却率">
          <a:extLst>
            <a:ext uri="{FF2B5EF4-FFF2-40B4-BE49-F238E27FC236}">
              <a16:creationId xmlns:a16="http://schemas.microsoft.com/office/drawing/2014/main" id="{81A564FE-D74B-461A-A7DA-D6B927E668DB}"/>
            </a:ext>
          </a:extLst>
        </xdr:cNvPr>
        <xdr:cNvSpPr txBox="1"/>
      </xdr:nvSpPr>
      <xdr:spPr>
        <a:xfrm>
          <a:off x="2439044"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65422</xdr:rowOff>
    </xdr:from>
    <xdr:ext cx="405111" cy="259045"/>
    <xdr:sp macro="" textlink="">
      <xdr:nvSpPr>
        <xdr:cNvPr id="320" name="n_3mainValue【公営住宅】&#10;有形固定資産減価償却率">
          <a:extLst>
            <a:ext uri="{FF2B5EF4-FFF2-40B4-BE49-F238E27FC236}">
              <a16:creationId xmlns:a16="http://schemas.microsoft.com/office/drawing/2014/main" id="{EA2C8768-FFA2-4CC2-815F-DB829E1DD66C}"/>
            </a:ext>
          </a:extLst>
        </xdr:cNvPr>
        <xdr:cNvSpPr txBox="1"/>
      </xdr:nvSpPr>
      <xdr:spPr>
        <a:xfrm>
          <a:off x="1645294" y="1327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46372</xdr:rowOff>
    </xdr:from>
    <xdr:ext cx="405111" cy="259045"/>
    <xdr:sp macro="" textlink="">
      <xdr:nvSpPr>
        <xdr:cNvPr id="321" name="n_4mainValue【公営住宅】&#10;有形固定資産減価償却率">
          <a:extLst>
            <a:ext uri="{FF2B5EF4-FFF2-40B4-BE49-F238E27FC236}">
              <a16:creationId xmlns:a16="http://schemas.microsoft.com/office/drawing/2014/main" id="{9F10E4D9-0C54-41F4-8919-10A848B49368}"/>
            </a:ext>
          </a:extLst>
        </xdr:cNvPr>
        <xdr:cNvSpPr txBox="1"/>
      </xdr:nvSpPr>
      <xdr:spPr>
        <a:xfrm>
          <a:off x="851544"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6CAD2F7-1234-4E6C-BAC6-E2186CE2746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4E1B326-CAC1-4D2C-9578-7A9944F1003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77210C1-B1A3-4029-9C8B-F7046A35F33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E0BAA95-B179-4622-A84C-1881688BC5F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C6D63DD-F3E0-4B19-B4C1-6D6BDA92BCF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2D0073F-3A03-4C3D-AF21-501CAC4AF3D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3975570-853F-4A83-8B47-43F339CE909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DED13EE-A4DB-43FF-9CF4-017CA9F5E12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AED7063-0FBB-4F14-A397-666C7ACA297B}"/>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57E8863-6C6F-4084-B761-789335E0A35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01648F4-015E-4442-8ABF-325705EDD59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129EFE5-A872-4356-B702-915BB636832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8043AE2-097D-40D3-8DD4-6DA07B1D5747}"/>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D3DAE61-3DB3-4544-AE6C-469D816303FD}"/>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5C1F6EC-9016-4131-A6F6-F36117BE828E}"/>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CDFD1B3-91F3-4D46-818E-055E31E329A8}"/>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0BC3FC8-A542-4183-A248-E35EED1CD2F5}"/>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3BB38AF-42A4-44EE-9C1D-CCF89A0772DE}"/>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994C0D0-28AB-4240-A4E3-34AF77AFFA51}"/>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F27155B-799F-4715-B197-521B040CB72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32B5886-41F6-411F-B527-3715E4C95D0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21EE52D-AE13-4244-A742-2FA2E3871DA4}"/>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AE6BECA-5674-4987-8446-7EC349B5443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59D13549-FEC5-4D7D-A3A1-5514F17A48C9}"/>
            </a:ext>
          </a:extLst>
        </xdr:cNvPr>
        <xdr:cNvCxnSpPr/>
      </xdr:nvCxnSpPr>
      <xdr:spPr>
        <a:xfrm flipV="1">
          <a:off x="9429115" y="13072111"/>
          <a:ext cx="0" cy="1246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5C6B078B-5D93-4657-840B-8ABE6C3CBBE5}"/>
            </a:ext>
          </a:extLst>
        </xdr:cNvPr>
        <xdr:cNvSpPr txBox="1"/>
      </xdr:nvSpPr>
      <xdr:spPr>
        <a:xfrm>
          <a:off x="9467850" y="1432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5064B19-2EE5-45A4-8E01-7589D4F1A932}"/>
            </a:ext>
          </a:extLst>
        </xdr:cNvPr>
        <xdr:cNvCxnSpPr/>
      </xdr:nvCxnSpPr>
      <xdr:spPr>
        <a:xfrm>
          <a:off x="9359900" y="14318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68E0F45-5D85-4C08-9E16-AC403D2A7ECB}"/>
            </a:ext>
          </a:extLst>
        </xdr:cNvPr>
        <xdr:cNvSpPr txBox="1"/>
      </xdr:nvSpPr>
      <xdr:spPr>
        <a:xfrm>
          <a:off x="946785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4E601114-2662-4552-8A29-4971FF68D49D}"/>
            </a:ext>
          </a:extLst>
        </xdr:cNvPr>
        <xdr:cNvCxnSpPr/>
      </xdr:nvCxnSpPr>
      <xdr:spPr>
        <a:xfrm>
          <a:off x="935990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BD28FF80-A75F-4632-8732-48AA8AE3A71E}"/>
            </a:ext>
          </a:extLst>
        </xdr:cNvPr>
        <xdr:cNvSpPr txBox="1"/>
      </xdr:nvSpPr>
      <xdr:spPr>
        <a:xfrm>
          <a:off x="946785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C7C78D8E-4170-4CF9-B1B7-F4B8B9CDA394}"/>
            </a:ext>
          </a:extLst>
        </xdr:cNvPr>
        <xdr:cNvSpPr/>
      </xdr:nvSpPr>
      <xdr:spPr>
        <a:xfrm>
          <a:off x="9398000" y="140827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F86AD41-7185-4E28-8A19-1875BDA9927D}"/>
            </a:ext>
          </a:extLst>
        </xdr:cNvPr>
        <xdr:cNvSpPr/>
      </xdr:nvSpPr>
      <xdr:spPr>
        <a:xfrm>
          <a:off x="8636000" y="1408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C2B77CC6-F194-41B6-9B33-469A52AE81A3}"/>
            </a:ext>
          </a:extLst>
        </xdr:cNvPr>
        <xdr:cNvSpPr/>
      </xdr:nvSpPr>
      <xdr:spPr>
        <a:xfrm>
          <a:off x="7842250" y="14080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8D7C6DE-E1B2-4389-AEEF-4EBC8AD9474D}"/>
            </a:ext>
          </a:extLst>
        </xdr:cNvPr>
        <xdr:cNvSpPr/>
      </xdr:nvSpPr>
      <xdr:spPr>
        <a:xfrm>
          <a:off x="702945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9247349-59F4-45B5-B43F-59469EC3F226}"/>
            </a:ext>
          </a:extLst>
        </xdr:cNvPr>
        <xdr:cNvSpPr/>
      </xdr:nvSpPr>
      <xdr:spPr>
        <a:xfrm>
          <a:off x="6235700" y="140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2E88A1-167D-4523-A29C-C3B3AF5B8438}"/>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1097CFB-F944-4E72-AADF-A662792A9A3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E19BD38-F90D-462A-A485-9D2C4923A5B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1E001D7-DB8E-4770-9C06-E12C5F82F0B1}"/>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7D07ACA-2863-4367-8649-B9CF720B574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133986</xdr:rowOff>
    </xdr:from>
    <xdr:to>
      <xdr:col>55</xdr:col>
      <xdr:colOff>50800</xdr:colOff>
      <xdr:row>84</xdr:row>
      <xdr:rowOff>64136</xdr:rowOff>
    </xdr:to>
    <xdr:sp macro="" textlink="">
      <xdr:nvSpPr>
        <xdr:cNvPr id="361" name="楕円 360">
          <a:extLst>
            <a:ext uri="{FF2B5EF4-FFF2-40B4-BE49-F238E27FC236}">
              <a16:creationId xmlns:a16="http://schemas.microsoft.com/office/drawing/2014/main" id="{D8A77F18-45DA-4177-9260-3145BA34D114}"/>
            </a:ext>
          </a:extLst>
        </xdr:cNvPr>
        <xdr:cNvSpPr/>
      </xdr:nvSpPr>
      <xdr:spPr>
        <a:xfrm>
          <a:off x="9398000" y="138436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156863</xdr:rowOff>
    </xdr:from>
    <xdr:ext cx="469744" cy="259045"/>
    <xdr:sp macro="" textlink="">
      <xdr:nvSpPr>
        <xdr:cNvPr id="362" name="【公営住宅】&#10;一人当たり面積該当値テキスト">
          <a:extLst>
            <a:ext uri="{FF2B5EF4-FFF2-40B4-BE49-F238E27FC236}">
              <a16:creationId xmlns:a16="http://schemas.microsoft.com/office/drawing/2014/main" id="{6BF1C723-EEEE-4A3B-8C68-CC2C0AA8896D}"/>
            </a:ext>
          </a:extLst>
        </xdr:cNvPr>
        <xdr:cNvSpPr txBox="1"/>
      </xdr:nvSpPr>
      <xdr:spPr>
        <a:xfrm>
          <a:off x="9467850" y="1370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137795</xdr:rowOff>
    </xdr:from>
    <xdr:to>
      <xdr:col>50</xdr:col>
      <xdr:colOff>165100</xdr:colOff>
      <xdr:row>84</xdr:row>
      <xdr:rowOff>67945</xdr:rowOff>
    </xdr:to>
    <xdr:sp macro="" textlink="">
      <xdr:nvSpPr>
        <xdr:cNvPr id="363" name="楕円 362">
          <a:extLst>
            <a:ext uri="{FF2B5EF4-FFF2-40B4-BE49-F238E27FC236}">
              <a16:creationId xmlns:a16="http://schemas.microsoft.com/office/drawing/2014/main" id="{17489637-3E93-4016-A894-AB80B4E7E8F0}"/>
            </a:ext>
          </a:extLst>
        </xdr:cNvPr>
        <xdr:cNvSpPr/>
      </xdr:nvSpPr>
      <xdr:spPr>
        <a:xfrm>
          <a:off x="8636000" y="138474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13336</xdr:rowOff>
    </xdr:from>
    <xdr:to>
      <xdr:col>55</xdr:col>
      <xdr:colOff>0</xdr:colOff>
      <xdr:row>84</xdr:row>
      <xdr:rowOff>17145</xdr:rowOff>
    </xdr:to>
    <xdr:cxnSp macro="">
      <xdr:nvCxnSpPr>
        <xdr:cNvPr id="364" name="直線コネクタ 363">
          <a:extLst>
            <a:ext uri="{FF2B5EF4-FFF2-40B4-BE49-F238E27FC236}">
              <a16:creationId xmlns:a16="http://schemas.microsoft.com/office/drawing/2014/main" id="{F4B0B7D0-4A40-4A7E-B7E1-D4A2465D790E}"/>
            </a:ext>
          </a:extLst>
        </xdr:cNvPr>
        <xdr:cNvCxnSpPr/>
      </xdr:nvCxnSpPr>
      <xdr:spPr>
        <a:xfrm flipV="1">
          <a:off x="8686800" y="1388808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140463</xdr:rowOff>
    </xdr:from>
    <xdr:to>
      <xdr:col>46</xdr:col>
      <xdr:colOff>38100</xdr:colOff>
      <xdr:row>84</xdr:row>
      <xdr:rowOff>70613</xdr:rowOff>
    </xdr:to>
    <xdr:sp macro="" textlink="">
      <xdr:nvSpPr>
        <xdr:cNvPr id="365" name="楕円 364">
          <a:extLst>
            <a:ext uri="{FF2B5EF4-FFF2-40B4-BE49-F238E27FC236}">
              <a16:creationId xmlns:a16="http://schemas.microsoft.com/office/drawing/2014/main" id="{9F2DF749-CCCF-44F3-BEE2-65DD224C871A}"/>
            </a:ext>
          </a:extLst>
        </xdr:cNvPr>
        <xdr:cNvSpPr/>
      </xdr:nvSpPr>
      <xdr:spPr>
        <a:xfrm>
          <a:off x="7842250" y="138501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17145</xdr:rowOff>
    </xdr:from>
    <xdr:to>
      <xdr:col>50</xdr:col>
      <xdr:colOff>114300</xdr:colOff>
      <xdr:row>84</xdr:row>
      <xdr:rowOff>19813</xdr:rowOff>
    </xdr:to>
    <xdr:cxnSp macro="">
      <xdr:nvCxnSpPr>
        <xdr:cNvPr id="366" name="直線コネクタ 365">
          <a:extLst>
            <a:ext uri="{FF2B5EF4-FFF2-40B4-BE49-F238E27FC236}">
              <a16:creationId xmlns:a16="http://schemas.microsoft.com/office/drawing/2014/main" id="{353E6FD6-AF2D-4CD4-9216-58605739B27B}"/>
            </a:ext>
          </a:extLst>
        </xdr:cNvPr>
        <xdr:cNvCxnSpPr/>
      </xdr:nvCxnSpPr>
      <xdr:spPr>
        <a:xfrm flipV="1">
          <a:off x="7886700" y="13891895"/>
          <a:ext cx="8001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140463</xdr:rowOff>
    </xdr:from>
    <xdr:to>
      <xdr:col>41</xdr:col>
      <xdr:colOff>101600</xdr:colOff>
      <xdr:row>84</xdr:row>
      <xdr:rowOff>70613</xdr:rowOff>
    </xdr:to>
    <xdr:sp macro="" textlink="">
      <xdr:nvSpPr>
        <xdr:cNvPr id="367" name="楕円 366">
          <a:extLst>
            <a:ext uri="{FF2B5EF4-FFF2-40B4-BE49-F238E27FC236}">
              <a16:creationId xmlns:a16="http://schemas.microsoft.com/office/drawing/2014/main" id="{84A5C632-9D4E-407D-903F-D992D3868073}"/>
            </a:ext>
          </a:extLst>
        </xdr:cNvPr>
        <xdr:cNvSpPr/>
      </xdr:nvSpPr>
      <xdr:spPr>
        <a:xfrm>
          <a:off x="7029450" y="13850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19813</xdr:rowOff>
    </xdr:from>
    <xdr:to>
      <xdr:col>45</xdr:col>
      <xdr:colOff>177800</xdr:colOff>
      <xdr:row>84</xdr:row>
      <xdr:rowOff>19813</xdr:rowOff>
    </xdr:to>
    <xdr:cxnSp macro="">
      <xdr:nvCxnSpPr>
        <xdr:cNvPr id="368" name="直線コネクタ 367">
          <a:extLst>
            <a:ext uri="{FF2B5EF4-FFF2-40B4-BE49-F238E27FC236}">
              <a16:creationId xmlns:a16="http://schemas.microsoft.com/office/drawing/2014/main" id="{3238ADA4-D600-4557-A478-764A0C66B23E}"/>
            </a:ext>
          </a:extLst>
        </xdr:cNvPr>
        <xdr:cNvCxnSpPr/>
      </xdr:nvCxnSpPr>
      <xdr:spPr>
        <a:xfrm>
          <a:off x="7080250" y="1389456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112268</xdr:rowOff>
    </xdr:from>
    <xdr:to>
      <xdr:col>36</xdr:col>
      <xdr:colOff>165100</xdr:colOff>
      <xdr:row>84</xdr:row>
      <xdr:rowOff>42418</xdr:rowOff>
    </xdr:to>
    <xdr:sp macro="" textlink="">
      <xdr:nvSpPr>
        <xdr:cNvPr id="369" name="楕円 368">
          <a:extLst>
            <a:ext uri="{FF2B5EF4-FFF2-40B4-BE49-F238E27FC236}">
              <a16:creationId xmlns:a16="http://schemas.microsoft.com/office/drawing/2014/main" id="{9A78424B-6DAD-4D47-9E1D-1FEC306EEDB3}"/>
            </a:ext>
          </a:extLst>
        </xdr:cNvPr>
        <xdr:cNvSpPr/>
      </xdr:nvSpPr>
      <xdr:spPr>
        <a:xfrm>
          <a:off x="6235700" y="13821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163068</xdr:rowOff>
    </xdr:from>
    <xdr:to>
      <xdr:col>41</xdr:col>
      <xdr:colOff>50800</xdr:colOff>
      <xdr:row>84</xdr:row>
      <xdr:rowOff>19813</xdr:rowOff>
    </xdr:to>
    <xdr:cxnSp macro="">
      <xdr:nvCxnSpPr>
        <xdr:cNvPr id="370" name="直線コネクタ 369">
          <a:extLst>
            <a:ext uri="{FF2B5EF4-FFF2-40B4-BE49-F238E27FC236}">
              <a16:creationId xmlns:a16="http://schemas.microsoft.com/office/drawing/2014/main" id="{0DDF7BF7-033E-457F-B25F-D0A82F9AC031}"/>
            </a:ext>
          </a:extLst>
        </xdr:cNvPr>
        <xdr:cNvCxnSpPr/>
      </xdr:nvCxnSpPr>
      <xdr:spPr>
        <a:xfrm>
          <a:off x="6286500" y="13872718"/>
          <a:ext cx="793750" cy="2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F5AA2A1F-B946-47D0-AA29-2E0D871CD0A7}"/>
            </a:ext>
          </a:extLst>
        </xdr:cNvPr>
        <xdr:cNvSpPr txBox="1"/>
      </xdr:nvSpPr>
      <xdr:spPr>
        <a:xfrm>
          <a:off x="8458277" y="1417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37CA883F-3725-406A-BCB3-02FAFC92E5C8}"/>
            </a:ext>
          </a:extLst>
        </xdr:cNvPr>
        <xdr:cNvSpPr txBox="1"/>
      </xdr:nvSpPr>
      <xdr:spPr>
        <a:xfrm>
          <a:off x="7677227" y="141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4DA700C0-DA26-4EBF-B2A2-9A75AD9DC998}"/>
            </a:ext>
          </a:extLst>
        </xdr:cNvPr>
        <xdr:cNvSpPr txBox="1"/>
      </xdr:nvSpPr>
      <xdr:spPr>
        <a:xfrm>
          <a:off x="6864427" y="1417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0617463B-AFBB-402D-BD0E-58DED5E999BB}"/>
            </a:ext>
          </a:extLst>
        </xdr:cNvPr>
        <xdr:cNvSpPr txBox="1"/>
      </xdr:nvSpPr>
      <xdr:spPr>
        <a:xfrm>
          <a:off x="6070677" y="1417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84472</xdr:rowOff>
    </xdr:from>
    <xdr:ext cx="469744" cy="259045"/>
    <xdr:sp macro="" textlink="">
      <xdr:nvSpPr>
        <xdr:cNvPr id="375" name="n_1mainValue【公営住宅】&#10;一人当たり面積">
          <a:extLst>
            <a:ext uri="{FF2B5EF4-FFF2-40B4-BE49-F238E27FC236}">
              <a16:creationId xmlns:a16="http://schemas.microsoft.com/office/drawing/2014/main" id="{34F48D40-9616-4267-BF0A-FD744A92B01F}"/>
            </a:ext>
          </a:extLst>
        </xdr:cNvPr>
        <xdr:cNvSpPr txBox="1"/>
      </xdr:nvSpPr>
      <xdr:spPr>
        <a:xfrm>
          <a:off x="8458277" y="1362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87140</xdr:rowOff>
    </xdr:from>
    <xdr:ext cx="469744" cy="259045"/>
    <xdr:sp macro="" textlink="">
      <xdr:nvSpPr>
        <xdr:cNvPr id="376" name="n_2mainValue【公営住宅】&#10;一人当たり面積">
          <a:extLst>
            <a:ext uri="{FF2B5EF4-FFF2-40B4-BE49-F238E27FC236}">
              <a16:creationId xmlns:a16="http://schemas.microsoft.com/office/drawing/2014/main" id="{9735A0F7-4D5B-4607-9027-E4E55DEBF754}"/>
            </a:ext>
          </a:extLst>
        </xdr:cNvPr>
        <xdr:cNvSpPr txBox="1"/>
      </xdr:nvSpPr>
      <xdr:spPr>
        <a:xfrm>
          <a:off x="7677227" y="1363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87140</xdr:rowOff>
    </xdr:from>
    <xdr:ext cx="469744" cy="259045"/>
    <xdr:sp macro="" textlink="">
      <xdr:nvSpPr>
        <xdr:cNvPr id="377" name="n_3mainValue【公営住宅】&#10;一人当たり面積">
          <a:extLst>
            <a:ext uri="{FF2B5EF4-FFF2-40B4-BE49-F238E27FC236}">
              <a16:creationId xmlns:a16="http://schemas.microsoft.com/office/drawing/2014/main" id="{9B49FE79-62E8-460C-A920-8D9BEF6488B1}"/>
            </a:ext>
          </a:extLst>
        </xdr:cNvPr>
        <xdr:cNvSpPr txBox="1"/>
      </xdr:nvSpPr>
      <xdr:spPr>
        <a:xfrm>
          <a:off x="6864427" y="1363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58945</xdr:rowOff>
    </xdr:from>
    <xdr:ext cx="469744" cy="259045"/>
    <xdr:sp macro="" textlink="">
      <xdr:nvSpPr>
        <xdr:cNvPr id="378" name="n_4mainValue【公営住宅】&#10;一人当たり面積">
          <a:extLst>
            <a:ext uri="{FF2B5EF4-FFF2-40B4-BE49-F238E27FC236}">
              <a16:creationId xmlns:a16="http://schemas.microsoft.com/office/drawing/2014/main" id="{722746AE-FCDC-443C-9046-CE6E5C5B5C63}"/>
            </a:ext>
          </a:extLst>
        </xdr:cNvPr>
        <xdr:cNvSpPr txBox="1"/>
      </xdr:nvSpPr>
      <xdr:spPr>
        <a:xfrm>
          <a:off x="6070677" y="1360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C270A98-E443-4224-92D7-9E157090F25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22A701C-2B32-4EDA-979C-C822F1E7942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C03091B-ACF4-48A9-B2A7-1ADD04B9E8B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191435F-8C6A-4DA7-AF62-0A8C835F6BDE}"/>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23C7E3B-5D73-4AA2-9369-898DCA810D3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FB1C283-AE85-4F22-9448-569A7A4244D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0051435-3BCB-42C1-86D8-BA267192679B}"/>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78E2D85-7CA3-450E-955D-7059DE4D52F8}"/>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2B36E85-5BD8-4C77-9BA7-C91763C28AC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4F450B8-79E5-4A98-ABC0-E08B1F3F94A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9048076-99AB-4FC3-87FB-D2099E04326A}"/>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05E57E6-4106-4C91-AF41-72C17D4FAE0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B1181AC-2E5A-42FD-B72D-17290EB16C9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E2AB7D1-004E-4607-B5D4-F7962483AEE9}"/>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ADF3B03B-FE14-4DA4-835C-A9BB218A0E6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1BF1E92-24AA-4E50-9669-54CEB09323FF}"/>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8BDDA9B-A019-41AE-806D-BB0B45A78E0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65FD1FB-6FB1-493B-8DEC-1E4FBCA3282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2DFC91F-E872-4B28-8810-8270ADDF859B}"/>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899B56E-FADD-4C5A-8B8E-8493FAFEEE9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3BD6874-EF10-4470-AC55-077E1CB2A25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E445BBE-92FC-4FEE-A1A2-51A9F14C2A8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FA51B39-DE33-4AA2-89FF-51402C9D491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61641347-2919-4F7B-A413-A67B7A8D3C1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8F05517-D808-49E8-89D6-2696582AD04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6C2036D-B2C8-400C-AC20-2B800787D43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3D1E68C-08D4-4F9B-B597-3A940D8CAFA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6166784-B914-40ED-AA13-18778C68C68B}"/>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F36A8C9-ABCA-44DC-98EC-8A46B339A6B2}"/>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318D2D7B-1660-49A8-A39B-006C05F84F3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F47C84A-A7E4-4A2F-8152-AD0A14D7448E}"/>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5B57F01-DF3A-4FE8-AC72-C1C2AB1E4DF2}"/>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85F63CBA-F929-40E2-A5B4-E7502D9F8D3B}"/>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EECB3E95-08DD-4FB9-8B79-5CCEA727C716}"/>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7D37791-E198-432D-943B-68882CD71437}"/>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4FBD5F6A-539D-4EA6-B277-9EABEB7A451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E87782E2-2AE4-4893-829C-7B003F5E7AF6}"/>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9DB145D-AC12-4AD1-8232-EE5376409A6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BD3E8AB-D5D3-4818-9FA2-BB0CF18491E6}"/>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3225AD7F-8451-45CC-8629-76AA1CF12E4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22BC0C4D-59E3-42CE-8836-A74DA878E8FA}"/>
            </a:ext>
          </a:extLst>
        </xdr:cNvPr>
        <xdr:cNvCxnSpPr/>
      </xdr:nvCxnSpPr>
      <xdr:spPr>
        <a:xfrm flipV="1">
          <a:off x="14699614" y="5634990"/>
          <a:ext cx="0" cy="13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D14638D3-3EDD-4145-AFB1-864BBE777F1E}"/>
            </a:ext>
          </a:extLst>
        </xdr:cNvPr>
        <xdr:cNvSpPr txBox="1"/>
      </xdr:nvSpPr>
      <xdr:spPr>
        <a:xfrm>
          <a:off x="14738350" y="695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62DC5E2E-F18C-4B64-81F4-5D212F642F0E}"/>
            </a:ext>
          </a:extLst>
        </xdr:cNvPr>
        <xdr:cNvCxnSpPr/>
      </xdr:nvCxnSpPr>
      <xdr:spPr>
        <a:xfrm>
          <a:off x="146113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1F0A0701-F574-4AD6-9BA6-F034DFCC3C55}"/>
            </a:ext>
          </a:extLst>
        </xdr:cNvPr>
        <xdr:cNvSpPr txBox="1"/>
      </xdr:nvSpPr>
      <xdr:spPr>
        <a:xfrm>
          <a:off x="1473835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4EE214E6-1577-4D0C-96FF-31241DFC7F1F}"/>
            </a:ext>
          </a:extLst>
        </xdr:cNvPr>
        <xdr:cNvCxnSpPr/>
      </xdr:nvCxnSpPr>
      <xdr:spPr>
        <a:xfrm>
          <a:off x="14611350" y="563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D69160C8-2772-4EF7-849D-683C817A5B59}"/>
            </a:ext>
          </a:extLst>
        </xdr:cNvPr>
        <xdr:cNvSpPr txBox="1"/>
      </xdr:nvSpPr>
      <xdr:spPr>
        <a:xfrm>
          <a:off x="14738350" y="617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FE9725D2-A84C-4138-BC00-4BA7A165EF7C}"/>
            </a:ext>
          </a:extLst>
        </xdr:cNvPr>
        <xdr:cNvSpPr/>
      </xdr:nvSpPr>
      <xdr:spPr>
        <a:xfrm>
          <a:off x="14649450" y="61976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5B8B1E2F-1EDA-4DB8-8075-F57182584ADB}"/>
            </a:ext>
          </a:extLst>
        </xdr:cNvPr>
        <xdr:cNvSpPr/>
      </xdr:nvSpPr>
      <xdr:spPr>
        <a:xfrm>
          <a:off x="13887450" y="6184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928FBD01-97E2-44C1-B3E1-EF7DC4ADD737}"/>
            </a:ext>
          </a:extLst>
        </xdr:cNvPr>
        <xdr:cNvSpPr/>
      </xdr:nvSpPr>
      <xdr:spPr>
        <a:xfrm>
          <a:off x="13093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8BAEF1D1-961B-471D-BC77-8FE9DDAA2903}"/>
            </a:ext>
          </a:extLst>
        </xdr:cNvPr>
        <xdr:cNvSpPr/>
      </xdr:nvSpPr>
      <xdr:spPr>
        <a:xfrm>
          <a:off x="12299950" y="61652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722324D0-E4FD-47AA-A08F-02FBB592BCB2}"/>
            </a:ext>
          </a:extLst>
        </xdr:cNvPr>
        <xdr:cNvSpPr/>
      </xdr:nvSpPr>
      <xdr:spPr>
        <a:xfrm>
          <a:off x="1148715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7BEE1D2-D5B0-4929-86B4-A15538EA4EA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3EFA01E-0C01-445C-B17B-456E8821528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8CA8C5D-C7E1-4701-99A2-DE313B86E3A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65AB1EB-3976-4619-ACDF-6B173346819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19A11E7-C2F3-4DA2-86E5-FB4006789DD6}"/>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15875</xdr:rowOff>
    </xdr:from>
    <xdr:to>
      <xdr:col>85</xdr:col>
      <xdr:colOff>177800</xdr:colOff>
      <xdr:row>35</xdr:row>
      <xdr:rowOff>117475</xdr:rowOff>
    </xdr:to>
    <xdr:sp macro="" textlink="">
      <xdr:nvSpPr>
        <xdr:cNvPr id="435" name="楕円 434">
          <a:extLst>
            <a:ext uri="{FF2B5EF4-FFF2-40B4-BE49-F238E27FC236}">
              <a16:creationId xmlns:a16="http://schemas.microsoft.com/office/drawing/2014/main" id="{E4C81AB4-57BA-414F-BFFE-A6CA6CD0B886}"/>
            </a:ext>
          </a:extLst>
        </xdr:cNvPr>
        <xdr:cNvSpPr/>
      </xdr:nvSpPr>
      <xdr:spPr>
        <a:xfrm>
          <a:off x="14649450" y="58007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38752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E50A08-756D-4E87-922A-E445857B71CB}"/>
            </a:ext>
          </a:extLst>
        </xdr:cNvPr>
        <xdr:cNvSpPr txBox="1"/>
      </xdr:nvSpPr>
      <xdr:spPr>
        <a:xfrm>
          <a:off x="14738350"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149225</xdr:rowOff>
    </xdr:from>
    <xdr:to>
      <xdr:col>81</xdr:col>
      <xdr:colOff>101600</xdr:colOff>
      <xdr:row>35</xdr:row>
      <xdr:rowOff>79375</xdr:rowOff>
    </xdr:to>
    <xdr:sp macro="" textlink="">
      <xdr:nvSpPr>
        <xdr:cNvPr id="437" name="楕円 436">
          <a:extLst>
            <a:ext uri="{FF2B5EF4-FFF2-40B4-BE49-F238E27FC236}">
              <a16:creationId xmlns:a16="http://schemas.microsoft.com/office/drawing/2014/main" id="{D07CE4EB-C302-4E62-9190-85E9EC1AEAD6}"/>
            </a:ext>
          </a:extLst>
        </xdr:cNvPr>
        <xdr:cNvSpPr/>
      </xdr:nvSpPr>
      <xdr:spPr>
        <a:xfrm>
          <a:off x="13887450" y="5768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28575</xdr:rowOff>
    </xdr:from>
    <xdr:to>
      <xdr:col>85</xdr:col>
      <xdr:colOff>127000</xdr:colOff>
      <xdr:row>35</xdr:row>
      <xdr:rowOff>66675</xdr:rowOff>
    </xdr:to>
    <xdr:cxnSp macro="">
      <xdr:nvCxnSpPr>
        <xdr:cNvPr id="438" name="直線コネクタ 437">
          <a:extLst>
            <a:ext uri="{FF2B5EF4-FFF2-40B4-BE49-F238E27FC236}">
              <a16:creationId xmlns:a16="http://schemas.microsoft.com/office/drawing/2014/main" id="{8A4C8A8C-B2EF-41C1-9532-F79B4C8FD709}"/>
            </a:ext>
          </a:extLst>
        </xdr:cNvPr>
        <xdr:cNvCxnSpPr/>
      </xdr:nvCxnSpPr>
      <xdr:spPr>
        <a:xfrm>
          <a:off x="13938250" y="581342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145415</xdr:rowOff>
    </xdr:from>
    <xdr:to>
      <xdr:col>76</xdr:col>
      <xdr:colOff>165100</xdr:colOff>
      <xdr:row>35</xdr:row>
      <xdr:rowOff>75565</xdr:rowOff>
    </xdr:to>
    <xdr:sp macro="" textlink="">
      <xdr:nvSpPr>
        <xdr:cNvPr id="439" name="楕円 438">
          <a:extLst>
            <a:ext uri="{FF2B5EF4-FFF2-40B4-BE49-F238E27FC236}">
              <a16:creationId xmlns:a16="http://schemas.microsoft.com/office/drawing/2014/main" id="{3B611A7B-F67B-407D-A230-5F4558157818}"/>
            </a:ext>
          </a:extLst>
        </xdr:cNvPr>
        <xdr:cNvSpPr/>
      </xdr:nvSpPr>
      <xdr:spPr>
        <a:xfrm>
          <a:off x="13093700" y="5765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24765</xdr:rowOff>
    </xdr:from>
    <xdr:to>
      <xdr:col>81</xdr:col>
      <xdr:colOff>50800</xdr:colOff>
      <xdr:row>35</xdr:row>
      <xdr:rowOff>28575</xdr:rowOff>
    </xdr:to>
    <xdr:cxnSp macro="">
      <xdr:nvCxnSpPr>
        <xdr:cNvPr id="440" name="直線コネクタ 439">
          <a:extLst>
            <a:ext uri="{FF2B5EF4-FFF2-40B4-BE49-F238E27FC236}">
              <a16:creationId xmlns:a16="http://schemas.microsoft.com/office/drawing/2014/main" id="{7C3CBCD5-E995-401F-80FC-04C7892922A0}"/>
            </a:ext>
          </a:extLst>
        </xdr:cNvPr>
        <xdr:cNvCxnSpPr/>
      </xdr:nvCxnSpPr>
      <xdr:spPr>
        <a:xfrm>
          <a:off x="13144500" y="580961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120650</xdr:rowOff>
    </xdr:from>
    <xdr:to>
      <xdr:col>72</xdr:col>
      <xdr:colOff>38100</xdr:colOff>
      <xdr:row>35</xdr:row>
      <xdr:rowOff>50800</xdr:rowOff>
    </xdr:to>
    <xdr:sp macro="" textlink="">
      <xdr:nvSpPr>
        <xdr:cNvPr id="441" name="楕円 440">
          <a:extLst>
            <a:ext uri="{FF2B5EF4-FFF2-40B4-BE49-F238E27FC236}">
              <a16:creationId xmlns:a16="http://schemas.microsoft.com/office/drawing/2014/main" id="{92F1035E-A9FA-4AC3-BF90-72C8A0075A14}"/>
            </a:ext>
          </a:extLst>
        </xdr:cNvPr>
        <xdr:cNvSpPr/>
      </xdr:nvSpPr>
      <xdr:spPr>
        <a:xfrm>
          <a:off x="12299950" y="5740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0</xdr:rowOff>
    </xdr:from>
    <xdr:to>
      <xdr:col>76</xdr:col>
      <xdr:colOff>114300</xdr:colOff>
      <xdr:row>35</xdr:row>
      <xdr:rowOff>24765</xdr:rowOff>
    </xdr:to>
    <xdr:cxnSp macro="">
      <xdr:nvCxnSpPr>
        <xdr:cNvPr id="442" name="直線コネクタ 441">
          <a:extLst>
            <a:ext uri="{FF2B5EF4-FFF2-40B4-BE49-F238E27FC236}">
              <a16:creationId xmlns:a16="http://schemas.microsoft.com/office/drawing/2014/main" id="{BBD84190-3467-4D1B-8A46-AC2F9A5653AE}"/>
            </a:ext>
          </a:extLst>
        </xdr:cNvPr>
        <xdr:cNvCxnSpPr/>
      </xdr:nvCxnSpPr>
      <xdr:spPr>
        <a:xfrm>
          <a:off x="12344400" y="578485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109220</xdr:rowOff>
    </xdr:from>
    <xdr:to>
      <xdr:col>67</xdr:col>
      <xdr:colOff>101600</xdr:colOff>
      <xdr:row>38</xdr:row>
      <xdr:rowOff>39370</xdr:rowOff>
    </xdr:to>
    <xdr:sp macro="" textlink="">
      <xdr:nvSpPr>
        <xdr:cNvPr id="443" name="楕円 442">
          <a:extLst>
            <a:ext uri="{FF2B5EF4-FFF2-40B4-BE49-F238E27FC236}">
              <a16:creationId xmlns:a16="http://schemas.microsoft.com/office/drawing/2014/main" id="{CED98896-E7D4-4405-8E08-A3DF2EF138BF}"/>
            </a:ext>
          </a:extLst>
        </xdr:cNvPr>
        <xdr:cNvSpPr/>
      </xdr:nvSpPr>
      <xdr:spPr>
        <a:xfrm>
          <a:off x="11487150" y="6224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0</xdr:rowOff>
    </xdr:from>
    <xdr:to>
      <xdr:col>71</xdr:col>
      <xdr:colOff>177800</xdr:colOff>
      <xdr:row>37</xdr:row>
      <xdr:rowOff>160020</xdr:rowOff>
    </xdr:to>
    <xdr:cxnSp macro="">
      <xdr:nvCxnSpPr>
        <xdr:cNvPr id="444" name="直線コネクタ 443">
          <a:extLst>
            <a:ext uri="{FF2B5EF4-FFF2-40B4-BE49-F238E27FC236}">
              <a16:creationId xmlns:a16="http://schemas.microsoft.com/office/drawing/2014/main" id="{1B7B9113-1833-486D-BC3E-C4E62B3F551D}"/>
            </a:ext>
          </a:extLst>
        </xdr:cNvPr>
        <xdr:cNvCxnSpPr/>
      </xdr:nvCxnSpPr>
      <xdr:spPr>
        <a:xfrm flipV="1">
          <a:off x="11537950" y="5784850"/>
          <a:ext cx="806450" cy="49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BA07546-4930-4C88-82A6-60DF46DF003D}"/>
            </a:ext>
          </a:extLst>
        </xdr:cNvPr>
        <xdr:cNvSpPr txBox="1"/>
      </xdr:nvSpPr>
      <xdr:spPr>
        <a:xfrm>
          <a:off x="13742044" y="627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EB2A819E-E3E1-4284-B7ED-BBDB90EA60DB}"/>
            </a:ext>
          </a:extLst>
        </xdr:cNvPr>
        <xdr:cNvSpPr txBox="1"/>
      </xdr:nvSpPr>
      <xdr:spPr>
        <a:xfrm>
          <a:off x="1296099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D93D986-1ED0-47CD-9ADD-1F1B1D31F46D}"/>
            </a:ext>
          </a:extLst>
        </xdr:cNvPr>
        <xdr:cNvSpPr txBox="1"/>
      </xdr:nvSpPr>
      <xdr:spPr>
        <a:xfrm>
          <a:off x="121672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8E988A81-B58E-4559-B0B6-0F3C73D691F2}"/>
            </a:ext>
          </a:extLst>
        </xdr:cNvPr>
        <xdr:cNvSpPr txBox="1"/>
      </xdr:nvSpPr>
      <xdr:spPr>
        <a:xfrm>
          <a:off x="113544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95902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7D88B3B3-33A5-4B17-983F-9D3587F19F6F}"/>
            </a:ext>
          </a:extLst>
        </xdr:cNvPr>
        <xdr:cNvSpPr txBox="1"/>
      </xdr:nvSpPr>
      <xdr:spPr>
        <a:xfrm>
          <a:off x="13742044" y="555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92092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3EFB0035-3046-4C52-960A-804BBFF06785}"/>
            </a:ext>
          </a:extLst>
        </xdr:cNvPr>
        <xdr:cNvSpPr txBox="1"/>
      </xdr:nvSpPr>
      <xdr:spPr>
        <a:xfrm>
          <a:off x="12960994" y="554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67327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E982E14-24B2-4864-85C5-82135BC4512F}"/>
            </a:ext>
          </a:extLst>
        </xdr:cNvPr>
        <xdr:cNvSpPr txBox="1"/>
      </xdr:nvSpPr>
      <xdr:spPr>
        <a:xfrm>
          <a:off x="12167244" y="552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30497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10F4E767-0FA8-4EB1-A0E0-D8DDD94DD278}"/>
            </a:ext>
          </a:extLst>
        </xdr:cNvPr>
        <xdr:cNvSpPr txBox="1"/>
      </xdr:nvSpPr>
      <xdr:spPr>
        <a:xfrm>
          <a:off x="11354444" y="631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F69399F-78BA-4B3A-BE06-F4CD6FCA658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A789C4F-44E0-4666-9AA7-BBFD2F909EE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7FCF6E0-B5F8-477B-BC0C-DA89C6F5A77D}"/>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9A07750-58DF-4436-8461-B5E2FF0A899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B05E47C8-21CA-4994-91CD-1B72507EB4AC}"/>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CE4ADDC-E1C2-4891-BA81-5ABCA4F5289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68DD885-E950-48E9-994E-43D3BFE4D5C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2966C6D-89D5-4F2C-8DEE-387FA140F4A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D08D62B-38BB-47DC-ACD5-5C3F5E62218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DDC0507-3A63-4800-853B-B0C51C4DAFC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BCCB6E41-CA0B-4E8B-B75F-409FB3778418}"/>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3C54C3CB-5A50-40F6-978F-D8541BF41C28}"/>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C772B9A7-76DD-4492-8679-929E783C858A}"/>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8C257B58-4DC7-45DA-B1D4-F156BC5C0005}"/>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8A935C1F-280A-4D69-A974-F4F93BAE4B6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85F3411C-D9E4-4D92-B866-48087D60256D}"/>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3907C212-7895-4D56-A727-5E46519302C5}"/>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2C9FC6DA-6636-4898-8071-2364B7331364}"/>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6FAFCB9-3DB3-418A-A27B-8BC837576177}"/>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A1DD61A0-3309-4C9A-B48D-013232793DEF}"/>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A26D287-B11F-4327-8FCE-298B84B71C91}"/>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A2850151-D249-48E3-AF50-A1E91B3A730B}"/>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5A9E1881-C5BB-4AD3-9D81-AA10EEAFD43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658A8E2-B6EE-49F6-A6B5-DBE3988C188D}"/>
            </a:ext>
          </a:extLst>
        </xdr:cNvPr>
        <xdr:cNvCxnSpPr/>
      </xdr:nvCxnSpPr>
      <xdr:spPr>
        <a:xfrm flipV="1">
          <a:off x="19951064" y="5707380"/>
          <a:ext cx="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FF67D356-4F0D-4BFB-BD14-53C3A7ADDC93}"/>
            </a:ext>
          </a:extLst>
        </xdr:cNvPr>
        <xdr:cNvSpPr txBox="1"/>
      </xdr:nvSpPr>
      <xdr:spPr>
        <a:xfrm>
          <a:off x="19989800" y="696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BF428E60-CD27-4D7A-8EE7-46E9D853A060}"/>
            </a:ext>
          </a:extLst>
        </xdr:cNvPr>
        <xdr:cNvCxnSpPr/>
      </xdr:nvCxnSpPr>
      <xdr:spPr>
        <a:xfrm>
          <a:off x="19881850" y="69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4652C4E9-7BF6-4A0D-9CC0-9B26A2A73D7E}"/>
            </a:ext>
          </a:extLst>
        </xdr:cNvPr>
        <xdr:cNvSpPr txBox="1"/>
      </xdr:nvSpPr>
      <xdr:spPr>
        <a:xfrm>
          <a:off x="19989800" y="54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3F74BC4A-ECE7-4BCF-8520-81226F0AB41E}"/>
            </a:ext>
          </a:extLst>
        </xdr:cNvPr>
        <xdr:cNvCxnSpPr/>
      </xdr:nvCxnSpPr>
      <xdr:spPr>
        <a:xfrm>
          <a:off x="19881850" y="5707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7B0D749E-409F-454F-8BA5-7A724C0D22C2}"/>
            </a:ext>
          </a:extLst>
        </xdr:cNvPr>
        <xdr:cNvSpPr txBox="1"/>
      </xdr:nvSpPr>
      <xdr:spPr>
        <a:xfrm>
          <a:off x="199898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4092848F-7158-44B3-AE2D-CF2A5DC0AB7A}"/>
            </a:ext>
          </a:extLst>
        </xdr:cNvPr>
        <xdr:cNvSpPr/>
      </xdr:nvSpPr>
      <xdr:spPr>
        <a:xfrm>
          <a:off x="199009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A3ED15AE-F7B3-4E8C-8819-FE3E5400CA6C}"/>
            </a:ext>
          </a:extLst>
        </xdr:cNvPr>
        <xdr:cNvSpPr/>
      </xdr:nvSpPr>
      <xdr:spPr>
        <a:xfrm>
          <a:off x="19157950" y="6609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63B080F9-A8AA-403E-9365-7BE5239ADEA6}"/>
            </a:ext>
          </a:extLst>
        </xdr:cNvPr>
        <xdr:cNvSpPr/>
      </xdr:nvSpPr>
      <xdr:spPr>
        <a:xfrm>
          <a:off x="1834515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8FE9EC0A-8435-4179-8EC5-94E0FEBFB0C9}"/>
            </a:ext>
          </a:extLst>
        </xdr:cNvPr>
        <xdr:cNvSpPr/>
      </xdr:nvSpPr>
      <xdr:spPr>
        <a:xfrm>
          <a:off x="17551400" y="6607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984399E5-3E73-4AEB-B611-7E6778DE9F4D}"/>
            </a:ext>
          </a:extLst>
        </xdr:cNvPr>
        <xdr:cNvSpPr/>
      </xdr:nvSpPr>
      <xdr:spPr>
        <a:xfrm>
          <a:off x="16757650" y="6609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A405636-F165-4C18-A2AB-5D400C18F2A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5E5F0AD-CD49-4871-9F14-3379E8CE9AD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D4DB1C2-6EE3-4E3B-A219-B8457C6AC68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0ABF745-4C10-4DD0-829A-87B5BAE4408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BC3C45A-9B89-4A18-9FCB-F28C64524F6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92" name="楕円 491">
          <a:extLst>
            <a:ext uri="{FF2B5EF4-FFF2-40B4-BE49-F238E27FC236}">
              <a16:creationId xmlns:a16="http://schemas.microsoft.com/office/drawing/2014/main" id="{1BF42EF8-62D1-4C28-B9DC-9D8D91981286}"/>
            </a:ext>
          </a:extLst>
        </xdr:cNvPr>
        <xdr:cNvSpPr/>
      </xdr:nvSpPr>
      <xdr:spPr>
        <a:xfrm>
          <a:off x="19900900" y="6416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158767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EAD81DC1-D41A-4311-9CC3-21E011D15024}"/>
            </a:ext>
          </a:extLst>
        </xdr:cNvPr>
        <xdr:cNvSpPr txBox="1"/>
      </xdr:nvSpPr>
      <xdr:spPr>
        <a:xfrm>
          <a:off x="19989800"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139700</xdr:rowOff>
    </xdr:from>
    <xdr:to>
      <xdr:col>112</xdr:col>
      <xdr:colOff>38100</xdr:colOff>
      <xdr:row>39</xdr:row>
      <xdr:rowOff>69850</xdr:rowOff>
    </xdr:to>
    <xdr:sp macro="" textlink="">
      <xdr:nvSpPr>
        <xdr:cNvPr id="494" name="楕円 493">
          <a:extLst>
            <a:ext uri="{FF2B5EF4-FFF2-40B4-BE49-F238E27FC236}">
              <a16:creationId xmlns:a16="http://schemas.microsoft.com/office/drawing/2014/main" id="{D67BA413-AFD4-4629-93A3-800EFD54AAEF}"/>
            </a:ext>
          </a:extLst>
        </xdr:cNvPr>
        <xdr:cNvSpPr/>
      </xdr:nvSpPr>
      <xdr:spPr>
        <a:xfrm>
          <a:off x="19157950" y="6419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15240</xdr:rowOff>
    </xdr:from>
    <xdr:to>
      <xdr:col>116</xdr:col>
      <xdr:colOff>63500</xdr:colOff>
      <xdr:row>39</xdr:row>
      <xdr:rowOff>19050</xdr:rowOff>
    </xdr:to>
    <xdr:cxnSp macro="">
      <xdr:nvCxnSpPr>
        <xdr:cNvPr id="495" name="直線コネクタ 494">
          <a:extLst>
            <a:ext uri="{FF2B5EF4-FFF2-40B4-BE49-F238E27FC236}">
              <a16:creationId xmlns:a16="http://schemas.microsoft.com/office/drawing/2014/main" id="{50781350-5F46-44CB-9C51-5B0D4988F0F9}"/>
            </a:ext>
          </a:extLst>
        </xdr:cNvPr>
        <xdr:cNvCxnSpPr/>
      </xdr:nvCxnSpPr>
      <xdr:spPr>
        <a:xfrm flipV="1">
          <a:off x="19202400" y="646049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143510</xdr:rowOff>
    </xdr:from>
    <xdr:to>
      <xdr:col>107</xdr:col>
      <xdr:colOff>101600</xdr:colOff>
      <xdr:row>39</xdr:row>
      <xdr:rowOff>73660</xdr:rowOff>
    </xdr:to>
    <xdr:sp macro="" textlink="">
      <xdr:nvSpPr>
        <xdr:cNvPr id="496" name="楕円 495">
          <a:extLst>
            <a:ext uri="{FF2B5EF4-FFF2-40B4-BE49-F238E27FC236}">
              <a16:creationId xmlns:a16="http://schemas.microsoft.com/office/drawing/2014/main" id="{80E9F7AD-1A36-4791-BAFD-08C8295BB433}"/>
            </a:ext>
          </a:extLst>
        </xdr:cNvPr>
        <xdr:cNvSpPr/>
      </xdr:nvSpPr>
      <xdr:spPr>
        <a:xfrm>
          <a:off x="18345150" y="6423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19050</xdr:rowOff>
    </xdr:from>
    <xdr:to>
      <xdr:col>111</xdr:col>
      <xdr:colOff>177800</xdr:colOff>
      <xdr:row>39</xdr:row>
      <xdr:rowOff>22860</xdr:rowOff>
    </xdr:to>
    <xdr:cxnSp macro="">
      <xdr:nvCxnSpPr>
        <xdr:cNvPr id="497" name="直線コネクタ 496">
          <a:extLst>
            <a:ext uri="{FF2B5EF4-FFF2-40B4-BE49-F238E27FC236}">
              <a16:creationId xmlns:a16="http://schemas.microsoft.com/office/drawing/2014/main" id="{AE79F083-4442-431D-8310-4F279FE399F4}"/>
            </a:ext>
          </a:extLst>
        </xdr:cNvPr>
        <xdr:cNvCxnSpPr/>
      </xdr:nvCxnSpPr>
      <xdr:spPr>
        <a:xfrm flipV="1">
          <a:off x="18395950" y="646430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93980</xdr:rowOff>
    </xdr:from>
    <xdr:to>
      <xdr:col>102</xdr:col>
      <xdr:colOff>165100</xdr:colOff>
      <xdr:row>39</xdr:row>
      <xdr:rowOff>24130</xdr:rowOff>
    </xdr:to>
    <xdr:sp macro="" textlink="">
      <xdr:nvSpPr>
        <xdr:cNvPr id="498" name="楕円 497">
          <a:extLst>
            <a:ext uri="{FF2B5EF4-FFF2-40B4-BE49-F238E27FC236}">
              <a16:creationId xmlns:a16="http://schemas.microsoft.com/office/drawing/2014/main" id="{F9C67EE3-768E-4E1B-94C9-3171595B6A32}"/>
            </a:ext>
          </a:extLst>
        </xdr:cNvPr>
        <xdr:cNvSpPr/>
      </xdr:nvSpPr>
      <xdr:spPr>
        <a:xfrm>
          <a:off x="17551400" y="637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144780</xdr:rowOff>
    </xdr:from>
    <xdr:to>
      <xdr:col>107</xdr:col>
      <xdr:colOff>50800</xdr:colOff>
      <xdr:row>39</xdr:row>
      <xdr:rowOff>22860</xdr:rowOff>
    </xdr:to>
    <xdr:cxnSp macro="">
      <xdr:nvCxnSpPr>
        <xdr:cNvPr id="499" name="直線コネクタ 498">
          <a:extLst>
            <a:ext uri="{FF2B5EF4-FFF2-40B4-BE49-F238E27FC236}">
              <a16:creationId xmlns:a16="http://schemas.microsoft.com/office/drawing/2014/main" id="{8CD7D07E-C9E5-4505-B002-3494EEBC2314}"/>
            </a:ext>
          </a:extLst>
        </xdr:cNvPr>
        <xdr:cNvCxnSpPr/>
      </xdr:nvCxnSpPr>
      <xdr:spPr>
        <a:xfrm>
          <a:off x="17602200" y="6424930"/>
          <a:ext cx="7937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00" name="楕円 499">
          <a:extLst>
            <a:ext uri="{FF2B5EF4-FFF2-40B4-BE49-F238E27FC236}">
              <a16:creationId xmlns:a16="http://schemas.microsoft.com/office/drawing/2014/main" id="{651B5BBA-C7DB-4F14-8BDF-82D032A89001}"/>
            </a:ext>
          </a:extLst>
        </xdr:cNvPr>
        <xdr:cNvSpPr/>
      </xdr:nvSpPr>
      <xdr:spPr>
        <a:xfrm>
          <a:off x="16757650" y="6273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38100</xdr:rowOff>
    </xdr:from>
    <xdr:to>
      <xdr:col>102</xdr:col>
      <xdr:colOff>114300</xdr:colOff>
      <xdr:row>38</xdr:row>
      <xdr:rowOff>144780</xdr:rowOff>
    </xdr:to>
    <xdr:cxnSp macro="">
      <xdr:nvCxnSpPr>
        <xdr:cNvPr id="501" name="直線コネクタ 500">
          <a:extLst>
            <a:ext uri="{FF2B5EF4-FFF2-40B4-BE49-F238E27FC236}">
              <a16:creationId xmlns:a16="http://schemas.microsoft.com/office/drawing/2014/main" id="{55CE17CB-454B-4871-9AA4-77F2D04C8DCE}"/>
            </a:ext>
          </a:extLst>
        </xdr:cNvPr>
        <xdr:cNvCxnSpPr/>
      </xdr:nvCxnSpPr>
      <xdr:spPr>
        <a:xfrm>
          <a:off x="16802100" y="6318250"/>
          <a:ext cx="8001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182ADFB8-9334-4147-842F-2D0CE07E350D}"/>
            </a:ext>
          </a:extLst>
        </xdr:cNvPr>
        <xdr:cNvSpPr txBox="1"/>
      </xdr:nvSpPr>
      <xdr:spPr>
        <a:xfrm>
          <a:off x="189802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F809BDC3-C28F-4671-974A-F1A459F216AF}"/>
            </a:ext>
          </a:extLst>
        </xdr:cNvPr>
        <xdr:cNvSpPr txBox="1"/>
      </xdr:nvSpPr>
      <xdr:spPr>
        <a:xfrm>
          <a:off x="181801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B14F856-B1A2-42AA-B937-2DC733F171EC}"/>
            </a:ext>
          </a:extLst>
        </xdr:cNvPr>
        <xdr:cNvSpPr txBox="1"/>
      </xdr:nvSpPr>
      <xdr:spPr>
        <a:xfrm>
          <a:off x="1738637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E5609D92-D845-4A11-95AF-991F4B486AC0}"/>
            </a:ext>
          </a:extLst>
        </xdr:cNvPr>
        <xdr:cNvSpPr txBox="1"/>
      </xdr:nvSpPr>
      <xdr:spPr>
        <a:xfrm>
          <a:off x="165926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86377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425FFA44-DC1B-4872-BD11-EDC178378768}"/>
            </a:ext>
          </a:extLst>
        </xdr:cNvPr>
        <xdr:cNvSpPr txBox="1"/>
      </xdr:nvSpPr>
      <xdr:spPr>
        <a:xfrm>
          <a:off x="189802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90187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674694A4-2B18-46BE-875F-632230273FA0}"/>
            </a:ext>
          </a:extLst>
        </xdr:cNvPr>
        <xdr:cNvSpPr txBox="1"/>
      </xdr:nvSpPr>
      <xdr:spPr>
        <a:xfrm>
          <a:off x="1818012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40657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E70DD135-876A-44D3-B57C-7944917E6B57}"/>
            </a:ext>
          </a:extLst>
        </xdr:cNvPr>
        <xdr:cNvSpPr txBox="1"/>
      </xdr:nvSpPr>
      <xdr:spPr>
        <a:xfrm>
          <a:off x="1738637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105427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599B1400-083B-4FE4-96AB-D083084DB19C}"/>
            </a:ext>
          </a:extLst>
        </xdr:cNvPr>
        <xdr:cNvSpPr txBox="1"/>
      </xdr:nvSpPr>
      <xdr:spPr>
        <a:xfrm>
          <a:off x="1659262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8BC2A0C-CF16-4E35-B689-33F3E600B5D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FB679C1-EFEA-4A64-ADB5-3CAD9AF823E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A20FA07-4EAD-4F20-B024-56D981D680B9}"/>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9B7C251-2B0C-4E71-9559-B9B7DF2A24F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8572D59-D819-40D4-BD1C-E830F233F7A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F165E37-7407-4757-B561-B9F24A9A48E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58F11C82-C7CA-47B2-BFE5-7513956823CE}"/>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72F9040-F676-4DD3-BEC0-822EAD63602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2193FC08-E7E3-461D-87BC-CEBF88269C9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9E7E9FB3-6208-498F-8E3F-D5CDFD32343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C430DB9-F3A7-4E71-A097-EE15BA1EED97}"/>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97B45ED8-E381-4F70-9A30-8533DFD4BD21}"/>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1A7F6BD5-63A5-4BC0-8231-0E847181325E}"/>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434D044B-22BF-4D45-AF67-7283A9B8554F}"/>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1D6FF2A6-2289-424B-89FD-93C39F2A7DF1}"/>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74E8D5B0-50AF-4641-B377-EBECD4A853EA}"/>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6D72128-BD3B-4C67-849B-9A81D67CC9FB}"/>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BA608A3-5047-4E50-963B-9CF73C361F7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0283652-D527-4747-BF25-A3083FF6728F}"/>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4CCC6A7E-0B13-4675-A3DE-69FA9177D8C4}"/>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C0F26B6-C405-4BA3-8BD1-9766561033D2}"/>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270CBF2E-1B6A-4002-95F9-9DB6F7EBB7B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3051AF12-1059-4034-A443-3E5DB4A0AC8B}"/>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97A09BC-FF01-42B5-9167-CB2A7F59F0D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4FA6F91C-20F1-4C96-9DA5-D390683E740A}"/>
            </a:ext>
          </a:extLst>
        </xdr:cNvPr>
        <xdr:cNvCxnSpPr/>
      </xdr:nvCxnSpPr>
      <xdr:spPr>
        <a:xfrm flipV="1">
          <a:off x="14699614" y="9434195"/>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C7155F4E-E38D-42C8-B4F7-20EB6559F69F}"/>
            </a:ext>
          </a:extLst>
        </xdr:cNvPr>
        <xdr:cNvSpPr txBox="1"/>
      </xdr:nvSpPr>
      <xdr:spPr>
        <a:xfrm>
          <a:off x="14738350" y="1054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AC324E6B-AD5D-4E53-AF27-1E0022881189}"/>
            </a:ext>
          </a:extLst>
        </xdr:cNvPr>
        <xdr:cNvCxnSpPr/>
      </xdr:nvCxnSpPr>
      <xdr:spPr>
        <a:xfrm>
          <a:off x="14611350" y="10544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6396652-753B-4BA4-90E5-EFFC3ECFD88B}"/>
            </a:ext>
          </a:extLst>
        </xdr:cNvPr>
        <xdr:cNvSpPr txBox="1"/>
      </xdr:nvSpPr>
      <xdr:spPr>
        <a:xfrm>
          <a:off x="1473835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2967E674-862E-49A4-ADAA-D26A8A1E31D9}"/>
            </a:ext>
          </a:extLst>
        </xdr:cNvPr>
        <xdr:cNvCxnSpPr/>
      </xdr:nvCxnSpPr>
      <xdr:spPr>
        <a:xfrm>
          <a:off x="14611350" y="9434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7F6009E-BFC7-4440-BEAB-AD2496A93D72}"/>
            </a:ext>
          </a:extLst>
        </xdr:cNvPr>
        <xdr:cNvSpPr txBox="1"/>
      </xdr:nvSpPr>
      <xdr:spPr>
        <a:xfrm>
          <a:off x="14738350" y="9975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A191941F-53A7-4686-A19F-E558B390BD5E}"/>
            </a:ext>
          </a:extLst>
        </xdr:cNvPr>
        <xdr:cNvSpPr/>
      </xdr:nvSpPr>
      <xdr:spPr>
        <a:xfrm>
          <a:off x="14649450" y="9996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75DACC6A-97AD-4989-BB88-223B49146FFA}"/>
            </a:ext>
          </a:extLst>
        </xdr:cNvPr>
        <xdr:cNvSpPr/>
      </xdr:nvSpPr>
      <xdr:spPr>
        <a:xfrm>
          <a:off x="1388745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EB67B546-2136-45DB-B84D-0F95B775EFC6}"/>
            </a:ext>
          </a:extLst>
        </xdr:cNvPr>
        <xdr:cNvSpPr/>
      </xdr:nvSpPr>
      <xdr:spPr>
        <a:xfrm>
          <a:off x="1309370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CCE16559-E0F1-4D39-820D-87E9A11F08BB}"/>
            </a:ext>
          </a:extLst>
        </xdr:cNvPr>
        <xdr:cNvSpPr/>
      </xdr:nvSpPr>
      <xdr:spPr>
        <a:xfrm>
          <a:off x="12299950" y="9972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3AF51588-7CB2-4192-8631-46D2BF73EA8C}"/>
            </a:ext>
          </a:extLst>
        </xdr:cNvPr>
        <xdr:cNvSpPr/>
      </xdr:nvSpPr>
      <xdr:spPr>
        <a:xfrm>
          <a:off x="114871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E99C6A1-C0B6-4CBC-84DF-594BB1801AE5}"/>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5503AE6-FE70-4C01-B936-ECA4FA32A96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A55091B-01C4-4D00-A85C-BE78D344985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F99A30C-3F3A-413E-9A8C-15F697C1069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BB3505B-A24A-4AD8-BBA2-9032190C8CD4}"/>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46355</xdr:rowOff>
    </xdr:from>
    <xdr:to>
      <xdr:col>85</xdr:col>
      <xdr:colOff>177800</xdr:colOff>
      <xdr:row>58</xdr:row>
      <xdr:rowOff>147955</xdr:rowOff>
    </xdr:to>
    <xdr:sp macro="" textlink="">
      <xdr:nvSpPr>
        <xdr:cNvPr id="550" name="楕円 549">
          <a:extLst>
            <a:ext uri="{FF2B5EF4-FFF2-40B4-BE49-F238E27FC236}">
              <a16:creationId xmlns:a16="http://schemas.microsoft.com/office/drawing/2014/main" id="{C8A56A70-C03E-47DD-B7EE-A8E1FA72DFF0}"/>
            </a:ext>
          </a:extLst>
        </xdr:cNvPr>
        <xdr:cNvSpPr/>
      </xdr:nvSpPr>
      <xdr:spPr>
        <a:xfrm>
          <a:off x="14649450" y="96285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69232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85E558A0-CD96-4DCF-ACFF-41C32AB6C6D9}"/>
            </a:ext>
          </a:extLst>
        </xdr:cNvPr>
        <xdr:cNvSpPr txBox="1"/>
      </xdr:nvSpPr>
      <xdr:spPr>
        <a:xfrm>
          <a:off x="14738350"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8255</xdr:rowOff>
    </xdr:from>
    <xdr:to>
      <xdr:col>81</xdr:col>
      <xdr:colOff>101600</xdr:colOff>
      <xdr:row>58</xdr:row>
      <xdr:rowOff>109855</xdr:rowOff>
    </xdr:to>
    <xdr:sp macro="" textlink="">
      <xdr:nvSpPr>
        <xdr:cNvPr id="552" name="楕円 551">
          <a:extLst>
            <a:ext uri="{FF2B5EF4-FFF2-40B4-BE49-F238E27FC236}">
              <a16:creationId xmlns:a16="http://schemas.microsoft.com/office/drawing/2014/main" id="{1508ECC1-4ABC-499E-A686-0C6268836051}"/>
            </a:ext>
          </a:extLst>
        </xdr:cNvPr>
        <xdr:cNvSpPr/>
      </xdr:nvSpPr>
      <xdr:spPr>
        <a:xfrm>
          <a:off x="1388745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59055</xdr:rowOff>
    </xdr:from>
    <xdr:to>
      <xdr:col>85</xdr:col>
      <xdr:colOff>127000</xdr:colOff>
      <xdr:row>58</xdr:row>
      <xdr:rowOff>97155</xdr:rowOff>
    </xdr:to>
    <xdr:cxnSp macro="">
      <xdr:nvCxnSpPr>
        <xdr:cNvPr id="553" name="直線コネクタ 552">
          <a:extLst>
            <a:ext uri="{FF2B5EF4-FFF2-40B4-BE49-F238E27FC236}">
              <a16:creationId xmlns:a16="http://schemas.microsoft.com/office/drawing/2014/main" id="{3F574C23-ABE6-494D-BD33-69451621D1F4}"/>
            </a:ext>
          </a:extLst>
        </xdr:cNvPr>
        <xdr:cNvCxnSpPr/>
      </xdr:nvCxnSpPr>
      <xdr:spPr>
        <a:xfrm>
          <a:off x="13938250" y="964120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135890</xdr:rowOff>
    </xdr:from>
    <xdr:to>
      <xdr:col>76</xdr:col>
      <xdr:colOff>165100</xdr:colOff>
      <xdr:row>58</xdr:row>
      <xdr:rowOff>66040</xdr:rowOff>
    </xdr:to>
    <xdr:sp macro="" textlink="">
      <xdr:nvSpPr>
        <xdr:cNvPr id="554" name="楕円 553">
          <a:extLst>
            <a:ext uri="{FF2B5EF4-FFF2-40B4-BE49-F238E27FC236}">
              <a16:creationId xmlns:a16="http://schemas.microsoft.com/office/drawing/2014/main" id="{33E67967-E05B-4AA8-A672-ACD8F95D0A9E}"/>
            </a:ext>
          </a:extLst>
        </xdr:cNvPr>
        <xdr:cNvSpPr/>
      </xdr:nvSpPr>
      <xdr:spPr>
        <a:xfrm>
          <a:off x="13093700" y="9552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xdr:rowOff>
    </xdr:from>
    <xdr:to>
      <xdr:col>81</xdr:col>
      <xdr:colOff>50800</xdr:colOff>
      <xdr:row>58</xdr:row>
      <xdr:rowOff>59055</xdr:rowOff>
    </xdr:to>
    <xdr:cxnSp macro="">
      <xdr:nvCxnSpPr>
        <xdr:cNvPr id="555" name="直線コネクタ 554">
          <a:extLst>
            <a:ext uri="{FF2B5EF4-FFF2-40B4-BE49-F238E27FC236}">
              <a16:creationId xmlns:a16="http://schemas.microsoft.com/office/drawing/2014/main" id="{D11CE9B0-5224-4459-B6F5-B733C7FB99F5}"/>
            </a:ext>
          </a:extLst>
        </xdr:cNvPr>
        <xdr:cNvCxnSpPr/>
      </xdr:nvCxnSpPr>
      <xdr:spPr>
        <a:xfrm>
          <a:off x="13144500" y="9597390"/>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56" name="楕円 555">
          <a:extLst>
            <a:ext uri="{FF2B5EF4-FFF2-40B4-BE49-F238E27FC236}">
              <a16:creationId xmlns:a16="http://schemas.microsoft.com/office/drawing/2014/main" id="{DD584B90-FCEE-41E9-961F-91B79A7212F4}"/>
            </a:ext>
          </a:extLst>
        </xdr:cNvPr>
        <xdr:cNvSpPr/>
      </xdr:nvSpPr>
      <xdr:spPr>
        <a:xfrm>
          <a:off x="12299950" y="9568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15240</xdr:rowOff>
    </xdr:from>
    <xdr:to>
      <xdr:col>76</xdr:col>
      <xdr:colOff>114300</xdr:colOff>
      <xdr:row>58</xdr:row>
      <xdr:rowOff>30480</xdr:rowOff>
    </xdr:to>
    <xdr:cxnSp macro="">
      <xdr:nvCxnSpPr>
        <xdr:cNvPr id="557" name="直線コネクタ 556">
          <a:extLst>
            <a:ext uri="{FF2B5EF4-FFF2-40B4-BE49-F238E27FC236}">
              <a16:creationId xmlns:a16="http://schemas.microsoft.com/office/drawing/2014/main" id="{89A3D685-2B10-4948-8602-62122A6A7795}"/>
            </a:ext>
          </a:extLst>
        </xdr:cNvPr>
        <xdr:cNvCxnSpPr/>
      </xdr:nvCxnSpPr>
      <xdr:spPr>
        <a:xfrm flipV="1">
          <a:off x="12344400" y="959739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107315</xdr:rowOff>
    </xdr:from>
    <xdr:to>
      <xdr:col>67</xdr:col>
      <xdr:colOff>101600</xdr:colOff>
      <xdr:row>58</xdr:row>
      <xdr:rowOff>37465</xdr:rowOff>
    </xdr:to>
    <xdr:sp macro="" textlink="">
      <xdr:nvSpPr>
        <xdr:cNvPr id="558" name="楕円 557">
          <a:extLst>
            <a:ext uri="{FF2B5EF4-FFF2-40B4-BE49-F238E27FC236}">
              <a16:creationId xmlns:a16="http://schemas.microsoft.com/office/drawing/2014/main" id="{360D2951-0A05-473D-8019-6885BE925A0C}"/>
            </a:ext>
          </a:extLst>
        </xdr:cNvPr>
        <xdr:cNvSpPr/>
      </xdr:nvSpPr>
      <xdr:spPr>
        <a:xfrm>
          <a:off x="11487150" y="9524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158115</xdr:rowOff>
    </xdr:from>
    <xdr:to>
      <xdr:col>71</xdr:col>
      <xdr:colOff>177800</xdr:colOff>
      <xdr:row>58</xdr:row>
      <xdr:rowOff>30480</xdr:rowOff>
    </xdr:to>
    <xdr:cxnSp macro="">
      <xdr:nvCxnSpPr>
        <xdr:cNvPr id="559" name="直線コネクタ 558">
          <a:extLst>
            <a:ext uri="{FF2B5EF4-FFF2-40B4-BE49-F238E27FC236}">
              <a16:creationId xmlns:a16="http://schemas.microsoft.com/office/drawing/2014/main" id="{D14CF9C1-D7DF-4BF0-8E94-459EDE81E433}"/>
            </a:ext>
          </a:extLst>
        </xdr:cNvPr>
        <xdr:cNvCxnSpPr/>
      </xdr:nvCxnSpPr>
      <xdr:spPr>
        <a:xfrm>
          <a:off x="11537950" y="9575165"/>
          <a:ext cx="8064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7FDF5F7F-7BB0-40D9-90B8-DAE4AB58533C}"/>
            </a:ext>
          </a:extLst>
        </xdr:cNvPr>
        <xdr:cNvSpPr txBox="1"/>
      </xdr:nvSpPr>
      <xdr:spPr>
        <a:xfrm>
          <a:off x="137420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B1E94ED4-1B38-4B5C-AF05-C3110E22E5C7}"/>
            </a:ext>
          </a:extLst>
        </xdr:cNvPr>
        <xdr:cNvSpPr txBox="1"/>
      </xdr:nvSpPr>
      <xdr:spPr>
        <a:xfrm>
          <a:off x="1296099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1DCC116B-7876-42A9-ABFF-2CA8AA30C204}"/>
            </a:ext>
          </a:extLst>
        </xdr:cNvPr>
        <xdr:cNvSpPr txBox="1"/>
      </xdr:nvSpPr>
      <xdr:spPr>
        <a:xfrm>
          <a:off x="121672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14D83E30-39BE-40E1-829A-5CA27FB9B006}"/>
            </a:ext>
          </a:extLst>
        </xdr:cNvPr>
        <xdr:cNvSpPr txBox="1"/>
      </xdr:nvSpPr>
      <xdr:spPr>
        <a:xfrm>
          <a:off x="113544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126382</xdr:rowOff>
    </xdr:from>
    <xdr:ext cx="405111" cy="259045"/>
    <xdr:sp macro="" textlink="">
      <xdr:nvSpPr>
        <xdr:cNvPr id="564" name="n_1mainValue【学校施設】&#10;有形固定資産減価償却率">
          <a:extLst>
            <a:ext uri="{FF2B5EF4-FFF2-40B4-BE49-F238E27FC236}">
              <a16:creationId xmlns:a16="http://schemas.microsoft.com/office/drawing/2014/main" id="{3210BD6D-1353-4E42-A038-5DF7A95B59CC}"/>
            </a:ext>
          </a:extLst>
        </xdr:cNvPr>
        <xdr:cNvSpPr txBox="1"/>
      </xdr:nvSpPr>
      <xdr:spPr>
        <a:xfrm>
          <a:off x="13742044"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82567</xdr:rowOff>
    </xdr:from>
    <xdr:ext cx="405111" cy="259045"/>
    <xdr:sp macro="" textlink="">
      <xdr:nvSpPr>
        <xdr:cNvPr id="565" name="n_2mainValue【学校施設】&#10;有形固定資産減価償却率">
          <a:extLst>
            <a:ext uri="{FF2B5EF4-FFF2-40B4-BE49-F238E27FC236}">
              <a16:creationId xmlns:a16="http://schemas.microsoft.com/office/drawing/2014/main" id="{D64A7C0B-E1C3-475E-BC63-AF81471DC048}"/>
            </a:ext>
          </a:extLst>
        </xdr:cNvPr>
        <xdr:cNvSpPr txBox="1"/>
      </xdr:nvSpPr>
      <xdr:spPr>
        <a:xfrm>
          <a:off x="12960994"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66" name="n_3mainValue【学校施設】&#10;有形固定資産減価償却率">
          <a:extLst>
            <a:ext uri="{FF2B5EF4-FFF2-40B4-BE49-F238E27FC236}">
              <a16:creationId xmlns:a16="http://schemas.microsoft.com/office/drawing/2014/main" id="{00670DED-4D6F-44DE-9F69-09D18A963688}"/>
            </a:ext>
          </a:extLst>
        </xdr:cNvPr>
        <xdr:cNvSpPr txBox="1"/>
      </xdr:nvSpPr>
      <xdr:spPr>
        <a:xfrm>
          <a:off x="12167244"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53992</xdr:rowOff>
    </xdr:from>
    <xdr:ext cx="405111" cy="259045"/>
    <xdr:sp macro="" textlink="">
      <xdr:nvSpPr>
        <xdr:cNvPr id="567" name="n_4mainValue【学校施設】&#10;有形固定資産減価償却率">
          <a:extLst>
            <a:ext uri="{FF2B5EF4-FFF2-40B4-BE49-F238E27FC236}">
              <a16:creationId xmlns:a16="http://schemas.microsoft.com/office/drawing/2014/main" id="{01926702-2E8E-452C-B148-C1145712AA04}"/>
            </a:ext>
          </a:extLst>
        </xdr:cNvPr>
        <xdr:cNvSpPr txBox="1"/>
      </xdr:nvSpPr>
      <xdr:spPr>
        <a:xfrm>
          <a:off x="11354444"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3CC9892-C758-492C-B97E-7F05421E7555}"/>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5A53887-4CEF-44FC-BF85-F22E58582AA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9A3C9F89-23B9-4FF9-94D3-5F27555F348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1715723-A390-484E-969A-5C54786D4AC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E75F26B-6FDD-4174-B3B1-2D32B9AB7BF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8F08A9A-CDDD-4236-A899-E3C8DE1FC8F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6399E82-C697-487A-A58B-3664D48136E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5AE19AEB-A172-4FD9-A777-8DAEB6912EB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6944C4F1-11F7-40FA-93B2-3CC3CEC5BFB2}"/>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271AAFF-3A14-4539-A5CF-37EEDB55B09F}"/>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49D19053-B2A7-4E41-B57C-A996D9E655DA}"/>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2DF083A-3205-418E-8FBF-B8F1034C14A6}"/>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72FA9904-8DE8-42CE-A4F6-FA1946D19937}"/>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86365F2-0167-4E49-BC12-5DAFB5C6CC1A}"/>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FB33444-AEA5-4A7B-9F19-4850CD502C91}"/>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54CE1BFC-B7DD-4909-89DF-D0BBFED68F44}"/>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65D5B94D-BEE9-435A-89E0-5D040EB71BB7}"/>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E29CD64-7BCE-4AA1-983D-EDFFAC41579B}"/>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5BFC0E67-4EFB-4443-8BF5-FA3F21FCA8A5}"/>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87D6E83-C02A-4ACB-992B-BDA06833270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46C84BAA-B347-41E2-BEC9-59090039B545}"/>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E9CBE094-209A-4677-825A-2421CB9C056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EE7B23ED-735A-4C34-9F38-B189127ED3EC}"/>
            </a:ext>
          </a:extLst>
        </xdr:cNvPr>
        <xdr:cNvCxnSpPr/>
      </xdr:nvCxnSpPr>
      <xdr:spPr>
        <a:xfrm flipV="1">
          <a:off x="19951064" y="9154516"/>
          <a:ext cx="0" cy="1516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385E14D0-D15A-4B03-AA5B-81A48CC7D653}"/>
            </a:ext>
          </a:extLst>
        </xdr:cNvPr>
        <xdr:cNvSpPr txBox="1"/>
      </xdr:nvSpPr>
      <xdr:spPr>
        <a:xfrm>
          <a:off x="19989800" y="1067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F50878A0-BE06-46AA-AEEA-B9D7076940B1}"/>
            </a:ext>
          </a:extLst>
        </xdr:cNvPr>
        <xdr:cNvCxnSpPr/>
      </xdr:nvCxnSpPr>
      <xdr:spPr>
        <a:xfrm>
          <a:off x="19881850" y="106710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7AB7D58-6B1D-430E-9C29-D9C735789C5C}"/>
            </a:ext>
          </a:extLst>
        </xdr:cNvPr>
        <xdr:cNvSpPr txBox="1"/>
      </xdr:nvSpPr>
      <xdr:spPr>
        <a:xfrm>
          <a:off x="19989800" y="893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B102B1A7-B405-431E-8E39-DEF3825C5C6C}"/>
            </a:ext>
          </a:extLst>
        </xdr:cNvPr>
        <xdr:cNvCxnSpPr/>
      </xdr:nvCxnSpPr>
      <xdr:spPr>
        <a:xfrm>
          <a:off x="19881850" y="9154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4E164F2E-9A41-443A-99ED-BF1F9442452B}"/>
            </a:ext>
          </a:extLst>
        </xdr:cNvPr>
        <xdr:cNvSpPr txBox="1"/>
      </xdr:nvSpPr>
      <xdr:spPr>
        <a:xfrm>
          <a:off x="19989800" y="10189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F896C07A-811E-4A17-ABF9-E782BBAF11E9}"/>
            </a:ext>
          </a:extLst>
        </xdr:cNvPr>
        <xdr:cNvSpPr/>
      </xdr:nvSpPr>
      <xdr:spPr>
        <a:xfrm>
          <a:off x="19900900" y="103316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C6A94BA8-6975-424E-AD13-16A398682F8D}"/>
            </a:ext>
          </a:extLst>
        </xdr:cNvPr>
        <xdr:cNvSpPr/>
      </xdr:nvSpPr>
      <xdr:spPr>
        <a:xfrm>
          <a:off x="19157950" y="10329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AC7C7F69-681D-4F58-BD06-F75688750C96}"/>
            </a:ext>
          </a:extLst>
        </xdr:cNvPr>
        <xdr:cNvSpPr/>
      </xdr:nvSpPr>
      <xdr:spPr>
        <a:xfrm>
          <a:off x="18345150" y="103375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75BF5DAF-8CC7-4CAC-8FDA-72835A697C1B}"/>
            </a:ext>
          </a:extLst>
        </xdr:cNvPr>
        <xdr:cNvSpPr/>
      </xdr:nvSpPr>
      <xdr:spPr>
        <a:xfrm>
          <a:off x="17551400" y="10338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CB8A0996-7662-4DB4-BDA4-37644D8AB02E}"/>
            </a:ext>
          </a:extLst>
        </xdr:cNvPr>
        <xdr:cNvSpPr/>
      </xdr:nvSpPr>
      <xdr:spPr>
        <a:xfrm>
          <a:off x="16757650" y="103293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78CB1D4-5175-4BD0-93C8-6A9D7AECD969}"/>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4201AE6-4FB3-4F95-BFA4-FA5CCD969CF5}"/>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59D5F03-3A15-4445-94B8-E9742064B51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B1914F1-94E0-4507-BFA4-4988EBC52E9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7DC426A-0A2E-4AFF-9FE0-B7C66BBB6A53}"/>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52984</xdr:rowOff>
    </xdr:from>
    <xdr:to>
      <xdr:col>116</xdr:col>
      <xdr:colOff>114300</xdr:colOff>
      <xdr:row>63</xdr:row>
      <xdr:rowOff>154584</xdr:rowOff>
    </xdr:to>
    <xdr:sp macro="" textlink="">
      <xdr:nvSpPr>
        <xdr:cNvPr id="606" name="楕円 605">
          <a:extLst>
            <a:ext uri="{FF2B5EF4-FFF2-40B4-BE49-F238E27FC236}">
              <a16:creationId xmlns:a16="http://schemas.microsoft.com/office/drawing/2014/main" id="{CA1FDB9A-053B-4875-9BD3-F96B74559440}"/>
            </a:ext>
          </a:extLst>
        </xdr:cNvPr>
        <xdr:cNvSpPr/>
      </xdr:nvSpPr>
      <xdr:spPr>
        <a:xfrm>
          <a:off x="19900900" y="1046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31411</xdr:rowOff>
    </xdr:from>
    <xdr:ext cx="469744" cy="259045"/>
    <xdr:sp macro="" textlink="">
      <xdr:nvSpPr>
        <xdr:cNvPr id="607" name="【学校施設】&#10;一人当たり面積該当値テキスト">
          <a:extLst>
            <a:ext uri="{FF2B5EF4-FFF2-40B4-BE49-F238E27FC236}">
              <a16:creationId xmlns:a16="http://schemas.microsoft.com/office/drawing/2014/main" id="{9E2034FC-DE3E-4E6E-B9F2-2D660C33F727}"/>
            </a:ext>
          </a:extLst>
        </xdr:cNvPr>
        <xdr:cNvSpPr txBox="1"/>
      </xdr:nvSpPr>
      <xdr:spPr>
        <a:xfrm>
          <a:off x="19989800" y="104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57556</xdr:rowOff>
    </xdr:from>
    <xdr:to>
      <xdr:col>112</xdr:col>
      <xdr:colOff>38100</xdr:colOff>
      <xdr:row>63</xdr:row>
      <xdr:rowOff>159156</xdr:rowOff>
    </xdr:to>
    <xdr:sp macro="" textlink="">
      <xdr:nvSpPr>
        <xdr:cNvPr id="608" name="楕円 607">
          <a:extLst>
            <a:ext uri="{FF2B5EF4-FFF2-40B4-BE49-F238E27FC236}">
              <a16:creationId xmlns:a16="http://schemas.microsoft.com/office/drawing/2014/main" id="{A6D3DC07-B475-40DE-B16E-608AD1F76138}"/>
            </a:ext>
          </a:extLst>
        </xdr:cNvPr>
        <xdr:cNvSpPr/>
      </xdr:nvSpPr>
      <xdr:spPr>
        <a:xfrm>
          <a:off x="19157950" y="104652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103784</xdr:rowOff>
    </xdr:from>
    <xdr:to>
      <xdr:col>116</xdr:col>
      <xdr:colOff>63500</xdr:colOff>
      <xdr:row>63</xdr:row>
      <xdr:rowOff>108356</xdr:rowOff>
    </xdr:to>
    <xdr:cxnSp macro="">
      <xdr:nvCxnSpPr>
        <xdr:cNvPr id="609" name="直線コネクタ 608">
          <a:extLst>
            <a:ext uri="{FF2B5EF4-FFF2-40B4-BE49-F238E27FC236}">
              <a16:creationId xmlns:a16="http://schemas.microsoft.com/office/drawing/2014/main" id="{1257D8C5-7C64-4D55-B5D7-B346FDD4CA9D}"/>
            </a:ext>
          </a:extLst>
        </xdr:cNvPr>
        <xdr:cNvCxnSpPr/>
      </xdr:nvCxnSpPr>
      <xdr:spPr>
        <a:xfrm flipV="1">
          <a:off x="19202400" y="10511434"/>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60757</xdr:rowOff>
    </xdr:from>
    <xdr:to>
      <xdr:col>107</xdr:col>
      <xdr:colOff>101600</xdr:colOff>
      <xdr:row>63</xdr:row>
      <xdr:rowOff>162357</xdr:rowOff>
    </xdr:to>
    <xdr:sp macro="" textlink="">
      <xdr:nvSpPr>
        <xdr:cNvPr id="610" name="楕円 609">
          <a:extLst>
            <a:ext uri="{FF2B5EF4-FFF2-40B4-BE49-F238E27FC236}">
              <a16:creationId xmlns:a16="http://schemas.microsoft.com/office/drawing/2014/main" id="{BEC238D0-AABD-4D7F-8084-04352D464E39}"/>
            </a:ext>
          </a:extLst>
        </xdr:cNvPr>
        <xdr:cNvSpPr/>
      </xdr:nvSpPr>
      <xdr:spPr>
        <a:xfrm>
          <a:off x="18345150" y="1046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108356</xdr:rowOff>
    </xdr:from>
    <xdr:to>
      <xdr:col>111</xdr:col>
      <xdr:colOff>177800</xdr:colOff>
      <xdr:row>63</xdr:row>
      <xdr:rowOff>111557</xdr:rowOff>
    </xdr:to>
    <xdr:cxnSp macro="">
      <xdr:nvCxnSpPr>
        <xdr:cNvPr id="611" name="直線コネクタ 610">
          <a:extLst>
            <a:ext uri="{FF2B5EF4-FFF2-40B4-BE49-F238E27FC236}">
              <a16:creationId xmlns:a16="http://schemas.microsoft.com/office/drawing/2014/main" id="{DA4C0159-7111-4D29-8878-25400CCE6645}"/>
            </a:ext>
          </a:extLst>
        </xdr:cNvPr>
        <xdr:cNvCxnSpPr/>
      </xdr:nvCxnSpPr>
      <xdr:spPr>
        <a:xfrm flipV="1">
          <a:off x="18395950" y="10516006"/>
          <a:ext cx="80645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121565</xdr:rowOff>
    </xdr:from>
    <xdr:to>
      <xdr:col>102</xdr:col>
      <xdr:colOff>165100</xdr:colOff>
      <xdr:row>64</xdr:row>
      <xdr:rowOff>51715</xdr:rowOff>
    </xdr:to>
    <xdr:sp macro="" textlink="">
      <xdr:nvSpPr>
        <xdr:cNvPr id="612" name="楕円 611">
          <a:extLst>
            <a:ext uri="{FF2B5EF4-FFF2-40B4-BE49-F238E27FC236}">
              <a16:creationId xmlns:a16="http://schemas.microsoft.com/office/drawing/2014/main" id="{83086906-754B-4E53-A69A-87EED1665FEC}"/>
            </a:ext>
          </a:extLst>
        </xdr:cNvPr>
        <xdr:cNvSpPr/>
      </xdr:nvSpPr>
      <xdr:spPr>
        <a:xfrm>
          <a:off x="17551400" y="105292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111557</xdr:rowOff>
    </xdr:from>
    <xdr:to>
      <xdr:col>107</xdr:col>
      <xdr:colOff>50800</xdr:colOff>
      <xdr:row>64</xdr:row>
      <xdr:rowOff>915</xdr:rowOff>
    </xdr:to>
    <xdr:cxnSp macro="">
      <xdr:nvCxnSpPr>
        <xdr:cNvPr id="613" name="直線コネクタ 612">
          <a:extLst>
            <a:ext uri="{FF2B5EF4-FFF2-40B4-BE49-F238E27FC236}">
              <a16:creationId xmlns:a16="http://schemas.microsoft.com/office/drawing/2014/main" id="{48A84460-B5A1-4613-8E26-1BBBBDC6E62F}"/>
            </a:ext>
          </a:extLst>
        </xdr:cNvPr>
        <xdr:cNvCxnSpPr/>
      </xdr:nvCxnSpPr>
      <xdr:spPr>
        <a:xfrm flipV="1">
          <a:off x="17602200" y="10519207"/>
          <a:ext cx="793750" cy="5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122021</xdr:rowOff>
    </xdr:from>
    <xdr:to>
      <xdr:col>98</xdr:col>
      <xdr:colOff>38100</xdr:colOff>
      <xdr:row>64</xdr:row>
      <xdr:rowOff>52171</xdr:rowOff>
    </xdr:to>
    <xdr:sp macro="" textlink="">
      <xdr:nvSpPr>
        <xdr:cNvPr id="614" name="楕円 613">
          <a:extLst>
            <a:ext uri="{FF2B5EF4-FFF2-40B4-BE49-F238E27FC236}">
              <a16:creationId xmlns:a16="http://schemas.microsoft.com/office/drawing/2014/main" id="{20B49755-41F9-42CA-8E6F-922E393F35E3}"/>
            </a:ext>
          </a:extLst>
        </xdr:cNvPr>
        <xdr:cNvSpPr/>
      </xdr:nvSpPr>
      <xdr:spPr>
        <a:xfrm>
          <a:off x="16757650" y="105296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915</xdr:rowOff>
    </xdr:from>
    <xdr:to>
      <xdr:col>102</xdr:col>
      <xdr:colOff>114300</xdr:colOff>
      <xdr:row>64</xdr:row>
      <xdr:rowOff>1371</xdr:rowOff>
    </xdr:to>
    <xdr:cxnSp macro="">
      <xdr:nvCxnSpPr>
        <xdr:cNvPr id="615" name="直線コネクタ 614">
          <a:extLst>
            <a:ext uri="{FF2B5EF4-FFF2-40B4-BE49-F238E27FC236}">
              <a16:creationId xmlns:a16="http://schemas.microsoft.com/office/drawing/2014/main" id="{98A4DD5E-A63D-4D62-AE7A-EBD1AA77E61E}"/>
            </a:ext>
          </a:extLst>
        </xdr:cNvPr>
        <xdr:cNvCxnSpPr/>
      </xdr:nvCxnSpPr>
      <xdr:spPr>
        <a:xfrm flipV="1">
          <a:off x="16802100" y="10573665"/>
          <a:ext cx="8001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FFEF6D05-DBFE-49A0-9181-2A7E0EC86D97}"/>
            </a:ext>
          </a:extLst>
        </xdr:cNvPr>
        <xdr:cNvSpPr txBox="1"/>
      </xdr:nvSpPr>
      <xdr:spPr>
        <a:xfrm>
          <a:off x="18980227" y="101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D0629FAF-62BC-42AE-BAB8-1E2D6E059BE8}"/>
            </a:ext>
          </a:extLst>
        </xdr:cNvPr>
        <xdr:cNvSpPr txBox="1"/>
      </xdr:nvSpPr>
      <xdr:spPr>
        <a:xfrm>
          <a:off x="18180127" y="1011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A638C4C6-5253-4C7D-A086-C5D023942856}"/>
            </a:ext>
          </a:extLst>
        </xdr:cNvPr>
        <xdr:cNvSpPr txBox="1"/>
      </xdr:nvSpPr>
      <xdr:spPr>
        <a:xfrm>
          <a:off x="17386377" y="101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8F2D8060-DF50-4781-84A7-77663D6F3B78}"/>
            </a:ext>
          </a:extLst>
        </xdr:cNvPr>
        <xdr:cNvSpPr txBox="1"/>
      </xdr:nvSpPr>
      <xdr:spPr>
        <a:xfrm>
          <a:off x="16592627" y="1011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150283</xdr:rowOff>
    </xdr:from>
    <xdr:ext cx="469744" cy="259045"/>
    <xdr:sp macro="" textlink="">
      <xdr:nvSpPr>
        <xdr:cNvPr id="620" name="n_1mainValue【学校施設】&#10;一人当たり面積">
          <a:extLst>
            <a:ext uri="{FF2B5EF4-FFF2-40B4-BE49-F238E27FC236}">
              <a16:creationId xmlns:a16="http://schemas.microsoft.com/office/drawing/2014/main" id="{03DA826D-B7AF-485C-BC10-CFB61BDD33A4}"/>
            </a:ext>
          </a:extLst>
        </xdr:cNvPr>
        <xdr:cNvSpPr txBox="1"/>
      </xdr:nvSpPr>
      <xdr:spPr>
        <a:xfrm>
          <a:off x="18980227" y="105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153484</xdr:rowOff>
    </xdr:from>
    <xdr:ext cx="469744" cy="259045"/>
    <xdr:sp macro="" textlink="">
      <xdr:nvSpPr>
        <xdr:cNvPr id="621" name="n_2mainValue【学校施設】&#10;一人当たり面積">
          <a:extLst>
            <a:ext uri="{FF2B5EF4-FFF2-40B4-BE49-F238E27FC236}">
              <a16:creationId xmlns:a16="http://schemas.microsoft.com/office/drawing/2014/main" id="{275A0F6C-B796-49BE-BC84-928720E9765D}"/>
            </a:ext>
          </a:extLst>
        </xdr:cNvPr>
        <xdr:cNvSpPr txBox="1"/>
      </xdr:nvSpPr>
      <xdr:spPr>
        <a:xfrm>
          <a:off x="18180127" y="105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42842</xdr:rowOff>
    </xdr:from>
    <xdr:ext cx="469744" cy="259045"/>
    <xdr:sp macro="" textlink="">
      <xdr:nvSpPr>
        <xdr:cNvPr id="622" name="n_3mainValue【学校施設】&#10;一人当たり面積">
          <a:extLst>
            <a:ext uri="{FF2B5EF4-FFF2-40B4-BE49-F238E27FC236}">
              <a16:creationId xmlns:a16="http://schemas.microsoft.com/office/drawing/2014/main" id="{00CE8B37-BC6C-429A-9757-CBF15736F870}"/>
            </a:ext>
          </a:extLst>
        </xdr:cNvPr>
        <xdr:cNvSpPr txBox="1"/>
      </xdr:nvSpPr>
      <xdr:spPr>
        <a:xfrm>
          <a:off x="17386377" y="1061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43298</xdr:rowOff>
    </xdr:from>
    <xdr:ext cx="469744" cy="259045"/>
    <xdr:sp macro="" textlink="">
      <xdr:nvSpPr>
        <xdr:cNvPr id="623" name="n_4mainValue【学校施設】&#10;一人当たり面積">
          <a:extLst>
            <a:ext uri="{FF2B5EF4-FFF2-40B4-BE49-F238E27FC236}">
              <a16:creationId xmlns:a16="http://schemas.microsoft.com/office/drawing/2014/main" id="{EF550378-673D-4582-B0D9-711DA1F285F2}"/>
            </a:ext>
          </a:extLst>
        </xdr:cNvPr>
        <xdr:cNvSpPr txBox="1"/>
      </xdr:nvSpPr>
      <xdr:spPr>
        <a:xfrm>
          <a:off x="16592627" y="1061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0F347FA-42C2-4B46-816F-94BC433298E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258FF60-EDCC-4D6C-89AD-16F3CC3B09B3}"/>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992D8C4-48E2-4A07-9302-EB8B077AB18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9A0A1F16-99E0-4104-8D3B-A777CE3E8D4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0FBF901-91A6-4F66-98CF-9D07B66F565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18570AC9-BCCE-48EF-AD1A-6DF7E0EB20A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C2FA07A9-4CE6-47E5-85BC-60FCF88AC42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5651F2BA-2007-4FBC-B1CC-DF6701B939AD}"/>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268B9E26-78EF-4D55-BDBB-E6865751C54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E40D56A-1714-4CEF-9A5B-9ADB45EB200E}"/>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318F5070-A9D6-4FD0-B176-A6804104901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928C6901-BBB5-49A7-BCA3-0A9A2CA0A999}"/>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D1260CC6-0D3B-4D17-9C93-0A0FC0B7E13E}"/>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EAC07D58-65D0-4B0E-89D7-E7E42438F6EC}"/>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8F562E63-9D2A-4FB1-A93F-BC06F5B879E5}"/>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B0576F72-97D8-4362-87F6-1FDAB4BC24C6}"/>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411CA63F-21A0-4E80-904B-64A34E24EBCD}"/>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CB7678D0-DD6B-403A-A7B7-FCBDCCE5AEAA}"/>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A7A3BEE-DDB6-4F7C-985C-509ADC006A1B}"/>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D9EBB751-AA29-4331-9F00-0F4458B0FFD7}"/>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A3C6C17E-B42B-43ED-B607-B742AB8D97B6}"/>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7E232C5B-DF23-4F39-94DF-A6A1B824384E}"/>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56B2035B-DC72-41FB-8800-37630D189544}"/>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1521DFD4-35FB-4C16-BFDB-276C08079B7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B0CB859A-A795-4DDF-8070-6271142A1505}"/>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7BBDBE48-FA59-48CF-BD0F-F66986B939EB}"/>
            </a:ext>
          </a:extLst>
        </xdr:cNvPr>
        <xdr:cNvCxnSpPr/>
      </xdr:nvCxnSpPr>
      <xdr:spPr>
        <a:xfrm flipV="1">
          <a:off x="14699614" y="12853488"/>
          <a:ext cx="0" cy="151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560388BF-FDD7-45FA-B338-E980FEDECA79}"/>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31ACF8B1-3BF8-488E-AEBC-D767ABE5712E}"/>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4F2E41C-F68A-48B0-B437-A85CD0B7FC7E}"/>
            </a:ext>
          </a:extLst>
        </xdr:cNvPr>
        <xdr:cNvSpPr txBox="1"/>
      </xdr:nvSpPr>
      <xdr:spPr>
        <a:xfrm>
          <a:off x="14738350" y="126350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EEDE774D-9FEC-433F-9EB8-2E51D4CD0B5D}"/>
            </a:ext>
          </a:extLst>
        </xdr:cNvPr>
        <xdr:cNvCxnSpPr/>
      </xdr:nvCxnSpPr>
      <xdr:spPr>
        <a:xfrm>
          <a:off x="146113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64CCCF15-376B-47F8-9BD8-8AC5B224916D}"/>
            </a:ext>
          </a:extLst>
        </xdr:cNvPr>
        <xdr:cNvSpPr txBox="1"/>
      </xdr:nvSpPr>
      <xdr:spPr>
        <a:xfrm>
          <a:off x="14738350" y="13472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AF7F08F9-05DC-4BF5-9C6E-D76E2131B07E}"/>
            </a:ext>
          </a:extLst>
        </xdr:cNvPr>
        <xdr:cNvSpPr/>
      </xdr:nvSpPr>
      <xdr:spPr>
        <a:xfrm>
          <a:off x="14649450" y="136151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49DA4C28-3BA3-4E29-8A4C-030FF3E81EAE}"/>
            </a:ext>
          </a:extLst>
        </xdr:cNvPr>
        <xdr:cNvSpPr/>
      </xdr:nvSpPr>
      <xdr:spPr>
        <a:xfrm>
          <a:off x="13887450" y="1359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8682D569-67F8-4EA9-BB57-C8C77E2085F8}"/>
            </a:ext>
          </a:extLst>
        </xdr:cNvPr>
        <xdr:cNvSpPr/>
      </xdr:nvSpPr>
      <xdr:spPr>
        <a:xfrm>
          <a:off x="130937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9963AB25-327F-40CB-9430-7DE2D9C16065}"/>
            </a:ext>
          </a:extLst>
        </xdr:cNvPr>
        <xdr:cNvSpPr/>
      </xdr:nvSpPr>
      <xdr:spPr>
        <a:xfrm>
          <a:off x="12299950" y="135906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4D42A8E6-BF66-44D7-A5B1-DBA2314C9B68}"/>
            </a:ext>
          </a:extLst>
        </xdr:cNvPr>
        <xdr:cNvSpPr/>
      </xdr:nvSpPr>
      <xdr:spPr>
        <a:xfrm>
          <a:off x="11487150" y="13637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6770473-90C0-45DF-8936-2C72B029266D}"/>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300BCB0-6155-4115-A7A2-23F10DDE7871}"/>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70402E3-3037-4A30-B2DF-D720D945D44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0B4502E-21D6-43AA-BCE8-9F95CADF5E73}"/>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DA0C18D-1125-459C-A9C4-13F6348BE77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114663</xdr:rowOff>
    </xdr:from>
    <xdr:to>
      <xdr:col>85</xdr:col>
      <xdr:colOff>177800</xdr:colOff>
      <xdr:row>86</xdr:row>
      <xdr:rowOff>44813</xdr:rowOff>
    </xdr:to>
    <xdr:sp macro="" textlink="">
      <xdr:nvSpPr>
        <xdr:cNvPr id="665" name="楕円 664">
          <a:extLst>
            <a:ext uri="{FF2B5EF4-FFF2-40B4-BE49-F238E27FC236}">
              <a16:creationId xmlns:a16="http://schemas.microsoft.com/office/drawing/2014/main" id="{09FC89EE-CF45-4BBB-9389-2564AA3BC3CC}"/>
            </a:ext>
          </a:extLst>
        </xdr:cNvPr>
        <xdr:cNvSpPr/>
      </xdr:nvSpPr>
      <xdr:spPr>
        <a:xfrm>
          <a:off x="14649450" y="141545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93090</xdr:rowOff>
    </xdr:from>
    <xdr:ext cx="405111" cy="259045"/>
    <xdr:sp macro="" textlink="">
      <xdr:nvSpPr>
        <xdr:cNvPr id="666" name="【児童館】&#10;有形固定資産減価償却率該当値テキスト">
          <a:extLst>
            <a:ext uri="{FF2B5EF4-FFF2-40B4-BE49-F238E27FC236}">
              <a16:creationId xmlns:a16="http://schemas.microsoft.com/office/drawing/2014/main" id="{2AF53C7B-FF42-41F9-BC6B-0A3B6C16F52E}"/>
            </a:ext>
          </a:extLst>
        </xdr:cNvPr>
        <xdr:cNvSpPr txBox="1"/>
      </xdr:nvSpPr>
      <xdr:spPr>
        <a:xfrm>
          <a:off x="14738350" y="1413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86905</xdr:rowOff>
    </xdr:from>
    <xdr:to>
      <xdr:col>81</xdr:col>
      <xdr:colOff>101600</xdr:colOff>
      <xdr:row>86</xdr:row>
      <xdr:rowOff>17055</xdr:rowOff>
    </xdr:to>
    <xdr:sp macro="" textlink="">
      <xdr:nvSpPr>
        <xdr:cNvPr id="667" name="楕円 666">
          <a:extLst>
            <a:ext uri="{FF2B5EF4-FFF2-40B4-BE49-F238E27FC236}">
              <a16:creationId xmlns:a16="http://schemas.microsoft.com/office/drawing/2014/main" id="{394EEFA3-A9DF-429C-80C3-EE044B5BDF84}"/>
            </a:ext>
          </a:extLst>
        </xdr:cNvPr>
        <xdr:cNvSpPr/>
      </xdr:nvSpPr>
      <xdr:spPr>
        <a:xfrm>
          <a:off x="13887450" y="14126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137705</xdr:rowOff>
    </xdr:from>
    <xdr:to>
      <xdr:col>85</xdr:col>
      <xdr:colOff>127000</xdr:colOff>
      <xdr:row>85</xdr:row>
      <xdr:rowOff>165463</xdr:rowOff>
    </xdr:to>
    <xdr:cxnSp macro="">
      <xdr:nvCxnSpPr>
        <xdr:cNvPr id="668" name="直線コネクタ 667">
          <a:extLst>
            <a:ext uri="{FF2B5EF4-FFF2-40B4-BE49-F238E27FC236}">
              <a16:creationId xmlns:a16="http://schemas.microsoft.com/office/drawing/2014/main" id="{F919A1DB-0B8B-4A06-8597-26BFD3268F0B}"/>
            </a:ext>
          </a:extLst>
        </xdr:cNvPr>
        <xdr:cNvCxnSpPr/>
      </xdr:nvCxnSpPr>
      <xdr:spPr>
        <a:xfrm>
          <a:off x="13938250" y="14177555"/>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29755</xdr:rowOff>
    </xdr:from>
    <xdr:to>
      <xdr:col>76</xdr:col>
      <xdr:colOff>165100</xdr:colOff>
      <xdr:row>85</xdr:row>
      <xdr:rowOff>131355</xdr:rowOff>
    </xdr:to>
    <xdr:sp macro="" textlink="">
      <xdr:nvSpPr>
        <xdr:cNvPr id="669" name="楕円 668">
          <a:extLst>
            <a:ext uri="{FF2B5EF4-FFF2-40B4-BE49-F238E27FC236}">
              <a16:creationId xmlns:a16="http://schemas.microsoft.com/office/drawing/2014/main" id="{4331A7CA-4F13-49EB-BC83-7656760A21D5}"/>
            </a:ext>
          </a:extLst>
        </xdr:cNvPr>
        <xdr:cNvSpPr/>
      </xdr:nvSpPr>
      <xdr:spPr>
        <a:xfrm>
          <a:off x="13093700" y="1406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80555</xdr:rowOff>
    </xdr:from>
    <xdr:to>
      <xdr:col>81</xdr:col>
      <xdr:colOff>50800</xdr:colOff>
      <xdr:row>85</xdr:row>
      <xdr:rowOff>137705</xdr:rowOff>
    </xdr:to>
    <xdr:cxnSp macro="">
      <xdr:nvCxnSpPr>
        <xdr:cNvPr id="670" name="直線コネクタ 669">
          <a:extLst>
            <a:ext uri="{FF2B5EF4-FFF2-40B4-BE49-F238E27FC236}">
              <a16:creationId xmlns:a16="http://schemas.microsoft.com/office/drawing/2014/main" id="{B66E93D7-8F6C-4238-84BF-3FA7929F9643}"/>
            </a:ext>
          </a:extLst>
        </xdr:cNvPr>
        <xdr:cNvCxnSpPr/>
      </xdr:nvCxnSpPr>
      <xdr:spPr>
        <a:xfrm>
          <a:off x="13144500" y="14120405"/>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3629</xdr:rowOff>
    </xdr:from>
    <xdr:to>
      <xdr:col>72</xdr:col>
      <xdr:colOff>38100</xdr:colOff>
      <xdr:row>85</xdr:row>
      <xdr:rowOff>105229</xdr:rowOff>
    </xdr:to>
    <xdr:sp macro="" textlink="">
      <xdr:nvSpPr>
        <xdr:cNvPr id="671" name="楕円 670">
          <a:extLst>
            <a:ext uri="{FF2B5EF4-FFF2-40B4-BE49-F238E27FC236}">
              <a16:creationId xmlns:a16="http://schemas.microsoft.com/office/drawing/2014/main" id="{6A4B9F14-5C3B-4244-96C6-00EB64F105B5}"/>
            </a:ext>
          </a:extLst>
        </xdr:cNvPr>
        <xdr:cNvSpPr/>
      </xdr:nvSpPr>
      <xdr:spPr>
        <a:xfrm>
          <a:off x="12299950" y="140434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54429</xdr:rowOff>
    </xdr:from>
    <xdr:to>
      <xdr:col>76</xdr:col>
      <xdr:colOff>114300</xdr:colOff>
      <xdr:row>85</xdr:row>
      <xdr:rowOff>80555</xdr:rowOff>
    </xdr:to>
    <xdr:cxnSp macro="">
      <xdr:nvCxnSpPr>
        <xdr:cNvPr id="672" name="直線コネクタ 671">
          <a:extLst>
            <a:ext uri="{FF2B5EF4-FFF2-40B4-BE49-F238E27FC236}">
              <a16:creationId xmlns:a16="http://schemas.microsoft.com/office/drawing/2014/main" id="{8C679D0B-1CFE-44B2-9406-1DA7723CFA56}"/>
            </a:ext>
          </a:extLst>
        </xdr:cNvPr>
        <xdr:cNvCxnSpPr/>
      </xdr:nvCxnSpPr>
      <xdr:spPr>
        <a:xfrm>
          <a:off x="12344400" y="14094279"/>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155484</xdr:rowOff>
    </xdr:from>
    <xdr:to>
      <xdr:col>67</xdr:col>
      <xdr:colOff>101600</xdr:colOff>
      <xdr:row>85</xdr:row>
      <xdr:rowOff>85634</xdr:rowOff>
    </xdr:to>
    <xdr:sp macro="" textlink="">
      <xdr:nvSpPr>
        <xdr:cNvPr id="673" name="楕円 672">
          <a:extLst>
            <a:ext uri="{FF2B5EF4-FFF2-40B4-BE49-F238E27FC236}">
              <a16:creationId xmlns:a16="http://schemas.microsoft.com/office/drawing/2014/main" id="{2D53C91E-D0EC-410C-AEF8-7A28972BFBAD}"/>
            </a:ext>
          </a:extLst>
        </xdr:cNvPr>
        <xdr:cNvSpPr/>
      </xdr:nvSpPr>
      <xdr:spPr>
        <a:xfrm>
          <a:off x="11487150" y="140302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34834</xdr:rowOff>
    </xdr:from>
    <xdr:to>
      <xdr:col>71</xdr:col>
      <xdr:colOff>177800</xdr:colOff>
      <xdr:row>85</xdr:row>
      <xdr:rowOff>54429</xdr:rowOff>
    </xdr:to>
    <xdr:cxnSp macro="">
      <xdr:nvCxnSpPr>
        <xdr:cNvPr id="674" name="直線コネクタ 673">
          <a:extLst>
            <a:ext uri="{FF2B5EF4-FFF2-40B4-BE49-F238E27FC236}">
              <a16:creationId xmlns:a16="http://schemas.microsoft.com/office/drawing/2014/main" id="{A451921C-4CB4-477C-BED7-CBBEDDFA5820}"/>
            </a:ext>
          </a:extLst>
        </xdr:cNvPr>
        <xdr:cNvCxnSpPr/>
      </xdr:nvCxnSpPr>
      <xdr:spPr>
        <a:xfrm>
          <a:off x="11537950" y="14074684"/>
          <a:ext cx="80645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56C1A398-CCA3-44E6-BE36-707A55894BC2}"/>
            </a:ext>
          </a:extLst>
        </xdr:cNvPr>
        <xdr:cNvSpPr txBox="1"/>
      </xdr:nvSpPr>
      <xdr:spPr>
        <a:xfrm>
          <a:off x="13742044" y="1338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2A6C634E-A8AA-4782-AD09-70B34F7FD4FA}"/>
            </a:ext>
          </a:extLst>
        </xdr:cNvPr>
        <xdr:cNvSpPr txBox="1"/>
      </xdr:nvSpPr>
      <xdr:spPr>
        <a:xfrm>
          <a:off x="12960994" y="1336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93FDC164-358D-41E9-B5C8-350B4CB160EB}"/>
            </a:ext>
          </a:extLst>
        </xdr:cNvPr>
        <xdr:cNvSpPr txBox="1"/>
      </xdr:nvSpPr>
      <xdr:spPr>
        <a:xfrm>
          <a:off x="12167244" y="1337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1EACE579-8D88-4D6D-86AC-41D03C226BDA}"/>
            </a:ext>
          </a:extLst>
        </xdr:cNvPr>
        <xdr:cNvSpPr txBox="1"/>
      </xdr:nvSpPr>
      <xdr:spPr>
        <a:xfrm>
          <a:off x="11354444" y="1341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8182</xdr:rowOff>
    </xdr:from>
    <xdr:ext cx="405111" cy="259045"/>
    <xdr:sp macro="" textlink="">
      <xdr:nvSpPr>
        <xdr:cNvPr id="679" name="n_1mainValue【児童館】&#10;有形固定資産減価償却率">
          <a:extLst>
            <a:ext uri="{FF2B5EF4-FFF2-40B4-BE49-F238E27FC236}">
              <a16:creationId xmlns:a16="http://schemas.microsoft.com/office/drawing/2014/main" id="{AA815A80-2057-4DCD-B8EF-631FE1237B66}"/>
            </a:ext>
          </a:extLst>
        </xdr:cNvPr>
        <xdr:cNvSpPr txBox="1"/>
      </xdr:nvSpPr>
      <xdr:spPr>
        <a:xfrm>
          <a:off x="13742044" y="1421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122482</xdr:rowOff>
    </xdr:from>
    <xdr:ext cx="405111" cy="259045"/>
    <xdr:sp macro="" textlink="">
      <xdr:nvSpPr>
        <xdr:cNvPr id="680" name="n_2mainValue【児童館】&#10;有形固定資産減価償却率">
          <a:extLst>
            <a:ext uri="{FF2B5EF4-FFF2-40B4-BE49-F238E27FC236}">
              <a16:creationId xmlns:a16="http://schemas.microsoft.com/office/drawing/2014/main" id="{ECC8D610-7DE5-4F22-8C67-C2AA698C969F}"/>
            </a:ext>
          </a:extLst>
        </xdr:cNvPr>
        <xdr:cNvSpPr txBox="1"/>
      </xdr:nvSpPr>
      <xdr:spPr>
        <a:xfrm>
          <a:off x="12960994" y="1416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96356</xdr:rowOff>
    </xdr:from>
    <xdr:ext cx="405111" cy="259045"/>
    <xdr:sp macro="" textlink="">
      <xdr:nvSpPr>
        <xdr:cNvPr id="681" name="n_3mainValue【児童館】&#10;有形固定資産減価償却率">
          <a:extLst>
            <a:ext uri="{FF2B5EF4-FFF2-40B4-BE49-F238E27FC236}">
              <a16:creationId xmlns:a16="http://schemas.microsoft.com/office/drawing/2014/main" id="{FDA26D4E-F0DB-4CC7-96EB-4EC8460E5EFA}"/>
            </a:ext>
          </a:extLst>
        </xdr:cNvPr>
        <xdr:cNvSpPr txBox="1"/>
      </xdr:nvSpPr>
      <xdr:spPr>
        <a:xfrm>
          <a:off x="12167244" y="1413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76761</xdr:rowOff>
    </xdr:from>
    <xdr:ext cx="405111" cy="259045"/>
    <xdr:sp macro="" textlink="">
      <xdr:nvSpPr>
        <xdr:cNvPr id="682" name="n_4mainValue【児童館】&#10;有形固定資産減価償却率">
          <a:extLst>
            <a:ext uri="{FF2B5EF4-FFF2-40B4-BE49-F238E27FC236}">
              <a16:creationId xmlns:a16="http://schemas.microsoft.com/office/drawing/2014/main" id="{23816D8A-4F03-495C-AB71-8592538A5355}"/>
            </a:ext>
          </a:extLst>
        </xdr:cNvPr>
        <xdr:cNvSpPr txBox="1"/>
      </xdr:nvSpPr>
      <xdr:spPr>
        <a:xfrm>
          <a:off x="11354444" y="1411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C51D7CA-3B55-4F44-B06F-171F487A2C2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4B371D37-8EE0-458E-B4CA-382914D91E0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7FC5CD61-AB1F-45B4-874B-F68F7AC308D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F57E3746-03C1-415B-87E7-CEE0A8D719B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CD2A53C9-7213-424E-8BC7-FE44E112DFF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B7D2AEEB-1FAD-4F3C-A729-F2CB575DA86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8E8927BD-C85C-4A4D-97E1-43C3668CE4D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F33CB44-4DA7-4C1C-8071-09C4B1D18A05}"/>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C067FDB3-4DC0-4A49-847E-D5391646B81D}"/>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C58985F5-B371-4FB1-9FEF-AB497DDEE8EA}"/>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460C7557-18A8-46AF-BB8E-AAE4A28B2B37}"/>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D90D84C0-C3D3-4572-9EC1-B6E3CEA3B9D3}"/>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89B418B4-1C46-4BB5-BAD2-98EFC9AB46D3}"/>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D65AED3A-596A-4A20-BC0A-DED86E7B11CD}"/>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BFBA183-BB8A-473E-9A15-82F617EB3E36}"/>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915ECBDE-ED39-417D-88BC-A20FC62A1471}"/>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EAC40E05-3114-468A-B1FE-B2B77E256368}"/>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AB375A35-89BD-4301-A2A0-5ECDA187D67E}"/>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A2500FFE-7C24-41F4-B674-ACA5BB465CAB}"/>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32E2175F-FE59-4910-B3A1-AF11327C7D28}"/>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AEA64ECF-56A4-4ECD-95D6-C39FC7D6D99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32032BB4-03C6-4B76-85EC-69225902066D}"/>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EC9A3CFE-5B5C-419B-A189-6F57710AFCC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2F443B98-7599-4DD6-A000-B209264158E4}"/>
            </a:ext>
          </a:extLst>
        </xdr:cNvPr>
        <xdr:cNvCxnSpPr/>
      </xdr:nvCxnSpPr>
      <xdr:spPr>
        <a:xfrm flipV="1">
          <a:off x="19951064" y="12941300"/>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9E9812CB-EA6A-402E-A256-3A60D6CC73AB}"/>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EBE9BEFF-D27A-42B9-9F93-AB4CC1AAD9AB}"/>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9268194F-E03D-4457-B8A6-96A3CB60F135}"/>
            </a:ext>
          </a:extLst>
        </xdr:cNvPr>
        <xdr:cNvSpPr txBox="1"/>
      </xdr:nvSpPr>
      <xdr:spPr>
        <a:xfrm>
          <a:off x="1998980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C55EDBBF-97D6-476F-9D85-7F5FD3FC973B}"/>
            </a:ext>
          </a:extLst>
        </xdr:cNvPr>
        <xdr:cNvCxnSpPr/>
      </xdr:nvCxnSpPr>
      <xdr:spPr>
        <a:xfrm>
          <a:off x="19881850" y="1294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5A5C21BF-B4E9-431E-9B0C-34879A4C9BFB}"/>
            </a:ext>
          </a:extLst>
        </xdr:cNvPr>
        <xdr:cNvSpPr txBox="1"/>
      </xdr:nvSpPr>
      <xdr:spPr>
        <a:xfrm>
          <a:off x="19989800" y="1368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6F82082D-7300-4790-8F74-18E7920507AF}"/>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E0124E80-3E84-41ED-943D-B327C4788476}"/>
            </a:ext>
          </a:extLst>
        </xdr:cNvPr>
        <xdr:cNvSpPr/>
      </xdr:nvSpPr>
      <xdr:spPr>
        <a:xfrm>
          <a:off x="19157950" y="1383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8D304923-7188-44C3-870A-1C67D60857FA}"/>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AB556E0E-17B0-4797-96BA-237FAF8AF0B5}"/>
            </a:ext>
          </a:extLst>
        </xdr:cNvPr>
        <xdr:cNvSpPr/>
      </xdr:nvSpPr>
      <xdr:spPr>
        <a:xfrm>
          <a:off x="17551400" y="13849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99CF14-7338-410D-ADD8-1DB3933BFDC1}"/>
            </a:ext>
          </a:extLst>
        </xdr:cNvPr>
        <xdr:cNvSpPr/>
      </xdr:nvSpPr>
      <xdr:spPr>
        <a:xfrm>
          <a:off x="16757650" y="1384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6F1ACCA-DF05-40A9-88F5-F8BFD147DF3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D8F26C6-74AA-420D-87E0-F2E855B9161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503DC13-7D9C-4AF6-B3EF-827E30036D8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527ECAD-7B41-4BFC-9D91-40352F3EB255}"/>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9E9DAA0-B9F4-4AEF-91E4-49EE6FC8FDC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22" name="楕円 721">
          <a:extLst>
            <a:ext uri="{FF2B5EF4-FFF2-40B4-BE49-F238E27FC236}">
              <a16:creationId xmlns:a16="http://schemas.microsoft.com/office/drawing/2014/main" id="{C4757A6B-069F-47D5-AC7F-3641E880CDBF}"/>
            </a:ext>
          </a:extLst>
        </xdr:cNvPr>
        <xdr:cNvSpPr/>
      </xdr:nvSpPr>
      <xdr:spPr>
        <a:xfrm>
          <a:off x="19900900" y="14141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723" name="【児童館】&#10;一人当たり面積該当値テキスト">
          <a:extLst>
            <a:ext uri="{FF2B5EF4-FFF2-40B4-BE49-F238E27FC236}">
              <a16:creationId xmlns:a16="http://schemas.microsoft.com/office/drawing/2014/main" id="{E2348CB7-7C32-428A-9E9B-6EE8DF81641D}"/>
            </a:ext>
          </a:extLst>
        </xdr:cNvPr>
        <xdr:cNvSpPr txBox="1"/>
      </xdr:nvSpPr>
      <xdr:spPr>
        <a:xfrm>
          <a:off x="19989800"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724" name="楕円 723">
          <a:extLst>
            <a:ext uri="{FF2B5EF4-FFF2-40B4-BE49-F238E27FC236}">
              <a16:creationId xmlns:a16="http://schemas.microsoft.com/office/drawing/2014/main" id="{20281533-521F-4A61-B712-E3E38703D368}"/>
            </a:ext>
          </a:extLst>
        </xdr:cNvPr>
        <xdr:cNvSpPr/>
      </xdr:nvSpPr>
      <xdr:spPr>
        <a:xfrm>
          <a:off x="19157950" y="14160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86</xdr:row>
      <xdr:rowOff>0</xdr:rowOff>
    </xdr:to>
    <xdr:cxnSp macro="">
      <xdr:nvCxnSpPr>
        <xdr:cNvPr id="725" name="直線コネクタ 724">
          <a:extLst>
            <a:ext uri="{FF2B5EF4-FFF2-40B4-BE49-F238E27FC236}">
              <a16:creationId xmlns:a16="http://schemas.microsoft.com/office/drawing/2014/main" id="{0825AEAB-9260-4150-9DA5-2B9EE92B23B7}"/>
            </a:ext>
          </a:extLst>
        </xdr:cNvPr>
        <xdr:cNvCxnSpPr/>
      </xdr:nvCxnSpPr>
      <xdr:spPr>
        <a:xfrm flipV="1">
          <a:off x="19202400" y="14192250"/>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726" name="楕円 725">
          <a:extLst>
            <a:ext uri="{FF2B5EF4-FFF2-40B4-BE49-F238E27FC236}">
              <a16:creationId xmlns:a16="http://schemas.microsoft.com/office/drawing/2014/main" id="{19C1FA15-F8DA-4765-880A-FF8EAB997B2A}"/>
            </a:ext>
          </a:extLst>
        </xdr:cNvPr>
        <xdr:cNvSpPr/>
      </xdr:nvSpPr>
      <xdr:spPr>
        <a:xfrm>
          <a:off x="18345150" y="1416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727" name="直線コネクタ 726">
          <a:extLst>
            <a:ext uri="{FF2B5EF4-FFF2-40B4-BE49-F238E27FC236}">
              <a16:creationId xmlns:a16="http://schemas.microsoft.com/office/drawing/2014/main" id="{8D22ABBF-CEBE-4394-B7E3-ECF48BBF6074}"/>
            </a:ext>
          </a:extLst>
        </xdr:cNvPr>
        <xdr:cNvCxnSpPr/>
      </xdr:nvCxnSpPr>
      <xdr:spPr>
        <a:xfrm>
          <a:off x="18395950" y="142049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28" name="楕円 727">
          <a:extLst>
            <a:ext uri="{FF2B5EF4-FFF2-40B4-BE49-F238E27FC236}">
              <a16:creationId xmlns:a16="http://schemas.microsoft.com/office/drawing/2014/main" id="{2839A149-1FA0-4ECC-B8E8-D0709CBDE1D8}"/>
            </a:ext>
          </a:extLst>
        </xdr:cNvPr>
        <xdr:cNvSpPr/>
      </xdr:nvSpPr>
      <xdr:spPr>
        <a:xfrm>
          <a:off x="17551400" y="1416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729" name="直線コネクタ 728">
          <a:extLst>
            <a:ext uri="{FF2B5EF4-FFF2-40B4-BE49-F238E27FC236}">
              <a16:creationId xmlns:a16="http://schemas.microsoft.com/office/drawing/2014/main" id="{026528D8-624C-400B-84CB-28D8EDC573AE}"/>
            </a:ext>
          </a:extLst>
        </xdr:cNvPr>
        <xdr:cNvCxnSpPr/>
      </xdr:nvCxnSpPr>
      <xdr:spPr>
        <a:xfrm>
          <a:off x="17602200" y="142049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30" name="楕円 729">
          <a:extLst>
            <a:ext uri="{FF2B5EF4-FFF2-40B4-BE49-F238E27FC236}">
              <a16:creationId xmlns:a16="http://schemas.microsoft.com/office/drawing/2014/main" id="{E97CF7FE-B05E-4641-99E5-831568ED9C6F}"/>
            </a:ext>
          </a:extLst>
        </xdr:cNvPr>
        <xdr:cNvSpPr/>
      </xdr:nvSpPr>
      <xdr:spPr>
        <a:xfrm>
          <a:off x="16757650" y="14160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31" name="直線コネクタ 730">
          <a:extLst>
            <a:ext uri="{FF2B5EF4-FFF2-40B4-BE49-F238E27FC236}">
              <a16:creationId xmlns:a16="http://schemas.microsoft.com/office/drawing/2014/main" id="{CAA73BA0-617C-4818-B735-2B84B91FF7B9}"/>
            </a:ext>
          </a:extLst>
        </xdr:cNvPr>
        <xdr:cNvCxnSpPr/>
      </xdr:nvCxnSpPr>
      <xdr:spPr>
        <a:xfrm>
          <a:off x="16802100" y="142049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63737741-9F0E-46AE-A53F-F323E91808A0}"/>
            </a:ext>
          </a:extLst>
        </xdr:cNvPr>
        <xdr:cNvSpPr txBox="1"/>
      </xdr:nvSpPr>
      <xdr:spPr>
        <a:xfrm>
          <a:off x="189802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54EDF1E4-8706-47F5-B563-7241A4B7D796}"/>
            </a:ext>
          </a:extLst>
        </xdr:cNvPr>
        <xdr:cNvSpPr txBox="1"/>
      </xdr:nvSpPr>
      <xdr:spPr>
        <a:xfrm>
          <a:off x="181801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C630500B-1D55-4B0B-AE78-AEAF0E4325E0}"/>
            </a:ext>
          </a:extLst>
        </xdr:cNvPr>
        <xdr:cNvSpPr txBox="1"/>
      </xdr:nvSpPr>
      <xdr:spPr>
        <a:xfrm>
          <a:off x="1738637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6E48D66D-D2F7-446B-88F3-B0DD530D7577}"/>
            </a:ext>
          </a:extLst>
        </xdr:cNvPr>
        <xdr:cNvSpPr txBox="1"/>
      </xdr:nvSpPr>
      <xdr:spPr>
        <a:xfrm>
          <a:off x="1659262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736" name="n_1mainValue【児童館】&#10;一人当たり面積">
          <a:extLst>
            <a:ext uri="{FF2B5EF4-FFF2-40B4-BE49-F238E27FC236}">
              <a16:creationId xmlns:a16="http://schemas.microsoft.com/office/drawing/2014/main" id="{775350D5-C220-4BE1-8E32-B6835096A8D2}"/>
            </a:ext>
          </a:extLst>
        </xdr:cNvPr>
        <xdr:cNvSpPr txBox="1"/>
      </xdr:nvSpPr>
      <xdr:spPr>
        <a:xfrm>
          <a:off x="18980227"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737" name="n_2mainValue【児童館】&#10;一人当たり面積">
          <a:extLst>
            <a:ext uri="{FF2B5EF4-FFF2-40B4-BE49-F238E27FC236}">
              <a16:creationId xmlns:a16="http://schemas.microsoft.com/office/drawing/2014/main" id="{8C0945B5-F028-43AB-B3E0-E6797B9385AD}"/>
            </a:ext>
          </a:extLst>
        </xdr:cNvPr>
        <xdr:cNvSpPr txBox="1"/>
      </xdr:nvSpPr>
      <xdr:spPr>
        <a:xfrm>
          <a:off x="18180127"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738" name="n_3mainValue【児童館】&#10;一人当たり面積">
          <a:extLst>
            <a:ext uri="{FF2B5EF4-FFF2-40B4-BE49-F238E27FC236}">
              <a16:creationId xmlns:a16="http://schemas.microsoft.com/office/drawing/2014/main" id="{F1DB8BEB-98DF-4039-B302-FEDBC2800B34}"/>
            </a:ext>
          </a:extLst>
        </xdr:cNvPr>
        <xdr:cNvSpPr txBox="1"/>
      </xdr:nvSpPr>
      <xdr:spPr>
        <a:xfrm>
          <a:off x="17386377"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39" name="n_4mainValue【児童館】&#10;一人当たり面積">
          <a:extLst>
            <a:ext uri="{FF2B5EF4-FFF2-40B4-BE49-F238E27FC236}">
              <a16:creationId xmlns:a16="http://schemas.microsoft.com/office/drawing/2014/main" id="{C35455B1-CD93-407C-8B7C-FB2730235E7A}"/>
            </a:ext>
          </a:extLst>
        </xdr:cNvPr>
        <xdr:cNvSpPr txBox="1"/>
      </xdr:nvSpPr>
      <xdr:spPr>
        <a:xfrm>
          <a:off x="16592627"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9ABCB390-E4CB-4C50-A6CE-AC74CB68F75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A031CE6-F34C-458A-B6EF-A5EF85F1F009}"/>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12A8A3A-A910-4CC5-8576-FBF83A15A83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A2DCB43-59CC-4F3C-A89E-269CDC034AE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64284431-82B9-4057-A306-8B35F237FED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1A5DF58-6FC5-4C5C-8079-820CAD5DE22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E8732FD4-1AD8-4BB8-9A5D-C3290FDABEB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88AF3E5-609D-4F5A-B900-3779C069C47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8264237-332D-4593-981D-5F55B18999AD}"/>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3B15E100-B94E-48FF-A428-499BB1ACF43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357356C1-7462-44A1-9311-71A0C2021D9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A0057B63-9E3D-4E43-9C3E-7C0A8D24FA17}"/>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268AF996-2FE6-4E65-9B2B-CB14BEF3B719}"/>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613656-DBC3-4CEC-8DFA-DE42F2D32BCA}"/>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A9B5E7F4-6C38-4D81-87C8-9A07E267EECB}"/>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D183C3AF-ED95-4219-95B1-89E5E54C060F}"/>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1F48E214-0300-4F56-9E5D-BEDC7F4274BB}"/>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BD572FE9-5E53-48DD-98AA-1ADE6A30A23D}"/>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B39C5026-F9ED-4E33-A0FF-8C0CB373BCD5}"/>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656BA8B-2E85-45B4-8949-64C919277CFC}"/>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B9C1BE52-7481-4FA8-A8B7-45E649E0EFB3}"/>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80FC304-2ECD-4AF4-839D-D4385B7744D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47D0EE02-3920-4E86-BE0A-5D2D562CDC8D}"/>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E0FA70CE-710B-4B36-B8DC-0DD8E9A70AF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E94EC2F4-0332-4DF6-82A3-7B5290F36CD6}"/>
            </a:ext>
          </a:extLst>
        </xdr:cNvPr>
        <xdr:cNvCxnSpPr/>
      </xdr:nvCxnSpPr>
      <xdr:spPr>
        <a:xfrm flipV="1">
          <a:off x="14699614"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185FAE63-FF00-4F03-B19C-61F3DDCB3E49}"/>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F7B07F19-C595-43FD-8BCE-C277E9FC9718}"/>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9B774299-A105-49C9-B14F-DAC0780A440A}"/>
            </a:ext>
          </a:extLst>
        </xdr:cNvPr>
        <xdr:cNvSpPr txBox="1"/>
      </xdr:nvSpPr>
      <xdr:spPr>
        <a:xfrm>
          <a:off x="1473835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B6A811E0-5368-45E3-9EAC-4149B8BA8983}"/>
            </a:ext>
          </a:extLst>
        </xdr:cNvPr>
        <xdr:cNvCxnSpPr/>
      </xdr:nvCxnSpPr>
      <xdr:spPr>
        <a:xfrm>
          <a:off x="146113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4B1C9E8B-3985-4E41-82A2-65A6AC544B7F}"/>
            </a:ext>
          </a:extLst>
        </xdr:cNvPr>
        <xdr:cNvSpPr txBox="1"/>
      </xdr:nvSpPr>
      <xdr:spPr>
        <a:xfrm>
          <a:off x="14738350" y="17187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5C789A0-102D-447C-84B6-0AB0AA328EC4}"/>
            </a:ext>
          </a:extLst>
        </xdr:cNvPr>
        <xdr:cNvSpPr/>
      </xdr:nvSpPr>
      <xdr:spPr>
        <a:xfrm>
          <a:off x="14649450" y="1733613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8FFE53A1-96EC-4ECA-9FD6-EE447F22BF3E}"/>
            </a:ext>
          </a:extLst>
        </xdr:cNvPr>
        <xdr:cNvSpPr/>
      </xdr:nvSpPr>
      <xdr:spPr>
        <a:xfrm>
          <a:off x="13887450"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E4B79078-8C12-47F3-87D6-33846DBBD15C}"/>
            </a:ext>
          </a:extLst>
        </xdr:cNvPr>
        <xdr:cNvSpPr/>
      </xdr:nvSpPr>
      <xdr:spPr>
        <a:xfrm>
          <a:off x="130937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97D1CAA7-0625-41DE-BD10-2AB250774067}"/>
            </a:ext>
          </a:extLst>
        </xdr:cNvPr>
        <xdr:cNvSpPr/>
      </xdr:nvSpPr>
      <xdr:spPr>
        <a:xfrm>
          <a:off x="12299950" y="172942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7A361DCA-F845-4AA3-B1CA-2D77FB5A6C6E}"/>
            </a:ext>
          </a:extLst>
        </xdr:cNvPr>
        <xdr:cNvSpPr/>
      </xdr:nvSpPr>
      <xdr:spPr>
        <a:xfrm>
          <a:off x="11487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69FBFEE-E540-4DBD-AC15-D9C398C2D83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ACE7346-5AA6-4776-A0DC-7B7D208D5BCD}"/>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249C3D7-77D7-4D53-BA0F-2CA655736D9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6FD8529-8B0F-4C3A-AE55-3C9B2A4D0B7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283480B-48D1-437C-8B65-B1CE68162CE1}"/>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133986</xdr:rowOff>
    </xdr:from>
    <xdr:to>
      <xdr:col>85</xdr:col>
      <xdr:colOff>177800</xdr:colOff>
      <xdr:row>108</xdr:row>
      <xdr:rowOff>64136</xdr:rowOff>
    </xdr:to>
    <xdr:sp macro="" textlink="">
      <xdr:nvSpPr>
        <xdr:cNvPr id="780" name="楕円 779">
          <a:extLst>
            <a:ext uri="{FF2B5EF4-FFF2-40B4-BE49-F238E27FC236}">
              <a16:creationId xmlns:a16="http://schemas.microsoft.com/office/drawing/2014/main" id="{0103C643-8DEF-43F1-BB54-518418C4ABE6}"/>
            </a:ext>
          </a:extLst>
        </xdr:cNvPr>
        <xdr:cNvSpPr/>
      </xdr:nvSpPr>
      <xdr:spPr>
        <a:xfrm>
          <a:off x="14649450" y="179076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112413</xdr:rowOff>
    </xdr:from>
    <xdr:ext cx="405111" cy="259045"/>
    <xdr:sp macro="" textlink="">
      <xdr:nvSpPr>
        <xdr:cNvPr id="781" name="【公民館】&#10;有形固定資産減価償却率該当値テキスト">
          <a:extLst>
            <a:ext uri="{FF2B5EF4-FFF2-40B4-BE49-F238E27FC236}">
              <a16:creationId xmlns:a16="http://schemas.microsoft.com/office/drawing/2014/main" id="{2FEA413A-A18F-4E50-9B9D-DE3CE5213C54}"/>
            </a:ext>
          </a:extLst>
        </xdr:cNvPr>
        <xdr:cNvSpPr txBox="1"/>
      </xdr:nvSpPr>
      <xdr:spPr>
        <a:xfrm>
          <a:off x="14738350" y="1788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95886</xdr:rowOff>
    </xdr:from>
    <xdr:to>
      <xdr:col>81</xdr:col>
      <xdr:colOff>101600</xdr:colOff>
      <xdr:row>108</xdr:row>
      <xdr:rowOff>26036</xdr:rowOff>
    </xdr:to>
    <xdr:sp macro="" textlink="">
      <xdr:nvSpPr>
        <xdr:cNvPr id="782" name="楕円 781">
          <a:extLst>
            <a:ext uri="{FF2B5EF4-FFF2-40B4-BE49-F238E27FC236}">
              <a16:creationId xmlns:a16="http://schemas.microsoft.com/office/drawing/2014/main" id="{CC107CB5-8F05-4D7C-AEB9-DE4C7436B47E}"/>
            </a:ext>
          </a:extLst>
        </xdr:cNvPr>
        <xdr:cNvSpPr/>
      </xdr:nvSpPr>
      <xdr:spPr>
        <a:xfrm>
          <a:off x="1388745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146686</xdr:rowOff>
    </xdr:from>
    <xdr:to>
      <xdr:col>85</xdr:col>
      <xdr:colOff>127000</xdr:colOff>
      <xdr:row>108</xdr:row>
      <xdr:rowOff>13336</xdr:rowOff>
    </xdr:to>
    <xdr:cxnSp macro="">
      <xdr:nvCxnSpPr>
        <xdr:cNvPr id="783" name="直線コネクタ 782">
          <a:extLst>
            <a:ext uri="{FF2B5EF4-FFF2-40B4-BE49-F238E27FC236}">
              <a16:creationId xmlns:a16="http://schemas.microsoft.com/office/drawing/2014/main" id="{DA4F7DD5-D813-4D2D-BF65-64ACD2E93711}"/>
            </a:ext>
          </a:extLst>
        </xdr:cNvPr>
        <xdr:cNvCxnSpPr/>
      </xdr:nvCxnSpPr>
      <xdr:spPr>
        <a:xfrm>
          <a:off x="13938250" y="17920336"/>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55880</xdr:rowOff>
    </xdr:from>
    <xdr:to>
      <xdr:col>76</xdr:col>
      <xdr:colOff>165100</xdr:colOff>
      <xdr:row>107</xdr:row>
      <xdr:rowOff>157480</xdr:rowOff>
    </xdr:to>
    <xdr:sp macro="" textlink="">
      <xdr:nvSpPr>
        <xdr:cNvPr id="784" name="楕円 783">
          <a:extLst>
            <a:ext uri="{FF2B5EF4-FFF2-40B4-BE49-F238E27FC236}">
              <a16:creationId xmlns:a16="http://schemas.microsoft.com/office/drawing/2014/main" id="{23DB9B15-E4BA-437A-B148-9067B6788B13}"/>
            </a:ext>
          </a:extLst>
        </xdr:cNvPr>
        <xdr:cNvSpPr/>
      </xdr:nvSpPr>
      <xdr:spPr>
        <a:xfrm>
          <a:off x="13093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106680</xdr:rowOff>
    </xdr:from>
    <xdr:to>
      <xdr:col>81</xdr:col>
      <xdr:colOff>50800</xdr:colOff>
      <xdr:row>107</xdr:row>
      <xdr:rowOff>146686</xdr:rowOff>
    </xdr:to>
    <xdr:cxnSp macro="">
      <xdr:nvCxnSpPr>
        <xdr:cNvPr id="785" name="直線コネクタ 784">
          <a:extLst>
            <a:ext uri="{FF2B5EF4-FFF2-40B4-BE49-F238E27FC236}">
              <a16:creationId xmlns:a16="http://schemas.microsoft.com/office/drawing/2014/main" id="{0CCDC7FC-5A01-4ED7-B280-ED0A6ABE2EF3}"/>
            </a:ext>
          </a:extLst>
        </xdr:cNvPr>
        <xdr:cNvCxnSpPr/>
      </xdr:nvCxnSpPr>
      <xdr:spPr>
        <a:xfrm>
          <a:off x="13144500" y="17880330"/>
          <a:ext cx="7937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17780</xdr:rowOff>
    </xdr:from>
    <xdr:to>
      <xdr:col>72</xdr:col>
      <xdr:colOff>38100</xdr:colOff>
      <xdr:row>107</xdr:row>
      <xdr:rowOff>119380</xdr:rowOff>
    </xdr:to>
    <xdr:sp macro="" textlink="">
      <xdr:nvSpPr>
        <xdr:cNvPr id="786" name="楕円 785">
          <a:extLst>
            <a:ext uri="{FF2B5EF4-FFF2-40B4-BE49-F238E27FC236}">
              <a16:creationId xmlns:a16="http://schemas.microsoft.com/office/drawing/2014/main" id="{3064D266-609E-46CC-A810-99F140EFAEF6}"/>
            </a:ext>
          </a:extLst>
        </xdr:cNvPr>
        <xdr:cNvSpPr/>
      </xdr:nvSpPr>
      <xdr:spPr>
        <a:xfrm>
          <a:off x="12299950" y="17791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68580</xdr:rowOff>
    </xdr:from>
    <xdr:to>
      <xdr:col>76</xdr:col>
      <xdr:colOff>114300</xdr:colOff>
      <xdr:row>107</xdr:row>
      <xdr:rowOff>106680</xdr:rowOff>
    </xdr:to>
    <xdr:cxnSp macro="">
      <xdr:nvCxnSpPr>
        <xdr:cNvPr id="787" name="直線コネクタ 786">
          <a:extLst>
            <a:ext uri="{FF2B5EF4-FFF2-40B4-BE49-F238E27FC236}">
              <a16:creationId xmlns:a16="http://schemas.microsoft.com/office/drawing/2014/main" id="{07F0C836-89E1-4832-BD17-286662D3DD37}"/>
            </a:ext>
          </a:extLst>
        </xdr:cNvPr>
        <xdr:cNvCxnSpPr/>
      </xdr:nvCxnSpPr>
      <xdr:spPr>
        <a:xfrm>
          <a:off x="12344400" y="1784223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107314</xdr:rowOff>
    </xdr:from>
    <xdr:to>
      <xdr:col>67</xdr:col>
      <xdr:colOff>101600</xdr:colOff>
      <xdr:row>108</xdr:row>
      <xdr:rowOff>37464</xdr:rowOff>
    </xdr:to>
    <xdr:sp macro="" textlink="">
      <xdr:nvSpPr>
        <xdr:cNvPr id="788" name="楕円 787">
          <a:extLst>
            <a:ext uri="{FF2B5EF4-FFF2-40B4-BE49-F238E27FC236}">
              <a16:creationId xmlns:a16="http://schemas.microsoft.com/office/drawing/2014/main" id="{D9E22F30-217E-49C7-8744-8D85E6377F6F}"/>
            </a:ext>
          </a:extLst>
        </xdr:cNvPr>
        <xdr:cNvSpPr/>
      </xdr:nvSpPr>
      <xdr:spPr>
        <a:xfrm>
          <a:off x="1148715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68580</xdr:rowOff>
    </xdr:from>
    <xdr:to>
      <xdr:col>71</xdr:col>
      <xdr:colOff>177800</xdr:colOff>
      <xdr:row>107</xdr:row>
      <xdr:rowOff>158114</xdr:rowOff>
    </xdr:to>
    <xdr:cxnSp macro="">
      <xdr:nvCxnSpPr>
        <xdr:cNvPr id="789" name="直線コネクタ 788">
          <a:extLst>
            <a:ext uri="{FF2B5EF4-FFF2-40B4-BE49-F238E27FC236}">
              <a16:creationId xmlns:a16="http://schemas.microsoft.com/office/drawing/2014/main" id="{9679415F-1C1D-4ABE-95AF-3A82B0FD6462}"/>
            </a:ext>
          </a:extLst>
        </xdr:cNvPr>
        <xdr:cNvCxnSpPr/>
      </xdr:nvCxnSpPr>
      <xdr:spPr>
        <a:xfrm flipV="1">
          <a:off x="11537950" y="17842230"/>
          <a:ext cx="80645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EE76F974-4644-4EDD-ACF2-A6D223319512}"/>
            </a:ext>
          </a:extLst>
        </xdr:cNvPr>
        <xdr:cNvSpPr txBox="1"/>
      </xdr:nvSpPr>
      <xdr:spPr>
        <a:xfrm>
          <a:off x="137420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C5180B2C-3F51-4546-8931-C1A8FA28CF4B}"/>
            </a:ext>
          </a:extLst>
        </xdr:cNvPr>
        <xdr:cNvSpPr txBox="1"/>
      </xdr:nvSpPr>
      <xdr:spPr>
        <a:xfrm>
          <a:off x="1296099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701F30F3-DFAF-491C-83C4-FA1B7731D2DE}"/>
            </a:ext>
          </a:extLst>
        </xdr:cNvPr>
        <xdr:cNvSpPr txBox="1"/>
      </xdr:nvSpPr>
      <xdr:spPr>
        <a:xfrm>
          <a:off x="1216724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6E5ED008-DF4E-4025-8C38-231846DA9881}"/>
            </a:ext>
          </a:extLst>
        </xdr:cNvPr>
        <xdr:cNvSpPr txBox="1"/>
      </xdr:nvSpPr>
      <xdr:spPr>
        <a:xfrm>
          <a:off x="113544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17163</xdr:rowOff>
    </xdr:from>
    <xdr:ext cx="405111" cy="259045"/>
    <xdr:sp macro="" textlink="">
      <xdr:nvSpPr>
        <xdr:cNvPr id="794" name="n_1mainValue【公民館】&#10;有形固定資産減価償却率">
          <a:extLst>
            <a:ext uri="{FF2B5EF4-FFF2-40B4-BE49-F238E27FC236}">
              <a16:creationId xmlns:a16="http://schemas.microsoft.com/office/drawing/2014/main" id="{8394300D-0D52-4CD0-8B53-A322BB96116B}"/>
            </a:ext>
          </a:extLst>
        </xdr:cNvPr>
        <xdr:cNvSpPr txBox="1"/>
      </xdr:nvSpPr>
      <xdr:spPr>
        <a:xfrm>
          <a:off x="137420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148607</xdr:rowOff>
    </xdr:from>
    <xdr:ext cx="405111" cy="259045"/>
    <xdr:sp macro="" textlink="">
      <xdr:nvSpPr>
        <xdr:cNvPr id="795" name="n_2mainValue【公民館】&#10;有形固定資産減価償却率">
          <a:extLst>
            <a:ext uri="{FF2B5EF4-FFF2-40B4-BE49-F238E27FC236}">
              <a16:creationId xmlns:a16="http://schemas.microsoft.com/office/drawing/2014/main" id="{1C74152A-54E6-4BD4-A3D8-A1DE49545377}"/>
            </a:ext>
          </a:extLst>
        </xdr:cNvPr>
        <xdr:cNvSpPr txBox="1"/>
      </xdr:nvSpPr>
      <xdr:spPr>
        <a:xfrm>
          <a:off x="1296099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110507</xdr:rowOff>
    </xdr:from>
    <xdr:ext cx="405111" cy="259045"/>
    <xdr:sp macro="" textlink="">
      <xdr:nvSpPr>
        <xdr:cNvPr id="796" name="n_3mainValue【公民館】&#10;有形固定資産減価償却率">
          <a:extLst>
            <a:ext uri="{FF2B5EF4-FFF2-40B4-BE49-F238E27FC236}">
              <a16:creationId xmlns:a16="http://schemas.microsoft.com/office/drawing/2014/main" id="{5EAD4AFE-AB03-42BF-9582-6EA0A03B90D4}"/>
            </a:ext>
          </a:extLst>
        </xdr:cNvPr>
        <xdr:cNvSpPr txBox="1"/>
      </xdr:nvSpPr>
      <xdr:spPr>
        <a:xfrm>
          <a:off x="121672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28591</xdr:rowOff>
    </xdr:from>
    <xdr:ext cx="405111" cy="259045"/>
    <xdr:sp macro="" textlink="">
      <xdr:nvSpPr>
        <xdr:cNvPr id="797" name="n_4mainValue【公民館】&#10;有形固定資産減価償却率">
          <a:extLst>
            <a:ext uri="{FF2B5EF4-FFF2-40B4-BE49-F238E27FC236}">
              <a16:creationId xmlns:a16="http://schemas.microsoft.com/office/drawing/2014/main" id="{3519DE25-A47C-43FD-9FE2-7A0A1E39EED0}"/>
            </a:ext>
          </a:extLst>
        </xdr:cNvPr>
        <xdr:cNvSpPr txBox="1"/>
      </xdr:nvSpPr>
      <xdr:spPr>
        <a:xfrm>
          <a:off x="11354444" y="179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21D35C7-6C10-47EB-8285-51D16989878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F36B56FE-2869-47FB-BB59-930DBA72CE97}"/>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8C5DDEF8-EB46-4C7A-9B99-ED1D4ADC6A3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C45239C-2440-43FC-B96F-AE103507C80E}"/>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FF93F371-A310-4D18-81F0-D9A6C5D8309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52C3B448-DAF9-4326-A751-A6F05A2958B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C173412B-D0A2-4738-A1CF-CBFBFDB2F30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7300112-6C11-4B66-AF81-4C9C7447A68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9E4690C-B4AB-4163-AD9E-133CD44F7B4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15D3AF4-E2A2-4CFD-A97F-F4AF0E209A3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8C819D10-1B72-476A-855B-4AB808DD5484}"/>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B41C3916-5A93-4951-9137-F0887B4D1BDB}"/>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5DDBA56A-A56F-4142-AE6F-5F588C31F206}"/>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54632852-B183-4C97-8A9E-4585BDECC50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8B45C84E-CD28-4EF0-9847-F59FDEC95560}"/>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2F26141B-9844-4B27-BACD-0A22998CD81C}"/>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8A2E5E0E-7F18-4CA1-8CB2-110D414B441D}"/>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FC6B932E-2993-46DE-B005-79E2D816EE99}"/>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4CE49B33-E357-43D0-8D44-D75DE79F187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6A0C4EE4-AC32-4858-B90E-6EE6FC0C986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C691AE5A-ED54-4D81-B0B4-C9774D4B823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7A49A794-7020-44DD-BB55-8AF2A73F5F12}"/>
            </a:ext>
          </a:extLst>
        </xdr:cNvPr>
        <xdr:cNvCxnSpPr/>
      </xdr:nvCxnSpPr>
      <xdr:spPr>
        <a:xfrm flipV="1">
          <a:off x="19951064" y="168257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E1972291-2648-428D-A3C8-5983349DE0D8}"/>
            </a:ext>
          </a:extLst>
        </xdr:cNvPr>
        <xdr:cNvSpPr txBox="1"/>
      </xdr:nvSpPr>
      <xdr:spPr>
        <a:xfrm>
          <a:off x="19989800"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4D9BB5CD-4604-412C-940D-CABA29F6D762}"/>
            </a:ext>
          </a:extLst>
        </xdr:cNvPr>
        <xdr:cNvCxnSpPr/>
      </xdr:nvCxnSpPr>
      <xdr:spPr>
        <a:xfrm>
          <a:off x="19881850" y="1801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A50582C7-562C-4DCE-B37B-442E2C3B4B69}"/>
            </a:ext>
          </a:extLst>
        </xdr:cNvPr>
        <xdr:cNvSpPr txBox="1"/>
      </xdr:nvSpPr>
      <xdr:spPr>
        <a:xfrm>
          <a:off x="19989800" y="1660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E63E91A4-703A-4BFF-921F-2C7437482440}"/>
            </a:ext>
          </a:extLst>
        </xdr:cNvPr>
        <xdr:cNvCxnSpPr/>
      </xdr:nvCxnSpPr>
      <xdr:spPr>
        <a:xfrm>
          <a:off x="19881850" y="1682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3CD1D007-F059-4CE1-BA93-652D9CBD9D44}"/>
            </a:ext>
          </a:extLst>
        </xdr:cNvPr>
        <xdr:cNvSpPr txBox="1"/>
      </xdr:nvSpPr>
      <xdr:spPr>
        <a:xfrm>
          <a:off x="19989800" y="17625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36B54B39-2194-4046-A1D0-6D601AD3EC8E}"/>
            </a:ext>
          </a:extLst>
        </xdr:cNvPr>
        <xdr:cNvSpPr/>
      </xdr:nvSpPr>
      <xdr:spPr>
        <a:xfrm>
          <a:off x="19900900" y="1777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BC6D0C65-77E9-4368-A202-2FDA120D7F74}"/>
            </a:ext>
          </a:extLst>
        </xdr:cNvPr>
        <xdr:cNvSpPr/>
      </xdr:nvSpPr>
      <xdr:spPr>
        <a:xfrm>
          <a:off x="19157950" y="17776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16C284D0-C277-487D-96A5-D210390C7A8C}"/>
            </a:ext>
          </a:extLst>
        </xdr:cNvPr>
        <xdr:cNvSpPr/>
      </xdr:nvSpPr>
      <xdr:spPr>
        <a:xfrm>
          <a:off x="1834515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62225709-33C2-498D-A4A4-0B9999C2F45F}"/>
            </a:ext>
          </a:extLst>
        </xdr:cNvPr>
        <xdr:cNvSpPr/>
      </xdr:nvSpPr>
      <xdr:spPr>
        <a:xfrm>
          <a:off x="17551400" y="1777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87942D66-533E-4AE5-A0B3-FBDCD3142E72}"/>
            </a:ext>
          </a:extLst>
        </xdr:cNvPr>
        <xdr:cNvSpPr/>
      </xdr:nvSpPr>
      <xdr:spPr>
        <a:xfrm>
          <a:off x="16757650" y="177784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0CEC6AF-09E0-429E-B58B-191B95C240B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93C36E6-816F-4A48-A909-291C87B3CF3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A498014-21C6-4A8C-B452-63789A4EC8F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B5B892C-7F28-4140-BC4F-3A1FD6257F3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7C54A96-EC18-4964-9D36-449A9DEA801D}"/>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109982</xdr:rowOff>
    </xdr:from>
    <xdr:to>
      <xdr:col>116</xdr:col>
      <xdr:colOff>114300</xdr:colOff>
      <xdr:row>108</xdr:row>
      <xdr:rowOff>40132</xdr:rowOff>
    </xdr:to>
    <xdr:sp macro="" textlink="">
      <xdr:nvSpPr>
        <xdr:cNvPr id="835" name="楕円 834">
          <a:extLst>
            <a:ext uri="{FF2B5EF4-FFF2-40B4-BE49-F238E27FC236}">
              <a16:creationId xmlns:a16="http://schemas.microsoft.com/office/drawing/2014/main" id="{07E1E648-31C5-4468-A4F0-B737C5C0FEDD}"/>
            </a:ext>
          </a:extLst>
        </xdr:cNvPr>
        <xdr:cNvSpPr/>
      </xdr:nvSpPr>
      <xdr:spPr>
        <a:xfrm>
          <a:off x="199009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24909</xdr:rowOff>
    </xdr:from>
    <xdr:ext cx="469744" cy="259045"/>
    <xdr:sp macro="" textlink="">
      <xdr:nvSpPr>
        <xdr:cNvPr id="836" name="【公民館】&#10;一人当たり面積該当値テキスト">
          <a:extLst>
            <a:ext uri="{FF2B5EF4-FFF2-40B4-BE49-F238E27FC236}">
              <a16:creationId xmlns:a16="http://schemas.microsoft.com/office/drawing/2014/main" id="{38017BAD-F2C7-4CEC-9793-DF16D4F73495}"/>
            </a:ext>
          </a:extLst>
        </xdr:cNvPr>
        <xdr:cNvSpPr txBox="1"/>
      </xdr:nvSpPr>
      <xdr:spPr>
        <a:xfrm>
          <a:off x="19989800" y="1779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112268</xdr:rowOff>
    </xdr:from>
    <xdr:to>
      <xdr:col>112</xdr:col>
      <xdr:colOff>38100</xdr:colOff>
      <xdr:row>108</xdr:row>
      <xdr:rowOff>42418</xdr:rowOff>
    </xdr:to>
    <xdr:sp macro="" textlink="">
      <xdr:nvSpPr>
        <xdr:cNvPr id="837" name="楕円 836">
          <a:extLst>
            <a:ext uri="{FF2B5EF4-FFF2-40B4-BE49-F238E27FC236}">
              <a16:creationId xmlns:a16="http://schemas.microsoft.com/office/drawing/2014/main" id="{5A84EF61-EB70-4186-9096-CC05DC4E8075}"/>
            </a:ext>
          </a:extLst>
        </xdr:cNvPr>
        <xdr:cNvSpPr/>
      </xdr:nvSpPr>
      <xdr:spPr>
        <a:xfrm>
          <a:off x="19157950" y="178859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160782</xdr:rowOff>
    </xdr:from>
    <xdr:to>
      <xdr:col>116</xdr:col>
      <xdr:colOff>63500</xdr:colOff>
      <xdr:row>107</xdr:row>
      <xdr:rowOff>163068</xdr:rowOff>
    </xdr:to>
    <xdr:cxnSp macro="">
      <xdr:nvCxnSpPr>
        <xdr:cNvPr id="838" name="直線コネクタ 837">
          <a:extLst>
            <a:ext uri="{FF2B5EF4-FFF2-40B4-BE49-F238E27FC236}">
              <a16:creationId xmlns:a16="http://schemas.microsoft.com/office/drawing/2014/main" id="{516B130B-1E8D-4BC7-8B0B-812E0588E048}"/>
            </a:ext>
          </a:extLst>
        </xdr:cNvPr>
        <xdr:cNvCxnSpPr/>
      </xdr:nvCxnSpPr>
      <xdr:spPr>
        <a:xfrm flipV="1">
          <a:off x="19202400" y="17934432"/>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112268</xdr:rowOff>
    </xdr:from>
    <xdr:to>
      <xdr:col>107</xdr:col>
      <xdr:colOff>101600</xdr:colOff>
      <xdr:row>108</xdr:row>
      <xdr:rowOff>42418</xdr:rowOff>
    </xdr:to>
    <xdr:sp macro="" textlink="">
      <xdr:nvSpPr>
        <xdr:cNvPr id="839" name="楕円 838">
          <a:extLst>
            <a:ext uri="{FF2B5EF4-FFF2-40B4-BE49-F238E27FC236}">
              <a16:creationId xmlns:a16="http://schemas.microsoft.com/office/drawing/2014/main" id="{AAB23C22-2EF0-4228-B6D4-05FC3CC23598}"/>
            </a:ext>
          </a:extLst>
        </xdr:cNvPr>
        <xdr:cNvSpPr/>
      </xdr:nvSpPr>
      <xdr:spPr>
        <a:xfrm>
          <a:off x="1834515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163068</xdr:rowOff>
    </xdr:from>
    <xdr:to>
      <xdr:col>111</xdr:col>
      <xdr:colOff>177800</xdr:colOff>
      <xdr:row>107</xdr:row>
      <xdr:rowOff>163068</xdr:rowOff>
    </xdr:to>
    <xdr:cxnSp macro="">
      <xdr:nvCxnSpPr>
        <xdr:cNvPr id="840" name="直線コネクタ 839">
          <a:extLst>
            <a:ext uri="{FF2B5EF4-FFF2-40B4-BE49-F238E27FC236}">
              <a16:creationId xmlns:a16="http://schemas.microsoft.com/office/drawing/2014/main" id="{CE8DFB02-0478-4197-A268-ADBBD35D2B37}"/>
            </a:ext>
          </a:extLst>
        </xdr:cNvPr>
        <xdr:cNvCxnSpPr/>
      </xdr:nvCxnSpPr>
      <xdr:spPr>
        <a:xfrm>
          <a:off x="18395950" y="1793671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112268</xdr:rowOff>
    </xdr:from>
    <xdr:to>
      <xdr:col>102</xdr:col>
      <xdr:colOff>165100</xdr:colOff>
      <xdr:row>108</xdr:row>
      <xdr:rowOff>42418</xdr:rowOff>
    </xdr:to>
    <xdr:sp macro="" textlink="">
      <xdr:nvSpPr>
        <xdr:cNvPr id="841" name="楕円 840">
          <a:extLst>
            <a:ext uri="{FF2B5EF4-FFF2-40B4-BE49-F238E27FC236}">
              <a16:creationId xmlns:a16="http://schemas.microsoft.com/office/drawing/2014/main" id="{D2AE7A42-D0D5-40DC-B8A1-998DFA357191}"/>
            </a:ext>
          </a:extLst>
        </xdr:cNvPr>
        <xdr:cNvSpPr/>
      </xdr:nvSpPr>
      <xdr:spPr>
        <a:xfrm>
          <a:off x="1755140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163068</xdr:rowOff>
    </xdr:from>
    <xdr:to>
      <xdr:col>107</xdr:col>
      <xdr:colOff>50800</xdr:colOff>
      <xdr:row>107</xdr:row>
      <xdr:rowOff>163068</xdr:rowOff>
    </xdr:to>
    <xdr:cxnSp macro="">
      <xdr:nvCxnSpPr>
        <xdr:cNvPr id="842" name="直線コネクタ 841">
          <a:extLst>
            <a:ext uri="{FF2B5EF4-FFF2-40B4-BE49-F238E27FC236}">
              <a16:creationId xmlns:a16="http://schemas.microsoft.com/office/drawing/2014/main" id="{738B7972-175D-4E0A-98AE-C08AEBCD52CA}"/>
            </a:ext>
          </a:extLst>
        </xdr:cNvPr>
        <xdr:cNvCxnSpPr/>
      </xdr:nvCxnSpPr>
      <xdr:spPr>
        <a:xfrm>
          <a:off x="17602200" y="179367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112268</xdr:rowOff>
    </xdr:from>
    <xdr:to>
      <xdr:col>98</xdr:col>
      <xdr:colOff>38100</xdr:colOff>
      <xdr:row>108</xdr:row>
      <xdr:rowOff>42418</xdr:rowOff>
    </xdr:to>
    <xdr:sp macro="" textlink="">
      <xdr:nvSpPr>
        <xdr:cNvPr id="843" name="楕円 842">
          <a:extLst>
            <a:ext uri="{FF2B5EF4-FFF2-40B4-BE49-F238E27FC236}">
              <a16:creationId xmlns:a16="http://schemas.microsoft.com/office/drawing/2014/main" id="{BB886D04-7233-46F9-9F8B-25BC7DA8C3A3}"/>
            </a:ext>
          </a:extLst>
        </xdr:cNvPr>
        <xdr:cNvSpPr/>
      </xdr:nvSpPr>
      <xdr:spPr>
        <a:xfrm>
          <a:off x="16757650" y="178859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163068</xdr:rowOff>
    </xdr:from>
    <xdr:to>
      <xdr:col>102</xdr:col>
      <xdr:colOff>114300</xdr:colOff>
      <xdr:row>107</xdr:row>
      <xdr:rowOff>163068</xdr:rowOff>
    </xdr:to>
    <xdr:cxnSp macro="">
      <xdr:nvCxnSpPr>
        <xdr:cNvPr id="844" name="直線コネクタ 843">
          <a:extLst>
            <a:ext uri="{FF2B5EF4-FFF2-40B4-BE49-F238E27FC236}">
              <a16:creationId xmlns:a16="http://schemas.microsoft.com/office/drawing/2014/main" id="{CA4810BE-6526-4006-83A8-1CCA535C5B5A}"/>
            </a:ext>
          </a:extLst>
        </xdr:cNvPr>
        <xdr:cNvCxnSpPr/>
      </xdr:nvCxnSpPr>
      <xdr:spPr>
        <a:xfrm>
          <a:off x="16802100" y="179367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3243BA19-206E-4CF8-A707-5B0D6A8EC484}"/>
            </a:ext>
          </a:extLst>
        </xdr:cNvPr>
        <xdr:cNvSpPr txBox="1"/>
      </xdr:nvSpPr>
      <xdr:spPr>
        <a:xfrm>
          <a:off x="189802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FF331F46-0FFD-4140-A93F-B28573F0C513}"/>
            </a:ext>
          </a:extLst>
        </xdr:cNvPr>
        <xdr:cNvSpPr txBox="1"/>
      </xdr:nvSpPr>
      <xdr:spPr>
        <a:xfrm>
          <a:off x="181801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87BD3F17-7F5E-4C58-B3E4-FE2B0EFEF0C3}"/>
            </a:ext>
          </a:extLst>
        </xdr:cNvPr>
        <xdr:cNvSpPr txBox="1"/>
      </xdr:nvSpPr>
      <xdr:spPr>
        <a:xfrm>
          <a:off x="1738637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91DD317C-416B-4ABF-8A5F-F2AB1F8DECF2}"/>
            </a:ext>
          </a:extLst>
        </xdr:cNvPr>
        <xdr:cNvSpPr txBox="1"/>
      </xdr:nvSpPr>
      <xdr:spPr>
        <a:xfrm>
          <a:off x="165926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33545</xdr:rowOff>
    </xdr:from>
    <xdr:ext cx="469744" cy="259045"/>
    <xdr:sp macro="" textlink="">
      <xdr:nvSpPr>
        <xdr:cNvPr id="849" name="n_1mainValue【公民館】&#10;一人当たり面積">
          <a:extLst>
            <a:ext uri="{FF2B5EF4-FFF2-40B4-BE49-F238E27FC236}">
              <a16:creationId xmlns:a16="http://schemas.microsoft.com/office/drawing/2014/main" id="{5F008DC5-AC59-424E-9AE4-4DB31CB1D50B}"/>
            </a:ext>
          </a:extLst>
        </xdr:cNvPr>
        <xdr:cNvSpPr txBox="1"/>
      </xdr:nvSpPr>
      <xdr:spPr>
        <a:xfrm>
          <a:off x="18980227" y="1797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33545</xdr:rowOff>
    </xdr:from>
    <xdr:ext cx="469744" cy="259045"/>
    <xdr:sp macro="" textlink="">
      <xdr:nvSpPr>
        <xdr:cNvPr id="850" name="n_2mainValue【公民館】&#10;一人当たり面積">
          <a:extLst>
            <a:ext uri="{FF2B5EF4-FFF2-40B4-BE49-F238E27FC236}">
              <a16:creationId xmlns:a16="http://schemas.microsoft.com/office/drawing/2014/main" id="{169D9BAF-2B0D-4AC9-8AB6-CAF8509D01FD}"/>
            </a:ext>
          </a:extLst>
        </xdr:cNvPr>
        <xdr:cNvSpPr txBox="1"/>
      </xdr:nvSpPr>
      <xdr:spPr>
        <a:xfrm>
          <a:off x="18180127" y="1797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33545</xdr:rowOff>
    </xdr:from>
    <xdr:ext cx="469744" cy="259045"/>
    <xdr:sp macro="" textlink="">
      <xdr:nvSpPr>
        <xdr:cNvPr id="851" name="n_3mainValue【公民館】&#10;一人当たり面積">
          <a:extLst>
            <a:ext uri="{FF2B5EF4-FFF2-40B4-BE49-F238E27FC236}">
              <a16:creationId xmlns:a16="http://schemas.microsoft.com/office/drawing/2014/main" id="{6A476DAE-FD45-4364-AD8C-71DE3FBE4829}"/>
            </a:ext>
          </a:extLst>
        </xdr:cNvPr>
        <xdr:cNvSpPr txBox="1"/>
      </xdr:nvSpPr>
      <xdr:spPr>
        <a:xfrm>
          <a:off x="17386377" y="1797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33545</xdr:rowOff>
    </xdr:from>
    <xdr:ext cx="469744" cy="259045"/>
    <xdr:sp macro="" textlink="">
      <xdr:nvSpPr>
        <xdr:cNvPr id="852" name="n_4mainValue【公民館】&#10;一人当たり面積">
          <a:extLst>
            <a:ext uri="{FF2B5EF4-FFF2-40B4-BE49-F238E27FC236}">
              <a16:creationId xmlns:a16="http://schemas.microsoft.com/office/drawing/2014/main" id="{05EE7691-8B51-4B47-8E53-9A6D5C2C721B}"/>
            </a:ext>
          </a:extLst>
        </xdr:cNvPr>
        <xdr:cNvSpPr txBox="1"/>
      </xdr:nvSpPr>
      <xdr:spPr>
        <a:xfrm>
          <a:off x="16592627" y="1797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71ECC749-9273-4026-87B7-0DECC77512A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E0D4CF8F-38F5-48EB-9CC1-1D59815669B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946EDFDA-B795-43DE-BB39-29FE35DBC592}"/>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多くの施設類型において、有形固定資産減価償却率は類似団体平均を上回っている。これは、昭和</a:t>
          </a:r>
          <a:r>
            <a:rPr lang="en-US" altLang="ja-JP" sz="1400"/>
            <a:t>40</a:t>
          </a:r>
          <a:r>
            <a:rPr lang="ja-JP" altLang="en-US" sz="1400"/>
            <a:t>年代から</a:t>
          </a:r>
          <a:r>
            <a:rPr lang="en-US" altLang="ja-JP" sz="1400"/>
            <a:t>50</a:t>
          </a:r>
          <a:r>
            <a:rPr lang="ja-JP" altLang="en-US" sz="1400"/>
            <a:t>年代に多くの公共施設を整備しており老朽化が進んだことによるものと考えられる。近年に建て替えを実施した学校施設や公営住宅等については、類似団体平均を下回っている。 令和</a:t>
          </a:r>
          <a:r>
            <a:rPr lang="en-US" altLang="ja-JP" sz="1400"/>
            <a:t>3</a:t>
          </a:r>
          <a:r>
            <a:rPr lang="ja-JP" altLang="en-US" sz="1400"/>
            <a:t>年度には、既存の保育所等を建て替えたうえで認定こども園として整備したほか、一部幼稚園を廃止したため認定こども園・幼稚園・保育所の有形固定資産減価償却率が低下した。 一人当たり面積等については、多くの施設類型において類似団体平均を下回っているが、公営住宅については阪神・淡路大震災の被災者の生活再建のための災害公営住宅を建設しており類似団体平均を上回っている。また、認定こども園・幼稚園・保育所については、公立の幼稚園が多いため類似団体平均を上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1ED667-8713-4455-8654-0FDD4AA5A94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6574FF-7ECF-4C47-AB3E-320774E9D95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6FE1F2-4585-4A49-81C8-505BB837CCB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4AAE64-4A01-4C20-AF9E-71293E2E67C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兵庫県芦屋市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BFC393-1AD0-41FD-91E9-BB89F535981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6A71B1-C7E8-4E02-828C-9AAB01691D7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33B19D8-E049-408F-AED4-ACC3990A41C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7B318B-DB5C-45D5-8DD2-D26E8FCBF14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CB4699-5ABC-432D-9167-8BC77243BD2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92B4BCC-1D69-4899-AD51-94D77EE5223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94,007
91,961
18.47
48,396,083
46,317,055
1,819,675
27,389,135
42,489,510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2EB6B9-B6F8-46FA-A782-CC16073E593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5CC66B-BB1F-4F5A-AE9A-BA639247160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4E2585-7DB5-476E-8B28-C1B735EE7C5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D18653-8A63-4652-88A4-C79DF4C0E37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0468AA7-C177-408F-94D9-643CBE1C5C0D}"/>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DC83508-D593-420A-ABD9-28EFDA4E5686}"/>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C11CA0-73E8-44A4-912E-4BD4375470C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A9086F-DA7B-4339-8AB3-73DD6AE55A86}"/>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027BE9-5CA4-41D8-9AD0-4FCFBF3B3B3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30CD09-3207-4039-8A9A-A85D4A9F2E3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33A340-95B9-4B36-AC8F-0772E9393DE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0216FE-71C2-434B-ACCF-C660443F4E08}"/>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96FC9C-48A1-4855-911D-F70C96839E7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F6B684E-9596-4884-8C69-7143EAF4078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91735F-7B13-486B-B658-12113C49CDC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EBDD22-2DEC-4232-AE6B-A83244B9936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BDAEB9-B7AA-42C4-B71D-03B9E77ED38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4AF935-D782-4577-B610-BEE8DF8CE6D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A686EC-9EA7-4271-B519-C1E94C48713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6E9D2F-7280-4ADA-BC5B-737A351B48A4}"/>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00E175-A41B-4949-A2DE-8CB371C33C0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75782B-5B4E-4C0A-A18C-D59F93A09CE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A6306D-4276-46ED-AAE5-E34D0C22BAE3}"/>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F25327A-B632-40CD-AAEC-ADC2DB948A7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3C2E9F3-A3BE-4C09-9CC3-2A6FDC09505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BE1054-CE63-4883-A77E-C38FEFAD66A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56E49B-D35D-4DB8-B574-639D6C1A1BE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74C59A-4660-40F4-87AE-FD8E23D4709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B22D7B-B7A9-448B-80FA-1778FC2E964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7F0A0C-8041-468E-B05E-1F184401723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1BC04F-FE15-4690-B16F-8A921C5EE8DF}"/>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EA4141-A4D0-4600-9769-1B7BF45B2B33}"/>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76F9E5C-7581-41E5-8B55-9E7B566E46DF}"/>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FE70C4A-0BE7-4AFF-A6CE-085433F8747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41EBDA6-A356-4F8E-94EF-9D84F4D8947B}"/>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B2582C1-7F87-409D-8739-30AB53A8B62F}"/>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F86DD0C-5381-44E6-96FA-28C8A11A1F83}"/>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01DB2CC-C3B7-4626-951F-6AC834B65258}"/>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30D572-E2E2-4D85-A8AE-B643DC0F8289}"/>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A615A09-7D6C-4955-A1FF-BBDB9C9BD68A}"/>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3EDD237-2BD4-40AA-80AA-68A92E58E28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4127E3C-3925-47F8-A0CB-6CE696F7D820}"/>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565D230-8893-4E52-89C9-179CE85AF672}"/>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093575E-43F4-4B9D-A4B4-F5228B7D1561}"/>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2F49DEA-3E22-4C55-84B5-D6621CC0330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BA5506-7E2C-431F-95D0-868D904436B7}"/>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FF78E11-A133-4781-91F7-A45686AA7563}"/>
            </a:ext>
          </a:extLst>
        </xdr:cNvPr>
        <xdr:cNvCxnSpPr/>
      </xdr:nvCxnSpPr>
      <xdr:spPr>
        <a:xfrm flipV="1">
          <a:off x="4177665" y="5671457"/>
          <a:ext cx="0" cy="135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427A0351-8EAA-415B-A420-7C69F5816027}"/>
            </a:ext>
          </a:extLst>
        </xdr:cNvPr>
        <xdr:cNvSpPr txBox="1"/>
      </xdr:nvSpPr>
      <xdr:spPr>
        <a:xfrm>
          <a:off x="4216400" y="702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4EFA9CCC-76A1-4ED6-ADEC-282A569F9AAE}"/>
            </a:ext>
          </a:extLst>
        </xdr:cNvPr>
        <xdr:cNvCxnSpPr/>
      </xdr:nvCxnSpPr>
      <xdr:spPr>
        <a:xfrm>
          <a:off x="4108450" y="7021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590BC07E-BBE3-42C4-B978-F6123C2AB8A7}"/>
            </a:ext>
          </a:extLst>
        </xdr:cNvPr>
        <xdr:cNvSpPr txBox="1"/>
      </xdr:nvSpPr>
      <xdr:spPr>
        <a:xfrm>
          <a:off x="4216400" y="54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C01C7AE2-B657-4436-919E-637C3BC47540}"/>
            </a:ext>
          </a:extLst>
        </xdr:cNvPr>
        <xdr:cNvCxnSpPr/>
      </xdr:nvCxnSpPr>
      <xdr:spPr>
        <a:xfrm>
          <a:off x="4108450" y="5671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9CB1B09E-71DD-46F5-840F-DAAEF2416E7C}"/>
            </a:ext>
          </a:extLst>
        </xdr:cNvPr>
        <xdr:cNvSpPr txBox="1"/>
      </xdr:nvSpPr>
      <xdr:spPr>
        <a:xfrm>
          <a:off x="4216400" y="6117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0056840-CE0D-4DD7-AD51-D73496A69531}"/>
            </a:ext>
          </a:extLst>
        </xdr:cNvPr>
        <xdr:cNvSpPr/>
      </xdr:nvSpPr>
      <xdr:spPr>
        <a:xfrm>
          <a:off x="4127500" y="6259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77077C2-A03B-42CA-A194-52A6361C7468}"/>
            </a:ext>
          </a:extLst>
        </xdr:cNvPr>
        <xdr:cNvSpPr/>
      </xdr:nvSpPr>
      <xdr:spPr>
        <a:xfrm>
          <a:off x="3384550" y="62465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CA1356C8-A937-4301-B2A0-02623C6C2C14}"/>
            </a:ext>
          </a:extLst>
        </xdr:cNvPr>
        <xdr:cNvSpPr/>
      </xdr:nvSpPr>
      <xdr:spPr>
        <a:xfrm>
          <a:off x="2571750" y="6207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1ED7F6CF-904A-4126-A9C3-5891B4474543}"/>
            </a:ext>
          </a:extLst>
        </xdr:cNvPr>
        <xdr:cNvSpPr/>
      </xdr:nvSpPr>
      <xdr:spPr>
        <a:xfrm>
          <a:off x="1778000" y="61878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FC59A4A6-93BE-4C56-90B1-0529E7AB6F18}"/>
            </a:ext>
          </a:extLst>
        </xdr:cNvPr>
        <xdr:cNvSpPr/>
      </xdr:nvSpPr>
      <xdr:spPr>
        <a:xfrm>
          <a:off x="984250" y="61698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D741FD-00CE-45D1-8DCA-C33A63200754}"/>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94D2AB-92A8-444A-A5E0-90EA7DBC17E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66C120-0B1E-4A05-B2BE-B9466430313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A95246-1547-46AC-8E72-CD5F3A7FBD06}"/>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548E6D6-B715-409C-8854-2F592A5E94F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23767</xdr:rowOff>
    </xdr:from>
    <xdr:to>
      <xdr:col>24</xdr:col>
      <xdr:colOff>114300</xdr:colOff>
      <xdr:row>39</xdr:row>
      <xdr:rowOff>125367</xdr:rowOff>
    </xdr:to>
    <xdr:sp macro="" textlink="">
      <xdr:nvSpPr>
        <xdr:cNvPr id="74" name="楕円 73">
          <a:extLst>
            <a:ext uri="{FF2B5EF4-FFF2-40B4-BE49-F238E27FC236}">
              <a16:creationId xmlns:a16="http://schemas.microsoft.com/office/drawing/2014/main" id="{6B8F0424-E5A5-4E41-9336-5B175E369B7C}"/>
            </a:ext>
          </a:extLst>
        </xdr:cNvPr>
        <xdr:cNvSpPr/>
      </xdr:nvSpPr>
      <xdr:spPr>
        <a:xfrm>
          <a:off x="4127500" y="646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2194</xdr:rowOff>
    </xdr:from>
    <xdr:ext cx="405111" cy="259045"/>
    <xdr:sp macro="" textlink="">
      <xdr:nvSpPr>
        <xdr:cNvPr id="75" name="【図書館】&#10;有形固定資産減価償却率該当値テキスト">
          <a:extLst>
            <a:ext uri="{FF2B5EF4-FFF2-40B4-BE49-F238E27FC236}">
              <a16:creationId xmlns:a16="http://schemas.microsoft.com/office/drawing/2014/main" id="{DD670E87-9368-41A9-B964-C1FE2DB1C81B}"/>
            </a:ext>
          </a:extLst>
        </xdr:cNvPr>
        <xdr:cNvSpPr txBox="1"/>
      </xdr:nvSpPr>
      <xdr:spPr>
        <a:xfrm>
          <a:off x="4216400" y="644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157662</xdr:rowOff>
    </xdr:from>
    <xdr:to>
      <xdr:col>20</xdr:col>
      <xdr:colOff>38100</xdr:colOff>
      <xdr:row>39</xdr:row>
      <xdr:rowOff>87812</xdr:rowOff>
    </xdr:to>
    <xdr:sp macro="" textlink="">
      <xdr:nvSpPr>
        <xdr:cNvPr id="76" name="楕円 75">
          <a:extLst>
            <a:ext uri="{FF2B5EF4-FFF2-40B4-BE49-F238E27FC236}">
              <a16:creationId xmlns:a16="http://schemas.microsoft.com/office/drawing/2014/main" id="{29D10D04-C1B0-4AF9-882E-23ABF146F10A}"/>
            </a:ext>
          </a:extLst>
        </xdr:cNvPr>
        <xdr:cNvSpPr/>
      </xdr:nvSpPr>
      <xdr:spPr>
        <a:xfrm>
          <a:off x="3384550" y="64378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37012</xdr:rowOff>
    </xdr:from>
    <xdr:to>
      <xdr:col>24</xdr:col>
      <xdr:colOff>63500</xdr:colOff>
      <xdr:row>39</xdr:row>
      <xdr:rowOff>74567</xdr:rowOff>
    </xdr:to>
    <xdr:cxnSp macro="">
      <xdr:nvCxnSpPr>
        <xdr:cNvPr id="77" name="直線コネクタ 76">
          <a:extLst>
            <a:ext uri="{FF2B5EF4-FFF2-40B4-BE49-F238E27FC236}">
              <a16:creationId xmlns:a16="http://schemas.microsoft.com/office/drawing/2014/main" id="{EE358D35-414F-483F-B2D8-87573DAF6D2A}"/>
            </a:ext>
          </a:extLst>
        </xdr:cNvPr>
        <xdr:cNvCxnSpPr/>
      </xdr:nvCxnSpPr>
      <xdr:spPr>
        <a:xfrm>
          <a:off x="3429000" y="6482262"/>
          <a:ext cx="7493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118473</xdr:rowOff>
    </xdr:from>
    <xdr:to>
      <xdr:col>15</xdr:col>
      <xdr:colOff>101600</xdr:colOff>
      <xdr:row>39</xdr:row>
      <xdr:rowOff>48623</xdr:rowOff>
    </xdr:to>
    <xdr:sp macro="" textlink="">
      <xdr:nvSpPr>
        <xdr:cNvPr id="78" name="楕円 77">
          <a:extLst>
            <a:ext uri="{FF2B5EF4-FFF2-40B4-BE49-F238E27FC236}">
              <a16:creationId xmlns:a16="http://schemas.microsoft.com/office/drawing/2014/main" id="{FB4BE314-C860-4D65-AE16-9490549EE3EF}"/>
            </a:ext>
          </a:extLst>
        </xdr:cNvPr>
        <xdr:cNvSpPr/>
      </xdr:nvSpPr>
      <xdr:spPr>
        <a:xfrm>
          <a:off x="2571750" y="6398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169273</xdr:rowOff>
    </xdr:from>
    <xdr:to>
      <xdr:col>19</xdr:col>
      <xdr:colOff>177800</xdr:colOff>
      <xdr:row>39</xdr:row>
      <xdr:rowOff>37012</xdr:rowOff>
    </xdr:to>
    <xdr:cxnSp macro="">
      <xdr:nvCxnSpPr>
        <xdr:cNvPr id="79" name="直線コネクタ 78">
          <a:extLst>
            <a:ext uri="{FF2B5EF4-FFF2-40B4-BE49-F238E27FC236}">
              <a16:creationId xmlns:a16="http://schemas.microsoft.com/office/drawing/2014/main" id="{2173FB3D-1BAC-4F30-AE61-9CD42A6FD998}"/>
            </a:ext>
          </a:extLst>
        </xdr:cNvPr>
        <xdr:cNvCxnSpPr/>
      </xdr:nvCxnSpPr>
      <xdr:spPr>
        <a:xfrm>
          <a:off x="2622550" y="6443073"/>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79284</xdr:rowOff>
    </xdr:from>
    <xdr:to>
      <xdr:col>10</xdr:col>
      <xdr:colOff>165100</xdr:colOff>
      <xdr:row>39</xdr:row>
      <xdr:rowOff>9434</xdr:rowOff>
    </xdr:to>
    <xdr:sp macro="" textlink="">
      <xdr:nvSpPr>
        <xdr:cNvPr id="80" name="楕円 79">
          <a:extLst>
            <a:ext uri="{FF2B5EF4-FFF2-40B4-BE49-F238E27FC236}">
              <a16:creationId xmlns:a16="http://schemas.microsoft.com/office/drawing/2014/main" id="{9D4D9471-B5B0-49D1-8EA7-826B6B33F98C}"/>
            </a:ext>
          </a:extLst>
        </xdr:cNvPr>
        <xdr:cNvSpPr/>
      </xdr:nvSpPr>
      <xdr:spPr>
        <a:xfrm>
          <a:off x="1778000" y="63594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130084</xdr:rowOff>
    </xdr:from>
    <xdr:to>
      <xdr:col>15</xdr:col>
      <xdr:colOff>50800</xdr:colOff>
      <xdr:row>38</xdr:row>
      <xdr:rowOff>169273</xdr:rowOff>
    </xdr:to>
    <xdr:cxnSp macro="">
      <xdr:nvCxnSpPr>
        <xdr:cNvPr id="81" name="直線コネクタ 80">
          <a:extLst>
            <a:ext uri="{FF2B5EF4-FFF2-40B4-BE49-F238E27FC236}">
              <a16:creationId xmlns:a16="http://schemas.microsoft.com/office/drawing/2014/main" id="{A7B16784-25F2-434C-BDE9-2EA6208CA200}"/>
            </a:ext>
          </a:extLst>
        </xdr:cNvPr>
        <xdr:cNvCxnSpPr/>
      </xdr:nvCxnSpPr>
      <xdr:spPr>
        <a:xfrm>
          <a:off x="1828800" y="6410234"/>
          <a:ext cx="79375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F2511FF2-8945-4C05-AA4B-4F0F88F0A61A}"/>
            </a:ext>
          </a:extLst>
        </xdr:cNvPr>
        <xdr:cNvSpPr/>
      </xdr:nvSpPr>
      <xdr:spPr>
        <a:xfrm>
          <a:off x="984250" y="63218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92528</xdr:rowOff>
    </xdr:from>
    <xdr:to>
      <xdr:col>10</xdr:col>
      <xdr:colOff>114300</xdr:colOff>
      <xdr:row>38</xdr:row>
      <xdr:rowOff>130084</xdr:rowOff>
    </xdr:to>
    <xdr:cxnSp macro="">
      <xdr:nvCxnSpPr>
        <xdr:cNvPr id="83" name="直線コネクタ 82">
          <a:extLst>
            <a:ext uri="{FF2B5EF4-FFF2-40B4-BE49-F238E27FC236}">
              <a16:creationId xmlns:a16="http://schemas.microsoft.com/office/drawing/2014/main" id="{F11E4188-BF27-458C-BF18-6CF53FE40C8E}"/>
            </a:ext>
          </a:extLst>
        </xdr:cNvPr>
        <xdr:cNvCxnSpPr/>
      </xdr:nvCxnSpPr>
      <xdr:spPr>
        <a:xfrm>
          <a:off x="1028700" y="6372678"/>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EC05F730-82A9-4F52-AC0C-7BDCA276DE43}"/>
            </a:ext>
          </a:extLst>
        </xdr:cNvPr>
        <xdr:cNvSpPr txBox="1"/>
      </xdr:nvSpPr>
      <xdr:spPr>
        <a:xfrm>
          <a:off x="3239144" y="602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1553C029-6404-4717-B93F-528EE72DAE31}"/>
            </a:ext>
          </a:extLst>
        </xdr:cNvPr>
        <xdr:cNvSpPr txBox="1"/>
      </xdr:nvSpPr>
      <xdr:spPr>
        <a:xfrm>
          <a:off x="2439044" y="5988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671DFF0F-B2AE-48D9-8348-D189816ECD34}"/>
            </a:ext>
          </a:extLst>
        </xdr:cNvPr>
        <xdr:cNvSpPr txBox="1"/>
      </xdr:nvSpPr>
      <xdr:spPr>
        <a:xfrm>
          <a:off x="1645294" y="5969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2EE3E8F5-DC83-4DCA-B255-30655A2D3DBC}"/>
            </a:ext>
          </a:extLst>
        </xdr:cNvPr>
        <xdr:cNvSpPr txBox="1"/>
      </xdr:nvSpPr>
      <xdr:spPr>
        <a:xfrm>
          <a:off x="851544" y="5951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78939</xdr:rowOff>
    </xdr:from>
    <xdr:ext cx="405111" cy="259045"/>
    <xdr:sp macro="" textlink="">
      <xdr:nvSpPr>
        <xdr:cNvPr id="88" name="n_1mainValue【図書館】&#10;有形固定資産減価償却率">
          <a:extLst>
            <a:ext uri="{FF2B5EF4-FFF2-40B4-BE49-F238E27FC236}">
              <a16:creationId xmlns:a16="http://schemas.microsoft.com/office/drawing/2014/main" id="{271172ED-02C1-45E4-BEDA-DC22D218920C}"/>
            </a:ext>
          </a:extLst>
        </xdr:cNvPr>
        <xdr:cNvSpPr txBox="1"/>
      </xdr:nvSpPr>
      <xdr:spPr>
        <a:xfrm>
          <a:off x="3239144" y="652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39750</xdr:rowOff>
    </xdr:from>
    <xdr:ext cx="405111" cy="259045"/>
    <xdr:sp macro="" textlink="">
      <xdr:nvSpPr>
        <xdr:cNvPr id="89" name="n_2mainValue【図書館】&#10;有形固定資産減価償却率">
          <a:extLst>
            <a:ext uri="{FF2B5EF4-FFF2-40B4-BE49-F238E27FC236}">
              <a16:creationId xmlns:a16="http://schemas.microsoft.com/office/drawing/2014/main" id="{E595C673-1CAA-41A7-A7E7-353A7D67BD41}"/>
            </a:ext>
          </a:extLst>
        </xdr:cNvPr>
        <xdr:cNvSpPr txBox="1"/>
      </xdr:nvSpPr>
      <xdr:spPr>
        <a:xfrm>
          <a:off x="2439044" y="648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561</xdr:rowOff>
    </xdr:from>
    <xdr:ext cx="405111" cy="259045"/>
    <xdr:sp macro="" textlink="">
      <xdr:nvSpPr>
        <xdr:cNvPr id="90" name="n_3mainValue【図書館】&#10;有形固定資産減価償却率">
          <a:extLst>
            <a:ext uri="{FF2B5EF4-FFF2-40B4-BE49-F238E27FC236}">
              <a16:creationId xmlns:a16="http://schemas.microsoft.com/office/drawing/2014/main" id="{79B836F3-C26D-4A5B-BC88-02D9ED312E54}"/>
            </a:ext>
          </a:extLst>
        </xdr:cNvPr>
        <xdr:cNvSpPr txBox="1"/>
      </xdr:nvSpPr>
      <xdr:spPr>
        <a:xfrm>
          <a:off x="1645294" y="644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17A06CE5-BE2A-4D6A-BE50-485F94479D96}"/>
            </a:ext>
          </a:extLst>
        </xdr:cNvPr>
        <xdr:cNvSpPr txBox="1"/>
      </xdr:nvSpPr>
      <xdr:spPr>
        <a:xfrm>
          <a:off x="851544" y="6414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C68465-50F7-49A8-9C13-FFDC4B3653A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7D21A60-C72A-448D-A4EC-35688C09EF3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500AB66-444E-4A1E-ACE4-3B9543DA6F87}"/>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539CAD1-0F92-4625-B350-AB809E0CC64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8683BE7-F54C-42D7-A199-0343B6092B6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19951D3-7F81-45E3-8094-73A547853363}"/>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E05624A-BF3B-4D73-907E-6F70620BAAB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0E278AD-3567-471D-831D-BB63274DD88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0D95092-CF2D-4EB0-B26F-1EC9D285FD8E}"/>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C04AD90-E6D2-4735-8D39-8375BCEFBF1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BE39F55-E6BF-45F5-9A92-50A5ADCC80F2}"/>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700CC2D-E170-42A5-B254-84198E8BCFAD}"/>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5F0F610-B74C-4A71-982C-1511AC1DCEF3}"/>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3C32501-ACAF-4D89-B937-FF7E0709C2DE}"/>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2C4345B-FBFD-443E-A978-03711EC71923}"/>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1260112-B492-4702-BA7A-FCCAFC60B299}"/>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B8748B-3B24-4D02-A2FB-A70B37D2519F}"/>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15A85BD-043A-4F13-A52A-AAD1B21EC6DB}"/>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DC1C649-F386-4673-97E2-1692D3BA707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6A8C9C1-C4A1-413C-9D8E-E058DBD49017}"/>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6B668D4-FE1E-48D5-ACD6-63C2B1CC80C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AEB50CB-38B3-4711-B3E6-5020B6A90645}"/>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D0A3FDB-B4C6-49C0-BB2E-B09163DC09A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4814167-55B3-47F6-B1B9-E4C42E8D089F}"/>
            </a:ext>
          </a:extLst>
        </xdr:cNvPr>
        <xdr:cNvCxnSpPr/>
      </xdr:nvCxnSpPr>
      <xdr:spPr>
        <a:xfrm flipV="1">
          <a:off x="9429115" y="54737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880C074-817E-4C4D-BC81-C5B6F8BAC090}"/>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3D38CF3-499F-4B73-82A8-2D27A5E6A3B7}"/>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57D0CE0B-B88F-454B-A76A-1B0B32FD6B69}"/>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604CB2B6-B243-42D1-966D-7F38932E35C3}"/>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F236411-1814-415B-A71F-CCE18966A5CC}"/>
            </a:ext>
          </a:extLst>
        </xdr:cNvPr>
        <xdr:cNvSpPr txBox="1"/>
      </xdr:nvSpPr>
      <xdr:spPr>
        <a:xfrm>
          <a:off x="9467850" y="6252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377CBA07-51AF-49D6-877D-06AF367E1FA6}"/>
            </a:ext>
          </a:extLst>
        </xdr:cNvPr>
        <xdr:cNvSpPr/>
      </xdr:nvSpPr>
      <xdr:spPr>
        <a:xfrm>
          <a:off x="9398000" y="6394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ABB10835-2D20-4B44-BCD3-83FF962C8459}"/>
            </a:ext>
          </a:extLst>
        </xdr:cNvPr>
        <xdr:cNvSpPr/>
      </xdr:nvSpPr>
      <xdr:spPr>
        <a:xfrm>
          <a:off x="8636000" y="640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A5E5763-2115-4EB3-98A2-239CEBEF1AAF}"/>
            </a:ext>
          </a:extLst>
        </xdr:cNvPr>
        <xdr:cNvSpPr/>
      </xdr:nvSpPr>
      <xdr:spPr>
        <a:xfrm>
          <a:off x="7842250" y="6419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41732952-55C1-48A8-9EBF-8E7C2F742C2B}"/>
            </a:ext>
          </a:extLst>
        </xdr:cNvPr>
        <xdr:cNvSpPr/>
      </xdr:nvSpPr>
      <xdr:spPr>
        <a:xfrm>
          <a:off x="702945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218C9380-9CDB-405D-8829-C1474C02FC16}"/>
            </a:ext>
          </a:extLst>
        </xdr:cNvPr>
        <xdr:cNvSpPr/>
      </xdr:nvSpPr>
      <xdr:spPr>
        <a:xfrm>
          <a:off x="6235700" y="6432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CC6776-F36E-4820-A822-95943708060E}"/>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8CC27A-F430-4812-9912-87B46BE1AB12}"/>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291301E-AFE4-4568-9475-008BAA4640D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0423AB4-52F4-449A-93FD-6082B4AE502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6852446-9AF4-4C6D-BD0A-28C2E2DC519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1" name="楕円 130">
          <a:extLst>
            <a:ext uri="{FF2B5EF4-FFF2-40B4-BE49-F238E27FC236}">
              <a16:creationId xmlns:a16="http://schemas.microsoft.com/office/drawing/2014/main" id="{D3072C0B-63C2-48FF-965E-2EFE333A1B07}"/>
            </a:ext>
          </a:extLst>
        </xdr:cNvPr>
        <xdr:cNvSpPr/>
      </xdr:nvSpPr>
      <xdr:spPr>
        <a:xfrm>
          <a:off x="9398000" y="6540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80B606CB-891C-42ED-A45E-4200E2E32DDE}"/>
            </a:ext>
          </a:extLst>
        </xdr:cNvPr>
        <xdr:cNvSpPr txBox="1"/>
      </xdr:nvSpPr>
      <xdr:spPr>
        <a:xfrm>
          <a:off x="9467850"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39253913-B773-4A72-9CBC-3A9709FE1F32}"/>
            </a:ext>
          </a:extLst>
        </xdr:cNvPr>
        <xdr:cNvSpPr/>
      </xdr:nvSpPr>
      <xdr:spPr>
        <a:xfrm>
          <a:off x="8636000" y="654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3E92DCA9-09F7-46E7-8E53-6A8682D14DA9}"/>
            </a:ext>
          </a:extLst>
        </xdr:cNvPr>
        <xdr:cNvCxnSpPr/>
      </xdr:nvCxnSpPr>
      <xdr:spPr>
        <a:xfrm>
          <a:off x="8686800" y="65913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a:extLst>
            <a:ext uri="{FF2B5EF4-FFF2-40B4-BE49-F238E27FC236}">
              <a16:creationId xmlns:a16="http://schemas.microsoft.com/office/drawing/2014/main" id="{FC218A14-E0B7-4EA5-A309-3C24B8C9C089}"/>
            </a:ext>
          </a:extLst>
        </xdr:cNvPr>
        <xdr:cNvSpPr/>
      </xdr:nvSpPr>
      <xdr:spPr>
        <a:xfrm>
          <a:off x="7842250" y="6540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146050</xdr:rowOff>
    </xdr:to>
    <xdr:cxnSp macro="">
      <xdr:nvCxnSpPr>
        <xdr:cNvPr id="136" name="直線コネクタ 135">
          <a:extLst>
            <a:ext uri="{FF2B5EF4-FFF2-40B4-BE49-F238E27FC236}">
              <a16:creationId xmlns:a16="http://schemas.microsoft.com/office/drawing/2014/main" id="{AD04318B-5A42-4625-AEE2-968A6F6AA669}"/>
            </a:ext>
          </a:extLst>
        </xdr:cNvPr>
        <xdr:cNvCxnSpPr/>
      </xdr:nvCxnSpPr>
      <xdr:spPr>
        <a:xfrm>
          <a:off x="7886700" y="65913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a:extLst>
            <a:ext uri="{FF2B5EF4-FFF2-40B4-BE49-F238E27FC236}">
              <a16:creationId xmlns:a16="http://schemas.microsoft.com/office/drawing/2014/main" id="{502ABBD3-1C7C-4952-ACD4-FC643E105955}"/>
            </a:ext>
          </a:extLst>
        </xdr:cNvPr>
        <xdr:cNvSpPr/>
      </xdr:nvSpPr>
      <xdr:spPr>
        <a:xfrm>
          <a:off x="7029450" y="654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a:extLst>
            <a:ext uri="{FF2B5EF4-FFF2-40B4-BE49-F238E27FC236}">
              <a16:creationId xmlns:a16="http://schemas.microsoft.com/office/drawing/2014/main" id="{2D1421E8-189E-4687-A723-852059C9BFAA}"/>
            </a:ext>
          </a:extLst>
        </xdr:cNvPr>
        <xdr:cNvCxnSpPr/>
      </xdr:nvCxnSpPr>
      <xdr:spPr>
        <a:xfrm>
          <a:off x="7080250" y="65913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107950</xdr:rowOff>
    </xdr:from>
    <xdr:to>
      <xdr:col>36</xdr:col>
      <xdr:colOff>165100</xdr:colOff>
      <xdr:row>40</xdr:row>
      <xdr:rowOff>38100</xdr:rowOff>
    </xdr:to>
    <xdr:sp macro="" textlink="">
      <xdr:nvSpPr>
        <xdr:cNvPr id="139" name="楕円 138">
          <a:extLst>
            <a:ext uri="{FF2B5EF4-FFF2-40B4-BE49-F238E27FC236}">
              <a16:creationId xmlns:a16="http://schemas.microsoft.com/office/drawing/2014/main" id="{3CAE8D03-4828-43A6-B74A-11D1C9B969B0}"/>
            </a:ext>
          </a:extLst>
        </xdr:cNvPr>
        <xdr:cNvSpPr/>
      </xdr:nvSpPr>
      <xdr:spPr>
        <a:xfrm>
          <a:off x="6235700" y="655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158750</xdr:rowOff>
    </xdr:to>
    <xdr:cxnSp macro="">
      <xdr:nvCxnSpPr>
        <xdr:cNvPr id="140" name="直線コネクタ 139">
          <a:extLst>
            <a:ext uri="{FF2B5EF4-FFF2-40B4-BE49-F238E27FC236}">
              <a16:creationId xmlns:a16="http://schemas.microsoft.com/office/drawing/2014/main" id="{24D01515-9EF3-4F28-B868-7ED43CC1B49D}"/>
            </a:ext>
          </a:extLst>
        </xdr:cNvPr>
        <xdr:cNvCxnSpPr/>
      </xdr:nvCxnSpPr>
      <xdr:spPr>
        <a:xfrm flipV="1">
          <a:off x="6286500" y="65913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573FA4A8-8DFD-4E02-81BA-906FE6F9CEB4}"/>
            </a:ext>
          </a:extLst>
        </xdr:cNvPr>
        <xdr:cNvSpPr txBox="1"/>
      </xdr:nvSpPr>
      <xdr:spPr>
        <a:xfrm>
          <a:off x="845827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242FED99-DF90-42FC-8B12-7549FFCBE9E1}"/>
            </a:ext>
          </a:extLst>
        </xdr:cNvPr>
        <xdr:cNvSpPr txBox="1"/>
      </xdr:nvSpPr>
      <xdr:spPr>
        <a:xfrm>
          <a:off x="76772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57E17E31-30E3-4976-9FF2-B211EF5A750B}"/>
            </a:ext>
          </a:extLst>
        </xdr:cNvPr>
        <xdr:cNvSpPr txBox="1"/>
      </xdr:nvSpPr>
      <xdr:spPr>
        <a:xfrm>
          <a:off x="6864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237E212-FD3C-49D0-85D2-22905E47A93B}"/>
            </a:ext>
          </a:extLst>
        </xdr:cNvPr>
        <xdr:cNvSpPr txBox="1"/>
      </xdr:nvSpPr>
      <xdr:spPr>
        <a:xfrm>
          <a:off x="607067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5FDBF8CE-7E32-4FFC-ACBE-E3BC55239625}"/>
            </a:ext>
          </a:extLst>
        </xdr:cNvPr>
        <xdr:cNvSpPr txBox="1"/>
      </xdr:nvSpPr>
      <xdr:spPr>
        <a:xfrm>
          <a:off x="8458277" y="662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a:extLst>
            <a:ext uri="{FF2B5EF4-FFF2-40B4-BE49-F238E27FC236}">
              <a16:creationId xmlns:a16="http://schemas.microsoft.com/office/drawing/2014/main" id="{314D662B-78CB-40E6-9CC2-C0FB0BACF9A9}"/>
            </a:ext>
          </a:extLst>
        </xdr:cNvPr>
        <xdr:cNvSpPr txBox="1"/>
      </xdr:nvSpPr>
      <xdr:spPr>
        <a:xfrm>
          <a:off x="7677227" y="662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a:extLst>
            <a:ext uri="{FF2B5EF4-FFF2-40B4-BE49-F238E27FC236}">
              <a16:creationId xmlns:a16="http://schemas.microsoft.com/office/drawing/2014/main" id="{8AB6AF91-21BE-4859-8436-DC788AA1C0BA}"/>
            </a:ext>
          </a:extLst>
        </xdr:cNvPr>
        <xdr:cNvSpPr txBox="1"/>
      </xdr:nvSpPr>
      <xdr:spPr>
        <a:xfrm>
          <a:off x="6864427" y="662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29227</xdr:rowOff>
    </xdr:from>
    <xdr:ext cx="469744" cy="259045"/>
    <xdr:sp macro="" textlink="">
      <xdr:nvSpPr>
        <xdr:cNvPr id="148" name="n_4mainValue【図書館】&#10;一人当たり面積">
          <a:extLst>
            <a:ext uri="{FF2B5EF4-FFF2-40B4-BE49-F238E27FC236}">
              <a16:creationId xmlns:a16="http://schemas.microsoft.com/office/drawing/2014/main" id="{EA156089-4720-4228-9FA6-FC0E147FFCE9}"/>
            </a:ext>
          </a:extLst>
        </xdr:cNvPr>
        <xdr:cNvSpPr txBox="1"/>
      </xdr:nvSpPr>
      <xdr:spPr>
        <a:xfrm>
          <a:off x="6070677" y="663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226E8B5-E05F-4C1D-92EE-7AF2001E5241}"/>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273F582-FB25-45E2-9DAF-6550CD28482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9B07FC4-D1F4-4F18-AF78-ED1DA25C4886}"/>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791BF06-CDB9-4E90-AC3B-E424EF9F375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E8D09E8-373B-4804-B94C-7F3044742F7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0BB4F71-D926-40B2-8100-4CF5BCDFFED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B518E66-EC3D-4A67-959D-076DCA021FD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C671320-8B12-42E5-9A15-605066011D3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7DAC61A-5820-4D2F-9039-7D4F020F0FBE}"/>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BF201E8-0470-4005-A734-50CE05D6161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B640421-89AD-477A-BF62-9CDE03230F4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74E7D68-4532-4E12-9A16-AA9F765F8FE4}"/>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30CAFF9-5D9C-483D-BBA2-8CE8FB4E1D0A}"/>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4F10AA9-8912-41E3-986B-768FBC42068A}"/>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3DD4290-CE2E-45A1-A6EF-95E653C09972}"/>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DE36E2C-06EE-4AC7-9376-24B42649426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C86A243-6D1B-454E-8BFC-13FB18E98991}"/>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D470DAC-C39B-4402-B4F6-61E396C6E89E}"/>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C3A24D0-F6A3-4608-BD1C-2E3D92CD9AD0}"/>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3030012-2140-4F2B-B22E-3F0F433386AD}"/>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49D8891-BEE1-4C95-9C2B-BC87CBD2E062}"/>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AE675B5-E5F4-4A5D-BDE8-EC9BD654F87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AF3B6F1-5E2A-4FB3-87AA-82847D9A6E6E}"/>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04EB514-BA54-49DC-9FA7-B55D8E28945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5C43432B-2067-401B-8553-CE95E72D678E}"/>
            </a:ext>
          </a:extLst>
        </xdr:cNvPr>
        <xdr:cNvCxnSpPr/>
      </xdr:nvCxnSpPr>
      <xdr:spPr>
        <a:xfrm flipV="1">
          <a:off x="4177665" y="9368155"/>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66FDFC61-F358-4C61-A361-D3322F078823}"/>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FE569BCE-6CE6-47A9-A643-049FD2F5C14B}"/>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250F940-B3AE-41C6-8F74-196A581B0F6E}"/>
            </a:ext>
          </a:extLst>
        </xdr:cNvPr>
        <xdr:cNvSpPr txBox="1"/>
      </xdr:nvSpPr>
      <xdr:spPr>
        <a:xfrm>
          <a:off x="4216400" y="914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F12907E-76AA-435F-BFC4-B5EDD975CE79}"/>
            </a:ext>
          </a:extLst>
        </xdr:cNvPr>
        <xdr:cNvCxnSpPr/>
      </xdr:nvCxnSpPr>
      <xdr:spPr>
        <a:xfrm>
          <a:off x="4108450" y="9368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ACB8F64-60C5-4393-BFF7-7AD91F6F4D88}"/>
            </a:ext>
          </a:extLst>
        </xdr:cNvPr>
        <xdr:cNvSpPr txBox="1"/>
      </xdr:nvSpPr>
      <xdr:spPr>
        <a:xfrm>
          <a:off x="4216400" y="9959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3C2065EB-304A-4552-A9B3-9826E7C85328}"/>
            </a:ext>
          </a:extLst>
        </xdr:cNvPr>
        <xdr:cNvSpPr/>
      </xdr:nvSpPr>
      <xdr:spPr>
        <a:xfrm>
          <a:off x="4127500" y="9981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880BCA7-526B-461C-8967-E3F5128FCECD}"/>
            </a:ext>
          </a:extLst>
        </xdr:cNvPr>
        <xdr:cNvSpPr/>
      </xdr:nvSpPr>
      <xdr:spPr>
        <a:xfrm>
          <a:off x="3384550" y="995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B87847D8-AF5B-4F0B-9D30-6A5D0C79AFB3}"/>
            </a:ext>
          </a:extLst>
        </xdr:cNvPr>
        <xdr:cNvSpPr/>
      </xdr:nvSpPr>
      <xdr:spPr>
        <a:xfrm>
          <a:off x="2571750" y="993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0A44679-0686-4841-A085-98D24D14CB59}"/>
            </a:ext>
          </a:extLst>
        </xdr:cNvPr>
        <xdr:cNvSpPr/>
      </xdr:nvSpPr>
      <xdr:spPr>
        <a:xfrm>
          <a:off x="17780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6D02EC1-7E8C-4471-9CC8-A70DAD14CD00}"/>
            </a:ext>
          </a:extLst>
        </xdr:cNvPr>
        <xdr:cNvSpPr/>
      </xdr:nvSpPr>
      <xdr:spPr>
        <a:xfrm>
          <a:off x="984250" y="9916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424D94-C24E-4A77-9B69-8CD6C89406C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7D54DC-046F-4B09-9A6C-2024E863228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12402AB-E319-48BA-B60D-CBF1B7885411}"/>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DBCED4A-7ACA-4076-84D4-E9F1134C86E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4D51881-E45A-4E85-88A3-D948EB19757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34925</xdr:rowOff>
    </xdr:from>
    <xdr:to>
      <xdr:col>24</xdr:col>
      <xdr:colOff>114300</xdr:colOff>
      <xdr:row>60</xdr:row>
      <xdr:rowOff>136525</xdr:rowOff>
    </xdr:to>
    <xdr:sp macro="" textlink="">
      <xdr:nvSpPr>
        <xdr:cNvPr id="189" name="楕円 188">
          <a:extLst>
            <a:ext uri="{FF2B5EF4-FFF2-40B4-BE49-F238E27FC236}">
              <a16:creationId xmlns:a16="http://schemas.microsoft.com/office/drawing/2014/main" id="{8C7CC48F-A9EC-4392-9C74-192BF6861984}"/>
            </a:ext>
          </a:extLst>
        </xdr:cNvPr>
        <xdr:cNvSpPr/>
      </xdr:nvSpPr>
      <xdr:spPr>
        <a:xfrm>
          <a:off x="41275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57802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971D069-90AB-46E8-A6F5-796343C296AF}"/>
            </a:ext>
          </a:extLst>
        </xdr:cNvPr>
        <xdr:cNvSpPr txBox="1"/>
      </xdr:nvSpPr>
      <xdr:spPr>
        <a:xfrm>
          <a:off x="4216400" y="980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xdr:rowOff>
    </xdr:from>
    <xdr:to>
      <xdr:col>20</xdr:col>
      <xdr:colOff>38100</xdr:colOff>
      <xdr:row>60</xdr:row>
      <xdr:rowOff>107950</xdr:rowOff>
    </xdr:to>
    <xdr:sp macro="" textlink="">
      <xdr:nvSpPr>
        <xdr:cNvPr id="191" name="楕円 190">
          <a:extLst>
            <a:ext uri="{FF2B5EF4-FFF2-40B4-BE49-F238E27FC236}">
              <a16:creationId xmlns:a16="http://schemas.microsoft.com/office/drawing/2014/main" id="{E2FAF998-9E46-4AA6-B93E-BE517DD4978F}"/>
            </a:ext>
          </a:extLst>
        </xdr:cNvPr>
        <xdr:cNvSpPr/>
      </xdr:nvSpPr>
      <xdr:spPr>
        <a:xfrm>
          <a:off x="3384550" y="9918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57150</xdr:rowOff>
    </xdr:from>
    <xdr:to>
      <xdr:col>24</xdr:col>
      <xdr:colOff>63500</xdr:colOff>
      <xdr:row>60</xdr:row>
      <xdr:rowOff>85725</xdr:rowOff>
    </xdr:to>
    <xdr:cxnSp macro="">
      <xdr:nvCxnSpPr>
        <xdr:cNvPr id="192" name="直線コネクタ 191">
          <a:extLst>
            <a:ext uri="{FF2B5EF4-FFF2-40B4-BE49-F238E27FC236}">
              <a16:creationId xmlns:a16="http://schemas.microsoft.com/office/drawing/2014/main" id="{76A85CB5-AF0C-4E7C-A6D3-4AFE8BDA1184}"/>
            </a:ext>
          </a:extLst>
        </xdr:cNvPr>
        <xdr:cNvCxnSpPr/>
      </xdr:nvCxnSpPr>
      <xdr:spPr>
        <a:xfrm>
          <a:off x="3429000" y="9969500"/>
          <a:ext cx="7493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141605</xdr:rowOff>
    </xdr:from>
    <xdr:to>
      <xdr:col>15</xdr:col>
      <xdr:colOff>101600</xdr:colOff>
      <xdr:row>60</xdr:row>
      <xdr:rowOff>71755</xdr:rowOff>
    </xdr:to>
    <xdr:sp macro="" textlink="">
      <xdr:nvSpPr>
        <xdr:cNvPr id="193" name="楕円 192">
          <a:extLst>
            <a:ext uri="{FF2B5EF4-FFF2-40B4-BE49-F238E27FC236}">
              <a16:creationId xmlns:a16="http://schemas.microsoft.com/office/drawing/2014/main" id="{BA0950A5-7D2C-400B-B589-93F785866735}"/>
            </a:ext>
          </a:extLst>
        </xdr:cNvPr>
        <xdr:cNvSpPr/>
      </xdr:nvSpPr>
      <xdr:spPr>
        <a:xfrm>
          <a:off x="2571750" y="9888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20955</xdr:rowOff>
    </xdr:from>
    <xdr:to>
      <xdr:col>19</xdr:col>
      <xdr:colOff>177800</xdr:colOff>
      <xdr:row>60</xdr:row>
      <xdr:rowOff>57150</xdr:rowOff>
    </xdr:to>
    <xdr:cxnSp macro="">
      <xdr:nvCxnSpPr>
        <xdr:cNvPr id="194" name="直線コネクタ 193">
          <a:extLst>
            <a:ext uri="{FF2B5EF4-FFF2-40B4-BE49-F238E27FC236}">
              <a16:creationId xmlns:a16="http://schemas.microsoft.com/office/drawing/2014/main" id="{F28B2134-7599-4CE5-8557-DFA3D0741687}"/>
            </a:ext>
          </a:extLst>
        </xdr:cNvPr>
        <xdr:cNvCxnSpPr/>
      </xdr:nvCxnSpPr>
      <xdr:spPr>
        <a:xfrm>
          <a:off x="2622550" y="993330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95" name="楕円 194">
          <a:extLst>
            <a:ext uri="{FF2B5EF4-FFF2-40B4-BE49-F238E27FC236}">
              <a16:creationId xmlns:a16="http://schemas.microsoft.com/office/drawing/2014/main" id="{D173C5C1-4BB0-4389-8A42-B546F72F387E}"/>
            </a:ext>
          </a:extLst>
        </xdr:cNvPr>
        <xdr:cNvSpPr/>
      </xdr:nvSpPr>
      <xdr:spPr>
        <a:xfrm>
          <a:off x="1778000" y="9860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163830</xdr:rowOff>
    </xdr:from>
    <xdr:to>
      <xdr:col>15</xdr:col>
      <xdr:colOff>50800</xdr:colOff>
      <xdr:row>60</xdr:row>
      <xdr:rowOff>20955</xdr:rowOff>
    </xdr:to>
    <xdr:cxnSp macro="">
      <xdr:nvCxnSpPr>
        <xdr:cNvPr id="196" name="直線コネクタ 195">
          <a:extLst>
            <a:ext uri="{FF2B5EF4-FFF2-40B4-BE49-F238E27FC236}">
              <a16:creationId xmlns:a16="http://schemas.microsoft.com/office/drawing/2014/main" id="{3EB76963-B524-4DDB-B003-DB62F1A1B226}"/>
            </a:ext>
          </a:extLst>
        </xdr:cNvPr>
        <xdr:cNvCxnSpPr/>
      </xdr:nvCxnSpPr>
      <xdr:spPr>
        <a:xfrm>
          <a:off x="1828800" y="9911080"/>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86360</xdr:rowOff>
    </xdr:from>
    <xdr:to>
      <xdr:col>6</xdr:col>
      <xdr:colOff>38100</xdr:colOff>
      <xdr:row>60</xdr:row>
      <xdr:rowOff>16510</xdr:rowOff>
    </xdr:to>
    <xdr:sp macro="" textlink="">
      <xdr:nvSpPr>
        <xdr:cNvPr id="197" name="楕円 196">
          <a:extLst>
            <a:ext uri="{FF2B5EF4-FFF2-40B4-BE49-F238E27FC236}">
              <a16:creationId xmlns:a16="http://schemas.microsoft.com/office/drawing/2014/main" id="{3FBFA7E1-32B6-40BF-84B0-458152791780}"/>
            </a:ext>
          </a:extLst>
        </xdr:cNvPr>
        <xdr:cNvSpPr/>
      </xdr:nvSpPr>
      <xdr:spPr>
        <a:xfrm>
          <a:off x="984250" y="9833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59</xdr:row>
      <xdr:rowOff>163830</xdr:rowOff>
    </xdr:to>
    <xdr:cxnSp macro="">
      <xdr:nvCxnSpPr>
        <xdr:cNvPr id="198" name="直線コネクタ 197">
          <a:extLst>
            <a:ext uri="{FF2B5EF4-FFF2-40B4-BE49-F238E27FC236}">
              <a16:creationId xmlns:a16="http://schemas.microsoft.com/office/drawing/2014/main" id="{A6659874-B9A5-4DB1-BA40-19D0FA286932}"/>
            </a:ext>
          </a:extLst>
        </xdr:cNvPr>
        <xdr:cNvCxnSpPr/>
      </xdr:nvCxnSpPr>
      <xdr:spPr>
        <a:xfrm>
          <a:off x="1028700" y="988441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5FFAD462-C943-4A64-B659-DCA81981BDEF}"/>
            </a:ext>
          </a:extLst>
        </xdr:cNvPr>
        <xdr:cNvSpPr txBox="1"/>
      </xdr:nvSpPr>
      <xdr:spPr>
        <a:xfrm>
          <a:off x="32391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B01AB948-1774-4351-9058-F0EBECA8547F}"/>
            </a:ext>
          </a:extLst>
        </xdr:cNvPr>
        <xdr:cNvSpPr txBox="1"/>
      </xdr:nvSpPr>
      <xdr:spPr>
        <a:xfrm>
          <a:off x="24390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802E299B-7716-48B4-BC3B-6795B4182EEB}"/>
            </a:ext>
          </a:extLst>
        </xdr:cNvPr>
        <xdr:cNvSpPr txBox="1"/>
      </xdr:nvSpPr>
      <xdr:spPr>
        <a:xfrm>
          <a:off x="164529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C211F197-CEAF-4A22-A0E5-3E6461520411}"/>
            </a:ext>
          </a:extLst>
        </xdr:cNvPr>
        <xdr:cNvSpPr txBox="1"/>
      </xdr:nvSpPr>
      <xdr:spPr>
        <a:xfrm>
          <a:off x="8515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124477</xdr:rowOff>
    </xdr:from>
    <xdr:ext cx="405111" cy="259045"/>
    <xdr:sp macro="" textlink="">
      <xdr:nvSpPr>
        <xdr:cNvPr id="203" name="n_1mainValue【体育館・プール】&#10;有形固定資産減価償却率">
          <a:extLst>
            <a:ext uri="{FF2B5EF4-FFF2-40B4-BE49-F238E27FC236}">
              <a16:creationId xmlns:a16="http://schemas.microsoft.com/office/drawing/2014/main" id="{178091E0-054B-41B4-923E-7222EEB3D729}"/>
            </a:ext>
          </a:extLst>
        </xdr:cNvPr>
        <xdr:cNvSpPr txBox="1"/>
      </xdr:nvSpPr>
      <xdr:spPr>
        <a:xfrm>
          <a:off x="32391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88282</xdr:rowOff>
    </xdr:from>
    <xdr:ext cx="405111" cy="259045"/>
    <xdr:sp macro="" textlink="">
      <xdr:nvSpPr>
        <xdr:cNvPr id="204" name="n_2mainValue【体育館・プール】&#10;有形固定資産減価償却率">
          <a:extLst>
            <a:ext uri="{FF2B5EF4-FFF2-40B4-BE49-F238E27FC236}">
              <a16:creationId xmlns:a16="http://schemas.microsoft.com/office/drawing/2014/main" id="{1C03410D-0EB8-4CF5-AF44-CD17771D5E67}"/>
            </a:ext>
          </a:extLst>
        </xdr:cNvPr>
        <xdr:cNvSpPr txBox="1"/>
      </xdr:nvSpPr>
      <xdr:spPr>
        <a:xfrm>
          <a:off x="24390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5" name="n_3mainValue【体育館・プール】&#10;有形固定資産減価償却率">
          <a:extLst>
            <a:ext uri="{FF2B5EF4-FFF2-40B4-BE49-F238E27FC236}">
              <a16:creationId xmlns:a16="http://schemas.microsoft.com/office/drawing/2014/main" id="{70C2345B-57A1-4F10-ACAB-EFBFFFB05ED8}"/>
            </a:ext>
          </a:extLst>
        </xdr:cNvPr>
        <xdr:cNvSpPr txBox="1"/>
      </xdr:nvSpPr>
      <xdr:spPr>
        <a:xfrm>
          <a:off x="164529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macro="" textlink="">
      <xdr:nvSpPr>
        <xdr:cNvPr id="206" name="n_4mainValue【体育館・プール】&#10;有形固定資産減価償却率">
          <a:extLst>
            <a:ext uri="{FF2B5EF4-FFF2-40B4-BE49-F238E27FC236}">
              <a16:creationId xmlns:a16="http://schemas.microsoft.com/office/drawing/2014/main" id="{60696F2F-AACF-4039-89D4-3EB0F844D883}"/>
            </a:ext>
          </a:extLst>
        </xdr:cNvPr>
        <xdr:cNvSpPr txBox="1"/>
      </xdr:nvSpPr>
      <xdr:spPr>
        <a:xfrm>
          <a:off x="851544" y="961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EFFD1A1-0F9F-4428-BE30-3C708A6B9F29}"/>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34610C0-DC63-4480-A54C-892BEEA3C64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C30CBD1-40CF-4631-8232-98A6C442CF0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532BDD2-63F7-48E1-A939-83E425C01555}"/>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4667FBF-8AA5-4841-9D9B-7730820A5433}"/>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0F49BCC-EBF6-4B80-8DD9-9CAE848AC3D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204FD99-C36A-4924-8924-95EC6B871141}"/>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6F5EC67-B604-40A4-9D6C-0F5E9105788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AB5034-3FB8-48A1-A5C8-B7544DFD7C6D}"/>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33145E-406D-44C9-A72A-EE53EBE0B2F6}"/>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7DF6F4F-DB61-4ACE-BF7A-959589A63341}"/>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3D2F31C-9CED-484A-9A0B-45B2C35E828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93ACA6F-5525-4C11-A332-10D5DA8899A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A74772C-BBA6-46A9-99E3-9C7D6B087DF1}"/>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E21E091-CCDE-409F-8366-851952F0B9E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2549606-013E-4E98-888D-A32C78A76A98}"/>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A3716AB-E420-4C68-AE0C-40179E4F5B9A}"/>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C006D963-B4F1-414C-AF3E-1928CA3A1255}"/>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B5B231B-1A9D-442E-9443-E24B2D589EF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5AA6804-26EE-42CA-8CA4-1224D41D706D}"/>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A3318C9-F514-4FCC-B2B0-1DF11CE0066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543E527-20B9-4A1B-9D23-BBC615ABCDB2}"/>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35F6108-3E95-4EBA-83D1-3F6097EA381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622C33E-B899-40E5-8D8F-E3A31AA38224}"/>
            </a:ext>
          </a:extLst>
        </xdr:cNvPr>
        <xdr:cNvCxnSpPr/>
      </xdr:nvCxnSpPr>
      <xdr:spPr>
        <a:xfrm flipV="1">
          <a:off x="9429115" y="9364345"/>
          <a:ext cx="0" cy="125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DC67715A-179B-44B6-BB63-A887A31B4230}"/>
            </a:ext>
          </a:extLst>
        </xdr:cNvPr>
        <xdr:cNvSpPr txBox="1"/>
      </xdr:nvSpPr>
      <xdr:spPr>
        <a:xfrm>
          <a:off x="9467850"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1571967-A708-4F6B-A2E9-267120362700}"/>
            </a:ext>
          </a:extLst>
        </xdr:cNvPr>
        <xdr:cNvCxnSpPr/>
      </xdr:nvCxnSpPr>
      <xdr:spPr>
        <a:xfrm>
          <a:off x="9359900" y="10618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1FDF4EA-ED7C-440E-A984-2C63B388291D}"/>
            </a:ext>
          </a:extLst>
        </xdr:cNvPr>
        <xdr:cNvSpPr txBox="1"/>
      </xdr:nvSpPr>
      <xdr:spPr>
        <a:xfrm>
          <a:off x="9467850" y="914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8209DB61-CF2B-4293-A387-79641C6332F3}"/>
            </a:ext>
          </a:extLst>
        </xdr:cNvPr>
        <xdr:cNvCxnSpPr/>
      </xdr:nvCxnSpPr>
      <xdr:spPr>
        <a:xfrm>
          <a:off x="9359900" y="9364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512415-517D-4020-98FD-0367CEC11A01}"/>
            </a:ext>
          </a:extLst>
        </xdr:cNvPr>
        <xdr:cNvSpPr txBox="1"/>
      </xdr:nvSpPr>
      <xdr:spPr>
        <a:xfrm>
          <a:off x="9467850" y="10184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1253238-7276-4C5D-B727-7ECB75507412}"/>
            </a:ext>
          </a:extLst>
        </xdr:cNvPr>
        <xdr:cNvSpPr/>
      </xdr:nvSpPr>
      <xdr:spPr>
        <a:xfrm>
          <a:off x="9398000" y="10327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8B1809DE-1128-4FF3-93FE-34DB9548F97B}"/>
            </a:ext>
          </a:extLst>
        </xdr:cNvPr>
        <xdr:cNvSpPr/>
      </xdr:nvSpPr>
      <xdr:spPr>
        <a:xfrm>
          <a:off x="863600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E534211-BBDC-422D-A867-CFD42FB9F77E}"/>
            </a:ext>
          </a:extLst>
        </xdr:cNvPr>
        <xdr:cNvSpPr/>
      </xdr:nvSpPr>
      <xdr:spPr>
        <a:xfrm>
          <a:off x="7842250" y="10332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BC3E4738-9319-4BB5-90CA-8522AFD5A88C}"/>
            </a:ext>
          </a:extLst>
        </xdr:cNvPr>
        <xdr:cNvSpPr/>
      </xdr:nvSpPr>
      <xdr:spPr>
        <a:xfrm>
          <a:off x="702945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14F268BB-F48B-4662-B1AE-67F743FE12BA}"/>
            </a:ext>
          </a:extLst>
        </xdr:cNvPr>
        <xdr:cNvSpPr/>
      </xdr:nvSpPr>
      <xdr:spPr>
        <a:xfrm>
          <a:off x="6235700" y="1026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A5E23C3-F654-4851-9C61-25FA462EC63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9D03999-F15D-4E27-A02D-FD0A5B6BC3B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F2C185E-F1B9-4574-BE9E-EA09EEA8063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3E8185F-1368-4909-979C-CCFC1F0E6AF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2F80BF-955C-4995-81F4-2CB049B840D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50165</xdr:rowOff>
    </xdr:from>
    <xdr:to>
      <xdr:col>55</xdr:col>
      <xdr:colOff>50800</xdr:colOff>
      <xdr:row>63</xdr:row>
      <xdr:rowOff>151765</xdr:rowOff>
    </xdr:to>
    <xdr:sp macro="" textlink="">
      <xdr:nvSpPr>
        <xdr:cNvPr id="246" name="楕円 245">
          <a:extLst>
            <a:ext uri="{FF2B5EF4-FFF2-40B4-BE49-F238E27FC236}">
              <a16:creationId xmlns:a16="http://schemas.microsoft.com/office/drawing/2014/main" id="{82FFCEAC-BF65-4F92-8A30-AB49D98FCBE7}"/>
            </a:ext>
          </a:extLst>
        </xdr:cNvPr>
        <xdr:cNvSpPr/>
      </xdr:nvSpPr>
      <xdr:spPr>
        <a:xfrm>
          <a:off x="9398000" y="104578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136542</xdr:rowOff>
    </xdr:from>
    <xdr:ext cx="469744" cy="259045"/>
    <xdr:sp macro="" textlink="">
      <xdr:nvSpPr>
        <xdr:cNvPr id="247" name="【体育館・プール】&#10;一人当たり面積該当値テキスト">
          <a:extLst>
            <a:ext uri="{FF2B5EF4-FFF2-40B4-BE49-F238E27FC236}">
              <a16:creationId xmlns:a16="http://schemas.microsoft.com/office/drawing/2014/main" id="{26DB8AF7-46DC-4889-9B5C-581C3141A609}"/>
            </a:ext>
          </a:extLst>
        </xdr:cNvPr>
        <xdr:cNvSpPr txBox="1"/>
      </xdr:nvSpPr>
      <xdr:spPr>
        <a:xfrm>
          <a:off x="9467850"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52070</xdr:rowOff>
    </xdr:from>
    <xdr:to>
      <xdr:col>50</xdr:col>
      <xdr:colOff>165100</xdr:colOff>
      <xdr:row>63</xdr:row>
      <xdr:rowOff>153670</xdr:rowOff>
    </xdr:to>
    <xdr:sp macro="" textlink="">
      <xdr:nvSpPr>
        <xdr:cNvPr id="248" name="楕円 247">
          <a:extLst>
            <a:ext uri="{FF2B5EF4-FFF2-40B4-BE49-F238E27FC236}">
              <a16:creationId xmlns:a16="http://schemas.microsoft.com/office/drawing/2014/main" id="{472BBA57-2C3D-4E77-BE6F-5DC1FD7A320B}"/>
            </a:ext>
          </a:extLst>
        </xdr:cNvPr>
        <xdr:cNvSpPr/>
      </xdr:nvSpPr>
      <xdr:spPr>
        <a:xfrm>
          <a:off x="863600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100965</xdr:rowOff>
    </xdr:from>
    <xdr:to>
      <xdr:col>55</xdr:col>
      <xdr:colOff>0</xdr:colOff>
      <xdr:row>63</xdr:row>
      <xdr:rowOff>102870</xdr:rowOff>
    </xdr:to>
    <xdr:cxnSp macro="">
      <xdr:nvCxnSpPr>
        <xdr:cNvPr id="249" name="直線コネクタ 248">
          <a:extLst>
            <a:ext uri="{FF2B5EF4-FFF2-40B4-BE49-F238E27FC236}">
              <a16:creationId xmlns:a16="http://schemas.microsoft.com/office/drawing/2014/main" id="{1A4B67D1-DD3B-4B6D-8B9B-6DC90785F672}"/>
            </a:ext>
          </a:extLst>
        </xdr:cNvPr>
        <xdr:cNvCxnSpPr/>
      </xdr:nvCxnSpPr>
      <xdr:spPr>
        <a:xfrm flipV="1">
          <a:off x="8686800" y="1050861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53975</xdr:rowOff>
    </xdr:from>
    <xdr:to>
      <xdr:col>46</xdr:col>
      <xdr:colOff>38100</xdr:colOff>
      <xdr:row>63</xdr:row>
      <xdr:rowOff>155575</xdr:rowOff>
    </xdr:to>
    <xdr:sp macro="" textlink="">
      <xdr:nvSpPr>
        <xdr:cNvPr id="250" name="楕円 249">
          <a:extLst>
            <a:ext uri="{FF2B5EF4-FFF2-40B4-BE49-F238E27FC236}">
              <a16:creationId xmlns:a16="http://schemas.microsoft.com/office/drawing/2014/main" id="{B75600FD-99F2-40B5-9691-39BD30219438}"/>
            </a:ext>
          </a:extLst>
        </xdr:cNvPr>
        <xdr:cNvSpPr/>
      </xdr:nvSpPr>
      <xdr:spPr>
        <a:xfrm>
          <a:off x="7842250" y="10461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102870</xdr:rowOff>
    </xdr:from>
    <xdr:to>
      <xdr:col>50</xdr:col>
      <xdr:colOff>114300</xdr:colOff>
      <xdr:row>63</xdr:row>
      <xdr:rowOff>104775</xdr:rowOff>
    </xdr:to>
    <xdr:cxnSp macro="">
      <xdr:nvCxnSpPr>
        <xdr:cNvPr id="251" name="直線コネクタ 250">
          <a:extLst>
            <a:ext uri="{FF2B5EF4-FFF2-40B4-BE49-F238E27FC236}">
              <a16:creationId xmlns:a16="http://schemas.microsoft.com/office/drawing/2014/main" id="{15E5C2A9-65CB-4352-8DBD-E93343DE279B}"/>
            </a:ext>
          </a:extLst>
        </xdr:cNvPr>
        <xdr:cNvCxnSpPr/>
      </xdr:nvCxnSpPr>
      <xdr:spPr>
        <a:xfrm flipV="1">
          <a:off x="7886700" y="1051052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53975</xdr:rowOff>
    </xdr:from>
    <xdr:to>
      <xdr:col>41</xdr:col>
      <xdr:colOff>101600</xdr:colOff>
      <xdr:row>63</xdr:row>
      <xdr:rowOff>155575</xdr:rowOff>
    </xdr:to>
    <xdr:sp macro="" textlink="">
      <xdr:nvSpPr>
        <xdr:cNvPr id="252" name="楕円 251">
          <a:extLst>
            <a:ext uri="{FF2B5EF4-FFF2-40B4-BE49-F238E27FC236}">
              <a16:creationId xmlns:a16="http://schemas.microsoft.com/office/drawing/2014/main" id="{4266583C-280A-42F3-B8C2-4083291A5DA9}"/>
            </a:ext>
          </a:extLst>
        </xdr:cNvPr>
        <xdr:cNvSpPr/>
      </xdr:nvSpPr>
      <xdr:spPr>
        <a:xfrm>
          <a:off x="7029450" y="104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104775</xdr:rowOff>
    </xdr:from>
    <xdr:to>
      <xdr:col>45</xdr:col>
      <xdr:colOff>177800</xdr:colOff>
      <xdr:row>63</xdr:row>
      <xdr:rowOff>104775</xdr:rowOff>
    </xdr:to>
    <xdr:cxnSp macro="">
      <xdr:nvCxnSpPr>
        <xdr:cNvPr id="253" name="直線コネクタ 252">
          <a:extLst>
            <a:ext uri="{FF2B5EF4-FFF2-40B4-BE49-F238E27FC236}">
              <a16:creationId xmlns:a16="http://schemas.microsoft.com/office/drawing/2014/main" id="{2F070D09-12D9-485B-9470-5E182A98549F}"/>
            </a:ext>
          </a:extLst>
        </xdr:cNvPr>
        <xdr:cNvCxnSpPr/>
      </xdr:nvCxnSpPr>
      <xdr:spPr>
        <a:xfrm>
          <a:off x="7080250" y="1051242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53975</xdr:rowOff>
    </xdr:from>
    <xdr:to>
      <xdr:col>36</xdr:col>
      <xdr:colOff>165100</xdr:colOff>
      <xdr:row>63</xdr:row>
      <xdr:rowOff>155575</xdr:rowOff>
    </xdr:to>
    <xdr:sp macro="" textlink="">
      <xdr:nvSpPr>
        <xdr:cNvPr id="254" name="楕円 253">
          <a:extLst>
            <a:ext uri="{FF2B5EF4-FFF2-40B4-BE49-F238E27FC236}">
              <a16:creationId xmlns:a16="http://schemas.microsoft.com/office/drawing/2014/main" id="{2047738C-6FCC-471D-93FA-A8161645A8EA}"/>
            </a:ext>
          </a:extLst>
        </xdr:cNvPr>
        <xdr:cNvSpPr/>
      </xdr:nvSpPr>
      <xdr:spPr>
        <a:xfrm>
          <a:off x="6235700" y="104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104775</xdr:rowOff>
    </xdr:from>
    <xdr:to>
      <xdr:col>41</xdr:col>
      <xdr:colOff>50800</xdr:colOff>
      <xdr:row>63</xdr:row>
      <xdr:rowOff>104775</xdr:rowOff>
    </xdr:to>
    <xdr:cxnSp macro="">
      <xdr:nvCxnSpPr>
        <xdr:cNvPr id="255" name="直線コネクタ 254">
          <a:extLst>
            <a:ext uri="{FF2B5EF4-FFF2-40B4-BE49-F238E27FC236}">
              <a16:creationId xmlns:a16="http://schemas.microsoft.com/office/drawing/2014/main" id="{1A4E10FF-74A2-46DF-8431-76B998E7E0DE}"/>
            </a:ext>
          </a:extLst>
        </xdr:cNvPr>
        <xdr:cNvCxnSpPr/>
      </xdr:nvCxnSpPr>
      <xdr:spPr>
        <a:xfrm>
          <a:off x="6286500" y="1051242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D138EDED-034F-4E94-9315-D5E4BA924DF3}"/>
            </a:ext>
          </a:extLst>
        </xdr:cNvPr>
        <xdr:cNvSpPr txBox="1"/>
      </xdr:nvSpPr>
      <xdr:spPr>
        <a:xfrm>
          <a:off x="845827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BCA8CFD1-D99A-4883-971D-E273DF39DC37}"/>
            </a:ext>
          </a:extLst>
        </xdr:cNvPr>
        <xdr:cNvSpPr txBox="1"/>
      </xdr:nvSpPr>
      <xdr:spPr>
        <a:xfrm>
          <a:off x="76772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3CF6B027-C641-4A79-A4BC-5B69B6E12339}"/>
            </a:ext>
          </a:extLst>
        </xdr:cNvPr>
        <xdr:cNvSpPr txBox="1"/>
      </xdr:nvSpPr>
      <xdr:spPr>
        <a:xfrm>
          <a:off x="68644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F2BF2DC4-B7F4-4B26-B622-688EF8802182}"/>
            </a:ext>
          </a:extLst>
        </xdr:cNvPr>
        <xdr:cNvSpPr txBox="1"/>
      </xdr:nvSpPr>
      <xdr:spPr>
        <a:xfrm>
          <a:off x="6070677" y="1005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144797</xdr:rowOff>
    </xdr:from>
    <xdr:ext cx="469744" cy="259045"/>
    <xdr:sp macro="" textlink="">
      <xdr:nvSpPr>
        <xdr:cNvPr id="260" name="n_1mainValue【体育館・プール】&#10;一人当たり面積">
          <a:extLst>
            <a:ext uri="{FF2B5EF4-FFF2-40B4-BE49-F238E27FC236}">
              <a16:creationId xmlns:a16="http://schemas.microsoft.com/office/drawing/2014/main" id="{2005814E-60DC-4A7F-BEED-9ECB060FBF13}"/>
            </a:ext>
          </a:extLst>
        </xdr:cNvPr>
        <xdr:cNvSpPr txBox="1"/>
      </xdr:nvSpPr>
      <xdr:spPr>
        <a:xfrm>
          <a:off x="8458277"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146702</xdr:rowOff>
    </xdr:from>
    <xdr:ext cx="469744" cy="259045"/>
    <xdr:sp macro="" textlink="">
      <xdr:nvSpPr>
        <xdr:cNvPr id="261" name="n_2mainValue【体育館・プール】&#10;一人当たり面積">
          <a:extLst>
            <a:ext uri="{FF2B5EF4-FFF2-40B4-BE49-F238E27FC236}">
              <a16:creationId xmlns:a16="http://schemas.microsoft.com/office/drawing/2014/main" id="{59DBB15F-9589-431D-A162-66587B091EBD}"/>
            </a:ext>
          </a:extLst>
        </xdr:cNvPr>
        <xdr:cNvSpPr txBox="1"/>
      </xdr:nvSpPr>
      <xdr:spPr>
        <a:xfrm>
          <a:off x="7677227"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146702</xdr:rowOff>
    </xdr:from>
    <xdr:ext cx="469744" cy="259045"/>
    <xdr:sp macro="" textlink="">
      <xdr:nvSpPr>
        <xdr:cNvPr id="262" name="n_3mainValue【体育館・プール】&#10;一人当たり面積">
          <a:extLst>
            <a:ext uri="{FF2B5EF4-FFF2-40B4-BE49-F238E27FC236}">
              <a16:creationId xmlns:a16="http://schemas.microsoft.com/office/drawing/2014/main" id="{A8AF1C5A-F91B-4DA0-9956-CDFB90841A00}"/>
            </a:ext>
          </a:extLst>
        </xdr:cNvPr>
        <xdr:cNvSpPr txBox="1"/>
      </xdr:nvSpPr>
      <xdr:spPr>
        <a:xfrm>
          <a:off x="6864427"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146702</xdr:rowOff>
    </xdr:from>
    <xdr:ext cx="469744" cy="259045"/>
    <xdr:sp macro="" textlink="">
      <xdr:nvSpPr>
        <xdr:cNvPr id="263" name="n_4mainValue【体育館・プール】&#10;一人当たり面積">
          <a:extLst>
            <a:ext uri="{FF2B5EF4-FFF2-40B4-BE49-F238E27FC236}">
              <a16:creationId xmlns:a16="http://schemas.microsoft.com/office/drawing/2014/main" id="{FF786FFA-1E55-47C0-BD97-25184791513A}"/>
            </a:ext>
          </a:extLst>
        </xdr:cNvPr>
        <xdr:cNvSpPr txBox="1"/>
      </xdr:nvSpPr>
      <xdr:spPr>
        <a:xfrm>
          <a:off x="6070677"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5FFA94E-96A1-4D92-8060-D7E2A025B9B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B55372A-871E-43ED-9619-EA36E2B2656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1D7FB75-6A62-489A-85F3-B640BAAC0F3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7919007-5DE7-4551-9E3C-F20E1CB3ACF5}"/>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DE43358-32D0-4A51-9400-1C3EF45EB2D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1280C36-5743-4AEA-8F57-46EE5FAC925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7607188-057D-4366-97CB-4950A4C85E1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D16C807-3DA4-42C5-B243-07EB8D36E442}"/>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3CB1F4D-BBD5-429C-A723-30C52537E82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5358C17-6929-49FE-896C-6A1AD995B2B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EDD89D3-ACCC-42F2-8EEA-7206410FC22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B22FF7F-18C1-49B9-8EC5-B1010FE3BC61}"/>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14865A47-B649-4D16-8590-15C0E2CD022E}"/>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6AC5F218-935E-45EB-A6F4-8994961E77AA}"/>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9814685-62DE-417F-B0C5-1CCE3CE0F218}"/>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8A8196A-6833-47F2-BD2F-84A6A43DE0A8}"/>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355AA5F-CD66-4E2C-9DDE-0619BFE02BF6}"/>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8488EF5-9F67-47F5-9414-6219572F644F}"/>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809A1B4-FCC1-4816-8466-F6C4F93F747E}"/>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2C1D729D-C2D7-4CE7-B7F6-4A3CF0148361}"/>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0BD98C5-027F-46B6-AF84-00AD7F8E5088}"/>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B93FEF7-EAAC-4E31-927D-EA25C8CD0D38}"/>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E414033B-CF31-4CEF-AA00-E0E8939755A1}"/>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191957D-D45F-40E3-B658-709A25D2C2B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3C4D3DE-E2AF-40E7-BC12-F1609E5CEBE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2C89476B-6E1E-4130-8210-AA5686FE9526}"/>
            </a:ext>
          </a:extLst>
        </xdr:cNvPr>
        <xdr:cNvCxnSpPr/>
      </xdr:nvCxnSpPr>
      <xdr:spPr>
        <a:xfrm flipV="1">
          <a:off x="4177665" y="12943477"/>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3D66ACB5-00FF-4626-8590-C3A578CDF25B}"/>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D3C22C29-6B63-467E-8D16-9FD0B68671DD}"/>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80D2052D-D76F-4B17-ADEE-8C93002FDA7D}"/>
            </a:ext>
          </a:extLst>
        </xdr:cNvPr>
        <xdr:cNvSpPr txBox="1"/>
      </xdr:nvSpPr>
      <xdr:spPr>
        <a:xfrm>
          <a:off x="4216400" y="127250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AA6BC795-FA57-4B66-A5A0-2717EC6D2763}"/>
            </a:ext>
          </a:extLst>
        </xdr:cNvPr>
        <xdr:cNvCxnSpPr/>
      </xdr:nvCxnSpPr>
      <xdr:spPr>
        <a:xfrm>
          <a:off x="4108450" y="129434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A19E432-692C-454B-8A3B-1245147C655E}"/>
            </a:ext>
          </a:extLst>
        </xdr:cNvPr>
        <xdr:cNvSpPr txBox="1"/>
      </xdr:nvSpPr>
      <xdr:spPr>
        <a:xfrm>
          <a:off x="4216400" y="13618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A238CA32-5442-4B0C-8D38-081D29864464}"/>
            </a:ext>
          </a:extLst>
        </xdr:cNvPr>
        <xdr:cNvSpPr/>
      </xdr:nvSpPr>
      <xdr:spPr>
        <a:xfrm>
          <a:off x="4127500" y="1376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180312C-22A9-48E4-83BE-DEA323B1A6FF}"/>
            </a:ext>
          </a:extLst>
        </xdr:cNvPr>
        <xdr:cNvSpPr/>
      </xdr:nvSpPr>
      <xdr:spPr>
        <a:xfrm>
          <a:off x="3384550" y="137524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62E6662-376D-491F-896E-F0D2B76B5C2E}"/>
            </a:ext>
          </a:extLst>
        </xdr:cNvPr>
        <xdr:cNvSpPr/>
      </xdr:nvSpPr>
      <xdr:spPr>
        <a:xfrm>
          <a:off x="2571750" y="1373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37980B4D-445E-4B3A-AE6C-884CC03CB388}"/>
            </a:ext>
          </a:extLst>
        </xdr:cNvPr>
        <xdr:cNvSpPr/>
      </xdr:nvSpPr>
      <xdr:spPr>
        <a:xfrm>
          <a:off x="1778000" y="1370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E4532BAC-3704-4596-A3EF-064F4587C8DA}"/>
            </a:ext>
          </a:extLst>
        </xdr:cNvPr>
        <xdr:cNvSpPr/>
      </xdr:nvSpPr>
      <xdr:spPr>
        <a:xfrm>
          <a:off x="984250" y="137000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3ACEE7C-368D-455C-BB61-ABF43AEAF7CC}"/>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BC6FB7-539A-4E66-A2D3-C7C1EA76273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D17C39B-B2F8-4EC2-9697-7B13DD5914C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E7D83B-78E8-4CDD-8335-6D972837BAF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396801C-78CE-4239-BAE7-77700A2A0FB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165281</xdr:rowOff>
    </xdr:from>
    <xdr:to>
      <xdr:col>24</xdr:col>
      <xdr:colOff>114300</xdr:colOff>
      <xdr:row>86</xdr:row>
      <xdr:rowOff>95431</xdr:rowOff>
    </xdr:to>
    <xdr:sp macro="" textlink="">
      <xdr:nvSpPr>
        <xdr:cNvPr id="305" name="楕円 304">
          <a:extLst>
            <a:ext uri="{FF2B5EF4-FFF2-40B4-BE49-F238E27FC236}">
              <a16:creationId xmlns:a16="http://schemas.microsoft.com/office/drawing/2014/main" id="{1EB8ABA7-3895-4812-A3C6-50C572796CA9}"/>
            </a:ext>
          </a:extLst>
        </xdr:cNvPr>
        <xdr:cNvSpPr/>
      </xdr:nvSpPr>
      <xdr:spPr>
        <a:xfrm>
          <a:off x="4127500" y="14205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80208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B9A0B9B-76ED-48AB-9CD0-9E42E9F9720F}"/>
            </a:ext>
          </a:extLst>
        </xdr:cNvPr>
        <xdr:cNvSpPr txBox="1"/>
      </xdr:nvSpPr>
      <xdr:spPr>
        <a:xfrm>
          <a:off x="4216400" y="1412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160382</xdr:rowOff>
    </xdr:from>
    <xdr:to>
      <xdr:col>20</xdr:col>
      <xdr:colOff>38100</xdr:colOff>
      <xdr:row>86</xdr:row>
      <xdr:rowOff>90532</xdr:rowOff>
    </xdr:to>
    <xdr:sp macro="" textlink="">
      <xdr:nvSpPr>
        <xdr:cNvPr id="307" name="楕円 306">
          <a:extLst>
            <a:ext uri="{FF2B5EF4-FFF2-40B4-BE49-F238E27FC236}">
              <a16:creationId xmlns:a16="http://schemas.microsoft.com/office/drawing/2014/main" id="{D239D902-34D0-4FDD-9A96-94363886FE59}"/>
            </a:ext>
          </a:extLst>
        </xdr:cNvPr>
        <xdr:cNvSpPr/>
      </xdr:nvSpPr>
      <xdr:spPr>
        <a:xfrm>
          <a:off x="3384550" y="142002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39732</xdr:rowOff>
    </xdr:from>
    <xdr:to>
      <xdr:col>24</xdr:col>
      <xdr:colOff>63500</xdr:colOff>
      <xdr:row>86</xdr:row>
      <xdr:rowOff>44631</xdr:rowOff>
    </xdr:to>
    <xdr:cxnSp macro="">
      <xdr:nvCxnSpPr>
        <xdr:cNvPr id="308" name="直線コネクタ 307">
          <a:extLst>
            <a:ext uri="{FF2B5EF4-FFF2-40B4-BE49-F238E27FC236}">
              <a16:creationId xmlns:a16="http://schemas.microsoft.com/office/drawing/2014/main" id="{FF7E4211-D4BD-44E9-ABD8-DF15F464CFFC}"/>
            </a:ext>
          </a:extLst>
        </xdr:cNvPr>
        <xdr:cNvCxnSpPr/>
      </xdr:nvCxnSpPr>
      <xdr:spPr>
        <a:xfrm>
          <a:off x="3429000" y="14244682"/>
          <a:ext cx="7493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137523</xdr:rowOff>
    </xdr:from>
    <xdr:to>
      <xdr:col>15</xdr:col>
      <xdr:colOff>101600</xdr:colOff>
      <xdr:row>86</xdr:row>
      <xdr:rowOff>67673</xdr:rowOff>
    </xdr:to>
    <xdr:sp macro="" textlink="">
      <xdr:nvSpPr>
        <xdr:cNvPr id="309" name="楕円 308">
          <a:extLst>
            <a:ext uri="{FF2B5EF4-FFF2-40B4-BE49-F238E27FC236}">
              <a16:creationId xmlns:a16="http://schemas.microsoft.com/office/drawing/2014/main" id="{1EC3594B-BBCC-4403-A0F5-DA30625889E9}"/>
            </a:ext>
          </a:extLst>
        </xdr:cNvPr>
        <xdr:cNvSpPr/>
      </xdr:nvSpPr>
      <xdr:spPr>
        <a:xfrm>
          <a:off x="2571750" y="141773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16873</xdr:rowOff>
    </xdr:from>
    <xdr:to>
      <xdr:col>19</xdr:col>
      <xdr:colOff>177800</xdr:colOff>
      <xdr:row>86</xdr:row>
      <xdr:rowOff>39732</xdr:rowOff>
    </xdr:to>
    <xdr:cxnSp macro="">
      <xdr:nvCxnSpPr>
        <xdr:cNvPr id="310" name="直線コネクタ 309">
          <a:extLst>
            <a:ext uri="{FF2B5EF4-FFF2-40B4-BE49-F238E27FC236}">
              <a16:creationId xmlns:a16="http://schemas.microsoft.com/office/drawing/2014/main" id="{133D0566-DB7B-427A-A15C-582AB0E40196}"/>
            </a:ext>
          </a:extLst>
        </xdr:cNvPr>
        <xdr:cNvCxnSpPr/>
      </xdr:nvCxnSpPr>
      <xdr:spPr>
        <a:xfrm>
          <a:off x="2622550" y="14221823"/>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126093</xdr:rowOff>
    </xdr:from>
    <xdr:to>
      <xdr:col>10</xdr:col>
      <xdr:colOff>165100</xdr:colOff>
      <xdr:row>86</xdr:row>
      <xdr:rowOff>56243</xdr:rowOff>
    </xdr:to>
    <xdr:sp macro="" textlink="">
      <xdr:nvSpPr>
        <xdr:cNvPr id="311" name="楕円 310">
          <a:extLst>
            <a:ext uri="{FF2B5EF4-FFF2-40B4-BE49-F238E27FC236}">
              <a16:creationId xmlns:a16="http://schemas.microsoft.com/office/drawing/2014/main" id="{74292E2D-7C9B-4DE0-B905-D5B4C89F0FCF}"/>
            </a:ext>
          </a:extLst>
        </xdr:cNvPr>
        <xdr:cNvSpPr/>
      </xdr:nvSpPr>
      <xdr:spPr>
        <a:xfrm>
          <a:off x="1778000" y="141659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5443</xdr:rowOff>
    </xdr:from>
    <xdr:to>
      <xdr:col>15</xdr:col>
      <xdr:colOff>50800</xdr:colOff>
      <xdr:row>86</xdr:row>
      <xdr:rowOff>16873</xdr:rowOff>
    </xdr:to>
    <xdr:cxnSp macro="">
      <xdr:nvCxnSpPr>
        <xdr:cNvPr id="312" name="直線コネクタ 311">
          <a:extLst>
            <a:ext uri="{FF2B5EF4-FFF2-40B4-BE49-F238E27FC236}">
              <a16:creationId xmlns:a16="http://schemas.microsoft.com/office/drawing/2014/main" id="{4B2F7DE9-E076-40C6-AD94-21719BFC3B40}"/>
            </a:ext>
          </a:extLst>
        </xdr:cNvPr>
        <xdr:cNvCxnSpPr/>
      </xdr:nvCxnSpPr>
      <xdr:spPr>
        <a:xfrm>
          <a:off x="1828800" y="14210393"/>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116295</xdr:rowOff>
    </xdr:from>
    <xdr:to>
      <xdr:col>6</xdr:col>
      <xdr:colOff>38100</xdr:colOff>
      <xdr:row>86</xdr:row>
      <xdr:rowOff>46445</xdr:rowOff>
    </xdr:to>
    <xdr:sp macro="" textlink="">
      <xdr:nvSpPr>
        <xdr:cNvPr id="313" name="楕円 312">
          <a:extLst>
            <a:ext uri="{FF2B5EF4-FFF2-40B4-BE49-F238E27FC236}">
              <a16:creationId xmlns:a16="http://schemas.microsoft.com/office/drawing/2014/main" id="{32EE5A3D-13E8-4E5B-B96E-374F035F01CB}"/>
            </a:ext>
          </a:extLst>
        </xdr:cNvPr>
        <xdr:cNvSpPr/>
      </xdr:nvSpPr>
      <xdr:spPr>
        <a:xfrm>
          <a:off x="984250" y="14156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167095</xdr:rowOff>
    </xdr:from>
    <xdr:to>
      <xdr:col>10</xdr:col>
      <xdr:colOff>114300</xdr:colOff>
      <xdr:row>86</xdr:row>
      <xdr:rowOff>5443</xdr:rowOff>
    </xdr:to>
    <xdr:cxnSp macro="">
      <xdr:nvCxnSpPr>
        <xdr:cNvPr id="314" name="直線コネクタ 313">
          <a:extLst>
            <a:ext uri="{FF2B5EF4-FFF2-40B4-BE49-F238E27FC236}">
              <a16:creationId xmlns:a16="http://schemas.microsoft.com/office/drawing/2014/main" id="{0BC867E2-2332-4C2E-AFCA-5349C03943A8}"/>
            </a:ext>
          </a:extLst>
        </xdr:cNvPr>
        <xdr:cNvCxnSpPr/>
      </xdr:nvCxnSpPr>
      <xdr:spPr>
        <a:xfrm>
          <a:off x="1028700" y="14206945"/>
          <a:ext cx="8001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3A03F956-A6FF-4A31-BC8A-7BC730F14AEA}"/>
            </a:ext>
          </a:extLst>
        </xdr:cNvPr>
        <xdr:cNvSpPr txBox="1"/>
      </xdr:nvSpPr>
      <xdr:spPr>
        <a:xfrm>
          <a:off x="3239144" y="1354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A36417D7-910B-4A95-B29F-4E9F737FEF30}"/>
            </a:ext>
          </a:extLst>
        </xdr:cNvPr>
        <xdr:cNvSpPr txBox="1"/>
      </xdr:nvSpPr>
      <xdr:spPr>
        <a:xfrm>
          <a:off x="2439044" y="1352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6B24FD43-D165-4820-BE25-1F7CF15FE70E}"/>
            </a:ext>
          </a:extLst>
        </xdr:cNvPr>
        <xdr:cNvSpPr txBox="1"/>
      </xdr:nvSpPr>
      <xdr:spPr>
        <a:xfrm>
          <a:off x="1645294" y="1349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28BB9D16-7F6B-4EA7-8832-E417ED6331E3}"/>
            </a:ext>
          </a:extLst>
        </xdr:cNvPr>
        <xdr:cNvSpPr txBox="1"/>
      </xdr:nvSpPr>
      <xdr:spPr>
        <a:xfrm>
          <a:off x="851544" y="1348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81659</xdr:rowOff>
    </xdr:from>
    <xdr:ext cx="405111" cy="259045"/>
    <xdr:sp macro="" textlink="">
      <xdr:nvSpPr>
        <xdr:cNvPr id="319" name="n_1mainValue【福祉施設】&#10;有形固定資産減価償却率">
          <a:extLst>
            <a:ext uri="{FF2B5EF4-FFF2-40B4-BE49-F238E27FC236}">
              <a16:creationId xmlns:a16="http://schemas.microsoft.com/office/drawing/2014/main" id="{49556BA6-51EA-4F5B-A09B-F841DF7D2D58}"/>
            </a:ext>
          </a:extLst>
        </xdr:cNvPr>
        <xdr:cNvSpPr txBox="1"/>
      </xdr:nvSpPr>
      <xdr:spPr>
        <a:xfrm>
          <a:off x="3239144" y="14286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58800</xdr:rowOff>
    </xdr:from>
    <xdr:ext cx="405111" cy="259045"/>
    <xdr:sp macro="" textlink="">
      <xdr:nvSpPr>
        <xdr:cNvPr id="320" name="n_2mainValue【福祉施設】&#10;有形固定資産減価償却率">
          <a:extLst>
            <a:ext uri="{FF2B5EF4-FFF2-40B4-BE49-F238E27FC236}">
              <a16:creationId xmlns:a16="http://schemas.microsoft.com/office/drawing/2014/main" id="{B891A20F-5B64-4759-8D7A-630811B7755D}"/>
            </a:ext>
          </a:extLst>
        </xdr:cNvPr>
        <xdr:cNvSpPr txBox="1"/>
      </xdr:nvSpPr>
      <xdr:spPr>
        <a:xfrm>
          <a:off x="2439044" y="1426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47370</xdr:rowOff>
    </xdr:from>
    <xdr:ext cx="405111" cy="259045"/>
    <xdr:sp macro="" textlink="">
      <xdr:nvSpPr>
        <xdr:cNvPr id="321" name="n_3mainValue【福祉施設】&#10;有形固定資産減価償却率">
          <a:extLst>
            <a:ext uri="{FF2B5EF4-FFF2-40B4-BE49-F238E27FC236}">
              <a16:creationId xmlns:a16="http://schemas.microsoft.com/office/drawing/2014/main" id="{0090B2FE-3DA6-4C75-8941-3BDA5C393545}"/>
            </a:ext>
          </a:extLst>
        </xdr:cNvPr>
        <xdr:cNvSpPr txBox="1"/>
      </xdr:nvSpPr>
      <xdr:spPr>
        <a:xfrm>
          <a:off x="1645294" y="1425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37572</xdr:rowOff>
    </xdr:from>
    <xdr:ext cx="405111" cy="259045"/>
    <xdr:sp macro="" textlink="">
      <xdr:nvSpPr>
        <xdr:cNvPr id="322" name="n_4mainValue【福祉施設】&#10;有形固定資産減価償却率">
          <a:extLst>
            <a:ext uri="{FF2B5EF4-FFF2-40B4-BE49-F238E27FC236}">
              <a16:creationId xmlns:a16="http://schemas.microsoft.com/office/drawing/2014/main" id="{6716C498-27E9-4102-A4E6-603D238ED1EC}"/>
            </a:ext>
          </a:extLst>
        </xdr:cNvPr>
        <xdr:cNvSpPr txBox="1"/>
      </xdr:nvSpPr>
      <xdr:spPr>
        <a:xfrm>
          <a:off x="851544" y="1424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C11A7ED-B9CD-405B-99E3-DA5160470EA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FCE076D-3310-4CC3-8808-0204D384BF1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823D55C-A1D3-4BD0-8E13-ED4D95B221F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F455F78-E887-4EA1-8E1B-19F722EDABA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2B90A35-2A53-499D-AA33-548F84DEAFDB}"/>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D5EB09E-59D4-44A5-8C6B-5EA3695275D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359754C-B027-4B34-9581-3F68E6FFAA8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316FEC9-8867-49C9-8D11-23EC140565F9}"/>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8A6ED60-8012-47DE-8434-0CC4117C3B4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F11FB696-5584-434E-9A27-1D52BD1E403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A349D932-4BFF-42EB-B7B1-0A504BF164C3}"/>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175FB8B8-CC13-4960-A1C9-9E8202A9A4BE}"/>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3061A51-8C21-4ABD-A076-1F3DC68C2FF4}"/>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5C76E7BD-6A3E-461D-9914-7DC974B94078}"/>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A297B65A-B980-491B-A8C0-166A02271D15}"/>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7252B26B-8DFF-4DDF-846F-EB2D26544E8E}"/>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0C73689-C0AB-4F7A-9840-A3F042A309E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DBC9F75-A4B5-4900-91FC-19FCDC8E2262}"/>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DBA0661-60AA-4997-B498-A6D6993895E7}"/>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3582A1D7-635F-48E2-9C14-C7DD719F9D79}"/>
            </a:ext>
          </a:extLst>
        </xdr:cNvPr>
        <xdr:cNvCxnSpPr/>
      </xdr:nvCxnSpPr>
      <xdr:spPr>
        <a:xfrm flipV="1">
          <a:off x="9429115" y="12945111"/>
          <a:ext cx="0" cy="117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CCC4C8E-FDDA-4109-8FCD-2CC6C903680A}"/>
            </a:ext>
          </a:extLst>
        </xdr:cNvPr>
        <xdr:cNvSpPr txBox="1"/>
      </xdr:nvSpPr>
      <xdr:spPr>
        <a:xfrm>
          <a:off x="9467850" y="1412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79B13993-A2E5-4018-AF76-D788FAC34A7E}"/>
            </a:ext>
          </a:extLst>
        </xdr:cNvPr>
        <xdr:cNvCxnSpPr/>
      </xdr:nvCxnSpPr>
      <xdr:spPr>
        <a:xfrm>
          <a:off x="9359900" y="14117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D2AB63E4-0B3C-432A-BAA0-3D3EA4C45B03}"/>
            </a:ext>
          </a:extLst>
        </xdr:cNvPr>
        <xdr:cNvSpPr txBox="1"/>
      </xdr:nvSpPr>
      <xdr:spPr>
        <a:xfrm>
          <a:off x="9467850" y="1272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D2977DCA-D294-43CB-B333-AA1E7A5C2B31}"/>
            </a:ext>
          </a:extLst>
        </xdr:cNvPr>
        <xdr:cNvCxnSpPr/>
      </xdr:nvCxnSpPr>
      <xdr:spPr>
        <a:xfrm>
          <a:off x="9359900" y="12945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E612AFFE-5650-4310-9367-0A013273CBC3}"/>
            </a:ext>
          </a:extLst>
        </xdr:cNvPr>
        <xdr:cNvSpPr txBox="1"/>
      </xdr:nvSpPr>
      <xdr:spPr>
        <a:xfrm>
          <a:off x="9467850" y="13583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20CA5F78-21E9-4EEC-916C-14F30DECE5C0}"/>
            </a:ext>
          </a:extLst>
        </xdr:cNvPr>
        <xdr:cNvSpPr/>
      </xdr:nvSpPr>
      <xdr:spPr>
        <a:xfrm>
          <a:off x="939800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B320FECC-68EE-4638-9C77-36ADA685817C}"/>
            </a:ext>
          </a:extLst>
        </xdr:cNvPr>
        <xdr:cNvSpPr/>
      </xdr:nvSpPr>
      <xdr:spPr>
        <a:xfrm>
          <a:off x="8636000" y="1372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D8AC630-07B9-4EE4-8358-1B52F81E0080}"/>
            </a:ext>
          </a:extLst>
        </xdr:cNvPr>
        <xdr:cNvSpPr/>
      </xdr:nvSpPr>
      <xdr:spPr>
        <a:xfrm>
          <a:off x="784225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2F6DC9A4-8FD2-4B06-AC53-D580E0F77DC5}"/>
            </a:ext>
          </a:extLst>
        </xdr:cNvPr>
        <xdr:cNvSpPr/>
      </xdr:nvSpPr>
      <xdr:spPr>
        <a:xfrm>
          <a:off x="7029450" y="1371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8BB195EB-6037-4747-BC85-9C448F116A3D}"/>
            </a:ext>
          </a:extLst>
        </xdr:cNvPr>
        <xdr:cNvSpPr/>
      </xdr:nvSpPr>
      <xdr:spPr>
        <a:xfrm>
          <a:off x="62357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90593E2-D856-4E03-B034-8FB445D2EC39}"/>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6CF3927-63F7-4C4E-8880-A8875A3A42F5}"/>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38AA0B2-85B8-4E65-971E-4BFCE8BD428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79E3B77-F5CA-4D74-BA82-F7856AB4753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692E99-4137-4777-BB59-80BD0BEBC4D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33020</xdr:rowOff>
    </xdr:from>
    <xdr:to>
      <xdr:col>55</xdr:col>
      <xdr:colOff>50800</xdr:colOff>
      <xdr:row>84</xdr:row>
      <xdr:rowOff>134620</xdr:rowOff>
    </xdr:to>
    <xdr:sp macro="" textlink="">
      <xdr:nvSpPr>
        <xdr:cNvPr id="358" name="楕円 357">
          <a:extLst>
            <a:ext uri="{FF2B5EF4-FFF2-40B4-BE49-F238E27FC236}">
              <a16:creationId xmlns:a16="http://schemas.microsoft.com/office/drawing/2014/main" id="{BE3077E2-4F45-485F-8C60-4BF24058F2B4}"/>
            </a:ext>
          </a:extLst>
        </xdr:cNvPr>
        <xdr:cNvSpPr/>
      </xdr:nvSpPr>
      <xdr:spPr>
        <a:xfrm>
          <a:off x="939800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11447</xdr:rowOff>
    </xdr:from>
    <xdr:ext cx="469744" cy="259045"/>
    <xdr:sp macro="" textlink="">
      <xdr:nvSpPr>
        <xdr:cNvPr id="359" name="【福祉施設】&#10;一人当たり面積該当値テキスト">
          <a:extLst>
            <a:ext uri="{FF2B5EF4-FFF2-40B4-BE49-F238E27FC236}">
              <a16:creationId xmlns:a16="http://schemas.microsoft.com/office/drawing/2014/main" id="{37ACED92-9E7E-4ABE-AA3C-16D629E0BBD4}"/>
            </a:ext>
          </a:extLst>
        </xdr:cNvPr>
        <xdr:cNvSpPr txBox="1"/>
      </xdr:nvSpPr>
      <xdr:spPr>
        <a:xfrm>
          <a:off x="9467850" y="1388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60" name="楕円 359">
          <a:extLst>
            <a:ext uri="{FF2B5EF4-FFF2-40B4-BE49-F238E27FC236}">
              <a16:creationId xmlns:a16="http://schemas.microsoft.com/office/drawing/2014/main" id="{39756D21-1A73-4B3B-88F1-384E51AF6226}"/>
            </a:ext>
          </a:extLst>
        </xdr:cNvPr>
        <xdr:cNvSpPr/>
      </xdr:nvSpPr>
      <xdr:spPr>
        <a:xfrm>
          <a:off x="86360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83820</xdr:rowOff>
    </xdr:from>
    <xdr:to>
      <xdr:col>55</xdr:col>
      <xdr:colOff>0</xdr:colOff>
      <xdr:row>84</xdr:row>
      <xdr:rowOff>83820</xdr:rowOff>
    </xdr:to>
    <xdr:cxnSp macro="">
      <xdr:nvCxnSpPr>
        <xdr:cNvPr id="361" name="直線コネクタ 360">
          <a:extLst>
            <a:ext uri="{FF2B5EF4-FFF2-40B4-BE49-F238E27FC236}">
              <a16:creationId xmlns:a16="http://schemas.microsoft.com/office/drawing/2014/main" id="{AC92C81C-ED1B-449C-B042-25866D76F21E}"/>
            </a:ext>
          </a:extLst>
        </xdr:cNvPr>
        <xdr:cNvCxnSpPr/>
      </xdr:nvCxnSpPr>
      <xdr:spPr>
        <a:xfrm>
          <a:off x="8686800" y="139585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62" name="楕円 361">
          <a:extLst>
            <a:ext uri="{FF2B5EF4-FFF2-40B4-BE49-F238E27FC236}">
              <a16:creationId xmlns:a16="http://schemas.microsoft.com/office/drawing/2014/main" id="{9D614CB2-9B51-459C-936C-EFD3969B5281}"/>
            </a:ext>
          </a:extLst>
        </xdr:cNvPr>
        <xdr:cNvSpPr/>
      </xdr:nvSpPr>
      <xdr:spPr>
        <a:xfrm>
          <a:off x="784225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83820</xdr:rowOff>
    </xdr:from>
    <xdr:to>
      <xdr:col>50</xdr:col>
      <xdr:colOff>114300</xdr:colOff>
      <xdr:row>84</xdr:row>
      <xdr:rowOff>83820</xdr:rowOff>
    </xdr:to>
    <xdr:cxnSp macro="">
      <xdr:nvCxnSpPr>
        <xdr:cNvPr id="363" name="直線コネクタ 362">
          <a:extLst>
            <a:ext uri="{FF2B5EF4-FFF2-40B4-BE49-F238E27FC236}">
              <a16:creationId xmlns:a16="http://schemas.microsoft.com/office/drawing/2014/main" id="{6D3856AB-A584-4FA9-B656-7A2A54281DA0}"/>
            </a:ext>
          </a:extLst>
        </xdr:cNvPr>
        <xdr:cNvCxnSpPr/>
      </xdr:nvCxnSpPr>
      <xdr:spPr>
        <a:xfrm>
          <a:off x="7886700" y="139585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33020</xdr:rowOff>
    </xdr:from>
    <xdr:to>
      <xdr:col>41</xdr:col>
      <xdr:colOff>101600</xdr:colOff>
      <xdr:row>84</xdr:row>
      <xdr:rowOff>134620</xdr:rowOff>
    </xdr:to>
    <xdr:sp macro="" textlink="">
      <xdr:nvSpPr>
        <xdr:cNvPr id="364" name="楕円 363">
          <a:extLst>
            <a:ext uri="{FF2B5EF4-FFF2-40B4-BE49-F238E27FC236}">
              <a16:creationId xmlns:a16="http://schemas.microsoft.com/office/drawing/2014/main" id="{CD45FEC0-54DA-4885-8107-13F8F24C8082}"/>
            </a:ext>
          </a:extLst>
        </xdr:cNvPr>
        <xdr:cNvSpPr/>
      </xdr:nvSpPr>
      <xdr:spPr>
        <a:xfrm>
          <a:off x="702945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83820</xdr:rowOff>
    </xdr:from>
    <xdr:to>
      <xdr:col>45</xdr:col>
      <xdr:colOff>177800</xdr:colOff>
      <xdr:row>84</xdr:row>
      <xdr:rowOff>83820</xdr:rowOff>
    </xdr:to>
    <xdr:cxnSp macro="">
      <xdr:nvCxnSpPr>
        <xdr:cNvPr id="365" name="直線コネクタ 364">
          <a:extLst>
            <a:ext uri="{FF2B5EF4-FFF2-40B4-BE49-F238E27FC236}">
              <a16:creationId xmlns:a16="http://schemas.microsoft.com/office/drawing/2014/main" id="{94F672BA-17C3-46EA-81E9-297D3BADC48B}"/>
            </a:ext>
          </a:extLst>
        </xdr:cNvPr>
        <xdr:cNvCxnSpPr/>
      </xdr:nvCxnSpPr>
      <xdr:spPr>
        <a:xfrm>
          <a:off x="7080250" y="139585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66" name="楕円 365">
          <a:extLst>
            <a:ext uri="{FF2B5EF4-FFF2-40B4-BE49-F238E27FC236}">
              <a16:creationId xmlns:a16="http://schemas.microsoft.com/office/drawing/2014/main" id="{A1975EE2-C76A-48F5-B18F-3A818DD880F4}"/>
            </a:ext>
          </a:extLst>
        </xdr:cNvPr>
        <xdr:cNvSpPr/>
      </xdr:nvSpPr>
      <xdr:spPr>
        <a:xfrm>
          <a:off x="62357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83820</xdr:rowOff>
    </xdr:from>
    <xdr:to>
      <xdr:col>41</xdr:col>
      <xdr:colOff>50800</xdr:colOff>
      <xdr:row>84</xdr:row>
      <xdr:rowOff>83820</xdr:rowOff>
    </xdr:to>
    <xdr:cxnSp macro="">
      <xdr:nvCxnSpPr>
        <xdr:cNvPr id="367" name="直線コネクタ 366">
          <a:extLst>
            <a:ext uri="{FF2B5EF4-FFF2-40B4-BE49-F238E27FC236}">
              <a16:creationId xmlns:a16="http://schemas.microsoft.com/office/drawing/2014/main" id="{CD269803-73AB-4438-B456-B70096E62154}"/>
            </a:ext>
          </a:extLst>
        </xdr:cNvPr>
        <xdr:cNvCxnSpPr/>
      </xdr:nvCxnSpPr>
      <xdr:spPr>
        <a:xfrm>
          <a:off x="6286500" y="139585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7B1FCF57-C192-4340-867D-426172CF0AAF}"/>
            </a:ext>
          </a:extLst>
        </xdr:cNvPr>
        <xdr:cNvSpPr txBox="1"/>
      </xdr:nvSpPr>
      <xdr:spPr>
        <a:xfrm>
          <a:off x="8458277"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4F1D95E2-6572-4F26-BE07-34B9347D0A58}"/>
            </a:ext>
          </a:extLst>
        </xdr:cNvPr>
        <xdr:cNvSpPr txBox="1"/>
      </xdr:nvSpPr>
      <xdr:spPr>
        <a:xfrm>
          <a:off x="7677227"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743B5ADD-BD76-496D-A575-AAE6DF6765E5}"/>
            </a:ext>
          </a:extLst>
        </xdr:cNvPr>
        <xdr:cNvSpPr txBox="1"/>
      </xdr:nvSpPr>
      <xdr:spPr>
        <a:xfrm>
          <a:off x="6864427" y="1350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21A079D9-46DC-4735-8E69-FDE67746CD4A}"/>
            </a:ext>
          </a:extLst>
        </xdr:cNvPr>
        <xdr:cNvSpPr txBox="1"/>
      </xdr:nvSpPr>
      <xdr:spPr>
        <a:xfrm>
          <a:off x="607067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125747</xdr:rowOff>
    </xdr:from>
    <xdr:ext cx="469744" cy="259045"/>
    <xdr:sp macro="" textlink="">
      <xdr:nvSpPr>
        <xdr:cNvPr id="372" name="n_1mainValue【福祉施設】&#10;一人当たり面積">
          <a:extLst>
            <a:ext uri="{FF2B5EF4-FFF2-40B4-BE49-F238E27FC236}">
              <a16:creationId xmlns:a16="http://schemas.microsoft.com/office/drawing/2014/main" id="{EE16C675-C186-4A2E-83CC-B0A277042535}"/>
            </a:ext>
          </a:extLst>
        </xdr:cNvPr>
        <xdr:cNvSpPr txBox="1"/>
      </xdr:nvSpPr>
      <xdr:spPr>
        <a:xfrm>
          <a:off x="845827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125747</xdr:rowOff>
    </xdr:from>
    <xdr:ext cx="469744" cy="259045"/>
    <xdr:sp macro="" textlink="">
      <xdr:nvSpPr>
        <xdr:cNvPr id="373" name="n_2mainValue【福祉施設】&#10;一人当たり面積">
          <a:extLst>
            <a:ext uri="{FF2B5EF4-FFF2-40B4-BE49-F238E27FC236}">
              <a16:creationId xmlns:a16="http://schemas.microsoft.com/office/drawing/2014/main" id="{98F1F390-8203-4774-8977-7E5179694016}"/>
            </a:ext>
          </a:extLst>
        </xdr:cNvPr>
        <xdr:cNvSpPr txBox="1"/>
      </xdr:nvSpPr>
      <xdr:spPr>
        <a:xfrm>
          <a:off x="76772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125747</xdr:rowOff>
    </xdr:from>
    <xdr:ext cx="469744" cy="259045"/>
    <xdr:sp macro="" textlink="">
      <xdr:nvSpPr>
        <xdr:cNvPr id="374" name="n_3mainValue【福祉施設】&#10;一人当たり面積">
          <a:extLst>
            <a:ext uri="{FF2B5EF4-FFF2-40B4-BE49-F238E27FC236}">
              <a16:creationId xmlns:a16="http://schemas.microsoft.com/office/drawing/2014/main" id="{CCAC6F7E-91A8-4B73-865D-D815234351B3}"/>
            </a:ext>
          </a:extLst>
        </xdr:cNvPr>
        <xdr:cNvSpPr txBox="1"/>
      </xdr:nvSpPr>
      <xdr:spPr>
        <a:xfrm>
          <a:off x="68644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125747</xdr:rowOff>
    </xdr:from>
    <xdr:ext cx="469744" cy="259045"/>
    <xdr:sp macro="" textlink="">
      <xdr:nvSpPr>
        <xdr:cNvPr id="375" name="n_4mainValue【福祉施設】&#10;一人当たり面積">
          <a:extLst>
            <a:ext uri="{FF2B5EF4-FFF2-40B4-BE49-F238E27FC236}">
              <a16:creationId xmlns:a16="http://schemas.microsoft.com/office/drawing/2014/main" id="{55145F8F-77B9-4D01-AE6D-560A7E1C0316}"/>
            </a:ext>
          </a:extLst>
        </xdr:cNvPr>
        <xdr:cNvSpPr txBox="1"/>
      </xdr:nvSpPr>
      <xdr:spPr>
        <a:xfrm>
          <a:off x="607067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973F6F2-70BF-476E-93B7-87D87C086C0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68EAC0C-8B3A-47B2-8C9F-4CAE7F531F58}"/>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3588039-32BF-4949-A62C-F0F332364A21}"/>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9587056-291E-4585-AD13-547CC862499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95146BD-0517-4415-896F-8085CA8A483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3F40972-378B-4FD1-B46A-AA36316502A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68674C7-9425-4720-882C-823271723537}"/>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CE2DF82-1C28-49F3-B62D-7523CD060BDA}"/>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EB6108A-D037-4B59-9FA1-0133AD594D6B}"/>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E06A127-180D-4E3F-B5BE-09603485B124}"/>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D861CF9-5591-4AFD-8357-1D05F6E76B56}"/>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08D066A-611E-40E6-9093-F1963E63A052}"/>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4A0A6BA-7F5A-49B8-AB12-BFC82F4FEF36}"/>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9CC9F84-C8FF-4623-B0A3-6B60A9F49904}"/>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EFF5F299-0FE6-4515-9EAA-438054731E7F}"/>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D54B093-9A5A-4CF8-A48C-82083F4599AD}"/>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587C26DA-AFB6-4451-9293-F757297E82AB}"/>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8CB3BE4-6537-434F-AA84-56293FE33F93}"/>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4D0FAE9-C586-47A2-8C24-7DE6783C8A5E}"/>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82A35A0-B94F-40DE-9B60-A0895690CA4A}"/>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677B300-68FC-4DDF-A096-FAB8B723A4A9}"/>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677D7E6-8A1C-4C60-8E88-4347533A7B56}"/>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F7A01F4-8225-4F1E-8EAA-8492CF7E8565}"/>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6356995-46D7-4F26-A247-A0CFC3DEEBC6}"/>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E242E9E-2CD7-49CC-B168-35120D199DB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0680D24-11D1-44FD-AC4D-F7569233DC05}"/>
            </a:ext>
          </a:extLst>
        </xdr:cNvPr>
        <xdr:cNvCxnSpPr/>
      </xdr:nvCxnSpPr>
      <xdr:spPr>
        <a:xfrm flipV="1">
          <a:off x="4177665" y="165207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4AF5502-2F82-4993-A82C-E6469B4C7CA8}"/>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BED2593-1466-4AE1-BAE2-EB617869D9CD}"/>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C692A4C4-8D3A-44A5-87B0-4D3FFD6A6240}"/>
            </a:ext>
          </a:extLst>
        </xdr:cNvPr>
        <xdr:cNvSpPr txBox="1"/>
      </xdr:nvSpPr>
      <xdr:spPr>
        <a:xfrm>
          <a:off x="4216400" y="162959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8703DB47-935D-4392-9798-58FFD3A22F6B}"/>
            </a:ext>
          </a:extLst>
        </xdr:cNvPr>
        <xdr:cNvCxnSpPr/>
      </xdr:nvCxnSpPr>
      <xdr:spPr>
        <a:xfrm>
          <a:off x="4108450" y="16520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58678C8-95D8-46CF-BC71-35AF203A9074}"/>
            </a:ext>
          </a:extLst>
        </xdr:cNvPr>
        <xdr:cNvSpPr txBox="1"/>
      </xdr:nvSpPr>
      <xdr:spPr>
        <a:xfrm>
          <a:off x="4216400" y="17335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1CFFB53-5177-4C59-879F-CF492FEC303A}"/>
            </a:ext>
          </a:extLst>
        </xdr:cNvPr>
        <xdr:cNvSpPr/>
      </xdr:nvSpPr>
      <xdr:spPr>
        <a:xfrm>
          <a:off x="4127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E7141DB9-51F4-4C3E-8B41-E0CD471B1815}"/>
            </a:ext>
          </a:extLst>
        </xdr:cNvPr>
        <xdr:cNvSpPr/>
      </xdr:nvSpPr>
      <xdr:spPr>
        <a:xfrm>
          <a:off x="33845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0C5A9DD-6C1B-43A9-B2BF-1F23D83A5C98}"/>
            </a:ext>
          </a:extLst>
        </xdr:cNvPr>
        <xdr:cNvSpPr/>
      </xdr:nvSpPr>
      <xdr:spPr>
        <a:xfrm>
          <a:off x="2571750" y="1744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B7DD3498-29E7-45D0-934C-126CAF1CD18D}"/>
            </a:ext>
          </a:extLst>
        </xdr:cNvPr>
        <xdr:cNvSpPr/>
      </xdr:nvSpPr>
      <xdr:spPr>
        <a:xfrm>
          <a:off x="1778000" y="1742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4DCE5DF0-C50E-4D49-BA80-E6853891A4C4}"/>
            </a:ext>
          </a:extLst>
        </xdr:cNvPr>
        <xdr:cNvSpPr/>
      </xdr:nvSpPr>
      <xdr:spPr>
        <a:xfrm>
          <a:off x="984250" y="17410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CE84F93-B65C-4D1C-A42B-B0743DE671B4}"/>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566249C-1019-410C-945A-8787535C1714}"/>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7485185-556D-423D-95BD-42977B2C0CF7}"/>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DA9A10F-360B-4BBA-81B6-42459F967CF6}"/>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B2BDA67-7537-4448-9728-14012694037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30299</xdr:rowOff>
    </xdr:from>
    <xdr:to>
      <xdr:col>24</xdr:col>
      <xdr:colOff>114300</xdr:colOff>
      <xdr:row>107</xdr:row>
      <xdr:rowOff>131899</xdr:rowOff>
    </xdr:to>
    <xdr:sp macro="" textlink="">
      <xdr:nvSpPr>
        <xdr:cNvPr id="417" name="楕円 416">
          <a:extLst>
            <a:ext uri="{FF2B5EF4-FFF2-40B4-BE49-F238E27FC236}">
              <a16:creationId xmlns:a16="http://schemas.microsoft.com/office/drawing/2014/main" id="{F7863460-B8ED-4F27-8B05-35AD56BE0F01}"/>
            </a:ext>
          </a:extLst>
        </xdr:cNvPr>
        <xdr:cNvSpPr/>
      </xdr:nvSpPr>
      <xdr:spPr>
        <a:xfrm>
          <a:off x="4127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8726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4394308-8811-4C9B-AC2A-04079DEDF440}"/>
            </a:ext>
          </a:extLst>
        </xdr:cNvPr>
        <xdr:cNvSpPr txBox="1"/>
      </xdr:nvSpPr>
      <xdr:spPr>
        <a:xfrm>
          <a:off x="4216400" y="1778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9071</xdr:rowOff>
    </xdr:from>
    <xdr:to>
      <xdr:col>20</xdr:col>
      <xdr:colOff>38100</xdr:colOff>
      <xdr:row>107</xdr:row>
      <xdr:rowOff>110671</xdr:rowOff>
    </xdr:to>
    <xdr:sp macro="" textlink="">
      <xdr:nvSpPr>
        <xdr:cNvPr id="419" name="楕円 418">
          <a:extLst>
            <a:ext uri="{FF2B5EF4-FFF2-40B4-BE49-F238E27FC236}">
              <a16:creationId xmlns:a16="http://schemas.microsoft.com/office/drawing/2014/main" id="{13F48A28-0833-4496-A002-2C45DA36F26C}"/>
            </a:ext>
          </a:extLst>
        </xdr:cNvPr>
        <xdr:cNvSpPr/>
      </xdr:nvSpPr>
      <xdr:spPr>
        <a:xfrm>
          <a:off x="3384550" y="177827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59871</xdr:rowOff>
    </xdr:from>
    <xdr:to>
      <xdr:col>24</xdr:col>
      <xdr:colOff>63500</xdr:colOff>
      <xdr:row>107</xdr:row>
      <xdr:rowOff>81099</xdr:rowOff>
    </xdr:to>
    <xdr:cxnSp macro="">
      <xdr:nvCxnSpPr>
        <xdr:cNvPr id="420" name="直線コネクタ 419">
          <a:extLst>
            <a:ext uri="{FF2B5EF4-FFF2-40B4-BE49-F238E27FC236}">
              <a16:creationId xmlns:a16="http://schemas.microsoft.com/office/drawing/2014/main" id="{A7F04FBF-1DC7-4E10-BBA2-78CD4792D376}"/>
            </a:ext>
          </a:extLst>
        </xdr:cNvPr>
        <xdr:cNvCxnSpPr/>
      </xdr:nvCxnSpPr>
      <xdr:spPr>
        <a:xfrm>
          <a:off x="3429000" y="17833521"/>
          <a:ext cx="7493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51526</xdr:rowOff>
    </xdr:from>
    <xdr:to>
      <xdr:col>15</xdr:col>
      <xdr:colOff>101600</xdr:colOff>
      <xdr:row>107</xdr:row>
      <xdr:rowOff>153126</xdr:rowOff>
    </xdr:to>
    <xdr:sp macro="" textlink="">
      <xdr:nvSpPr>
        <xdr:cNvPr id="421" name="楕円 420">
          <a:extLst>
            <a:ext uri="{FF2B5EF4-FFF2-40B4-BE49-F238E27FC236}">
              <a16:creationId xmlns:a16="http://schemas.microsoft.com/office/drawing/2014/main" id="{36B35FCA-36D2-4887-8AF7-846469488D6A}"/>
            </a:ext>
          </a:extLst>
        </xdr:cNvPr>
        <xdr:cNvSpPr/>
      </xdr:nvSpPr>
      <xdr:spPr>
        <a:xfrm>
          <a:off x="257175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59871</xdr:rowOff>
    </xdr:from>
    <xdr:to>
      <xdr:col>19</xdr:col>
      <xdr:colOff>177800</xdr:colOff>
      <xdr:row>107</xdr:row>
      <xdr:rowOff>102326</xdr:rowOff>
    </xdr:to>
    <xdr:cxnSp macro="">
      <xdr:nvCxnSpPr>
        <xdr:cNvPr id="422" name="直線コネクタ 421">
          <a:extLst>
            <a:ext uri="{FF2B5EF4-FFF2-40B4-BE49-F238E27FC236}">
              <a16:creationId xmlns:a16="http://schemas.microsoft.com/office/drawing/2014/main" id="{AC992C9C-7494-4832-A707-8BC6B380E04D}"/>
            </a:ext>
          </a:extLst>
        </xdr:cNvPr>
        <xdr:cNvCxnSpPr/>
      </xdr:nvCxnSpPr>
      <xdr:spPr>
        <a:xfrm flipV="1">
          <a:off x="2622550" y="17833521"/>
          <a:ext cx="8064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31931</xdr:rowOff>
    </xdr:from>
    <xdr:to>
      <xdr:col>10</xdr:col>
      <xdr:colOff>165100</xdr:colOff>
      <xdr:row>107</xdr:row>
      <xdr:rowOff>133531</xdr:rowOff>
    </xdr:to>
    <xdr:sp macro="" textlink="">
      <xdr:nvSpPr>
        <xdr:cNvPr id="423" name="楕円 422">
          <a:extLst>
            <a:ext uri="{FF2B5EF4-FFF2-40B4-BE49-F238E27FC236}">
              <a16:creationId xmlns:a16="http://schemas.microsoft.com/office/drawing/2014/main" id="{26902365-E55F-4DB2-B1B6-A0DC30D2F7A6}"/>
            </a:ext>
          </a:extLst>
        </xdr:cNvPr>
        <xdr:cNvSpPr/>
      </xdr:nvSpPr>
      <xdr:spPr>
        <a:xfrm>
          <a:off x="17780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82731</xdr:rowOff>
    </xdr:from>
    <xdr:to>
      <xdr:col>15</xdr:col>
      <xdr:colOff>50800</xdr:colOff>
      <xdr:row>107</xdr:row>
      <xdr:rowOff>102326</xdr:rowOff>
    </xdr:to>
    <xdr:cxnSp macro="">
      <xdr:nvCxnSpPr>
        <xdr:cNvPr id="424" name="直線コネクタ 423">
          <a:extLst>
            <a:ext uri="{FF2B5EF4-FFF2-40B4-BE49-F238E27FC236}">
              <a16:creationId xmlns:a16="http://schemas.microsoft.com/office/drawing/2014/main" id="{13990B97-83B8-4F79-A6C8-B39DF2F7F1F4}"/>
            </a:ext>
          </a:extLst>
        </xdr:cNvPr>
        <xdr:cNvCxnSpPr/>
      </xdr:nvCxnSpPr>
      <xdr:spPr>
        <a:xfrm>
          <a:off x="1828800" y="17856381"/>
          <a:ext cx="79375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142966</xdr:rowOff>
    </xdr:from>
    <xdr:to>
      <xdr:col>6</xdr:col>
      <xdr:colOff>38100</xdr:colOff>
      <xdr:row>107</xdr:row>
      <xdr:rowOff>73116</xdr:rowOff>
    </xdr:to>
    <xdr:sp macro="" textlink="">
      <xdr:nvSpPr>
        <xdr:cNvPr id="425" name="楕円 424">
          <a:extLst>
            <a:ext uri="{FF2B5EF4-FFF2-40B4-BE49-F238E27FC236}">
              <a16:creationId xmlns:a16="http://schemas.microsoft.com/office/drawing/2014/main" id="{9AE17C28-DC98-4550-A689-4E2CF5A0768D}"/>
            </a:ext>
          </a:extLst>
        </xdr:cNvPr>
        <xdr:cNvSpPr/>
      </xdr:nvSpPr>
      <xdr:spPr>
        <a:xfrm>
          <a:off x="984250" y="177451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22316</xdr:rowOff>
    </xdr:from>
    <xdr:to>
      <xdr:col>10</xdr:col>
      <xdr:colOff>114300</xdr:colOff>
      <xdr:row>107</xdr:row>
      <xdr:rowOff>82731</xdr:rowOff>
    </xdr:to>
    <xdr:cxnSp macro="">
      <xdr:nvCxnSpPr>
        <xdr:cNvPr id="426" name="直線コネクタ 425">
          <a:extLst>
            <a:ext uri="{FF2B5EF4-FFF2-40B4-BE49-F238E27FC236}">
              <a16:creationId xmlns:a16="http://schemas.microsoft.com/office/drawing/2014/main" id="{F2EFEED8-FE8A-4ED6-A622-448FB0ACBB9D}"/>
            </a:ext>
          </a:extLst>
        </xdr:cNvPr>
        <xdr:cNvCxnSpPr/>
      </xdr:nvCxnSpPr>
      <xdr:spPr>
        <a:xfrm>
          <a:off x="1028700" y="17795966"/>
          <a:ext cx="8001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98360DD7-DEDC-4EFE-A72E-6BEA41A9D424}"/>
            </a:ext>
          </a:extLst>
        </xdr:cNvPr>
        <xdr:cNvSpPr txBox="1"/>
      </xdr:nvSpPr>
      <xdr:spPr>
        <a:xfrm>
          <a:off x="32391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8CAD220E-3920-4A32-9E6D-7082B08A0716}"/>
            </a:ext>
          </a:extLst>
        </xdr:cNvPr>
        <xdr:cNvSpPr txBox="1"/>
      </xdr:nvSpPr>
      <xdr:spPr>
        <a:xfrm>
          <a:off x="24390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69064DD4-F8C8-4998-8DCF-474485686BEC}"/>
            </a:ext>
          </a:extLst>
        </xdr:cNvPr>
        <xdr:cNvSpPr txBox="1"/>
      </xdr:nvSpPr>
      <xdr:spPr>
        <a:xfrm>
          <a:off x="164529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D514A43F-1AFD-427C-BE57-B95F82879E82}"/>
            </a:ext>
          </a:extLst>
        </xdr:cNvPr>
        <xdr:cNvSpPr txBox="1"/>
      </xdr:nvSpPr>
      <xdr:spPr>
        <a:xfrm>
          <a:off x="8515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101798</xdr:rowOff>
    </xdr:from>
    <xdr:ext cx="405111" cy="259045"/>
    <xdr:sp macro="" textlink="">
      <xdr:nvSpPr>
        <xdr:cNvPr id="431" name="n_1mainValue【市民会館】&#10;有形固定資産減価償却率">
          <a:extLst>
            <a:ext uri="{FF2B5EF4-FFF2-40B4-BE49-F238E27FC236}">
              <a16:creationId xmlns:a16="http://schemas.microsoft.com/office/drawing/2014/main" id="{F7DE1E07-62D0-4508-9FC9-FA5483DDF4B6}"/>
            </a:ext>
          </a:extLst>
        </xdr:cNvPr>
        <xdr:cNvSpPr txBox="1"/>
      </xdr:nvSpPr>
      <xdr:spPr>
        <a:xfrm>
          <a:off x="3239144" y="1787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144253</xdr:rowOff>
    </xdr:from>
    <xdr:ext cx="405111" cy="259045"/>
    <xdr:sp macro="" textlink="">
      <xdr:nvSpPr>
        <xdr:cNvPr id="432" name="n_2mainValue【市民会館】&#10;有形固定資産減価償却率">
          <a:extLst>
            <a:ext uri="{FF2B5EF4-FFF2-40B4-BE49-F238E27FC236}">
              <a16:creationId xmlns:a16="http://schemas.microsoft.com/office/drawing/2014/main" id="{8443082F-393A-46F9-A4FD-2DD9E7857E0E}"/>
            </a:ext>
          </a:extLst>
        </xdr:cNvPr>
        <xdr:cNvSpPr txBox="1"/>
      </xdr:nvSpPr>
      <xdr:spPr>
        <a:xfrm>
          <a:off x="2439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124658</xdr:rowOff>
    </xdr:from>
    <xdr:ext cx="405111" cy="259045"/>
    <xdr:sp macro="" textlink="">
      <xdr:nvSpPr>
        <xdr:cNvPr id="433" name="n_3mainValue【市民会館】&#10;有形固定資産減価償却率">
          <a:extLst>
            <a:ext uri="{FF2B5EF4-FFF2-40B4-BE49-F238E27FC236}">
              <a16:creationId xmlns:a16="http://schemas.microsoft.com/office/drawing/2014/main" id="{84EAE607-E79B-40E3-AB15-E33D4B8958C5}"/>
            </a:ext>
          </a:extLst>
        </xdr:cNvPr>
        <xdr:cNvSpPr txBox="1"/>
      </xdr:nvSpPr>
      <xdr:spPr>
        <a:xfrm>
          <a:off x="1645294" y="178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64243</xdr:rowOff>
    </xdr:from>
    <xdr:ext cx="405111" cy="259045"/>
    <xdr:sp macro="" textlink="">
      <xdr:nvSpPr>
        <xdr:cNvPr id="434" name="n_4mainValue【市民会館】&#10;有形固定資産減価償却率">
          <a:extLst>
            <a:ext uri="{FF2B5EF4-FFF2-40B4-BE49-F238E27FC236}">
              <a16:creationId xmlns:a16="http://schemas.microsoft.com/office/drawing/2014/main" id="{F3BC9CC2-E509-47F2-8E6C-627DD69C2461}"/>
            </a:ext>
          </a:extLst>
        </xdr:cNvPr>
        <xdr:cNvSpPr txBox="1"/>
      </xdr:nvSpPr>
      <xdr:spPr>
        <a:xfrm>
          <a:off x="851544" y="1783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9F0713F-A5A5-4918-9220-D56ACB7572E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3A1AC5D-23AD-4E1A-85D6-E60F2A0013EB}"/>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1EE51E7-1001-4080-B4CC-557B0D3F21B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2C286B6-39F3-42BE-8D29-C62BFD998C2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E27AE4A-2E96-4289-A0A0-30209689C94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A053491-4FEC-4C0F-8268-F3E0C1A67ED7}"/>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4A6B0E8-2F3B-4742-9695-6E5E570019D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3A6DCE7-86AF-4CA0-9CFD-AFEF9E9B96D4}"/>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A878CE6-5365-4E83-AD97-F01A3055B023}"/>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316EA26-D53E-4680-B26C-4A82F438895D}"/>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C7377081-08C3-4DB6-9AC6-31A30D57CB4C}"/>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72BD5DB1-59E0-4FC3-9C9F-9A3C1B6A36FC}"/>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7E3235B-AD12-4203-8373-DA8662E892AE}"/>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8CF0151A-2FBE-4CAB-82CE-60D32F14D21F}"/>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F9BC1B16-2BC9-44EC-A0AF-D2B5EBE2A376}"/>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C79F15EB-89CC-48DC-8747-DA33807A3521}"/>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196FD25-F0D4-411A-9BEA-6AEEA06D8E14}"/>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4F1D371E-5552-4652-9B37-094F423DE4C3}"/>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133989D-9599-4959-BA70-0B0F72FD03E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BC12B6E3-F15D-45C7-B95D-57DB220DED26}"/>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2CD82CB-F764-4C00-8666-D3189DC9F637}"/>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24109CD2-C160-4DC4-9280-9919CB878D23}"/>
            </a:ext>
          </a:extLst>
        </xdr:cNvPr>
        <xdr:cNvCxnSpPr/>
      </xdr:nvCxnSpPr>
      <xdr:spPr>
        <a:xfrm flipV="1">
          <a:off x="9429115" y="168028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90C6FB13-762C-42F6-8742-1609BC93C48C}"/>
            </a:ext>
          </a:extLst>
        </xdr:cNvPr>
        <xdr:cNvSpPr txBox="1"/>
      </xdr:nvSpPr>
      <xdr:spPr>
        <a:xfrm>
          <a:off x="9467850"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185AC758-C4C0-4F03-A6FB-DAAC516B530A}"/>
            </a:ext>
          </a:extLst>
        </xdr:cNvPr>
        <xdr:cNvCxnSpPr/>
      </xdr:nvCxnSpPr>
      <xdr:spPr>
        <a:xfrm>
          <a:off x="9359900" y="1799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14A85BE-335B-4535-BF3A-E02B6D6E7991}"/>
            </a:ext>
          </a:extLst>
        </xdr:cNvPr>
        <xdr:cNvSpPr txBox="1"/>
      </xdr:nvSpPr>
      <xdr:spPr>
        <a:xfrm>
          <a:off x="9467850" y="1657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3A3FFA68-2FF9-4A16-9CD8-AEDFF8953E0B}"/>
            </a:ext>
          </a:extLst>
        </xdr:cNvPr>
        <xdr:cNvCxnSpPr/>
      </xdr:nvCxnSpPr>
      <xdr:spPr>
        <a:xfrm>
          <a:off x="9359900" y="168028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7A2AC0E7-47C8-440E-B44E-C4400FEB6453}"/>
            </a:ext>
          </a:extLst>
        </xdr:cNvPr>
        <xdr:cNvSpPr txBox="1"/>
      </xdr:nvSpPr>
      <xdr:spPr>
        <a:xfrm>
          <a:off x="9467850" y="1754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772EC46-3D0A-4558-AF3A-87EF17FBD748}"/>
            </a:ext>
          </a:extLst>
        </xdr:cNvPr>
        <xdr:cNvSpPr/>
      </xdr:nvSpPr>
      <xdr:spPr>
        <a:xfrm>
          <a:off x="9398000" y="176984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67C40C36-B250-4217-AFD3-0D9157BD2F36}"/>
            </a:ext>
          </a:extLst>
        </xdr:cNvPr>
        <xdr:cNvSpPr/>
      </xdr:nvSpPr>
      <xdr:spPr>
        <a:xfrm>
          <a:off x="8636000" y="1769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B532DA47-F013-4B07-ABF5-40F0F60A169A}"/>
            </a:ext>
          </a:extLst>
        </xdr:cNvPr>
        <xdr:cNvSpPr/>
      </xdr:nvSpPr>
      <xdr:spPr>
        <a:xfrm>
          <a:off x="7842250" y="1770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644A36A1-23BA-4909-A91C-9A615A150152}"/>
            </a:ext>
          </a:extLst>
        </xdr:cNvPr>
        <xdr:cNvSpPr/>
      </xdr:nvSpPr>
      <xdr:spPr>
        <a:xfrm>
          <a:off x="7029450" y="1770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F5164CE7-B751-4E09-98C8-52102C5116BA}"/>
            </a:ext>
          </a:extLst>
        </xdr:cNvPr>
        <xdr:cNvSpPr/>
      </xdr:nvSpPr>
      <xdr:spPr>
        <a:xfrm>
          <a:off x="6235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B0EB651-C8FB-44A7-9773-83DC2FC52130}"/>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A9C5DAE-4E9B-4A06-BE82-A5F8ABE7404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2B14DF6-489B-406A-9FCE-33DE94E84C20}"/>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A0946C6-357D-4B52-A71D-5EF64E6BDB34}"/>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30D5F8C-1C36-4E2D-862B-88FF4D0C03C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29972</xdr:rowOff>
    </xdr:from>
    <xdr:to>
      <xdr:col>55</xdr:col>
      <xdr:colOff>50800</xdr:colOff>
      <xdr:row>107</xdr:row>
      <xdr:rowOff>131572</xdr:rowOff>
    </xdr:to>
    <xdr:sp macro="" textlink="">
      <xdr:nvSpPr>
        <xdr:cNvPr id="472" name="楕円 471">
          <a:extLst>
            <a:ext uri="{FF2B5EF4-FFF2-40B4-BE49-F238E27FC236}">
              <a16:creationId xmlns:a16="http://schemas.microsoft.com/office/drawing/2014/main" id="{857CEB47-0C0B-4C30-AF84-1070CFEB82C4}"/>
            </a:ext>
          </a:extLst>
        </xdr:cNvPr>
        <xdr:cNvSpPr/>
      </xdr:nvSpPr>
      <xdr:spPr>
        <a:xfrm>
          <a:off x="9398000" y="178036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8399</xdr:rowOff>
    </xdr:from>
    <xdr:ext cx="469744" cy="259045"/>
    <xdr:sp macro="" textlink="">
      <xdr:nvSpPr>
        <xdr:cNvPr id="473" name="【市民会館】&#10;一人当たり面積該当値テキスト">
          <a:extLst>
            <a:ext uri="{FF2B5EF4-FFF2-40B4-BE49-F238E27FC236}">
              <a16:creationId xmlns:a16="http://schemas.microsoft.com/office/drawing/2014/main" id="{4FBF75E0-D531-4F19-AE92-ED381FBEF2EB}"/>
            </a:ext>
          </a:extLst>
        </xdr:cNvPr>
        <xdr:cNvSpPr txBox="1"/>
      </xdr:nvSpPr>
      <xdr:spPr>
        <a:xfrm>
          <a:off x="9467850" y="1778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32258</xdr:rowOff>
    </xdr:from>
    <xdr:to>
      <xdr:col>50</xdr:col>
      <xdr:colOff>165100</xdr:colOff>
      <xdr:row>107</xdr:row>
      <xdr:rowOff>133858</xdr:rowOff>
    </xdr:to>
    <xdr:sp macro="" textlink="">
      <xdr:nvSpPr>
        <xdr:cNvPr id="474" name="楕円 473">
          <a:extLst>
            <a:ext uri="{FF2B5EF4-FFF2-40B4-BE49-F238E27FC236}">
              <a16:creationId xmlns:a16="http://schemas.microsoft.com/office/drawing/2014/main" id="{44096184-7E3D-41B8-A580-04B5BB6D62CD}"/>
            </a:ext>
          </a:extLst>
        </xdr:cNvPr>
        <xdr:cNvSpPr/>
      </xdr:nvSpPr>
      <xdr:spPr>
        <a:xfrm>
          <a:off x="86360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80772</xdr:rowOff>
    </xdr:from>
    <xdr:to>
      <xdr:col>55</xdr:col>
      <xdr:colOff>0</xdr:colOff>
      <xdr:row>107</xdr:row>
      <xdr:rowOff>83058</xdr:rowOff>
    </xdr:to>
    <xdr:cxnSp macro="">
      <xdr:nvCxnSpPr>
        <xdr:cNvPr id="475" name="直線コネクタ 474">
          <a:extLst>
            <a:ext uri="{FF2B5EF4-FFF2-40B4-BE49-F238E27FC236}">
              <a16:creationId xmlns:a16="http://schemas.microsoft.com/office/drawing/2014/main" id="{4DBB41FB-8E9B-4FB2-84E3-30D15D5662A1}"/>
            </a:ext>
          </a:extLst>
        </xdr:cNvPr>
        <xdr:cNvCxnSpPr/>
      </xdr:nvCxnSpPr>
      <xdr:spPr>
        <a:xfrm flipV="1">
          <a:off x="8686800" y="17854422"/>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32258</xdr:rowOff>
    </xdr:from>
    <xdr:to>
      <xdr:col>46</xdr:col>
      <xdr:colOff>38100</xdr:colOff>
      <xdr:row>107</xdr:row>
      <xdr:rowOff>133858</xdr:rowOff>
    </xdr:to>
    <xdr:sp macro="" textlink="">
      <xdr:nvSpPr>
        <xdr:cNvPr id="476" name="楕円 475">
          <a:extLst>
            <a:ext uri="{FF2B5EF4-FFF2-40B4-BE49-F238E27FC236}">
              <a16:creationId xmlns:a16="http://schemas.microsoft.com/office/drawing/2014/main" id="{97F5DC8A-CC58-49A4-9093-81755094903B}"/>
            </a:ext>
          </a:extLst>
        </xdr:cNvPr>
        <xdr:cNvSpPr/>
      </xdr:nvSpPr>
      <xdr:spPr>
        <a:xfrm>
          <a:off x="7842250" y="17805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83058</xdr:rowOff>
    </xdr:from>
    <xdr:to>
      <xdr:col>50</xdr:col>
      <xdr:colOff>114300</xdr:colOff>
      <xdr:row>107</xdr:row>
      <xdr:rowOff>83058</xdr:rowOff>
    </xdr:to>
    <xdr:cxnSp macro="">
      <xdr:nvCxnSpPr>
        <xdr:cNvPr id="477" name="直線コネクタ 476">
          <a:extLst>
            <a:ext uri="{FF2B5EF4-FFF2-40B4-BE49-F238E27FC236}">
              <a16:creationId xmlns:a16="http://schemas.microsoft.com/office/drawing/2014/main" id="{4B9D187B-8394-4C44-9FC6-B4EA8E1B4C45}"/>
            </a:ext>
          </a:extLst>
        </xdr:cNvPr>
        <xdr:cNvCxnSpPr/>
      </xdr:nvCxnSpPr>
      <xdr:spPr>
        <a:xfrm>
          <a:off x="7886700" y="1785670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32258</xdr:rowOff>
    </xdr:from>
    <xdr:to>
      <xdr:col>41</xdr:col>
      <xdr:colOff>101600</xdr:colOff>
      <xdr:row>107</xdr:row>
      <xdr:rowOff>133858</xdr:rowOff>
    </xdr:to>
    <xdr:sp macro="" textlink="">
      <xdr:nvSpPr>
        <xdr:cNvPr id="478" name="楕円 477">
          <a:extLst>
            <a:ext uri="{FF2B5EF4-FFF2-40B4-BE49-F238E27FC236}">
              <a16:creationId xmlns:a16="http://schemas.microsoft.com/office/drawing/2014/main" id="{F50499A4-F45B-4CFA-A19C-3B9DAFBFEEAF}"/>
            </a:ext>
          </a:extLst>
        </xdr:cNvPr>
        <xdr:cNvSpPr/>
      </xdr:nvSpPr>
      <xdr:spPr>
        <a:xfrm>
          <a:off x="702945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83058</xdr:rowOff>
    </xdr:from>
    <xdr:to>
      <xdr:col>45</xdr:col>
      <xdr:colOff>177800</xdr:colOff>
      <xdr:row>107</xdr:row>
      <xdr:rowOff>83058</xdr:rowOff>
    </xdr:to>
    <xdr:cxnSp macro="">
      <xdr:nvCxnSpPr>
        <xdr:cNvPr id="479" name="直線コネクタ 478">
          <a:extLst>
            <a:ext uri="{FF2B5EF4-FFF2-40B4-BE49-F238E27FC236}">
              <a16:creationId xmlns:a16="http://schemas.microsoft.com/office/drawing/2014/main" id="{E27D569C-5672-4284-ADDE-3D77CF6D329E}"/>
            </a:ext>
          </a:extLst>
        </xdr:cNvPr>
        <xdr:cNvCxnSpPr/>
      </xdr:nvCxnSpPr>
      <xdr:spPr>
        <a:xfrm>
          <a:off x="7080250" y="1785670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34544</xdr:rowOff>
    </xdr:from>
    <xdr:to>
      <xdr:col>36</xdr:col>
      <xdr:colOff>165100</xdr:colOff>
      <xdr:row>107</xdr:row>
      <xdr:rowOff>136144</xdr:rowOff>
    </xdr:to>
    <xdr:sp macro="" textlink="">
      <xdr:nvSpPr>
        <xdr:cNvPr id="480" name="楕円 479">
          <a:extLst>
            <a:ext uri="{FF2B5EF4-FFF2-40B4-BE49-F238E27FC236}">
              <a16:creationId xmlns:a16="http://schemas.microsoft.com/office/drawing/2014/main" id="{599A652F-1F19-46B4-BCA9-AA51E5F278B5}"/>
            </a:ext>
          </a:extLst>
        </xdr:cNvPr>
        <xdr:cNvSpPr/>
      </xdr:nvSpPr>
      <xdr:spPr>
        <a:xfrm>
          <a:off x="62357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83058</xdr:rowOff>
    </xdr:from>
    <xdr:to>
      <xdr:col>41</xdr:col>
      <xdr:colOff>50800</xdr:colOff>
      <xdr:row>107</xdr:row>
      <xdr:rowOff>85344</xdr:rowOff>
    </xdr:to>
    <xdr:cxnSp macro="">
      <xdr:nvCxnSpPr>
        <xdr:cNvPr id="481" name="直線コネクタ 480">
          <a:extLst>
            <a:ext uri="{FF2B5EF4-FFF2-40B4-BE49-F238E27FC236}">
              <a16:creationId xmlns:a16="http://schemas.microsoft.com/office/drawing/2014/main" id="{B638C393-9957-45C2-901F-48FB8370AD13}"/>
            </a:ext>
          </a:extLst>
        </xdr:cNvPr>
        <xdr:cNvCxnSpPr/>
      </xdr:nvCxnSpPr>
      <xdr:spPr>
        <a:xfrm flipV="1">
          <a:off x="6286500" y="17856708"/>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5E5CB1BF-496C-4790-9848-40254FDFA5BD}"/>
            </a:ext>
          </a:extLst>
        </xdr:cNvPr>
        <xdr:cNvSpPr txBox="1"/>
      </xdr:nvSpPr>
      <xdr:spPr>
        <a:xfrm>
          <a:off x="8458277" y="1747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857A7082-EAF7-4DC2-8553-EF1C3E771DDB}"/>
            </a:ext>
          </a:extLst>
        </xdr:cNvPr>
        <xdr:cNvSpPr txBox="1"/>
      </xdr:nvSpPr>
      <xdr:spPr>
        <a:xfrm>
          <a:off x="7677227" y="1747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4E105D54-B3E2-4C5C-B865-6A8DFC2B104E}"/>
            </a:ext>
          </a:extLst>
        </xdr:cNvPr>
        <xdr:cNvSpPr txBox="1"/>
      </xdr:nvSpPr>
      <xdr:spPr>
        <a:xfrm>
          <a:off x="6864427" y="1747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F15E5EB2-0EC3-448E-8101-3CDBF62FFBA8}"/>
            </a:ext>
          </a:extLst>
        </xdr:cNvPr>
        <xdr:cNvSpPr txBox="1"/>
      </xdr:nvSpPr>
      <xdr:spPr>
        <a:xfrm>
          <a:off x="607067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124985</xdr:rowOff>
    </xdr:from>
    <xdr:ext cx="469744" cy="259045"/>
    <xdr:sp macro="" textlink="">
      <xdr:nvSpPr>
        <xdr:cNvPr id="486" name="n_1mainValue【市民会館】&#10;一人当たり面積">
          <a:extLst>
            <a:ext uri="{FF2B5EF4-FFF2-40B4-BE49-F238E27FC236}">
              <a16:creationId xmlns:a16="http://schemas.microsoft.com/office/drawing/2014/main" id="{107D9055-00A0-49DA-A6D2-FF501ABFDAA4}"/>
            </a:ext>
          </a:extLst>
        </xdr:cNvPr>
        <xdr:cNvSpPr txBox="1"/>
      </xdr:nvSpPr>
      <xdr:spPr>
        <a:xfrm>
          <a:off x="845827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124985</xdr:rowOff>
    </xdr:from>
    <xdr:ext cx="469744" cy="259045"/>
    <xdr:sp macro="" textlink="">
      <xdr:nvSpPr>
        <xdr:cNvPr id="487" name="n_2mainValue【市民会館】&#10;一人当たり面積">
          <a:extLst>
            <a:ext uri="{FF2B5EF4-FFF2-40B4-BE49-F238E27FC236}">
              <a16:creationId xmlns:a16="http://schemas.microsoft.com/office/drawing/2014/main" id="{8A022511-1857-40E6-825E-BBEEB0271B2E}"/>
            </a:ext>
          </a:extLst>
        </xdr:cNvPr>
        <xdr:cNvSpPr txBox="1"/>
      </xdr:nvSpPr>
      <xdr:spPr>
        <a:xfrm>
          <a:off x="767722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124985</xdr:rowOff>
    </xdr:from>
    <xdr:ext cx="469744" cy="259045"/>
    <xdr:sp macro="" textlink="">
      <xdr:nvSpPr>
        <xdr:cNvPr id="488" name="n_3mainValue【市民会館】&#10;一人当たり面積">
          <a:extLst>
            <a:ext uri="{FF2B5EF4-FFF2-40B4-BE49-F238E27FC236}">
              <a16:creationId xmlns:a16="http://schemas.microsoft.com/office/drawing/2014/main" id="{4A77863E-E892-40F9-BE73-2FC94AA60369}"/>
            </a:ext>
          </a:extLst>
        </xdr:cNvPr>
        <xdr:cNvSpPr txBox="1"/>
      </xdr:nvSpPr>
      <xdr:spPr>
        <a:xfrm>
          <a:off x="686442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127271</xdr:rowOff>
    </xdr:from>
    <xdr:ext cx="469744" cy="259045"/>
    <xdr:sp macro="" textlink="">
      <xdr:nvSpPr>
        <xdr:cNvPr id="489" name="n_4mainValue【市民会館】&#10;一人当たり面積">
          <a:extLst>
            <a:ext uri="{FF2B5EF4-FFF2-40B4-BE49-F238E27FC236}">
              <a16:creationId xmlns:a16="http://schemas.microsoft.com/office/drawing/2014/main" id="{97DF4345-8025-4905-AEC1-35B0C1713DA9}"/>
            </a:ext>
          </a:extLst>
        </xdr:cNvPr>
        <xdr:cNvSpPr txBox="1"/>
      </xdr:nvSpPr>
      <xdr:spPr>
        <a:xfrm>
          <a:off x="6070677" y="1790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A6A9A814-8587-4FBD-B276-FD50C2944E2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DBC66F1-5929-424F-95DD-89DB90D9A5C5}"/>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E393526D-F2E6-4A10-B651-75E271C50BE9}"/>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401C795-468B-4151-B429-63A123807A4F}"/>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9AEBEF54-1FAB-47F5-A60F-491A53783520}"/>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9A3B8C3-DB60-4541-A257-A8134DA4DD0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EB3E3FE2-2A4A-4CD5-84E3-3832F54E63C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6E3B71B-6960-47AD-BFBA-C8C788D1060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6723E13-BEF2-4110-B38D-552FD5B74E5D}"/>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DC4ADCF2-BB60-445F-9B48-17C014BD8FF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42924D3-E36E-4191-962B-02DE63A175B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54BB05C-DCFB-4BA5-B515-3ECD51A5D841}"/>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BB5DC617-BF0C-48BF-A455-286775CF06BD}"/>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49613D5-A601-4701-B24B-44175D6EF2CE}"/>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F5125222-9428-4676-802D-2E1B4B99E732}"/>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855DEA1-12D9-4905-842C-1F74D2F0C5C7}"/>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C1E33522-8F3B-4625-91C0-989A6BA83E5C}"/>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5DC1A96-E5F8-4D9A-835B-525D0A61466E}"/>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C076B396-3119-4516-96FD-EF7FA0B6CBF7}"/>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75335BA-6C1A-4A7B-84E2-D2F838D30E52}"/>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4FB2091-4483-4D5F-9588-B59AAA1E3E00}"/>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85714F3E-A535-4270-806B-D08AD7AFE08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99F9F0F-4D95-4675-BB5F-C0711BD69C5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6D16814-1216-45DB-9B75-42BA1891597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156A628-66D2-4973-B362-3053636CDA1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B198D688-9726-48EB-B532-373F0689F489}"/>
            </a:ext>
          </a:extLst>
        </xdr:cNvPr>
        <xdr:cNvCxnSpPr/>
      </xdr:nvCxnSpPr>
      <xdr:spPr>
        <a:xfrm flipV="1">
          <a:off x="14699614" y="5529217"/>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D01213D-B908-4D36-A460-7BC408B63FE4}"/>
            </a:ext>
          </a:extLst>
        </xdr:cNvPr>
        <xdr:cNvSpPr txBox="1"/>
      </xdr:nvSpPr>
      <xdr:spPr>
        <a:xfrm>
          <a:off x="14738350" y="6984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2486876-A44D-4057-97B0-7361162EFB77}"/>
            </a:ext>
          </a:extLst>
        </xdr:cNvPr>
        <xdr:cNvCxnSpPr/>
      </xdr:nvCxnSpPr>
      <xdr:spPr>
        <a:xfrm>
          <a:off x="14611350" y="69808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EE3E7345-D40C-4B20-865A-4AB5EBA8960E}"/>
            </a:ext>
          </a:extLst>
        </xdr:cNvPr>
        <xdr:cNvSpPr txBox="1"/>
      </xdr:nvSpPr>
      <xdr:spPr>
        <a:xfrm>
          <a:off x="14738350" y="53107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C0A7C135-F9E8-4A77-8891-00D9A458494A}"/>
            </a:ext>
          </a:extLst>
        </xdr:cNvPr>
        <xdr:cNvCxnSpPr/>
      </xdr:nvCxnSpPr>
      <xdr:spPr>
        <a:xfrm>
          <a:off x="14611350" y="55292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F274C0E-8D05-4254-B733-AEA0648AD144}"/>
            </a:ext>
          </a:extLst>
        </xdr:cNvPr>
        <xdr:cNvSpPr txBox="1"/>
      </xdr:nvSpPr>
      <xdr:spPr>
        <a:xfrm>
          <a:off x="14738350" y="6287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667189CE-E5D6-44B8-95D7-F2471706AE15}"/>
            </a:ext>
          </a:extLst>
        </xdr:cNvPr>
        <xdr:cNvSpPr/>
      </xdr:nvSpPr>
      <xdr:spPr>
        <a:xfrm>
          <a:off x="14649450" y="64361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9549D4F5-8627-4222-8F31-E58CCC5BB95F}"/>
            </a:ext>
          </a:extLst>
        </xdr:cNvPr>
        <xdr:cNvSpPr/>
      </xdr:nvSpPr>
      <xdr:spPr>
        <a:xfrm>
          <a:off x="13887450" y="6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499B78B-32C8-4872-BF04-7B42129D7949}"/>
            </a:ext>
          </a:extLst>
        </xdr:cNvPr>
        <xdr:cNvSpPr/>
      </xdr:nvSpPr>
      <xdr:spPr>
        <a:xfrm>
          <a:off x="13093700" y="641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B27C292D-6A67-4159-86A8-382219D753FC}"/>
            </a:ext>
          </a:extLst>
        </xdr:cNvPr>
        <xdr:cNvSpPr/>
      </xdr:nvSpPr>
      <xdr:spPr>
        <a:xfrm>
          <a:off x="12299950" y="6403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FE039986-BD1C-49FB-A60A-0BC5BAFC1D61}"/>
            </a:ext>
          </a:extLst>
        </xdr:cNvPr>
        <xdr:cNvSpPr/>
      </xdr:nvSpPr>
      <xdr:spPr>
        <a:xfrm>
          <a:off x="11487150" y="6379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E051ECC-7093-4E80-B0A0-99DA21AF6CB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32204FA-7006-46AC-A7D4-EC959455BEF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238300D-B41C-40B3-8763-8BAD110E605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D30D2CD-B4F9-4BE6-A7B7-34D75151323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9B669AA-11BF-4599-872A-18CD6D1F876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27033</xdr:rowOff>
    </xdr:from>
    <xdr:to>
      <xdr:col>85</xdr:col>
      <xdr:colOff>177800</xdr:colOff>
      <xdr:row>40</xdr:row>
      <xdr:rowOff>128633</xdr:rowOff>
    </xdr:to>
    <xdr:sp macro="" textlink="">
      <xdr:nvSpPr>
        <xdr:cNvPr id="531" name="楕円 530">
          <a:extLst>
            <a:ext uri="{FF2B5EF4-FFF2-40B4-BE49-F238E27FC236}">
              <a16:creationId xmlns:a16="http://schemas.microsoft.com/office/drawing/2014/main" id="{08195FAC-3B58-41A4-B97F-4B7BA37165AE}"/>
            </a:ext>
          </a:extLst>
        </xdr:cNvPr>
        <xdr:cNvSpPr/>
      </xdr:nvSpPr>
      <xdr:spPr>
        <a:xfrm>
          <a:off x="14649450" y="663738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5460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215B4FD1-15AD-48C9-AE30-9096A53C9E2A}"/>
            </a:ext>
          </a:extLst>
        </xdr:cNvPr>
        <xdr:cNvSpPr txBox="1"/>
      </xdr:nvSpPr>
      <xdr:spPr>
        <a:xfrm>
          <a:off x="14738350" y="661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162560</xdr:rowOff>
    </xdr:from>
    <xdr:to>
      <xdr:col>81</xdr:col>
      <xdr:colOff>101600</xdr:colOff>
      <xdr:row>40</xdr:row>
      <xdr:rowOff>92710</xdr:rowOff>
    </xdr:to>
    <xdr:sp macro="" textlink="">
      <xdr:nvSpPr>
        <xdr:cNvPr id="533" name="楕円 532">
          <a:extLst>
            <a:ext uri="{FF2B5EF4-FFF2-40B4-BE49-F238E27FC236}">
              <a16:creationId xmlns:a16="http://schemas.microsoft.com/office/drawing/2014/main" id="{B12036D3-0531-47B6-BA37-4AD5B785031E}"/>
            </a:ext>
          </a:extLst>
        </xdr:cNvPr>
        <xdr:cNvSpPr/>
      </xdr:nvSpPr>
      <xdr:spPr>
        <a:xfrm>
          <a:off x="13887450" y="6607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41910</xdr:rowOff>
    </xdr:from>
    <xdr:to>
      <xdr:col>85</xdr:col>
      <xdr:colOff>127000</xdr:colOff>
      <xdr:row>40</xdr:row>
      <xdr:rowOff>77833</xdr:rowOff>
    </xdr:to>
    <xdr:cxnSp macro="">
      <xdr:nvCxnSpPr>
        <xdr:cNvPr id="534" name="直線コネクタ 533">
          <a:extLst>
            <a:ext uri="{FF2B5EF4-FFF2-40B4-BE49-F238E27FC236}">
              <a16:creationId xmlns:a16="http://schemas.microsoft.com/office/drawing/2014/main" id="{5D44F35C-8EB4-414A-B87C-E33924C3E844}"/>
            </a:ext>
          </a:extLst>
        </xdr:cNvPr>
        <xdr:cNvCxnSpPr/>
      </xdr:nvCxnSpPr>
      <xdr:spPr>
        <a:xfrm>
          <a:off x="13938250" y="6652260"/>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102144</xdr:rowOff>
    </xdr:from>
    <xdr:to>
      <xdr:col>76</xdr:col>
      <xdr:colOff>165100</xdr:colOff>
      <xdr:row>40</xdr:row>
      <xdr:rowOff>32294</xdr:rowOff>
    </xdr:to>
    <xdr:sp macro="" textlink="">
      <xdr:nvSpPr>
        <xdr:cNvPr id="535" name="楕円 534">
          <a:extLst>
            <a:ext uri="{FF2B5EF4-FFF2-40B4-BE49-F238E27FC236}">
              <a16:creationId xmlns:a16="http://schemas.microsoft.com/office/drawing/2014/main" id="{18978337-79B8-4F1C-A4C4-A8207FC6E2B7}"/>
            </a:ext>
          </a:extLst>
        </xdr:cNvPr>
        <xdr:cNvSpPr/>
      </xdr:nvSpPr>
      <xdr:spPr>
        <a:xfrm>
          <a:off x="13093700" y="6547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152944</xdr:rowOff>
    </xdr:from>
    <xdr:to>
      <xdr:col>81</xdr:col>
      <xdr:colOff>50800</xdr:colOff>
      <xdr:row>40</xdr:row>
      <xdr:rowOff>41910</xdr:rowOff>
    </xdr:to>
    <xdr:cxnSp macro="">
      <xdr:nvCxnSpPr>
        <xdr:cNvPr id="536" name="直線コネクタ 535">
          <a:extLst>
            <a:ext uri="{FF2B5EF4-FFF2-40B4-BE49-F238E27FC236}">
              <a16:creationId xmlns:a16="http://schemas.microsoft.com/office/drawing/2014/main" id="{6D532D67-ACFF-4D59-A695-AFFDE966C5B9}"/>
            </a:ext>
          </a:extLst>
        </xdr:cNvPr>
        <xdr:cNvCxnSpPr/>
      </xdr:nvCxnSpPr>
      <xdr:spPr>
        <a:xfrm>
          <a:off x="13144500" y="6598194"/>
          <a:ext cx="7937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62956</xdr:rowOff>
    </xdr:from>
    <xdr:to>
      <xdr:col>72</xdr:col>
      <xdr:colOff>38100</xdr:colOff>
      <xdr:row>39</xdr:row>
      <xdr:rowOff>164556</xdr:rowOff>
    </xdr:to>
    <xdr:sp macro="" textlink="">
      <xdr:nvSpPr>
        <xdr:cNvPr id="537" name="楕円 536">
          <a:extLst>
            <a:ext uri="{FF2B5EF4-FFF2-40B4-BE49-F238E27FC236}">
              <a16:creationId xmlns:a16="http://schemas.microsoft.com/office/drawing/2014/main" id="{57C30313-2CCB-4D78-94C9-959C49F210C2}"/>
            </a:ext>
          </a:extLst>
        </xdr:cNvPr>
        <xdr:cNvSpPr/>
      </xdr:nvSpPr>
      <xdr:spPr>
        <a:xfrm>
          <a:off x="12299950" y="65082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113756</xdr:rowOff>
    </xdr:from>
    <xdr:to>
      <xdr:col>76</xdr:col>
      <xdr:colOff>114300</xdr:colOff>
      <xdr:row>39</xdr:row>
      <xdr:rowOff>152944</xdr:rowOff>
    </xdr:to>
    <xdr:cxnSp macro="">
      <xdr:nvCxnSpPr>
        <xdr:cNvPr id="538" name="直線コネクタ 537">
          <a:extLst>
            <a:ext uri="{FF2B5EF4-FFF2-40B4-BE49-F238E27FC236}">
              <a16:creationId xmlns:a16="http://schemas.microsoft.com/office/drawing/2014/main" id="{FFDFF5BA-8FB5-4141-A8D9-51A6D3F9F7B7}"/>
            </a:ext>
          </a:extLst>
        </xdr:cNvPr>
        <xdr:cNvCxnSpPr/>
      </xdr:nvCxnSpPr>
      <xdr:spPr>
        <a:xfrm>
          <a:off x="12344400" y="6559006"/>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539" name="楕円 538">
          <a:extLst>
            <a:ext uri="{FF2B5EF4-FFF2-40B4-BE49-F238E27FC236}">
              <a16:creationId xmlns:a16="http://schemas.microsoft.com/office/drawing/2014/main" id="{21370D87-559E-413E-ADE2-0A5D8105F835}"/>
            </a:ext>
          </a:extLst>
        </xdr:cNvPr>
        <xdr:cNvSpPr/>
      </xdr:nvSpPr>
      <xdr:spPr>
        <a:xfrm>
          <a:off x="11487150" y="647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79466</xdr:rowOff>
    </xdr:from>
    <xdr:to>
      <xdr:col>71</xdr:col>
      <xdr:colOff>177800</xdr:colOff>
      <xdr:row>39</xdr:row>
      <xdr:rowOff>113756</xdr:rowOff>
    </xdr:to>
    <xdr:cxnSp macro="">
      <xdr:nvCxnSpPr>
        <xdr:cNvPr id="540" name="直線コネクタ 539">
          <a:extLst>
            <a:ext uri="{FF2B5EF4-FFF2-40B4-BE49-F238E27FC236}">
              <a16:creationId xmlns:a16="http://schemas.microsoft.com/office/drawing/2014/main" id="{8F9D49C5-6E1C-4927-9C92-C322892474BF}"/>
            </a:ext>
          </a:extLst>
        </xdr:cNvPr>
        <xdr:cNvCxnSpPr/>
      </xdr:nvCxnSpPr>
      <xdr:spPr>
        <a:xfrm>
          <a:off x="11537950" y="6524716"/>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9E607CAC-4063-41F1-8A28-F22310492590}"/>
            </a:ext>
          </a:extLst>
        </xdr:cNvPr>
        <xdr:cNvSpPr txBox="1"/>
      </xdr:nvSpPr>
      <xdr:spPr>
        <a:xfrm>
          <a:off x="13742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8D5A716-14DE-4072-861C-73CF765CF8F5}"/>
            </a:ext>
          </a:extLst>
        </xdr:cNvPr>
        <xdr:cNvSpPr txBox="1"/>
      </xdr:nvSpPr>
      <xdr:spPr>
        <a:xfrm>
          <a:off x="1296099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D4C98E60-129B-415B-A912-684DD431E8AA}"/>
            </a:ext>
          </a:extLst>
        </xdr:cNvPr>
        <xdr:cNvSpPr txBox="1"/>
      </xdr:nvSpPr>
      <xdr:spPr>
        <a:xfrm>
          <a:off x="121672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004F8AE-AA0F-4772-8A6D-EB24A13FE14B}"/>
            </a:ext>
          </a:extLst>
        </xdr:cNvPr>
        <xdr:cNvSpPr txBox="1"/>
      </xdr:nvSpPr>
      <xdr:spPr>
        <a:xfrm>
          <a:off x="113544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83837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C6304F7-B9F9-48E1-8CEF-BF8B25C161B2}"/>
            </a:ext>
          </a:extLst>
        </xdr:cNvPr>
        <xdr:cNvSpPr txBox="1"/>
      </xdr:nvSpPr>
      <xdr:spPr>
        <a:xfrm>
          <a:off x="137420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23421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BC15A74B-D8FA-49DD-90B0-803D55573D0A}"/>
            </a:ext>
          </a:extLst>
        </xdr:cNvPr>
        <xdr:cNvSpPr txBox="1"/>
      </xdr:nvSpPr>
      <xdr:spPr>
        <a:xfrm>
          <a:off x="12960994" y="663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155683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2017240-11E4-4253-848B-017AEB76F170}"/>
            </a:ext>
          </a:extLst>
        </xdr:cNvPr>
        <xdr:cNvSpPr txBox="1"/>
      </xdr:nvSpPr>
      <xdr:spPr>
        <a:xfrm>
          <a:off x="12167244" y="6600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E476D562-A458-4AD9-9392-E579493F5015}"/>
            </a:ext>
          </a:extLst>
        </xdr:cNvPr>
        <xdr:cNvSpPr txBox="1"/>
      </xdr:nvSpPr>
      <xdr:spPr>
        <a:xfrm>
          <a:off x="11354444" y="656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57B7EF9-47E6-4016-8C4E-ACE0D6512C5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6C6DC88-B676-48AF-8F52-F603AF0219F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B4B16B9-1297-49C9-A033-A1AB8D24722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9980491-5111-4BE2-AFC0-636850696D7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53DF35FF-0017-4F6C-862C-3559496642B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75B5607-9DA5-46FA-A46B-60B466E63E0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E099FA1-3847-434C-933E-5FDE585F165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4A8E0F7-DCD1-4FC8-A438-59C84D8FFA4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9CDC2442-C2BF-4C47-BFFD-D3874E4F360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EB59349-380F-4F3F-B80B-CD4BBDFC0B74}"/>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60DC109-03E1-4346-9E1C-CBDAE1C903F7}"/>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7D3FC121-E667-44FF-BA90-35F32B1356D1}"/>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B730438-D51C-4A3A-ABC4-6800079CA77B}"/>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1B17E50C-FF13-429A-8A5F-56022147236A}"/>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E40F487E-375B-44B6-94F6-90F31ECFB53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66A0E48-D16B-4ACC-9EA6-5432B9F7B69A}"/>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876129DC-4D8F-4E5A-B7E7-FE080E4BBC1E}"/>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14D7A7F-2974-48B9-B26A-2178EFB487D9}"/>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94C4590-FE68-473B-AF94-C5F9E71CB84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3FA9A7B-0DD6-42C9-84F1-B53ECB6BCB85}"/>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9D3BD3A-97DC-4DE3-8852-510E0A73BE6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1B35A6C-C5C4-4779-AE2F-9B646515389A}"/>
            </a:ext>
          </a:extLst>
        </xdr:cNvPr>
        <xdr:cNvCxnSpPr/>
      </xdr:nvCxnSpPr>
      <xdr:spPr>
        <a:xfrm flipV="1">
          <a:off x="19951064" y="5640542"/>
          <a:ext cx="0" cy="126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827838E-A374-4B01-8BEC-CA319FC2A9F9}"/>
            </a:ext>
          </a:extLst>
        </xdr:cNvPr>
        <xdr:cNvSpPr txBox="1"/>
      </xdr:nvSpPr>
      <xdr:spPr>
        <a:xfrm>
          <a:off x="19989800" y="6912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F759C9FD-93B8-45F1-9D6C-73F52531534E}"/>
            </a:ext>
          </a:extLst>
        </xdr:cNvPr>
        <xdr:cNvCxnSpPr/>
      </xdr:nvCxnSpPr>
      <xdr:spPr>
        <a:xfrm>
          <a:off x="19881850" y="69083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183278F-745E-4B0E-996A-C1D25BA003F5}"/>
            </a:ext>
          </a:extLst>
        </xdr:cNvPr>
        <xdr:cNvSpPr txBox="1"/>
      </xdr:nvSpPr>
      <xdr:spPr>
        <a:xfrm>
          <a:off x="19989800" y="542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79D7ECA-B27C-42D7-A3E2-1EF8C34C18DF}"/>
            </a:ext>
          </a:extLst>
        </xdr:cNvPr>
        <xdr:cNvCxnSpPr/>
      </xdr:nvCxnSpPr>
      <xdr:spPr>
        <a:xfrm>
          <a:off x="19881850" y="56405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31C07FE9-509A-4A76-9570-AB34CD44629A}"/>
            </a:ext>
          </a:extLst>
        </xdr:cNvPr>
        <xdr:cNvSpPr txBox="1"/>
      </xdr:nvSpPr>
      <xdr:spPr>
        <a:xfrm>
          <a:off x="19989800" y="646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C855490A-9D9B-40D6-A38A-CFD3BC1DF79F}"/>
            </a:ext>
          </a:extLst>
        </xdr:cNvPr>
        <xdr:cNvSpPr/>
      </xdr:nvSpPr>
      <xdr:spPr>
        <a:xfrm>
          <a:off x="19900900" y="648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7CCF82A9-2B12-427D-8AC2-DD5CC50BD890}"/>
            </a:ext>
          </a:extLst>
        </xdr:cNvPr>
        <xdr:cNvSpPr/>
      </xdr:nvSpPr>
      <xdr:spPr>
        <a:xfrm>
          <a:off x="19157950" y="64783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91D391FB-C18C-4355-811A-42F587562AB4}"/>
            </a:ext>
          </a:extLst>
        </xdr:cNvPr>
        <xdr:cNvSpPr/>
      </xdr:nvSpPr>
      <xdr:spPr>
        <a:xfrm>
          <a:off x="18345150" y="648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50DE88CA-061E-43C5-B0EA-82E64CFF7A68}"/>
            </a:ext>
          </a:extLst>
        </xdr:cNvPr>
        <xdr:cNvSpPr/>
      </xdr:nvSpPr>
      <xdr:spPr>
        <a:xfrm>
          <a:off x="17551400" y="650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C76CF28F-A461-48E1-932C-C6A523B38B75}"/>
            </a:ext>
          </a:extLst>
        </xdr:cNvPr>
        <xdr:cNvSpPr/>
      </xdr:nvSpPr>
      <xdr:spPr>
        <a:xfrm>
          <a:off x="16757650" y="65357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3C62CBA-7F92-4D0F-8EA2-F665DA75DDC5}"/>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1728F51-476D-4868-8FFC-993B30668F3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C489DAB-F71F-41B7-963E-C7C0C2D7093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20F04C9-04F5-4B91-A377-E2DA15405A4D}"/>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46880E3-66F7-462C-8833-2ED438662F7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73347</xdr:rowOff>
    </xdr:from>
    <xdr:to>
      <xdr:col>116</xdr:col>
      <xdr:colOff>114300</xdr:colOff>
      <xdr:row>37</xdr:row>
      <xdr:rowOff>3497</xdr:rowOff>
    </xdr:to>
    <xdr:sp macro="" textlink="">
      <xdr:nvSpPr>
        <xdr:cNvPr id="586" name="楕円 585">
          <a:extLst>
            <a:ext uri="{FF2B5EF4-FFF2-40B4-BE49-F238E27FC236}">
              <a16:creationId xmlns:a16="http://schemas.microsoft.com/office/drawing/2014/main" id="{B251A841-C9E5-4F6E-99D8-8C2E8426E3C5}"/>
            </a:ext>
          </a:extLst>
        </xdr:cNvPr>
        <xdr:cNvSpPr/>
      </xdr:nvSpPr>
      <xdr:spPr>
        <a:xfrm>
          <a:off x="19900900" y="60232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96224</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1F3C0C4F-F9C9-4019-B66A-444FD529D9F6}"/>
            </a:ext>
          </a:extLst>
        </xdr:cNvPr>
        <xdr:cNvSpPr txBox="1"/>
      </xdr:nvSpPr>
      <xdr:spPr>
        <a:xfrm>
          <a:off x="19989800" y="588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83428</xdr:rowOff>
    </xdr:from>
    <xdr:to>
      <xdr:col>112</xdr:col>
      <xdr:colOff>38100</xdr:colOff>
      <xdr:row>37</xdr:row>
      <xdr:rowOff>13578</xdr:rowOff>
    </xdr:to>
    <xdr:sp macro="" textlink="">
      <xdr:nvSpPr>
        <xdr:cNvPr id="588" name="楕円 587">
          <a:extLst>
            <a:ext uri="{FF2B5EF4-FFF2-40B4-BE49-F238E27FC236}">
              <a16:creationId xmlns:a16="http://schemas.microsoft.com/office/drawing/2014/main" id="{A95CE1EA-1A7A-404B-B834-C961588793BF}"/>
            </a:ext>
          </a:extLst>
        </xdr:cNvPr>
        <xdr:cNvSpPr/>
      </xdr:nvSpPr>
      <xdr:spPr>
        <a:xfrm>
          <a:off x="19157950" y="60333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124147</xdr:rowOff>
    </xdr:from>
    <xdr:to>
      <xdr:col>116</xdr:col>
      <xdr:colOff>63500</xdr:colOff>
      <xdr:row>36</xdr:row>
      <xdr:rowOff>134228</xdr:rowOff>
    </xdr:to>
    <xdr:cxnSp macro="">
      <xdr:nvCxnSpPr>
        <xdr:cNvPr id="589" name="直線コネクタ 588">
          <a:extLst>
            <a:ext uri="{FF2B5EF4-FFF2-40B4-BE49-F238E27FC236}">
              <a16:creationId xmlns:a16="http://schemas.microsoft.com/office/drawing/2014/main" id="{0E81B078-8FA6-4B86-AADD-6FCCC134ACFB}"/>
            </a:ext>
          </a:extLst>
        </xdr:cNvPr>
        <xdr:cNvCxnSpPr/>
      </xdr:nvCxnSpPr>
      <xdr:spPr>
        <a:xfrm flipV="1">
          <a:off x="19202400" y="6074097"/>
          <a:ext cx="7493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91799</xdr:rowOff>
    </xdr:from>
    <xdr:to>
      <xdr:col>107</xdr:col>
      <xdr:colOff>101600</xdr:colOff>
      <xdr:row>37</xdr:row>
      <xdr:rowOff>21949</xdr:rowOff>
    </xdr:to>
    <xdr:sp macro="" textlink="">
      <xdr:nvSpPr>
        <xdr:cNvPr id="590" name="楕円 589">
          <a:extLst>
            <a:ext uri="{FF2B5EF4-FFF2-40B4-BE49-F238E27FC236}">
              <a16:creationId xmlns:a16="http://schemas.microsoft.com/office/drawing/2014/main" id="{461B87B6-84F4-4C06-A682-52E67BB8B8B2}"/>
            </a:ext>
          </a:extLst>
        </xdr:cNvPr>
        <xdr:cNvSpPr/>
      </xdr:nvSpPr>
      <xdr:spPr>
        <a:xfrm>
          <a:off x="18345150" y="60417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134228</xdr:rowOff>
    </xdr:from>
    <xdr:to>
      <xdr:col>111</xdr:col>
      <xdr:colOff>177800</xdr:colOff>
      <xdr:row>36</xdr:row>
      <xdr:rowOff>142599</xdr:rowOff>
    </xdr:to>
    <xdr:cxnSp macro="">
      <xdr:nvCxnSpPr>
        <xdr:cNvPr id="591" name="直線コネクタ 590">
          <a:extLst>
            <a:ext uri="{FF2B5EF4-FFF2-40B4-BE49-F238E27FC236}">
              <a16:creationId xmlns:a16="http://schemas.microsoft.com/office/drawing/2014/main" id="{F549A0F3-FB5D-4A9B-9611-9072D3708667}"/>
            </a:ext>
          </a:extLst>
        </xdr:cNvPr>
        <xdr:cNvCxnSpPr/>
      </xdr:nvCxnSpPr>
      <xdr:spPr>
        <a:xfrm flipV="1">
          <a:off x="18395950" y="6084178"/>
          <a:ext cx="806450" cy="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92261</xdr:rowOff>
    </xdr:from>
    <xdr:to>
      <xdr:col>102</xdr:col>
      <xdr:colOff>165100</xdr:colOff>
      <xdr:row>37</xdr:row>
      <xdr:rowOff>22411</xdr:rowOff>
    </xdr:to>
    <xdr:sp macro="" textlink="">
      <xdr:nvSpPr>
        <xdr:cNvPr id="592" name="楕円 591">
          <a:extLst>
            <a:ext uri="{FF2B5EF4-FFF2-40B4-BE49-F238E27FC236}">
              <a16:creationId xmlns:a16="http://schemas.microsoft.com/office/drawing/2014/main" id="{A680D316-AE53-4291-B638-0AA77A961246}"/>
            </a:ext>
          </a:extLst>
        </xdr:cNvPr>
        <xdr:cNvSpPr/>
      </xdr:nvSpPr>
      <xdr:spPr>
        <a:xfrm>
          <a:off x="17551400" y="60422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142599</xdr:rowOff>
    </xdr:from>
    <xdr:to>
      <xdr:col>107</xdr:col>
      <xdr:colOff>50800</xdr:colOff>
      <xdr:row>36</xdr:row>
      <xdr:rowOff>143061</xdr:rowOff>
    </xdr:to>
    <xdr:cxnSp macro="">
      <xdr:nvCxnSpPr>
        <xdr:cNvPr id="593" name="直線コネクタ 592">
          <a:extLst>
            <a:ext uri="{FF2B5EF4-FFF2-40B4-BE49-F238E27FC236}">
              <a16:creationId xmlns:a16="http://schemas.microsoft.com/office/drawing/2014/main" id="{E42672C0-8F30-4230-A42D-C50297CC74AA}"/>
            </a:ext>
          </a:extLst>
        </xdr:cNvPr>
        <xdr:cNvCxnSpPr/>
      </xdr:nvCxnSpPr>
      <xdr:spPr>
        <a:xfrm flipV="1">
          <a:off x="17602200" y="6092549"/>
          <a:ext cx="79375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96184</xdr:rowOff>
    </xdr:from>
    <xdr:to>
      <xdr:col>98</xdr:col>
      <xdr:colOff>38100</xdr:colOff>
      <xdr:row>37</xdr:row>
      <xdr:rowOff>26334</xdr:rowOff>
    </xdr:to>
    <xdr:sp macro="" textlink="">
      <xdr:nvSpPr>
        <xdr:cNvPr id="594" name="楕円 593">
          <a:extLst>
            <a:ext uri="{FF2B5EF4-FFF2-40B4-BE49-F238E27FC236}">
              <a16:creationId xmlns:a16="http://schemas.microsoft.com/office/drawing/2014/main" id="{35F66017-BF1A-4B42-8D49-ECF41F2E9D33}"/>
            </a:ext>
          </a:extLst>
        </xdr:cNvPr>
        <xdr:cNvSpPr/>
      </xdr:nvSpPr>
      <xdr:spPr>
        <a:xfrm>
          <a:off x="16757650" y="60461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143061</xdr:rowOff>
    </xdr:from>
    <xdr:to>
      <xdr:col>102</xdr:col>
      <xdr:colOff>114300</xdr:colOff>
      <xdr:row>36</xdr:row>
      <xdr:rowOff>146984</xdr:rowOff>
    </xdr:to>
    <xdr:cxnSp macro="">
      <xdr:nvCxnSpPr>
        <xdr:cNvPr id="595" name="直線コネクタ 594">
          <a:extLst>
            <a:ext uri="{FF2B5EF4-FFF2-40B4-BE49-F238E27FC236}">
              <a16:creationId xmlns:a16="http://schemas.microsoft.com/office/drawing/2014/main" id="{9C7FC58D-BEA2-4C07-A59E-313D3B25AA47}"/>
            </a:ext>
          </a:extLst>
        </xdr:cNvPr>
        <xdr:cNvCxnSpPr/>
      </xdr:nvCxnSpPr>
      <xdr:spPr>
        <a:xfrm flipV="1">
          <a:off x="16802100" y="6093011"/>
          <a:ext cx="800100" cy="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73AC05F-A224-4C26-92F3-E20FD8927362}"/>
            </a:ext>
          </a:extLst>
        </xdr:cNvPr>
        <xdr:cNvSpPr txBox="1"/>
      </xdr:nvSpPr>
      <xdr:spPr>
        <a:xfrm>
          <a:off x="18947911" y="657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AFCA84A5-8093-46B0-873D-F61A1D4F9142}"/>
            </a:ext>
          </a:extLst>
        </xdr:cNvPr>
        <xdr:cNvSpPr txBox="1"/>
      </xdr:nvSpPr>
      <xdr:spPr>
        <a:xfrm>
          <a:off x="18166861" y="657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7E61AE4-1B8E-4351-ABA7-54FB20D9C4E5}"/>
            </a:ext>
          </a:extLst>
        </xdr:cNvPr>
        <xdr:cNvSpPr txBox="1"/>
      </xdr:nvSpPr>
      <xdr:spPr>
        <a:xfrm>
          <a:off x="17354061" y="659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9D2A571-4212-4CBA-ACC0-C915AA293B15}"/>
            </a:ext>
          </a:extLst>
        </xdr:cNvPr>
        <xdr:cNvSpPr txBox="1"/>
      </xdr:nvSpPr>
      <xdr:spPr>
        <a:xfrm>
          <a:off x="16560311" y="662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30105</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693631DE-8CAD-4CB9-BE2F-D9804F1A9942}"/>
            </a:ext>
          </a:extLst>
        </xdr:cNvPr>
        <xdr:cNvSpPr txBox="1"/>
      </xdr:nvSpPr>
      <xdr:spPr>
        <a:xfrm>
          <a:off x="18915595" y="581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38476</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58B0B015-8968-47A3-8272-91218A1F57B3}"/>
            </a:ext>
          </a:extLst>
        </xdr:cNvPr>
        <xdr:cNvSpPr txBox="1"/>
      </xdr:nvSpPr>
      <xdr:spPr>
        <a:xfrm>
          <a:off x="18134545" y="582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38938</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4A997C5F-A73C-4F87-BA4D-AEC712D78044}"/>
            </a:ext>
          </a:extLst>
        </xdr:cNvPr>
        <xdr:cNvSpPr txBox="1"/>
      </xdr:nvSpPr>
      <xdr:spPr>
        <a:xfrm>
          <a:off x="17321745" y="582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42861</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32217E9E-2C1D-4515-B469-4B7265C817D8}"/>
            </a:ext>
          </a:extLst>
        </xdr:cNvPr>
        <xdr:cNvSpPr txBox="1"/>
      </xdr:nvSpPr>
      <xdr:spPr>
        <a:xfrm>
          <a:off x="16527995" y="582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409212CA-F40C-4C06-B83F-8D3877077FA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3FA7B8A-7AE0-4C13-9EFB-7B995EBF7A19}"/>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B045483-9896-47B9-8F9A-56A2AAA75BC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09D7C4B-C5B2-4860-9B58-EB005E6B6CA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28075F9-1A5C-441C-8518-A4992973E44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CEACA0C-7175-43FF-A4AC-E0F1A31DBAB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D9A8F90E-03AD-4DF0-8A73-3D0BFE4A7914}"/>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EA14050-E304-40C3-919D-8DBF46918A3D}"/>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5060C7BA-C989-4092-B70F-92159DCB849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83806973-C8AB-4EF8-B46C-FA48650A3FE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51FAB0B9-BE0C-4940-BD38-194ABCE7B377}"/>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2824A121-E596-4552-BCF1-34FF543A55C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2AB6CEA0-F06F-4582-B744-4DE0B8AC066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61579249-4B1D-470E-8A65-E2C7FF85EAE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416F204A-7BFD-4C9B-AD3B-0A9AFCF0F296}"/>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9B1856E6-EF56-4526-B8B3-AB7EDEF8D9B9}"/>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8B0FB9B5-E096-4774-884D-A830F07F2F0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FAEF566-BDDE-487C-9062-30FCC95BFB1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6D83F107-D0FD-4BE9-B5F5-59A4EDBCB637}"/>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30599416-CA2F-430E-BAD4-835FA1B3B71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E8FA148-3A51-4016-9DA5-62BB0D65527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46C8BE2F-5841-4FE2-9306-CFD8292D18C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9B2DF76-B693-4A6E-B2F3-52302FA73EEC}"/>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5BC4270-EF69-4868-8007-EAF637ECDF0C}"/>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EAEAB204-9BA0-42DC-B679-859BDCE8429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2BA07432-14C3-44C6-A287-C8ABF700183C}"/>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88254DD4-13EC-4D0F-907F-D8F4F837923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B6A50F1-A03A-4FD0-989A-65F352A209FA}"/>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7CFBAA51-05CE-4BA0-90B9-DB1612FD71F3}"/>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532B50B3-30A8-4E2B-A7A9-1FBC139CA41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8505DEB0-B6A7-4B6E-916B-1FD8F0F3270A}"/>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A71EF25F-1021-4330-923B-CC153E942BB1}"/>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FBDA2D7-DAE8-430B-9DB9-D6AC9A901F88}"/>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ACBC09A9-937B-41FB-BDAA-4AA497724A9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5A7752C6-D8BA-4E2F-AC1A-6861BD494E68}"/>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DEE04BF0-51AA-4204-ADA3-41F22067816A}"/>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EE7A3977-8C83-4A10-BD1B-90180476478B}"/>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5309EEBF-D1D8-4A7D-8D8B-9B0661B0262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CFDAD319-C137-4BE6-ACB4-0FD3619384CD}"/>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41941EDE-602D-4335-8913-C9812A76829E}"/>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4B172C05-B912-4D14-89B5-0C95D67908D6}"/>
            </a:ext>
          </a:extLst>
        </xdr:cNvPr>
        <xdr:cNvCxnSpPr/>
      </xdr:nvCxnSpPr>
      <xdr:spPr>
        <a:xfrm flipV="1">
          <a:off x="14699614" y="1276667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B3C4FDC2-8C19-43DD-8C98-96CCCF2267F7}"/>
            </a:ext>
          </a:extLst>
        </xdr:cNvPr>
        <xdr:cNvSpPr txBox="1"/>
      </xdr:nvSpPr>
      <xdr:spPr>
        <a:xfrm>
          <a:off x="14738350" y="1427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F7AE4888-6849-4C94-9C5A-9C135842F78E}"/>
            </a:ext>
          </a:extLst>
        </xdr:cNvPr>
        <xdr:cNvCxnSpPr/>
      </xdr:nvCxnSpPr>
      <xdr:spPr>
        <a:xfrm>
          <a:off x="14611350" y="1427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F95117F4-6F9D-49C6-A555-0B3E80A2948B}"/>
            </a:ext>
          </a:extLst>
        </xdr:cNvPr>
        <xdr:cNvSpPr txBox="1"/>
      </xdr:nvSpPr>
      <xdr:spPr>
        <a:xfrm>
          <a:off x="14738350" y="1255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86948A31-3710-4EC0-80E0-4A2BC4D28A7A}"/>
            </a:ext>
          </a:extLst>
        </xdr:cNvPr>
        <xdr:cNvCxnSpPr/>
      </xdr:nvCxnSpPr>
      <xdr:spPr>
        <a:xfrm>
          <a:off x="14611350" y="12766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65534605-F1A4-4254-A12F-4BFBFAD2079F}"/>
            </a:ext>
          </a:extLst>
        </xdr:cNvPr>
        <xdr:cNvSpPr txBox="1"/>
      </xdr:nvSpPr>
      <xdr:spPr>
        <a:xfrm>
          <a:off x="14738350" y="1365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1A7E11D6-66FA-4685-8472-064B3ABEA8C0}"/>
            </a:ext>
          </a:extLst>
        </xdr:cNvPr>
        <xdr:cNvSpPr/>
      </xdr:nvSpPr>
      <xdr:spPr>
        <a:xfrm>
          <a:off x="14649450" y="13672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8B878EE5-57BB-4B32-A09F-3B44265DC6B5}"/>
            </a:ext>
          </a:extLst>
        </xdr:cNvPr>
        <xdr:cNvSpPr/>
      </xdr:nvSpPr>
      <xdr:spPr>
        <a:xfrm>
          <a:off x="1388745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A29E03E8-14B0-4183-BCEB-8C841449A729}"/>
            </a:ext>
          </a:extLst>
        </xdr:cNvPr>
        <xdr:cNvSpPr/>
      </xdr:nvSpPr>
      <xdr:spPr>
        <a:xfrm>
          <a:off x="13093700" y="13638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9574964B-D98E-4A56-B9AE-A3F31F80EBFE}"/>
            </a:ext>
          </a:extLst>
        </xdr:cNvPr>
        <xdr:cNvSpPr/>
      </xdr:nvSpPr>
      <xdr:spPr>
        <a:xfrm>
          <a:off x="12299950" y="13619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B8380EC9-CCE0-4F02-973B-B8519DD23405}"/>
            </a:ext>
          </a:extLst>
        </xdr:cNvPr>
        <xdr:cNvSpPr/>
      </xdr:nvSpPr>
      <xdr:spPr>
        <a:xfrm>
          <a:off x="11487150" y="1366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0C50A56-209B-48BA-A648-5B760A3FFA48}"/>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062D0F7-ED57-4F38-B59A-5841F881B288}"/>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56EF1C3-DC6C-4750-AFB8-881B6FEB42E5}"/>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4DE2DC6-D09D-4575-A0B1-BDDB800E14C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8994A6F-8DAA-4A16-8A82-91F439E634D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52070</xdr:rowOff>
    </xdr:from>
    <xdr:to>
      <xdr:col>85</xdr:col>
      <xdr:colOff>177800</xdr:colOff>
      <xdr:row>79</xdr:row>
      <xdr:rowOff>153670</xdr:rowOff>
    </xdr:to>
    <xdr:sp macro="" textlink="">
      <xdr:nvSpPr>
        <xdr:cNvPr id="660" name="楕円 659">
          <a:extLst>
            <a:ext uri="{FF2B5EF4-FFF2-40B4-BE49-F238E27FC236}">
              <a16:creationId xmlns:a16="http://schemas.microsoft.com/office/drawing/2014/main" id="{118F21AC-AC71-4ADE-9C06-AB51C1E1FB64}"/>
            </a:ext>
          </a:extLst>
        </xdr:cNvPr>
        <xdr:cNvSpPr/>
      </xdr:nvSpPr>
      <xdr:spPr>
        <a:xfrm>
          <a:off x="14649450" y="131013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74947</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85D64D98-E377-4D5C-9FA3-B80022397AA7}"/>
            </a:ext>
          </a:extLst>
        </xdr:cNvPr>
        <xdr:cNvSpPr txBox="1"/>
      </xdr:nvSpPr>
      <xdr:spPr>
        <a:xfrm>
          <a:off x="14738350" y="1295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2539</xdr:rowOff>
    </xdr:from>
    <xdr:to>
      <xdr:col>81</xdr:col>
      <xdr:colOff>101600</xdr:colOff>
      <xdr:row>79</xdr:row>
      <xdr:rowOff>104139</xdr:rowOff>
    </xdr:to>
    <xdr:sp macro="" textlink="">
      <xdr:nvSpPr>
        <xdr:cNvPr id="662" name="楕円 661">
          <a:extLst>
            <a:ext uri="{FF2B5EF4-FFF2-40B4-BE49-F238E27FC236}">
              <a16:creationId xmlns:a16="http://schemas.microsoft.com/office/drawing/2014/main" id="{707D9E3D-A2A7-4FDF-B015-EEA796E38D17}"/>
            </a:ext>
          </a:extLst>
        </xdr:cNvPr>
        <xdr:cNvSpPr/>
      </xdr:nvSpPr>
      <xdr:spPr>
        <a:xfrm>
          <a:off x="13887450" y="1305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53339</xdr:rowOff>
    </xdr:from>
    <xdr:to>
      <xdr:col>85</xdr:col>
      <xdr:colOff>127000</xdr:colOff>
      <xdr:row>79</xdr:row>
      <xdr:rowOff>102870</xdr:rowOff>
    </xdr:to>
    <xdr:cxnSp macro="">
      <xdr:nvCxnSpPr>
        <xdr:cNvPr id="663" name="直線コネクタ 662">
          <a:extLst>
            <a:ext uri="{FF2B5EF4-FFF2-40B4-BE49-F238E27FC236}">
              <a16:creationId xmlns:a16="http://schemas.microsoft.com/office/drawing/2014/main" id="{56B68F89-002F-4F53-86FA-3E5E191FB51C}"/>
            </a:ext>
          </a:extLst>
        </xdr:cNvPr>
        <xdr:cNvCxnSpPr/>
      </xdr:nvCxnSpPr>
      <xdr:spPr>
        <a:xfrm>
          <a:off x="13938250" y="13102589"/>
          <a:ext cx="762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111125</xdr:rowOff>
    </xdr:from>
    <xdr:to>
      <xdr:col>76</xdr:col>
      <xdr:colOff>165100</xdr:colOff>
      <xdr:row>80</xdr:row>
      <xdr:rowOff>41275</xdr:rowOff>
    </xdr:to>
    <xdr:sp macro="" textlink="">
      <xdr:nvSpPr>
        <xdr:cNvPr id="664" name="楕円 663">
          <a:extLst>
            <a:ext uri="{FF2B5EF4-FFF2-40B4-BE49-F238E27FC236}">
              <a16:creationId xmlns:a16="http://schemas.microsoft.com/office/drawing/2014/main" id="{9B932F4E-E001-4CDC-8827-9B3EF7B09050}"/>
            </a:ext>
          </a:extLst>
        </xdr:cNvPr>
        <xdr:cNvSpPr/>
      </xdr:nvSpPr>
      <xdr:spPr>
        <a:xfrm>
          <a:off x="13093700" y="13160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53339</xdr:rowOff>
    </xdr:from>
    <xdr:to>
      <xdr:col>81</xdr:col>
      <xdr:colOff>50800</xdr:colOff>
      <xdr:row>79</xdr:row>
      <xdr:rowOff>161925</xdr:rowOff>
    </xdr:to>
    <xdr:cxnSp macro="">
      <xdr:nvCxnSpPr>
        <xdr:cNvPr id="665" name="直線コネクタ 664">
          <a:extLst>
            <a:ext uri="{FF2B5EF4-FFF2-40B4-BE49-F238E27FC236}">
              <a16:creationId xmlns:a16="http://schemas.microsoft.com/office/drawing/2014/main" id="{4B107D59-17D1-4552-80BB-9FC4233E1283}"/>
            </a:ext>
          </a:extLst>
        </xdr:cNvPr>
        <xdr:cNvCxnSpPr/>
      </xdr:nvCxnSpPr>
      <xdr:spPr>
        <a:xfrm flipV="1">
          <a:off x="13144500" y="13102589"/>
          <a:ext cx="79375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67311</xdr:rowOff>
    </xdr:from>
    <xdr:to>
      <xdr:col>72</xdr:col>
      <xdr:colOff>38100</xdr:colOff>
      <xdr:row>79</xdr:row>
      <xdr:rowOff>168911</xdr:rowOff>
    </xdr:to>
    <xdr:sp macro="" textlink="">
      <xdr:nvSpPr>
        <xdr:cNvPr id="666" name="楕円 665">
          <a:extLst>
            <a:ext uri="{FF2B5EF4-FFF2-40B4-BE49-F238E27FC236}">
              <a16:creationId xmlns:a16="http://schemas.microsoft.com/office/drawing/2014/main" id="{4CC70433-747B-425B-8914-1BC6D87E5F50}"/>
            </a:ext>
          </a:extLst>
        </xdr:cNvPr>
        <xdr:cNvSpPr/>
      </xdr:nvSpPr>
      <xdr:spPr>
        <a:xfrm>
          <a:off x="12299950" y="131165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118111</xdr:rowOff>
    </xdr:from>
    <xdr:to>
      <xdr:col>76</xdr:col>
      <xdr:colOff>114300</xdr:colOff>
      <xdr:row>79</xdr:row>
      <xdr:rowOff>161925</xdr:rowOff>
    </xdr:to>
    <xdr:cxnSp macro="">
      <xdr:nvCxnSpPr>
        <xdr:cNvPr id="667" name="直線コネクタ 666">
          <a:extLst>
            <a:ext uri="{FF2B5EF4-FFF2-40B4-BE49-F238E27FC236}">
              <a16:creationId xmlns:a16="http://schemas.microsoft.com/office/drawing/2014/main" id="{49E15ECA-E483-4041-9180-B60FF2EEE312}"/>
            </a:ext>
          </a:extLst>
        </xdr:cNvPr>
        <xdr:cNvCxnSpPr/>
      </xdr:nvCxnSpPr>
      <xdr:spPr>
        <a:xfrm>
          <a:off x="12344400" y="13167361"/>
          <a:ext cx="8001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55880</xdr:rowOff>
    </xdr:from>
    <xdr:to>
      <xdr:col>67</xdr:col>
      <xdr:colOff>101600</xdr:colOff>
      <xdr:row>79</xdr:row>
      <xdr:rowOff>157480</xdr:rowOff>
    </xdr:to>
    <xdr:sp macro="" textlink="">
      <xdr:nvSpPr>
        <xdr:cNvPr id="668" name="楕円 667">
          <a:extLst>
            <a:ext uri="{FF2B5EF4-FFF2-40B4-BE49-F238E27FC236}">
              <a16:creationId xmlns:a16="http://schemas.microsoft.com/office/drawing/2014/main" id="{47F784B0-EF1D-43E8-A025-9ED306518884}"/>
            </a:ext>
          </a:extLst>
        </xdr:cNvPr>
        <xdr:cNvSpPr/>
      </xdr:nvSpPr>
      <xdr:spPr>
        <a:xfrm>
          <a:off x="11487150" y="131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106680</xdr:rowOff>
    </xdr:from>
    <xdr:to>
      <xdr:col>71</xdr:col>
      <xdr:colOff>177800</xdr:colOff>
      <xdr:row>79</xdr:row>
      <xdr:rowOff>118111</xdr:rowOff>
    </xdr:to>
    <xdr:cxnSp macro="">
      <xdr:nvCxnSpPr>
        <xdr:cNvPr id="669" name="直線コネクタ 668">
          <a:extLst>
            <a:ext uri="{FF2B5EF4-FFF2-40B4-BE49-F238E27FC236}">
              <a16:creationId xmlns:a16="http://schemas.microsoft.com/office/drawing/2014/main" id="{9D2C0583-488E-4CEB-AD2A-A9C9AF82EF7B}"/>
            </a:ext>
          </a:extLst>
        </xdr:cNvPr>
        <xdr:cNvCxnSpPr/>
      </xdr:nvCxnSpPr>
      <xdr:spPr>
        <a:xfrm>
          <a:off x="11537950" y="13155930"/>
          <a:ext cx="8064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8A8894B0-75F7-4031-B8FB-467BAF7D1A4E}"/>
            </a:ext>
          </a:extLst>
        </xdr:cNvPr>
        <xdr:cNvSpPr txBox="1"/>
      </xdr:nvSpPr>
      <xdr:spPr>
        <a:xfrm>
          <a:off x="13742044" y="1374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09407B1D-EE12-4411-B5D2-9441127727E1}"/>
            </a:ext>
          </a:extLst>
        </xdr:cNvPr>
        <xdr:cNvSpPr txBox="1"/>
      </xdr:nvSpPr>
      <xdr:spPr>
        <a:xfrm>
          <a:off x="12960994" y="1372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B7767BE4-508B-4287-A84F-B9A1EF18B1B5}"/>
            </a:ext>
          </a:extLst>
        </xdr:cNvPr>
        <xdr:cNvSpPr txBox="1"/>
      </xdr:nvSpPr>
      <xdr:spPr>
        <a:xfrm>
          <a:off x="12167244"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4936A0AE-15E0-4527-A482-79700CA33BAD}"/>
            </a:ext>
          </a:extLst>
        </xdr:cNvPr>
        <xdr:cNvSpPr txBox="1"/>
      </xdr:nvSpPr>
      <xdr:spPr>
        <a:xfrm>
          <a:off x="11354444"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120666</xdr:rowOff>
    </xdr:from>
    <xdr:ext cx="405111" cy="259045"/>
    <xdr:sp macro="" textlink="">
      <xdr:nvSpPr>
        <xdr:cNvPr id="674" name="n_1mainValue【消防施設】&#10;有形固定資産減価償却率">
          <a:extLst>
            <a:ext uri="{FF2B5EF4-FFF2-40B4-BE49-F238E27FC236}">
              <a16:creationId xmlns:a16="http://schemas.microsoft.com/office/drawing/2014/main" id="{AF53DF00-5163-4DFE-8636-357B1076D087}"/>
            </a:ext>
          </a:extLst>
        </xdr:cNvPr>
        <xdr:cNvSpPr txBox="1"/>
      </xdr:nvSpPr>
      <xdr:spPr>
        <a:xfrm>
          <a:off x="13742044" y="1283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57802</xdr:rowOff>
    </xdr:from>
    <xdr:ext cx="405111" cy="259045"/>
    <xdr:sp macro="" textlink="">
      <xdr:nvSpPr>
        <xdr:cNvPr id="675" name="n_2mainValue【消防施設】&#10;有形固定資産減価償却率">
          <a:extLst>
            <a:ext uri="{FF2B5EF4-FFF2-40B4-BE49-F238E27FC236}">
              <a16:creationId xmlns:a16="http://schemas.microsoft.com/office/drawing/2014/main" id="{60B78469-5E0B-455D-A34B-BEC88DE0D8A8}"/>
            </a:ext>
          </a:extLst>
        </xdr:cNvPr>
        <xdr:cNvSpPr txBox="1"/>
      </xdr:nvSpPr>
      <xdr:spPr>
        <a:xfrm>
          <a:off x="12960994" y="1294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13988</xdr:rowOff>
    </xdr:from>
    <xdr:ext cx="405111" cy="259045"/>
    <xdr:sp macro="" textlink="">
      <xdr:nvSpPr>
        <xdr:cNvPr id="676" name="n_3mainValue【消防施設】&#10;有形固定資産減価償却率">
          <a:extLst>
            <a:ext uri="{FF2B5EF4-FFF2-40B4-BE49-F238E27FC236}">
              <a16:creationId xmlns:a16="http://schemas.microsoft.com/office/drawing/2014/main" id="{AAADDF1D-400D-44E2-A7FF-E3A7745F26F7}"/>
            </a:ext>
          </a:extLst>
        </xdr:cNvPr>
        <xdr:cNvSpPr txBox="1"/>
      </xdr:nvSpPr>
      <xdr:spPr>
        <a:xfrm>
          <a:off x="12167244" y="12898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2557</xdr:rowOff>
    </xdr:from>
    <xdr:ext cx="405111" cy="259045"/>
    <xdr:sp macro="" textlink="">
      <xdr:nvSpPr>
        <xdr:cNvPr id="677" name="n_4mainValue【消防施設】&#10;有形固定資産減価償却率">
          <a:extLst>
            <a:ext uri="{FF2B5EF4-FFF2-40B4-BE49-F238E27FC236}">
              <a16:creationId xmlns:a16="http://schemas.microsoft.com/office/drawing/2014/main" id="{6A834171-5FE4-40AF-B5C0-04B64CFD31CE}"/>
            </a:ext>
          </a:extLst>
        </xdr:cNvPr>
        <xdr:cNvSpPr txBox="1"/>
      </xdr:nvSpPr>
      <xdr:spPr>
        <a:xfrm>
          <a:off x="11354444" y="1288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7AEAB833-4BF5-4902-97F8-4E24BECD0AD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9E5CD66D-9111-4195-81A1-1DE75300A62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B04580D5-38E2-4D03-A0BF-EFF6AA720D0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187FB0A2-7B6F-4CBE-BD55-6DBAABFD051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10285569-345B-4116-8C32-DF5FFBE2C326}"/>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734E4F16-A822-40C4-BF76-0753846C474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AC2763AF-6777-4747-84B9-034D5EAEAFCC}"/>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1E39BC04-32CA-4745-B377-FF3EFF6F33B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9CCF71DB-E96A-43FA-8615-6D194F79DDA3}"/>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4B9C2D5E-E8B1-4BC9-8946-0B491B21607F}"/>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5EA2B488-EA1C-4F1A-8AF1-63246F419246}"/>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4AD1A72D-4C5C-4C15-8330-89E704558043}"/>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86C42FB0-CA97-4DEC-8C0F-C87B2C688181}"/>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59C4B17C-F75C-4BFF-85E5-D2986D33F80B}"/>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6FBA440A-7D53-4316-AB18-93A974415BC2}"/>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865E08B1-6286-4DE2-9914-4FCFBDCCB255}"/>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A8618519-815A-4A61-A018-0FDB414208D3}"/>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FE0425D8-0499-4636-986E-601FD74BF5AD}"/>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F552A0D5-C04D-4910-9666-E45B103EBA57}"/>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CE46FFE8-3DB4-4E19-853A-9D6082A0BBC6}"/>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FB90550C-AF4C-4A00-9127-1F5E6ABF9E4D}"/>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6EA5E2C8-C5CA-4716-A078-11DAAAB60EF1}"/>
            </a:ext>
          </a:extLst>
        </xdr:cNvPr>
        <xdr:cNvCxnSpPr/>
      </xdr:nvCxnSpPr>
      <xdr:spPr>
        <a:xfrm flipV="1">
          <a:off x="19951064" y="12949682"/>
          <a:ext cx="0" cy="1279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92A251D5-B012-48FE-B9A0-E29286162B8D}"/>
            </a:ext>
          </a:extLst>
        </xdr:cNvPr>
        <xdr:cNvSpPr txBox="1"/>
      </xdr:nvSpPr>
      <xdr:spPr>
        <a:xfrm>
          <a:off x="19989800" y="1423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1A2F0A9B-EF70-42C8-BA42-E423C397A9A4}"/>
            </a:ext>
          </a:extLst>
        </xdr:cNvPr>
        <xdr:cNvCxnSpPr/>
      </xdr:nvCxnSpPr>
      <xdr:spPr>
        <a:xfrm>
          <a:off x="19881850" y="14229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DC2678C1-E854-4485-8B29-379BFF2A0AA0}"/>
            </a:ext>
          </a:extLst>
        </xdr:cNvPr>
        <xdr:cNvSpPr txBox="1"/>
      </xdr:nvSpPr>
      <xdr:spPr>
        <a:xfrm>
          <a:off x="19989800" y="127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D0357B15-0005-4B05-B0F7-B1EA42741CFF}"/>
            </a:ext>
          </a:extLst>
        </xdr:cNvPr>
        <xdr:cNvCxnSpPr/>
      </xdr:nvCxnSpPr>
      <xdr:spPr>
        <a:xfrm>
          <a:off x="19881850" y="1294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4" name="【消防施設】&#10;一人当たり面積平均値テキスト">
          <a:extLst>
            <a:ext uri="{FF2B5EF4-FFF2-40B4-BE49-F238E27FC236}">
              <a16:creationId xmlns:a16="http://schemas.microsoft.com/office/drawing/2014/main" id="{CC56369C-ACB5-4ED9-A508-F1465170B719}"/>
            </a:ext>
          </a:extLst>
        </xdr:cNvPr>
        <xdr:cNvSpPr txBox="1"/>
      </xdr:nvSpPr>
      <xdr:spPr>
        <a:xfrm>
          <a:off x="19989800" y="13760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F0BE4EC8-0FF5-492D-AF68-19E49B3406A6}"/>
            </a:ext>
          </a:extLst>
        </xdr:cNvPr>
        <xdr:cNvSpPr/>
      </xdr:nvSpPr>
      <xdr:spPr>
        <a:xfrm>
          <a:off x="19900900" y="1390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460DBFB4-27C0-4478-BA9C-3FFB7920BE88}"/>
            </a:ext>
          </a:extLst>
        </xdr:cNvPr>
        <xdr:cNvSpPr/>
      </xdr:nvSpPr>
      <xdr:spPr>
        <a:xfrm>
          <a:off x="19157950" y="13907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B3AC1E9B-12B1-4AD5-8EB4-0A142509FE43}"/>
            </a:ext>
          </a:extLst>
        </xdr:cNvPr>
        <xdr:cNvSpPr/>
      </xdr:nvSpPr>
      <xdr:spPr>
        <a:xfrm>
          <a:off x="18345150" y="1391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7FEA8F03-B745-43B8-B0AF-9B213026A5B7}"/>
            </a:ext>
          </a:extLst>
        </xdr:cNvPr>
        <xdr:cNvSpPr/>
      </xdr:nvSpPr>
      <xdr:spPr>
        <a:xfrm>
          <a:off x="17551400" y="1391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ED7ED6F2-5472-456F-8ECD-0F4BB7736BFB}"/>
            </a:ext>
          </a:extLst>
        </xdr:cNvPr>
        <xdr:cNvSpPr/>
      </xdr:nvSpPr>
      <xdr:spPr>
        <a:xfrm>
          <a:off x="16757650" y="139260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5DB8C51-3632-4BA4-BF75-28F3C495BBF3}"/>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719834E-7AF6-4C0F-8A89-9C842A19923C}"/>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ACD0B21-CBE8-4E50-AFB7-F5CF95D8C73A}"/>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882E092-67D8-4864-B0B5-290A0D51308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582649E-CC31-4D1E-87E3-6620EA75A2BD}"/>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15" name="楕円 714">
          <a:extLst>
            <a:ext uri="{FF2B5EF4-FFF2-40B4-BE49-F238E27FC236}">
              <a16:creationId xmlns:a16="http://schemas.microsoft.com/office/drawing/2014/main" id="{27025E7E-69DD-48A4-86FA-58A81306DE04}"/>
            </a:ext>
          </a:extLst>
        </xdr:cNvPr>
        <xdr:cNvSpPr/>
      </xdr:nvSpPr>
      <xdr:spPr>
        <a:xfrm>
          <a:off x="19900900" y="1392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16" name="【消防施設】&#10;一人当たり面積該当値テキスト">
          <a:extLst>
            <a:ext uri="{FF2B5EF4-FFF2-40B4-BE49-F238E27FC236}">
              <a16:creationId xmlns:a16="http://schemas.microsoft.com/office/drawing/2014/main" id="{FF803871-063F-4779-AD78-78EE59D7C81B}"/>
            </a:ext>
          </a:extLst>
        </xdr:cNvPr>
        <xdr:cNvSpPr txBox="1"/>
      </xdr:nvSpPr>
      <xdr:spPr>
        <a:xfrm>
          <a:off x="19989800" y="1390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17" name="楕円 716">
          <a:extLst>
            <a:ext uri="{FF2B5EF4-FFF2-40B4-BE49-F238E27FC236}">
              <a16:creationId xmlns:a16="http://schemas.microsoft.com/office/drawing/2014/main" id="{471F6BA3-4617-4E1F-B7FA-66886E5F72A9}"/>
            </a:ext>
          </a:extLst>
        </xdr:cNvPr>
        <xdr:cNvSpPr/>
      </xdr:nvSpPr>
      <xdr:spPr>
        <a:xfrm>
          <a:off x="19157950" y="13930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106680</xdr:rowOff>
    </xdr:to>
    <xdr:cxnSp macro="">
      <xdr:nvCxnSpPr>
        <xdr:cNvPr id="718" name="直線コネクタ 717">
          <a:extLst>
            <a:ext uri="{FF2B5EF4-FFF2-40B4-BE49-F238E27FC236}">
              <a16:creationId xmlns:a16="http://schemas.microsoft.com/office/drawing/2014/main" id="{54CD845E-B52D-45F6-93A1-8429AE881A09}"/>
            </a:ext>
          </a:extLst>
        </xdr:cNvPr>
        <xdr:cNvCxnSpPr/>
      </xdr:nvCxnSpPr>
      <xdr:spPr>
        <a:xfrm flipV="1">
          <a:off x="19202400" y="13976858"/>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19" name="楕円 718">
          <a:extLst>
            <a:ext uri="{FF2B5EF4-FFF2-40B4-BE49-F238E27FC236}">
              <a16:creationId xmlns:a16="http://schemas.microsoft.com/office/drawing/2014/main" id="{820EB6E9-0EB0-4F2C-8517-385DB40351E5}"/>
            </a:ext>
          </a:extLst>
        </xdr:cNvPr>
        <xdr:cNvSpPr/>
      </xdr:nvSpPr>
      <xdr:spPr>
        <a:xfrm>
          <a:off x="1834515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720" name="直線コネクタ 719">
          <a:extLst>
            <a:ext uri="{FF2B5EF4-FFF2-40B4-BE49-F238E27FC236}">
              <a16:creationId xmlns:a16="http://schemas.microsoft.com/office/drawing/2014/main" id="{1CB36718-73AF-4974-80D3-C18541510396}"/>
            </a:ext>
          </a:extLst>
        </xdr:cNvPr>
        <xdr:cNvCxnSpPr/>
      </xdr:nvCxnSpPr>
      <xdr:spPr>
        <a:xfrm>
          <a:off x="18395950" y="1398143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21" name="楕円 720">
          <a:extLst>
            <a:ext uri="{FF2B5EF4-FFF2-40B4-BE49-F238E27FC236}">
              <a16:creationId xmlns:a16="http://schemas.microsoft.com/office/drawing/2014/main" id="{2765E0C7-55A8-489F-B060-4232CFC592E4}"/>
            </a:ext>
          </a:extLst>
        </xdr:cNvPr>
        <xdr:cNvSpPr/>
      </xdr:nvSpPr>
      <xdr:spPr>
        <a:xfrm>
          <a:off x="1755140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22" name="直線コネクタ 721">
          <a:extLst>
            <a:ext uri="{FF2B5EF4-FFF2-40B4-BE49-F238E27FC236}">
              <a16:creationId xmlns:a16="http://schemas.microsoft.com/office/drawing/2014/main" id="{C230E07F-BA0D-421D-9DF5-05F71BAEEE01}"/>
            </a:ext>
          </a:extLst>
        </xdr:cNvPr>
        <xdr:cNvCxnSpPr/>
      </xdr:nvCxnSpPr>
      <xdr:spPr>
        <a:xfrm>
          <a:off x="17602200" y="139814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3" name="楕円 722">
          <a:extLst>
            <a:ext uri="{FF2B5EF4-FFF2-40B4-BE49-F238E27FC236}">
              <a16:creationId xmlns:a16="http://schemas.microsoft.com/office/drawing/2014/main" id="{40B67403-7A86-496C-85E6-7094731A0D6E}"/>
            </a:ext>
          </a:extLst>
        </xdr:cNvPr>
        <xdr:cNvSpPr/>
      </xdr:nvSpPr>
      <xdr:spPr>
        <a:xfrm>
          <a:off x="16757650" y="13930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24" name="直線コネクタ 723">
          <a:extLst>
            <a:ext uri="{FF2B5EF4-FFF2-40B4-BE49-F238E27FC236}">
              <a16:creationId xmlns:a16="http://schemas.microsoft.com/office/drawing/2014/main" id="{A4241051-C0EE-4980-ACF0-337B50A99309}"/>
            </a:ext>
          </a:extLst>
        </xdr:cNvPr>
        <xdr:cNvCxnSpPr/>
      </xdr:nvCxnSpPr>
      <xdr:spPr>
        <a:xfrm>
          <a:off x="16802100" y="139814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5" name="n_1aveValue【消防施設】&#10;一人当たり面積">
          <a:extLst>
            <a:ext uri="{FF2B5EF4-FFF2-40B4-BE49-F238E27FC236}">
              <a16:creationId xmlns:a16="http://schemas.microsoft.com/office/drawing/2014/main" id="{742513E0-F432-461A-B2FA-7437DE466F8E}"/>
            </a:ext>
          </a:extLst>
        </xdr:cNvPr>
        <xdr:cNvSpPr txBox="1"/>
      </xdr:nvSpPr>
      <xdr:spPr>
        <a:xfrm>
          <a:off x="189802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6" name="n_2aveValue【消防施設】&#10;一人当たり面積">
          <a:extLst>
            <a:ext uri="{FF2B5EF4-FFF2-40B4-BE49-F238E27FC236}">
              <a16:creationId xmlns:a16="http://schemas.microsoft.com/office/drawing/2014/main" id="{778C3661-25E4-4BA0-8C48-556ED767295F}"/>
            </a:ext>
          </a:extLst>
        </xdr:cNvPr>
        <xdr:cNvSpPr txBox="1"/>
      </xdr:nvSpPr>
      <xdr:spPr>
        <a:xfrm>
          <a:off x="18180127" y="137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7" name="n_3aveValue【消防施設】&#10;一人当たり面積">
          <a:extLst>
            <a:ext uri="{FF2B5EF4-FFF2-40B4-BE49-F238E27FC236}">
              <a16:creationId xmlns:a16="http://schemas.microsoft.com/office/drawing/2014/main" id="{CE5D2E2D-ED2B-4053-B33B-9F5AE39D2A0D}"/>
            </a:ext>
          </a:extLst>
        </xdr:cNvPr>
        <xdr:cNvSpPr txBox="1"/>
      </xdr:nvSpPr>
      <xdr:spPr>
        <a:xfrm>
          <a:off x="17386377" y="137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6120E922-A211-46DB-978D-097C7C71CB63}"/>
            </a:ext>
          </a:extLst>
        </xdr:cNvPr>
        <xdr:cNvSpPr txBox="1"/>
      </xdr:nvSpPr>
      <xdr:spPr>
        <a:xfrm>
          <a:off x="16592627" y="13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29" name="n_1mainValue【消防施設】&#10;一人当たり面積">
          <a:extLst>
            <a:ext uri="{FF2B5EF4-FFF2-40B4-BE49-F238E27FC236}">
              <a16:creationId xmlns:a16="http://schemas.microsoft.com/office/drawing/2014/main" id="{52FB8BE9-F89C-448A-BCA8-2CD8EAC44719}"/>
            </a:ext>
          </a:extLst>
        </xdr:cNvPr>
        <xdr:cNvSpPr txBox="1"/>
      </xdr:nvSpPr>
      <xdr:spPr>
        <a:xfrm>
          <a:off x="189802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0" name="n_2mainValue【消防施設】&#10;一人当たり面積">
          <a:extLst>
            <a:ext uri="{FF2B5EF4-FFF2-40B4-BE49-F238E27FC236}">
              <a16:creationId xmlns:a16="http://schemas.microsoft.com/office/drawing/2014/main" id="{6E67812D-7DFC-43D1-B932-537BD9D30298}"/>
            </a:ext>
          </a:extLst>
        </xdr:cNvPr>
        <xdr:cNvSpPr txBox="1"/>
      </xdr:nvSpPr>
      <xdr:spPr>
        <a:xfrm>
          <a:off x="181801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1" name="n_3mainValue【消防施設】&#10;一人当たり面積">
          <a:extLst>
            <a:ext uri="{FF2B5EF4-FFF2-40B4-BE49-F238E27FC236}">
              <a16:creationId xmlns:a16="http://schemas.microsoft.com/office/drawing/2014/main" id="{BB94AA92-4491-48A6-9424-EF99710EBAB7}"/>
            </a:ext>
          </a:extLst>
        </xdr:cNvPr>
        <xdr:cNvSpPr txBox="1"/>
      </xdr:nvSpPr>
      <xdr:spPr>
        <a:xfrm>
          <a:off x="1738637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2" name="n_4mainValue【消防施設】&#10;一人当たり面積">
          <a:extLst>
            <a:ext uri="{FF2B5EF4-FFF2-40B4-BE49-F238E27FC236}">
              <a16:creationId xmlns:a16="http://schemas.microsoft.com/office/drawing/2014/main" id="{417A95C6-116B-4E5A-B31B-5D779A2B3BF7}"/>
            </a:ext>
          </a:extLst>
        </xdr:cNvPr>
        <xdr:cNvSpPr txBox="1"/>
      </xdr:nvSpPr>
      <xdr:spPr>
        <a:xfrm>
          <a:off x="165926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3E2DA2B5-F96C-4382-9407-E3C17103022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BBB51645-E38A-48AC-A2D6-06DB0D59CF2D}"/>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5834BD80-3CEB-4F14-A400-2920A81EFCF6}"/>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EDC07DBC-B931-4BED-B155-26EC3EF59DF4}"/>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E16CFC8-601D-4C32-8DA5-BF867795B23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CFA00BB-F5EA-4BFA-BB54-F1A091D338B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1C1DD70F-2744-47FA-9717-E37E095C295C}"/>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58CB4D06-1519-4C80-B8AF-6621B1F82111}"/>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D8BD9455-8ECB-4136-91D5-45C987A4FA5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CC31CE7A-96D7-434C-9E80-9E147127AA2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E9598B8-CFCF-4EB3-9D17-F2112220B70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3DC3D201-FBE4-4F97-98CF-58A1A1B4CCF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CC592B9-AE90-4DCE-93AE-A984A24F627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7EE099FA-D8EF-43FA-AD17-55E0EC22353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AFD32753-093A-4703-88B4-F6A6648EC0B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F2F50CF4-6B31-44DB-B19F-9AAA700818CC}"/>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5D82404E-92C2-4843-95B2-A42387FA916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8168B442-BADC-4D97-AA0C-CC485751887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CDB7483D-BF09-4BAB-8E50-3C8668CE39EB}"/>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ADA28618-EFE2-4296-9CFD-82873B44ACD7}"/>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704A3367-C112-4FD9-A0B6-B8BB5925067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1779EFA6-3A53-4C7B-BC62-9EAD44CEF4E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FDB7E6A5-6ECB-4FFE-9883-700B03B96A8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1E77318C-EDE3-412F-8C24-67614775574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BAB2198F-CA93-4518-BFA0-EFE1B83628CF}"/>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48CDB6A5-6C31-4119-85E2-12F5E3560E5C}"/>
            </a:ext>
          </a:extLst>
        </xdr:cNvPr>
        <xdr:cNvCxnSpPr/>
      </xdr:nvCxnSpPr>
      <xdr:spPr>
        <a:xfrm flipV="1">
          <a:off x="14699614" y="165892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63E451F0-E692-4CEA-8829-09F655C23E16}"/>
            </a:ext>
          </a:extLst>
        </xdr:cNvPr>
        <xdr:cNvSpPr txBox="1"/>
      </xdr:nvSpPr>
      <xdr:spPr>
        <a:xfrm>
          <a:off x="14738350" y="1805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583A591E-C374-4A50-9AD2-5879F0A33931}"/>
            </a:ext>
          </a:extLst>
        </xdr:cNvPr>
        <xdr:cNvCxnSpPr/>
      </xdr:nvCxnSpPr>
      <xdr:spPr>
        <a:xfrm>
          <a:off x="14611350" y="180474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196D2174-D4B0-4061-85D1-F1C4302BD438}"/>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2A64DECB-1A46-4B36-AC19-2B14D9B40F06}"/>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E9CA6124-4C79-4AB2-8E56-77F6C8EC6CBA}"/>
            </a:ext>
          </a:extLst>
        </xdr:cNvPr>
        <xdr:cNvSpPr txBox="1"/>
      </xdr:nvSpPr>
      <xdr:spPr>
        <a:xfrm>
          <a:off x="14738350" y="17119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18787916-E264-44CB-ACA0-DC99CFE81485}"/>
            </a:ext>
          </a:extLst>
        </xdr:cNvPr>
        <xdr:cNvSpPr/>
      </xdr:nvSpPr>
      <xdr:spPr>
        <a:xfrm>
          <a:off x="14649450" y="1726837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EA903480-4B1D-4F77-96AD-E44B94F9B86A}"/>
            </a:ext>
          </a:extLst>
        </xdr:cNvPr>
        <xdr:cNvSpPr/>
      </xdr:nvSpPr>
      <xdr:spPr>
        <a:xfrm>
          <a:off x="13887450" y="172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5B566037-4CB3-436D-A4B0-6EE604087E59}"/>
            </a:ext>
          </a:extLst>
        </xdr:cNvPr>
        <xdr:cNvSpPr/>
      </xdr:nvSpPr>
      <xdr:spPr>
        <a:xfrm>
          <a:off x="13093700" y="1727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ECCA4538-0116-47D5-879C-67C8323BE0FF}"/>
            </a:ext>
          </a:extLst>
        </xdr:cNvPr>
        <xdr:cNvSpPr/>
      </xdr:nvSpPr>
      <xdr:spPr>
        <a:xfrm>
          <a:off x="12299950" y="173010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6CE456FD-234A-4301-8929-69FFFA82B009}"/>
            </a:ext>
          </a:extLst>
        </xdr:cNvPr>
        <xdr:cNvSpPr/>
      </xdr:nvSpPr>
      <xdr:spPr>
        <a:xfrm>
          <a:off x="11487150" y="1734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8E54288-0481-48BD-9AC6-9CD618A6F8B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3BFA6E1-D14E-4435-966F-66102E0ADBF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10D48EB-04C6-4F5C-90FD-4919D85FA95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9301718-C86D-4DF3-94D8-C0386745340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740FB78-FD4B-4E41-8569-4A7860314C1E}"/>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58057</xdr:rowOff>
    </xdr:from>
    <xdr:to>
      <xdr:col>85</xdr:col>
      <xdr:colOff>177800</xdr:colOff>
      <xdr:row>105</xdr:row>
      <xdr:rowOff>159657</xdr:rowOff>
    </xdr:to>
    <xdr:sp macro="" textlink="">
      <xdr:nvSpPr>
        <xdr:cNvPr id="774" name="楕円 773">
          <a:extLst>
            <a:ext uri="{FF2B5EF4-FFF2-40B4-BE49-F238E27FC236}">
              <a16:creationId xmlns:a16="http://schemas.microsoft.com/office/drawing/2014/main" id="{3F042AF2-6B73-4A29-A80D-48FF1A5BB713}"/>
            </a:ext>
          </a:extLst>
        </xdr:cNvPr>
        <xdr:cNvSpPr/>
      </xdr:nvSpPr>
      <xdr:spPr>
        <a:xfrm>
          <a:off x="14649450" y="1748880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36484</xdr:rowOff>
    </xdr:from>
    <xdr:ext cx="405111" cy="259045"/>
    <xdr:sp macro="" textlink="">
      <xdr:nvSpPr>
        <xdr:cNvPr id="775" name="【庁舎】&#10;有形固定資産減価償却率該当値テキスト">
          <a:extLst>
            <a:ext uri="{FF2B5EF4-FFF2-40B4-BE49-F238E27FC236}">
              <a16:creationId xmlns:a16="http://schemas.microsoft.com/office/drawing/2014/main" id="{06B17665-AE97-4B7F-9210-E928CA114980}"/>
            </a:ext>
          </a:extLst>
        </xdr:cNvPr>
        <xdr:cNvSpPr txBox="1"/>
      </xdr:nvSpPr>
      <xdr:spPr>
        <a:xfrm>
          <a:off x="14738350" y="1746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41729</xdr:rowOff>
    </xdr:from>
    <xdr:to>
      <xdr:col>81</xdr:col>
      <xdr:colOff>101600</xdr:colOff>
      <xdr:row>105</xdr:row>
      <xdr:rowOff>143329</xdr:rowOff>
    </xdr:to>
    <xdr:sp macro="" textlink="">
      <xdr:nvSpPr>
        <xdr:cNvPr id="776" name="楕円 775">
          <a:extLst>
            <a:ext uri="{FF2B5EF4-FFF2-40B4-BE49-F238E27FC236}">
              <a16:creationId xmlns:a16="http://schemas.microsoft.com/office/drawing/2014/main" id="{4D17058C-8304-49AD-8CED-001606EC4C1D}"/>
            </a:ext>
          </a:extLst>
        </xdr:cNvPr>
        <xdr:cNvSpPr/>
      </xdr:nvSpPr>
      <xdr:spPr>
        <a:xfrm>
          <a:off x="13887450" y="17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92529</xdr:rowOff>
    </xdr:from>
    <xdr:to>
      <xdr:col>85</xdr:col>
      <xdr:colOff>127000</xdr:colOff>
      <xdr:row>105</xdr:row>
      <xdr:rowOff>108857</xdr:rowOff>
    </xdr:to>
    <xdr:cxnSp macro="">
      <xdr:nvCxnSpPr>
        <xdr:cNvPr id="777" name="直線コネクタ 776">
          <a:extLst>
            <a:ext uri="{FF2B5EF4-FFF2-40B4-BE49-F238E27FC236}">
              <a16:creationId xmlns:a16="http://schemas.microsoft.com/office/drawing/2014/main" id="{AD3D1EC2-0146-4C90-94BF-9D140932226B}"/>
            </a:ext>
          </a:extLst>
        </xdr:cNvPr>
        <xdr:cNvCxnSpPr/>
      </xdr:nvCxnSpPr>
      <xdr:spPr>
        <a:xfrm>
          <a:off x="13938250" y="17523279"/>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778" name="楕円 777">
          <a:extLst>
            <a:ext uri="{FF2B5EF4-FFF2-40B4-BE49-F238E27FC236}">
              <a16:creationId xmlns:a16="http://schemas.microsoft.com/office/drawing/2014/main" id="{D000FB2E-5A96-4621-AB5F-A447A8C120FE}"/>
            </a:ext>
          </a:extLst>
        </xdr:cNvPr>
        <xdr:cNvSpPr/>
      </xdr:nvSpPr>
      <xdr:spPr>
        <a:xfrm>
          <a:off x="13093700" y="1743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59871</xdr:rowOff>
    </xdr:from>
    <xdr:to>
      <xdr:col>81</xdr:col>
      <xdr:colOff>50800</xdr:colOff>
      <xdr:row>105</xdr:row>
      <xdr:rowOff>92529</xdr:rowOff>
    </xdr:to>
    <xdr:cxnSp macro="">
      <xdr:nvCxnSpPr>
        <xdr:cNvPr id="779" name="直線コネクタ 778">
          <a:extLst>
            <a:ext uri="{FF2B5EF4-FFF2-40B4-BE49-F238E27FC236}">
              <a16:creationId xmlns:a16="http://schemas.microsoft.com/office/drawing/2014/main" id="{92214A61-317C-45A0-BA17-96B101C2B3A5}"/>
            </a:ext>
          </a:extLst>
        </xdr:cNvPr>
        <xdr:cNvCxnSpPr/>
      </xdr:nvCxnSpPr>
      <xdr:spPr>
        <a:xfrm>
          <a:off x="13144500" y="17490621"/>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141332</xdr:rowOff>
    </xdr:from>
    <xdr:to>
      <xdr:col>72</xdr:col>
      <xdr:colOff>38100</xdr:colOff>
      <xdr:row>105</xdr:row>
      <xdr:rowOff>71482</xdr:rowOff>
    </xdr:to>
    <xdr:sp macro="" textlink="">
      <xdr:nvSpPr>
        <xdr:cNvPr id="780" name="楕円 779">
          <a:extLst>
            <a:ext uri="{FF2B5EF4-FFF2-40B4-BE49-F238E27FC236}">
              <a16:creationId xmlns:a16="http://schemas.microsoft.com/office/drawing/2014/main" id="{87737582-F523-44BD-8D07-62380C156F4D}"/>
            </a:ext>
          </a:extLst>
        </xdr:cNvPr>
        <xdr:cNvSpPr/>
      </xdr:nvSpPr>
      <xdr:spPr>
        <a:xfrm>
          <a:off x="12299950" y="174006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20682</xdr:rowOff>
    </xdr:from>
    <xdr:to>
      <xdr:col>76</xdr:col>
      <xdr:colOff>114300</xdr:colOff>
      <xdr:row>105</xdr:row>
      <xdr:rowOff>59871</xdr:rowOff>
    </xdr:to>
    <xdr:cxnSp macro="">
      <xdr:nvCxnSpPr>
        <xdr:cNvPr id="781" name="直線コネクタ 780">
          <a:extLst>
            <a:ext uri="{FF2B5EF4-FFF2-40B4-BE49-F238E27FC236}">
              <a16:creationId xmlns:a16="http://schemas.microsoft.com/office/drawing/2014/main" id="{FBC54223-50C5-4E8D-9EB7-4CE2023D9CA4}"/>
            </a:ext>
          </a:extLst>
        </xdr:cNvPr>
        <xdr:cNvCxnSpPr/>
      </xdr:nvCxnSpPr>
      <xdr:spPr>
        <a:xfrm>
          <a:off x="12344400" y="17451432"/>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120106</xdr:rowOff>
    </xdr:from>
    <xdr:to>
      <xdr:col>67</xdr:col>
      <xdr:colOff>101600</xdr:colOff>
      <xdr:row>105</xdr:row>
      <xdr:rowOff>50256</xdr:rowOff>
    </xdr:to>
    <xdr:sp macro="" textlink="">
      <xdr:nvSpPr>
        <xdr:cNvPr id="782" name="楕円 781">
          <a:extLst>
            <a:ext uri="{FF2B5EF4-FFF2-40B4-BE49-F238E27FC236}">
              <a16:creationId xmlns:a16="http://schemas.microsoft.com/office/drawing/2014/main" id="{4260C9D6-8248-453C-8ED1-5F5469133273}"/>
            </a:ext>
          </a:extLst>
        </xdr:cNvPr>
        <xdr:cNvSpPr/>
      </xdr:nvSpPr>
      <xdr:spPr>
        <a:xfrm>
          <a:off x="1148715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170906</xdr:rowOff>
    </xdr:from>
    <xdr:to>
      <xdr:col>71</xdr:col>
      <xdr:colOff>177800</xdr:colOff>
      <xdr:row>105</xdr:row>
      <xdr:rowOff>20682</xdr:rowOff>
    </xdr:to>
    <xdr:cxnSp macro="">
      <xdr:nvCxnSpPr>
        <xdr:cNvPr id="783" name="直線コネクタ 782">
          <a:extLst>
            <a:ext uri="{FF2B5EF4-FFF2-40B4-BE49-F238E27FC236}">
              <a16:creationId xmlns:a16="http://schemas.microsoft.com/office/drawing/2014/main" id="{76CF498D-3239-4E9D-A719-7996D8CF0307}"/>
            </a:ext>
          </a:extLst>
        </xdr:cNvPr>
        <xdr:cNvCxnSpPr/>
      </xdr:nvCxnSpPr>
      <xdr:spPr>
        <a:xfrm>
          <a:off x="11537950" y="17430206"/>
          <a:ext cx="80645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671B74A9-4BF3-4947-A46E-6B085E33F3A0}"/>
            </a:ext>
          </a:extLst>
        </xdr:cNvPr>
        <xdr:cNvSpPr txBox="1"/>
      </xdr:nvSpPr>
      <xdr:spPr>
        <a:xfrm>
          <a:off x="137420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6BE7DFF7-4C36-4066-9CB5-3F8E40625172}"/>
            </a:ext>
          </a:extLst>
        </xdr:cNvPr>
        <xdr:cNvSpPr txBox="1"/>
      </xdr:nvSpPr>
      <xdr:spPr>
        <a:xfrm>
          <a:off x="1296099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47F2F324-F382-4940-BB5C-DDCAA50F37ED}"/>
            </a:ext>
          </a:extLst>
        </xdr:cNvPr>
        <xdr:cNvSpPr txBox="1"/>
      </xdr:nvSpPr>
      <xdr:spPr>
        <a:xfrm>
          <a:off x="121672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67C45A7D-1FA5-47CD-B08C-0A8E0FBC2775}"/>
            </a:ext>
          </a:extLst>
        </xdr:cNvPr>
        <xdr:cNvSpPr txBox="1"/>
      </xdr:nvSpPr>
      <xdr:spPr>
        <a:xfrm>
          <a:off x="1135444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134456</xdr:rowOff>
    </xdr:from>
    <xdr:ext cx="405111" cy="259045"/>
    <xdr:sp macro="" textlink="">
      <xdr:nvSpPr>
        <xdr:cNvPr id="788" name="n_1mainValue【庁舎】&#10;有形固定資産減価償却率">
          <a:extLst>
            <a:ext uri="{FF2B5EF4-FFF2-40B4-BE49-F238E27FC236}">
              <a16:creationId xmlns:a16="http://schemas.microsoft.com/office/drawing/2014/main" id="{0D93E641-B18E-4E8F-BA01-F8AF38CBDA6C}"/>
            </a:ext>
          </a:extLst>
        </xdr:cNvPr>
        <xdr:cNvSpPr txBox="1"/>
      </xdr:nvSpPr>
      <xdr:spPr>
        <a:xfrm>
          <a:off x="13742044" y="1756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101798</xdr:rowOff>
    </xdr:from>
    <xdr:ext cx="405111" cy="259045"/>
    <xdr:sp macro="" textlink="">
      <xdr:nvSpPr>
        <xdr:cNvPr id="789" name="n_2mainValue【庁舎】&#10;有形固定資産減価償却率">
          <a:extLst>
            <a:ext uri="{FF2B5EF4-FFF2-40B4-BE49-F238E27FC236}">
              <a16:creationId xmlns:a16="http://schemas.microsoft.com/office/drawing/2014/main" id="{3B00C442-A9C4-4068-9AB4-075EBCE0747D}"/>
            </a:ext>
          </a:extLst>
        </xdr:cNvPr>
        <xdr:cNvSpPr txBox="1"/>
      </xdr:nvSpPr>
      <xdr:spPr>
        <a:xfrm>
          <a:off x="12960994" y="17532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62609</xdr:rowOff>
    </xdr:from>
    <xdr:ext cx="405111" cy="259045"/>
    <xdr:sp macro="" textlink="">
      <xdr:nvSpPr>
        <xdr:cNvPr id="790" name="n_3mainValue【庁舎】&#10;有形固定資産減価償却率">
          <a:extLst>
            <a:ext uri="{FF2B5EF4-FFF2-40B4-BE49-F238E27FC236}">
              <a16:creationId xmlns:a16="http://schemas.microsoft.com/office/drawing/2014/main" id="{FFEC4887-3867-44D2-ADD3-5CA48277463F}"/>
            </a:ext>
          </a:extLst>
        </xdr:cNvPr>
        <xdr:cNvSpPr txBox="1"/>
      </xdr:nvSpPr>
      <xdr:spPr>
        <a:xfrm>
          <a:off x="12167244" y="17493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41383</xdr:rowOff>
    </xdr:from>
    <xdr:ext cx="405111" cy="259045"/>
    <xdr:sp macro="" textlink="">
      <xdr:nvSpPr>
        <xdr:cNvPr id="791" name="n_4mainValue【庁舎】&#10;有形固定資産減価償却率">
          <a:extLst>
            <a:ext uri="{FF2B5EF4-FFF2-40B4-BE49-F238E27FC236}">
              <a16:creationId xmlns:a16="http://schemas.microsoft.com/office/drawing/2014/main" id="{45FCB30E-A5C0-4DF0-A3F6-246BE46805C7}"/>
            </a:ext>
          </a:extLst>
        </xdr:cNvPr>
        <xdr:cNvSpPr txBox="1"/>
      </xdr:nvSpPr>
      <xdr:spPr>
        <a:xfrm>
          <a:off x="11354444" y="1747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44A789EC-E4F1-4194-995E-5984961FDAE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DE6C16CD-CD8F-4B06-AF5C-8BC00153A0B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F3DDBC48-3089-4605-ADC5-BFF7AD515C7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922B73B1-D79E-4C1A-BD73-E9E8906C056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A19BB317-AD51-4302-AB57-1D6F57C11A8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FD1A1C0F-3BA0-4B98-8B5D-928043EB3EAE}"/>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33D2300D-67CE-41B1-A766-25B085DE676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9CA82CB6-069E-4C4F-B9CB-3D976A7D0B5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5161CFF7-9D74-4467-A73B-F2B737F9830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D476DCB9-4F31-4FFB-BB01-D5DFE7B03FA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B476237E-32DF-4035-822A-319347BD2014}"/>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653D634D-91DE-4AD4-8E0B-0355BF6C9702}"/>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56B0FD81-5229-4E5D-86FA-3FFBA1BEF5B9}"/>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A9810E82-F1EF-4C06-9323-5CDE961237B3}"/>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29241689-A19F-4FFD-9F5A-EE061E43960E}"/>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638920DC-1702-484A-8F85-AAAF6CD6B14A}"/>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B332D07E-1409-4015-B4D8-E25FD8B82F60}"/>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E1C147D2-1349-4C08-B685-B60BB2D090F2}"/>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5EDC81E2-C32A-433E-9A29-64810A997492}"/>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672D08DF-1947-4FB0-8D85-FC701A823AE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05C21A8-0D1F-4255-9181-C003D1461331}"/>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97BFEFE3-3316-44FF-BD3B-57F1CAA16E18}"/>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56BC4F89-292A-4016-8F59-69B0FB8E287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659031FD-5525-4219-B673-99CCD0A0F53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3559A81C-991C-43BD-B2D0-2A9FAC432EF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10671D9C-8D42-44B7-98A4-BA123C3940D4}"/>
            </a:ext>
          </a:extLst>
        </xdr:cNvPr>
        <xdr:cNvCxnSpPr/>
      </xdr:nvCxnSpPr>
      <xdr:spPr>
        <a:xfrm flipV="1">
          <a:off x="19951064" y="164896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BFE39F5B-99B3-4356-ACC0-449E173771E6}"/>
            </a:ext>
          </a:extLst>
        </xdr:cNvPr>
        <xdr:cNvSpPr txBox="1"/>
      </xdr:nvSpPr>
      <xdr:spPr>
        <a:xfrm>
          <a:off x="19989800" y="1794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CE47EC16-775F-4FDF-889D-74149972D228}"/>
            </a:ext>
          </a:extLst>
        </xdr:cNvPr>
        <xdr:cNvCxnSpPr/>
      </xdr:nvCxnSpPr>
      <xdr:spPr>
        <a:xfrm>
          <a:off x="19881850" y="17942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59A54B15-A8D5-4E1C-A470-3EB824287380}"/>
            </a:ext>
          </a:extLst>
        </xdr:cNvPr>
        <xdr:cNvSpPr txBox="1"/>
      </xdr:nvSpPr>
      <xdr:spPr>
        <a:xfrm>
          <a:off x="19989800" y="1626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E199762C-A2BD-49BA-92BF-EA40C31F35F0}"/>
            </a:ext>
          </a:extLst>
        </xdr:cNvPr>
        <xdr:cNvCxnSpPr/>
      </xdr:nvCxnSpPr>
      <xdr:spPr>
        <a:xfrm>
          <a:off x="19881850" y="16489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EFED808B-A1FB-4C35-9BF9-46F849A9B659}"/>
            </a:ext>
          </a:extLst>
        </xdr:cNvPr>
        <xdr:cNvSpPr txBox="1"/>
      </xdr:nvSpPr>
      <xdr:spPr>
        <a:xfrm>
          <a:off x="19989800" y="17446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AB6A0559-897C-4A8B-8554-4E8311EBD1BE}"/>
            </a:ext>
          </a:extLst>
        </xdr:cNvPr>
        <xdr:cNvSpPr/>
      </xdr:nvSpPr>
      <xdr:spPr>
        <a:xfrm>
          <a:off x="199009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878948E8-A300-459B-9FA2-93204AB63426}"/>
            </a:ext>
          </a:extLst>
        </xdr:cNvPr>
        <xdr:cNvSpPr/>
      </xdr:nvSpPr>
      <xdr:spPr>
        <a:xfrm>
          <a:off x="191579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DF9B60CD-3B00-428C-889E-BD1CB4CA3C23}"/>
            </a:ext>
          </a:extLst>
        </xdr:cNvPr>
        <xdr:cNvSpPr/>
      </xdr:nvSpPr>
      <xdr:spPr>
        <a:xfrm>
          <a:off x="18345150" y="1749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7F26CCEF-7B89-4AD5-9ABE-D9C8AE92F77F}"/>
            </a:ext>
          </a:extLst>
        </xdr:cNvPr>
        <xdr:cNvSpPr/>
      </xdr:nvSpPr>
      <xdr:spPr>
        <a:xfrm>
          <a:off x="17551400" y="1750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7289844E-5B20-4A1A-BF6E-0ADF3AEA50F6}"/>
            </a:ext>
          </a:extLst>
        </xdr:cNvPr>
        <xdr:cNvSpPr/>
      </xdr:nvSpPr>
      <xdr:spPr>
        <a:xfrm>
          <a:off x="16757650" y="175230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B2B6AE1-00F7-4E6A-9728-43CDD3710CE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54E0883-DFF0-44FF-B8DB-BB56DFE605E0}"/>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0925D3F-7F38-40F2-BE35-6EF9E4A74A18}"/>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DAEF9CC-C941-4AEF-AE94-57E47D0DB67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1C6F82B-91E5-4A3C-B8D2-650DC714698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62956</xdr:rowOff>
    </xdr:from>
    <xdr:to>
      <xdr:col>116</xdr:col>
      <xdr:colOff>114300</xdr:colOff>
      <xdr:row>103</xdr:row>
      <xdr:rowOff>164556</xdr:rowOff>
    </xdr:to>
    <xdr:sp macro="" textlink="">
      <xdr:nvSpPr>
        <xdr:cNvPr id="833" name="楕円 832">
          <a:extLst>
            <a:ext uri="{FF2B5EF4-FFF2-40B4-BE49-F238E27FC236}">
              <a16:creationId xmlns:a16="http://schemas.microsoft.com/office/drawing/2014/main" id="{164EAF02-E1F3-4FC6-B0AB-D255F129FAEB}"/>
            </a:ext>
          </a:extLst>
        </xdr:cNvPr>
        <xdr:cNvSpPr/>
      </xdr:nvSpPr>
      <xdr:spPr>
        <a:xfrm>
          <a:off x="199009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85833</xdr:rowOff>
    </xdr:from>
    <xdr:ext cx="469744" cy="259045"/>
    <xdr:sp macro="" textlink="">
      <xdr:nvSpPr>
        <xdr:cNvPr id="834" name="【庁舎】&#10;一人当たり面積該当値テキスト">
          <a:extLst>
            <a:ext uri="{FF2B5EF4-FFF2-40B4-BE49-F238E27FC236}">
              <a16:creationId xmlns:a16="http://schemas.microsoft.com/office/drawing/2014/main" id="{C7A2A5BC-43D0-48C7-8F99-0B8EEE03DA99}"/>
            </a:ext>
          </a:extLst>
        </xdr:cNvPr>
        <xdr:cNvSpPr txBox="1"/>
      </xdr:nvSpPr>
      <xdr:spPr>
        <a:xfrm>
          <a:off x="19989800" y="1700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69487</xdr:rowOff>
    </xdr:from>
    <xdr:to>
      <xdr:col>112</xdr:col>
      <xdr:colOff>38100</xdr:colOff>
      <xdr:row>103</xdr:row>
      <xdr:rowOff>171087</xdr:rowOff>
    </xdr:to>
    <xdr:sp macro="" textlink="">
      <xdr:nvSpPr>
        <xdr:cNvPr id="835" name="楕円 834">
          <a:extLst>
            <a:ext uri="{FF2B5EF4-FFF2-40B4-BE49-F238E27FC236}">
              <a16:creationId xmlns:a16="http://schemas.microsoft.com/office/drawing/2014/main" id="{67F14DCD-532B-4FE5-B388-F6AE25CB2961}"/>
            </a:ext>
          </a:extLst>
        </xdr:cNvPr>
        <xdr:cNvSpPr/>
      </xdr:nvSpPr>
      <xdr:spPr>
        <a:xfrm>
          <a:off x="19157950" y="17157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113756</xdr:rowOff>
    </xdr:from>
    <xdr:to>
      <xdr:col>116</xdr:col>
      <xdr:colOff>63500</xdr:colOff>
      <xdr:row>103</xdr:row>
      <xdr:rowOff>120287</xdr:rowOff>
    </xdr:to>
    <xdr:cxnSp macro="">
      <xdr:nvCxnSpPr>
        <xdr:cNvPr id="836" name="直線コネクタ 835">
          <a:extLst>
            <a:ext uri="{FF2B5EF4-FFF2-40B4-BE49-F238E27FC236}">
              <a16:creationId xmlns:a16="http://schemas.microsoft.com/office/drawing/2014/main" id="{F0D9D3D7-B599-4D79-AD47-43FAB7D61039}"/>
            </a:ext>
          </a:extLst>
        </xdr:cNvPr>
        <xdr:cNvCxnSpPr/>
      </xdr:nvCxnSpPr>
      <xdr:spPr>
        <a:xfrm flipV="1">
          <a:off x="19202400" y="17201606"/>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76019</xdr:rowOff>
    </xdr:from>
    <xdr:to>
      <xdr:col>107</xdr:col>
      <xdr:colOff>101600</xdr:colOff>
      <xdr:row>104</xdr:row>
      <xdr:rowOff>6169</xdr:rowOff>
    </xdr:to>
    <xdr:sp macro="" textlink="">
      <xdr:nvSpPr>
        <xdr:cNvPr id="837" name="楕円 836">
          <a:extLst>
            <a:ext uri="{FF2B5EF4-FFF2-40B4-BE49-F238E27FC236}">
              <a16:creationId xmlns:a16="http://schemas.microsoft.com/office/drawing/2014/main" id="{3615190C-92C5-4A76-83DF-DAD919A3ADBF}"/>
            </a:ext>
          </a:extLst>
        </xdr:cNvPr>
        <xdr:cNvSpPr/>
      </xdr:nvSpPr>
      <xdr:spPr>
        <a:xfrm>
          <a:off x="1834515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120287</xdr:rowOff>
    </xdr:from>
    <xdr:to>
      <xdr:col>111</xdr:col>
      <xdr:colOff>177800</xdr:colOff>
      <xdr:row>103</xdr:row>
      <xdr:rowOff>126819</xdr:rowOff>
    </xdr:to>
    <xdr:cxnSp macro="">
      <xdr:nvCxnSpPr>
        <xdr:cNvPr id="838" name="直線コネクタ 837">
          <a:extLst>
            <a:ext uri="{FF2B5EF4-FFF2-40B4-BE49-F238E27FC236}">
              <a16:creationId xmlns:a16="http://schemas.microsoft.com/office/drawing/2014/main" id="{69F22CCD-99A1-489E-93E0-CCB7901214F4}"/>
            </a:ext>
          </a:extLst>
        </xdr:cNvPr>
        <xdr:cNvCxnSpPr/>
      </xdr:nvCxnSpPr>
      <xdr:spPr>
        <a:xfrm flipV="1">
          <a:off x="18395950" y="17208137"/>
          <a:ext cx="8064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76019</xdr:rowOff>
    </xdr:from>
    <xdr:to>
      <xdr:col>102</xdr:col>
      <xdr:colOff>165100</xdr:colOff>
      <xdr:row>104</xdr:row>
      <xdr:rowOff>6169</xdr:rowOff>
    </xdr:to>
    <xdr:sp macro="" textlink="">
      <xdr:nvSpPr>
        <xdr:cNvPr id="839" name="楕円 838">
          <a:extLst>
            <a:ext uri="{FF2B5EF4-FFF2-40B4-BE49-F238E27FC236}">
              <a16:creationId xmlns:a16="http://schemas.microsoft.com/office/drawing/2014/main" id="{E03CF77A-6263-47C8-B8E0-65765FA2E2D0}"/>
            </a:ext>
          </a:extLst>
        </xdr:cNvPr>
        <xdr:cNvSpPr/>
      </xdr:nvSpPr>
      <xdr:spPr>
        <a:xfrm>
          <a:off x="175514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126819</xdr:rowOff>
    </xdr:from>
    <xdr:to>
      <xdr:col>107</xdr:col>
      <xdr:colOff>50800</xdr:colOff>
      <xdr:row>103</xdr:row>
      <xdr:rowOff>126819</xdr:rowOff>
    </xdr:to>
    <xdr:cxnSp macro="">
      <xdr:nvCxnSpPr>
        <xdr:cNvPr id="840" name="直線コネクタ 839">
          <a:extLst>
            <a:ext uri="{FF2B5EF4-FFF2-40B4-BE49-F238E27FC236}">
              <a16:creationId xmlns:a16="http://schemas.microsoft.com/office/drawing/2014/main" id="{AB492210-732D-4905-A420-4E5888CB0A15}"/>
            </a:ext>
          </a:extLst>
        </xdr:cNvPr>
        <xdr:cNvCxnSpPr/>
      </xdr:nvCxnSpPr>
      <xdr:spPr>
        <a:xfrm>
          <a:off x="17602200" y="1721466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79284</xdr:rowOff>
    </xdr:from>
    <xdr:to>
      <xdr:col>98</xdr:col>
      <xdr:colOff>38100</xdr:colOff>
      <xdr:row>104</xdr:row>
      <xdr:rowOff>9434</xdr:rowOff>
    </xdr:to>
    <xdr:sp macro="" textlink="">
      <xdr:nvSpPr>
        <xdr:cNvPr id="841" name="楕円 840">
          <a:extLst>
            <a:ext uri="{FF2B5EF4-FFF2-40B4-BE49-F238E27FC236}">
              <a16:creationId xmlns:a16="http://schemas.microsoft.com/office/drawing/2014/main" id="{858C487F-E2E6-419B-B8D5-A59DD11F4027}"/>
            </a:ext>
          </a:extLst>
        </xdr:cNvPr>
        <xdr:cNvSpPr/>
      </xdr:nvSpPr>
      <xdr:spPr>
        <a:xfrm>
          <a:off x="16757650" y="171671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126819</xdr:rowOff>
    </xdr:from>
    <xdr:to>
      <xdr:col>102</xdr:col>
      <xdr:colOff>114300</xdr:colOff>
      <xdr:row>103</xdr:row>
      <xdr:rowOff>130084</xdr:rowOff>
    </xdr:to>
    <xdr:cxnSp macro="">
      <xdr:nvCxnSpPr>
        <xdr:cNvPr id="842" name="直線コネクタ 841">
          <a:extLst>
            <a:ext uri="{FF2B5EF4-FFF2-40B4-BE49-F238E27FC236}">
              <a16:creationId xmlns:a16="http://schemas.microsoft.com/office/drawing/2014/main" id="{D0746EB3-2B9F-4FE7-A855-33F458762096}"/>
            </a:ext>
          </a:extLst>
        </xdr:cNvPr>
        <xdr:cNvCxnSpPr/>
      </xdr:nvCxnSpPr>
      <xdr:spPr>
        <a:xfrm flipV="1">
          <a:off x="16802100" y="17214669"/>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CC03E384-1177-4EC5-B21C-B8124A5CB0A7}"/>
            </a:ext>
          </a:extLst>
        </xdr:cNvPr>
        <xdr:cNvSpPr txBox="1"/>
      </xdr:nvSpPr>
      <xdr:spPr>
        <a:xfrm>
          <a:off x="18980227" y="1756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15ACDB25-E04D-48DA-B2D3-B6A198FF6FB4}"/>
            </a:ext>
          </a:extLst>
        </xdr:cNvPr>
        <xdr:cNvSpPr txBox="1"/>
      </xdr:nvSpPr>
      <xdr:spPr>
        <a:xfrm>
          <a:off x="18180127" y="1758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C0224E3D-A882-4E81-869B-A8F533A7482F}"/>
            </a:ext>
          </a:extLst>
        </xdr:cNvPr>
        <xdr:cNvSpPr txBox="1"/>
      </xdr:nvSpPr>
      <xdr:spPr>
        <a:xfrm>
          <a:off x="17386377" y="1759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6" name="n_4aveValue【庁舎】&#10;一人当たり面積">
          <a:extLst>
            <a:ext uri="{FF2B5EF4-FFF2-40B4-BE49-F238E27FC236}">
              <a16:creationId xmlns:a16="http://schemas.microsoft.com/office/drawing/2014/main" id="{DA18BD82-D79E-4D13-9140-BD5E80D5FD99}"/>
            </a:ext>
          </a:extLst>
        </xdr:cNvPr>
        <xdr:cNvSpPr txBox="1"/>
      </xdr:nvSpPr>
      <xdr:spPr>
        <a:xfrm>
          <a:off x="16592627" y="1761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16164</xdr:rowOff>
    </xdr:from>
    <xdr:ext cx="469744" cy="259045"/>
    <xdr:sp macro="" textlink="">
      <xdr:nvSpPr>
        <xdr:cNvPr id="847" name="n_1mainValue【庁舎】&#10;一人当たり面積">
          <a:extLst>
            <a:ext uri="{FF2B5EF4-FFF2-40B4-BE49-F238E27FC236}">
              <a16:creationId xmlns:a16="http://schemas.microsoft.com/office/drawing/2014/main" id="{F935897F-E9A1-4A55-9B55-4FCAE0B04342}"/>
            </a:ext>
          </a:extLst>
        </xdr:cNvPr>
        <xdr:cNvSpPr txBox="1"/>
      </xdr:nvSpPr>
      <xdr:spPr>
        <a:xfrm>
          <a:off x="18980227" y="1693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22696</xdr:rowOff>
    </xdr:from>
    <xdr:ext cx="469744" cy="259045"/>
    <xdr:sp macro="" textlink="">
      <xdr:nvSpPr>
        <xdr:cNvPr id="848" name="n_2mainValue【庁舎】&#10;一人当たり面積">
          <a:extLst>
            <a:ext uri="{FF2B5EF4-FFF2-40B4-BE49-F238E27FC236}">
              <a16:creationId xmlns:a16="http://schemas.microsoft.com/office/drawing/2014/main" id="{45C4E035-FC86-4925-B97A-5DBA6712C35A}"/>
            </a:ext>
          </a:extLst>
        </xdr:cNvPr>
        <xdr:cNvSpPr txBox="1"/>
      </xdr:nvSpPr>
      <xdr:spPr>
        <a:xfrm>
          <a:off x="18180127" y="16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22696</xdr:rowOff>
    </xdr:from>
    <xdr:ext cx="469744" cy="259045"/>
    <xdr:sp macro="" textlink="">
      <xdr:nvSpPr>
        <xdr:cNvPr id="849" name="n_3mainValue【庁舎】&#10;一人当たり面積">
          <a:extLst>
            <a:ext uri="{FF2B5EF4-FFF2-40B4-BE49-F238E27FC236}">
              <a16:creationId xmlns:a16="http://schemas.microsoft.com/office/drawing/2014/main" id="{7B537F5F-3DF2-48A6-8724-8472D5DE62B7}"/>
            </a:ext>
          </a:extLst>
        </xdr:cNvPr>
        <xdr:cNvSpPr txBox="1"/>
      </xdr:nvSpPr>
      <xdr:spPr>
        <a:xfrm>
          <a:off x="17386377" y="16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25961</xdr:rowOff>
    </xdr:from>
    <xdr:ext cx="469744" cy="259045"/>
    <xdr:sp macro="" textlink="">
      <xdr:nvSpPr>
        <xdr:cNvPr id="850" name="n_4mainValue【庁舎】&#10;一人当たり面積">
          <a:extLst>
            <a:ext uri="{FF2B5EF4-FFF2-40B4-BE49-F238E27FC236}">
              <a16:creationId xmlns:a16="http://schemas.microsoft.com/office/drawing/2014/main" id="{ED1E3AB0-3598-412F-8127-C32A7BA42E35}"/>
            </a:ext>
          </a:extLst>
        </xdr:cNvPr>
        <xdr:cNvSpPr txBox="1"/>
      </xdr:nvSpPr>
      <xdr:spPr>
        <a:xfrm>
          <a:off x="16592627" y="1694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C2FEC3AA-9B44-45FB-BC94-93C317E04B4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7048A11-0C1F-4A25-B535-FAE96DB73BC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84345D0B-B8C0-48BC-9103-3A48CECE05A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多くの施設類型において、有形固定資産減価償却率は類似団体平均を上回っている。これは、昭和</a:t>
          </a:r>
          <a:r>
            <a:rPr lang="en-US" altLang="ja-JP" sz="1400"/>
            <a:t>40</a:t>
          </a:r>
          <a:r>
            <a:rPr lang="ja-JP" altLang="en-US" sz="1400"/>
            <a:t>年代から</a:t>
          </a:r>
          <a:r>
            <a:rPr lang="en-US" altLang="ja-JP" sz="1400"/>
            <a:t>50</a:t>
          </a:r>
          <a:r>
            <a:rPr lang="ja-JP" altLang="en-US" sz="1400"/>
            <a:t>年代に多くの公共施設を整備しており老朽化が進んだことによるものと考えられる。 一人当たり面積等については、一般廃棄物処理施設や消防施設、庁舎など多くの施設類型において類似団体平均を下回っているが、図書館や体育館・プールなど一部の施設においては類似団体平均と同程度ないし上回る水準で推移している。今後も芦屋市公共施設等総合管理計画等に基づき、施設配置の適正化や計画的な更新・長寿命化の推進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32207;&#21209;&#37096;&#36001;&#21209;&#23460;\&#36001;&#25919;&#35506;\002_&#21508;&#31278;&#29031;&#20250;&#12539;&#22238;&#31572;\R8\20260818132851_&#65288;&#9679;&#26410;&#20966;&#29702;&#65289;&#12304;9&#65295;11&#65288;&#37329;&#65289;&#12294;&#12305;&#20196;&#21644;&#65302;&#24180;&#24230;&#36001;&#25919;&#29366;&#27841;&#36039;&#26009;&#38598;&#12398;&#20316;&#25104;&#12395;&#12388;&#12356;&#12390;&#65288;2&#22238;&#30446;&#12539;&#22320;&#26041;&#20844;&#20250;&#35336;&#38306;&#20418;&#65289;\02_&#27770;&#35009;\&#12304;&#36001;&#25919;&#29366;&#27841;&#36039;&#26009;&#38598;&#12305;_282065_&#33446;&#23627;&#24066;_2024(2&#22238;&#30446;).xlsx" TargetMode="External"/><Relationship Id="rId1" Type="http://schemas.openxmlformats.org/officeDocument/2006/relationships/externalLinkPath" Target="/&#32207;&#21209;&#37096;&#36001;&#21209;&#23460;/&#36001;&#25919;&#35506;/002_&#21508;&#31278;&#29031;&#20250;&#12539;&#22238;&#31572;/R8/20260818132851_&#65288;&#9679;&#26410;&#20966;&#29702;&#65289;&#12304;9&#65295;11&#65288;&#37329;&#65289;&#12294;&#12305;&#20196;&#21644;&#65302;&#24180;&#24230;&#36001;&#25919;&#29366;&#27841;&#36039;&#26009;&#38598;&#12398;&#20316;&#25104;&#12395;&#12388;&#12356;&#12390;&#65288;2&#22238;&#30446;&#12539;&#22320;&#26041;&#20844;&#20250;&#35336;&#38306;&#20418;&#65289;/02_&#27770;&#35009;/&#12304;&#36001;&#25919;&#29366;&#27841;&#36039;&#26009;&#38598;&#12305;_282065_&#33446;&#2362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97.7</v>
          </cell>
          <cell r="BX51">
            <v>83.4</v>
          </cell>
          <cell r="CF51">
            <v>67.8</v>
          </cell>
          <cell r="CN51">
            <v>48.6</v>
          </cell>
          <cell r="CV51">
            <v>30.5</v>
          </cell>
        </row>
        <row r="53">
          <cell r="BP53">
            <v>63.3</v>
          </cell>
          <cell r="BX53">
            <v>64.3</v>
          </cell>
          <cell r="CF53">
            <v>64.900000000000006</v>
          </cell>
          <cell r="CN53">
            <v>66.400000000000006</v>
          </cell>
          <cell r="CV53">
            <v>67.7</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97.7</v>
          </cell>
          <cell r="BX73">
            <v>83.4</v>
          </cell>
          <cell r="CF73">
            <v>67.8</v>
          </cell>
          <cell r="CN73">
            <v>48.6</v>
          </cell>
          <cell r="CV73">
            <v>30.5</v>
          </cell>
        </row>
        <row r="75">
          <cell r="BP75">
            <v>7.4</v>
          </cell>
          <cell r="BX75">
            <v>6.3</v>
          </cell>
          <cell r="CF75">
            <v>6.9</v>
          </cell>
          <cell r="CN75">
            <v>7.7</v>
          </cell>
          <cell r="CV75">
            <v>8.4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48396083</v>
      </c>
      <c r="BO4" s="485"/>
      <c r="BP4" s="485"/>
      <c r="BQ4" s="485"/>
      <c r="BR4" s="485"/>
      <c r="BS4" s="485"/>
      <c r="BT4" s="485"/>
      <c r="BU4" s="486"/>
      <c r="BV4" s="484">
        <v>45736701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6.6</v>
      </c>
      <c r="CU4" s="625"/>
      <c r="CV4" s="625"/>
      <c r="CW4" s="625"/>
      <c r="CX4" s="625"/>
      <c r="CY4" s="625"/>
      <c r="CZ4" s="625"/>
      <c r="DA4" s="626"/>
      <c r="DB4" s="624">
        <v>6.9</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46317055</v>
      </c>
      <c r="BO5" s="456"/>
      <c r="BP5" s="456"/>
      <c r="BQ5" s="456"/>
      <c r="BR5" s="456"/>
      <c r="BS5" s="456"/>
      <c r="BT5" s="456"/>
      <c r="BU5" s="457"/>
      <c r="BV5" s="455">
        <v>43629855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92.7</v>
      </c>
      <c r="CU5" s="453"/>
      <c r="CV5" s="453"/>
      <c r="CW5" s="453"/>
      <c r="CX5" s="453"/>
      <c r="CY5" s="453"/>
      <c r="CZ5" s="453"/>
      <c r="DA5" s="454"/>
      <c r="DB5" s="452">
        <v>94.6</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98</v>
      </c>
      <c r="AV6" s="514"/>
      <c r="AW6" s="514"/>
      <c r="AX6" s="514"/>
      <c r="AY6" s="469" t="s">
        <v>99</v>
      </c>
      <c r="AZ6" s="470"/>
      <c r="BA6" s="470"/>
      <c r="BB6" s="470"/>
      <c r="BC6" s="470"/>
      <c r="BD6" s="470"/>
      <c r="BE6" s="470"/>
      <c r="BF6" s="470"/>
      <c r="BG6" s="470"/>
      <c r="BH6" s="470"/>
      <c r="BI6" s="470"/>
      <c r="BJ6" s="470"/>
      <c r="BK6" s="470"/>
      <c r="BL6" s="470"/>
      <c r="BM6" s="471"/>
      <c r="BN6" s="455">
        <v>2079028</v>
      </c>
      <c r="BO6" s="456"/>
      <c r="BP6" s="456"/>
      <c r="BQ6" s="456"/>
      <c r="BR6" s="456"/>
      <c r="BS6" s="456"/>
      <c r="BT6" s="456"/>
      <c r="BU6" s="457"/>
      <c r="BV6" s="455">
        <v>2106846</v>
      </c>
      <c r="BW6" s="456"/>
      <c r="BX6" s="456"/>
      <c r="BY6" s="456"/>
      <c r="BZ6" s="456"/>
      <c r="CA6" s="456"/>
      <c r="CB6" s="456"/>
      <c r="CC6" s="457"/>
      <c r="CD6" s="495" t="s">
        <v>100</v>
      </c>
      <c r="CE6" s="415"/>
      <c r="CF6" s="415"/>
      <c r="CG6" s="415"/>
      <c r="CH6" s="415"/>
      <c r="CI6" s="415"/>
      <c r="CJ6" s="415"/>
      <c r="CK6" s="415"/>
      <c r="CL6" s="415"/>
      <c r="CM6" s="415"/>
      <c r="CN6" s="415"/>
      <c r="CO6" s="415"/>
      <c r="CP6" s="415"/>
      <c r="CQ6" s="415"/>
      <c r="CR6" s="415"/>
      <c r="CS6" s="496"/>
      <c r="CT6" s="598">
        <v>92.7</v>
      </c>
      <c r="CU6" s="599"/>
      <c r="CV6" s="599"/>
      <c r="CW6" s="599"/>
      <c r="CX6" s="599"/>
      <c r="CY6" s="599"/>
      <c r="CZ6" s="599"/>
      <c r="DA6" s="600"/>
      <c r="DB6" s="598">
        <v>94.6</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101</v>
      </c>
      <c r="AN7" s="412"/>
      <c r="AO7" s="412"/>
      <c r="AP7" s="412"/>
      <c r="AQ7" s="412"/>
      <c r="AR7" s="412"/>
      <c r="AS7" s="412"/>
      <c r="AT7" s="413"/>
      <c r="AU7" s="513" t="s">
        <v>90</v>
      </c>
      <c r="AV7" s="514"/>
      <c r="AW7" s="514"/>
      <c r="AX7" s="514"/>
      <c r="AY7" s="469" t="s">
        <v>102</v>
      </c>
      <c r="AZ7" s="470"/>
      <c r="BA7" s="470"/>
      <c r="BB7" s="470"/>
      <c r="BC7" s="470"/>
      <c r="BD7" s="470"/>
      <c r="BE7" s="470"/>
      <c r="BF7" s="470"/>
      <c r="BG7" s="470"/>
      <c r="BH7" s="470"/>
      <c r="BI7" s="470"/>
      <c r="BJ7" s="470"/>
      <c r="BK7" s="470"/>
      <c r="BL7" s="470"/>
      <c r="BM7" s="471"/>
      <c r="BN7" s="455">
        <v>259353</v>
      </c>
      <c r="BO7" s="456"/>
      <c r="BP7" s="456"/>
      <c r="BQ7" s="456"/>
      <c r="BR7" s="456"/>
      <c r="BS7" s="456"/>
      <c r="BT7" s="456"/>
      <c r="BU7" s="457"/>
      <c r="BV7" s="455">
        <v>378553</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27389135</v>
      </c>
      <c r="CU7" s="456"/>
      <c r="CV7" s="456"/>
      <c r="CW7" s="456"/>
      <c r="CX7" s="456"/>
      <c r="CY7" s="456"/>
      <c r="CZ7" s="456"/>
      <c r="DA7" s="457"/>
      <c r="DB7" s="455">
        <v>24906517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98</v>
      </c>
      <c r="AV8" s="514"/>
      <c r="AW8" s="514"/>
      <c r="AX8" s="514"/>
      <c r="AY8" s="469" t="s">
        <v>105</v>
      </c>
      <c r="AZ8" s="470"/>
      <c r="BA8" s="470"/>
      <c r="BB8" s="470"/>
      <c r="BC8" s="470"/>
      <c r="BD8" s="470"/>
      <c r="BE8" s="470"/>
      <c r="BF8" s="470"/>
      <c r="BG8" s="470"/>
      <c r="BH8" s="470"/>
      <c r="BI8" s="470"/>
      <c r="BJ8" s="470"/>
      <c r="BK8" s="470"/>
      <c r="BL8" s="470"/>
      <c r="BM8" s="471"/>
      <c r="BN8" s="455">
        <v>1819675</v>
      </c>
      <c r="BO8" s="456"/>
      <c r="BP8" s="456"/>
      <c r="BQ8" s="456"/>
      <c r="BR8" s="456"/>
      <c r="BS8" s="456"/>
      <c r="BT8" s="456"/>
      <c r="BU8" s="457"/>
      <c r="BV8" s="455">
        <v>1728293</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1.0900000000000001</v>
      </c>
      <c r="CU8" s="559"/>
      <c r="CV8" s="559"/>
      <c r="CW8" s="559"/>
      <c r="CX8" s="559"/>
      <c r="CY8" s="559"/>
      <c r="CZ8" s="559"/>
      <c r="DA8" s="560"/>
      <c r="DB8" s="558">
        <v>1.05</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93922</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91382</v>
      </c>
      <c r="BO9" s="456"/>
      <c r="BP9" s="456"/>
      <c r="BQ9" s="456"/>
      <c r="BR9" s="456"/>
      <c r="BS9" s="456"/>
      <c r="BT9" s="456"/>
      <c r="BU9" s="457"/>
      <c r="BV9" s="455">
        <v>-646426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16.600000000000001</v>
      </c>
      <c r="CU9" s="453"/>
      <c r="CV9" s="453"/>
      <c r="CW9" s="453"/>
      <c r="CX9" s="453"/>
      <c r="CY9" s="453"/>
      <c r="CZ9" s="453"/>
      <c r="DA9" s="454"/>
      <c r="DB9" s="452">
        <v>12.3</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95350</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997725</v>
      </c>
      <c r="BO10" s="456"/>
      <c r="BP10" s="456"/>
      <c r="BQ10" s="456"/>
      <c r="BR10" s="456"/>
      <c r="BS10" s="456"/>
      <c r="BT10" s="456"/>
      <c r="BU10" s="457"/>
      <c r="BV10" s="455">
        <v>1412704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1731100</v>
      </c>
      <c r="BO11" s="456"/>
      <c r="BP11" s="456"/>
      <c r="BQ11" s="456"/>
      <c r="BR11" s="456"/>
      <c r="BS11" s="456"/>
      <c r="BT11" s="456"/>
      <c r="BU11" s="457"/>
      <c r="BV11" s="455">
        <v>10675</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94007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91961</v>
      </c>
      <c r="S13" s="543"/>
      <c r="T13" s="543"/>
      <c r="U13" s="543"/>
      <c r="V13" s="544"/>
      <c r="W13" s="545" t="s">
        <v>131</v>
      </c>
      <c r="X13" s="441"/>
      <c r="Y13" s="441"/>
      <c r="Z13" s="441"/>
      <c r="AA13" s="441"/>
      <c r="AB13" s="442"/>
      <c r="AC13" s="408">
        <v>91</v>
      </c>
      <c r="AD13" s="409"/>
      <c r="AE13" s="409"/>
      <c r="AF13" s="409"/>
      <c r="AG13" s="410"/>
      <c r="AH13" s="408">
        <v>82</v>
      </c>
      <c r="AI13" s="409"/>
      <c r="AJ13" s="409"/>
      <c r="AK13" s="409"/>
      <c r="AL13" s="468"/>
      <c r="AM13" s="512" t="s">
        <v>132</v>
      </c>
      <c r="AN13" s="412"/>
      <c r="AO13" s="412"/>
      <c r="AP13" s="412"/>
      <c r="AQ13" s="412"/>
      <c r="AR13" s="412"/>
      <c r="AS13" s="412"/>
      <c r="AT13" s="413"/>
      <c r="AU13" s="513" t="s">
        <v>98</v>
      </c>
      <c r="AV13" s="514"/>
      <c r="AW13" s="514"/>
      <c r="AX13" s="514"/>
      <c r="AY13" s="469" t="s">
        <v>133</v>
      </c>
      <c r="AZ13" s="470"/>
      <c r="BA13" s="470"/>
      <c r="BB13" s="470"/>
      <c r="BC13" s="470"/>
      <c r="BD13" s="470"/>
      <c r="BE13" s="470"/>
      <c r="BF13" s="470"/>
      <c r="BG13" s="470"/>
      <c r="BH13" s="470"/>
      <c r="BI13" s="470"/>
      <c r="BJ13" s="470"/>
      <c r="BK13" s="470"/>
      <c r="BL13" s="470"/>
      <c r="BM13" s="471"/>
      <c r="BN13" s="455">
        <v>2820207</v>
      </c>
      <c r="BO13" s="456"/>
      <c r="BP13" s="456"/>
      <c r="BQ13" s="456"/>
      <c r="BR13" s="456"/>
      <c r="BS13" s="456"/>
      <c r="BT13" s="456"/>
      <c r="BU13" s="457"/>
      <c r="BV13" s="455">
        <v>776953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8.4</v>
      </c>
      <c r="CU13" s="453"/>
      <c r="CV13" s="453"/>
      <c r="CW13" s="453"/>
      <c r="CX13" s="453"/>
      <c r="CY13" s="453"/>
      <c r="CZ13" s="453"/>
      <c r="DA13" s="454"/>
      <c r="DB13" s="452">
        <v>7.7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94780</v>
      </c>
      <c r="S14" s="543"/>
      <c r="T14" s="543"/>
      <c r="U14" s="543"/>
      <c r="V14" s="544"/>
      <c r="W14" s="546"/>
      <c r="X14" s="444"/>
      <c r="Y14" s="444"/>
      <c r="Z14" s="444"/>
      <c r="AA14" s="444"/>
      <c r="AB14" s="445"/>
      <c r="AC14" s="535">
        <v>0.3</v>
      </c>
      <c r="AD14" s="536"/>
      <c r="AE14" s="536"/>
      <c r="AF14" s="536"/>
      <c r="AG14" s="537"/>
      <c r="AH14" s="535">
        <v>0.2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30.5</v>
      </c>
      <c r="CU14" s="553"/>
      <c r="CV14" s="553"/>
      <c r="CW14" s="553"/>
      <c r="CX14" s="553"/>
      <c r="CY14" s="553"/>
      <c r="CZ14" s="553"/>
      <c r="DA14" s="554"/>
      <c r="DB14" s="552">
        <v>48.6</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92867</v>
      </c>
      <c r="S15" s="543"/>
      <c r="T15" s="543"/>
      <c r="U15" s="543"/>
      <c r="V15" s="544"/>
      <c r="W15" s="545" t="s">
        <v>137</v>
      </c>
      <c r="X15" s="441"/>
      <c r="Y15" s="441"/>
      <c r="Z15" s="441"/>
      <c r="AA15" s="441"/>
      <c r="AB15" s="442"/>
      <c r="AC15" s="408">
        <v>5697</v>
      </c>
      <c r="AD15" s="409"/>
      <c r="AE15" s="409"/>
      <c r="AF15" s="409"/>
      <c r="AG15" s="410"/>
      <c r="AH15" s="408">
        <v>6498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20198201</v>
      </c>
      <c r="BO15" s="485"/>
      <c r="BP15" s="485"/>
      <c r="BQ15" s="485"/>
      <c r="BR15" s="485"/>
      <c r="BS15" s="485"/>
      <c r="BT15" s="485"/>
      <c r="BU15" s="486"/>
      <c r="BV15" s="484">
        <v>18389641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15.9</v>
      </c>
      <c r="AD16" s="536"/>
      <c r="AE16" s="536"/>
      <c r="AF16" s="536"/>
      <c r="AG16" s="537"/>
      <c r="AH16" s="535">
        <v>17.399999999999999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17687481</v>
      </c>
      <c r="BO16" s="456"/>
      <c r="BP16" s="456"/>
      <c r="BQ16" s="456"/>
      <c r="BR16" s="456"/>
      <c r="BS16" s="456"/>
      <c r="BT16" s="456"/>
      <c r="BU16" s="457"/>
      <c r="BV16" s="455">
        <v>17283797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30069</v>
      </c>
      <c r="AD17" s="409"/>
      <c r="AE17" s="409"/>
      <c r="AF17" s="409"/>
      <c r="AG17" s="410"/>
      <c r="AH17" s="408">
        <v>30740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27389135</v>
      </c>
      <c r="BO17" s="456"/>
      <c r="BP17" s="456"/>
      <c r="BQ17" s="456"/>
      <c r="BR17" s="456"/>
      <c r="BS17" s="456"/>
      <c r="BT17" s="456"/>
      <c r="BU17" s="457"/>
      <c r="BV17" s="455">
        <v>24906517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18.47</v>
      </c>
      <c r="M18" s="508"/>
      <c r="N18" s="508"/>
      <c r="O18" s="508"/>
      <c r="P18" s="508"/>
      <c r="Q18" s="508"/>
      <c r="R18" s="509"/>
      <c r="S18" s="509"/>
      <c r="T18" s="509"/>
      <c r="U18" s="509"/>
      <c r="V18" s="510"/>
      <c r="W18" s="526"/>
      <c r="X18" s="527"/>
      <c r="Y18" s="527"/>
      <c r="Z18" s="527"/>
      <c r="AA18" s="527"/>
      <c r="AB18" s="551"/>
      <c r="AC18" s="425">
        <v>83.9</v>
      </c>
      <c r="AD18" s="426"/>
      <c r="AE18" s="426"/>
      <c r="AF18" s="426"/>
      <c r="AG18" s="511"/>
      <c r="AH18" s="425">
        <v>82.4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26316840</v>
      </c>
      <c r="BO18" s="456"/>
      <c r="BP18" s="456"/>
      <c r="BQ18" s="456"/>
      <c r="BR18" s="456"/>
      <c r="BS18" s="456"/>
      <c r="BT18" s="456"/>
      <c r="BU18" s="457"/>
      <c r="BV18" s="455">
        <v>24452305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5085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36664632</v>
      </c>
      <c r="BO19" s="456"/>
      <c r="BP19" s="456"/>
      <c r="BQ19" s="456"/>
      <c r="BR19" s="456"/>
      <c r="BS19" s="456"/>
      <c r="BT19" s="456"/>
      <c r="BU19" s="457"/>
      <c r="BV19" s="455">
        <v>34126931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42522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42489510</v>
      </c>
      <c r="BO22" s="485"/>
      <c r="BP22" s="485"/>
      <c r="BQ22" s="485"/>
      <c r="BR22" s="485"/>
      <c r="BS22" s="485"/>
      <c r="BT22" s="485"/>
      <c r="BU22" s="486"/>
      <c r="BV22" s="484">
        <v>47513161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21422106</v>
      </c>
      <c r="BO23" s="456"/>
      <c r="BP23" s="456"/>
      <c r="BQ23" s="456"/>
      <c r="BR23" s="456"/>
      <c r="BS23" s="456"/>
      <c r="BT23" s="456"/>
      <c r="BU23" s="457"/>
      <c r="BV23" s="455">
        <v>23629860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10610</v>
      </c>
      <c r="R24" s="409"/>
      <c r="S24" s="409"/>
      <c r="T24" s="409"/>
      <c r="U24" s="409"/>
      <c r="V24" s="410"/>
      <c r="W24" s="498"/>
      <c r="X24" s="435"/>
      <c r="Y24" s="436"/>
      <c r="Z24" s="411" t="s">
        <v>162</v>
      </c>
      <c r="AA24" s="412"/>
      <c r="AB24" s="412"/>
      <c r="AC24" s="412"/>
      <c r="AD24" s="412"/>
      <c r="AE24" s="412"/>
      <c r="AF24" s="412"/>
      <c r="AG24" s="413"/>
      <c r="AH24" s="408">
        <v>673</v>
      </c>
      <c r="AI24" s="409"/>
      <c r="AJ24" s="409"/>
      <c r="AK24" s="409"/>
      <c r="AL24" s="410"/>
      <c r="AM24" s="408">
        <v>2080243</v>
      </c>
      <c r="AN24" s="409"/>
      <c r="AO24" s="409"/>
      <c r="AP24" s="409"/>
      <c r="AQ24" s="409"/>
      <c r="AR24" s="410"/>
      <c r="AS24" s="408">
        <v>3091</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36511940</v>
      </c>
      <c r="BO24" s="456"/>
      <c r="BP24" s="456"/>
      <c r="BQ24" s="456"/>
      <c r="BR24" s="456"/>
      <c r="BS24" s="456"/>
      <c r="BT24" s="456"/>
      <c r="BU24" s="457"/>
      <c r="BV24" s="455">
        <v>40675843</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8850</v>
      </c>
      <c r="R25" s="409"/>
      <c r="S25" s="409"/>
      <c r="T25" s="409"/>
      <c r="U25" s="409"/>
      <c r="V25" s="410"/>
      <c r="W25" s="498"/>
      <c r="X25" s="435"/>
      <c r="Y25" s="436"/>
      <c r="Z25" s="411" t="s">
        <v>165</v>
      </c>
      <c r="AA25" s="412"/>
      <c r="AB25" s="412"/>
      <c r="AC25" s="412"/>
      <c r="AD25" s="412"/>
      <c r="AE25" s="412"/>
      <c r="AF25" s="412"/>
      <c r="AG25" s="413"/>
      <c r="AH25" s="408">
        <v>115</v>
      </c>
      <c r="AI25" s="409"/>
      <c r="AJ25" s="409"/>
      <c r="AK25" s="409"/>
      <c r="AL25" s="410"/>
      <c r="AM25" s="408">
        <v>335685</v>
      </c>
      <c r="AN25" s="409"/>
      <c r="AO25" s="409"/>
      <c r="AP25" s="409"/>
      <c r="AQ25" s="409"/>
      <c r="AR25" s="410"/>
      <c r="AS25" s="408">
        <v>2919</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14379049</v>
      </c>
      <c r="BO25" s="485"/>
      <c r="BP25" s="485"/>
      <c r="BQ25" s="485"/>
      <c r="BR25" s="485"/>
      <c r="BS25" s="485"/>
      <c r="BT25" s="485"/>
      <c r="BU25" s="486"/>
      <c r="BV25" s="484">
        <v>14075829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7320</v>
      </c>
      <c r="R26" s="409"/>
      <c r="S26" s="409"/>
      <c r="T26" s="409"/>
      <c r="U26" s="409"/>
      <c r="V26" s="410"/>
      <c r="W26" s="498"/>
      <c r="X26" s="435"/>
      <c r="Y26" s="436"/>
      <c r="Z26" s="411" t="s">
        <v>168</v>
      </c>
      <c r="AA26" s="466"/>
      <c r="AB26" s="466"/>
      <c r="AC26" s="466"/>
      <c r="AD26" s="466"/>
      <c r="AE26" s="466"/>
      <c r="AF26" s="466"/>
      <c r="AG26" s="467"/>
      <c r="AH26" s="408">
        <v>79</v>
      </c>
      <c r="AI26" s="409"/>
      <c r="AJ26" s="409"/>
      <c r="AK26" s="409"/>
      <c r="AL26" s="410"/>
      <c r="AM26" s="408">
        <v>238817</v>
      </c>
      <c r="AN26" s="409"/>
      <c r="AO26" s="409"/>
      <c r="AP26" s="409"/>
      <c r="AQ26" s="409"/>
      <c r="AR26" s="410"/>
      <c r="AS26" s="408">
        <v>3023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7370</v>
      </c>
      <c r="R27" s="409"/>
      <c r="S27" s="409"/>
      <c r="T27" s="409"/>
      <c r="U27" s="409"/>
      <c r="V27" s="410"/>
      <c r="W27" s="498"/>
      <c r="X27" s="435"/>
      <c r="Y27" s="436"/>
      <c r="Z27" s="411" t="s">
        <v>171</v>
      </c>
      <c r="AA27" s="412"/>
      <c r="AB27" s="412"/>
      <c r="AC27" s="412"/>
      <c r="AD27" s="412"/>
      <c r="AE27" s="412"/>
      <c r="AF27" s="412"/>
      <c r="AG27" s="413"/>
      <c r="AH27" s="408">
        <v>42</v>
      </c>
      <c r="AI27" s="409"/>
      <c r="AJ27" s="409"/>
      <c r="AK27" s="409"/>
      <c r="AL27" s="410"/>
      <c r="AM27" s="408">
        <v>161095</v>
      </c>
      <c r="AN27" s="409"/>
      <c r="AO27" s="409"/>
      <c r="AP27" s="409"/>
      <c r="AQ27" s="409"/>
      <c r="AR27" s="410"/>
      <c r="AS27" s="408">
        <v>3836</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330000</v>
      </c>
      <c r="BO27" s="490"/>
      <c r="BP27" s="490"/>
      <c r="BQ27" s="490"/>
      <c r="BR27" s="490"/>
      <c r="BS27" s="490"/>
      <c r="BT27" s="490"/>
      <c r="BU27" s="491"/>
      <c r="BV27" s="489">
        <v>330000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6530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14545710</v>
      </c>
      <c r="BO28" s="485"/>
      <c r="BP28" s="485"/>
      <c r="BQ28" s="485"/>
      <c r="BR28" s="485"/>
      <c r="BS28" s="485"/>
      <c r="BT28" s="485"/>
      <c r="BU28" s="486"/>
      <c r="BV28" s="484">
        <v>13547985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19</v>
      </c>
      <c r="M29" s="409"/>
      <c r="N29" s="409"/>
      <c r="O29" s="409"/>
      <c r="P29" s="410"/>
      <c r="Q29" s="408">
        <v>5910</v>
      </c>
      <c r="R29" s="409"/>
      <c r="S29" s="409"/>
      <c r="T29" s="409"/>
      <c r="U29" s="409"/>
      <c r="V29" s="410"/>
      <c r="W29" s="499"/>
      <c r="X29" s="500"/>
      <c r="Y29" s="501"/>
      <c r="Z29" s="411" t="s">
        <v>177</v>
      </c>
      <c r="AA29" s="412"/>
      <c r="AB29" s="412"/>
      <c r="AC29" s="412"/>
      <c r="AD29" s="412"/>
      <c r="AE29" s="412"/>
      <c r="AF29" s="412"/>
      <c r="AG29" s="413"/>
      <c r="AH29" s="408">
        <v>715</v>
      </c>
      <c r="AI29" s="409"/>
      <c r="AJ29" s="409"/>
      <c r="AK29" s="409"/>
      <c r="AL29" s="410"/>
      <c r="AM29" s="408">
        <v>2241338</v>
      </c>
      <c r="AN29" s="409"/>
      <c r="AO29" s="409"/>
      <c r="AP29" s="409"/>
      <c r="AQ29" s="409"/>
      <c r="AR29" s="410"/>
      <c r="AS29" s="408">
        <v>3135</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713755</v>
      </c>
      <c r="BO29" s="456"/>
      <c r="BP29" s="456"/>
      <c r="BQ29" s="456"/>
      <c r="BR29" s="456"/>
      <c r="BS29" s="456"/>
      <c r="BT29" s="456"/>
      <c r="BU29" s="457"/>
      <c r="BV29" s="455">
        <v>2440628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103.5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4380715</v>
      </c>
      <c r="BO30" s="490"/>
      <c r="BP30" s="490"/>
      <c r="BQ30" s="490"/>
      <c r="BR30" s="490"/>
      <c r="BS30" s="490"/>
      <c r="BT30" s="490"/>
      <c r="BU30" s="491"/>
      <c r="BV30" s="489">
        <v>4260078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IF('各会計、関係団体の財政状況及び健全化判断比率'!B32="","",'各会計、関係団体の財政状況及び健全化判断比率'!B32)</f>
        <v>病院事業会計</v>
      </c>
      <c r="AP34" s="404"/>
      <c r="AQ34" s="404"/>
      <c r="AR34" s="404"/>
      <c r="AS34" s="404"/>
      <c r="AT34" s="404"/>
      <c r="AU34" s="404"/>
      <c r="AV34" s="404"/>
      <c r="AW34" s="404"/>
      <c r="AX34" s="404"/>
      <c r="AY34" s="404"/>
      <c r="AZ34" s="404"/>
      <c r="BA34" s="404"/>
      <c r="BB34" s="404"/>
      <c r="BC34" s="404"/>
      <c r="BD34" s="169"/>
      <c r="BE34" s="403">
        <f>IF(BG34="","",MAX(C34:D43,U34:V43,AM34:AN43)+1)</f>
        <v>10</v>
      </c>
      <c r="BF34" s="403"/>
      <c r="BG34" s="404" t="str">
        <f>IF('各会計、関係団体の財政状況及び健全化判断比率'!B35="","",'各会計、関係団体の財政状況及び健全化判断比率'!B35)</f>
        <v>都市再開発事業特別会計</v>
      </c>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阪神水道企業団</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阪神福祉事業団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公共用地取得費特別会計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IF('各会計、関係団体の財政状況及び健全化判断比率'!B33="","",'各会計、関係団体の財政状況及び健全化判断比率'!B33)</f>
        <v>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兵庫県後期高齢者医療広域連合（一般会計）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兵庫県信用保証協会</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駐車場事業特別会計</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IF('各会計、関係団体の財政状況及び健全化判断比率'!B34="","",'各会計、関係団体の財政状況及び健全化判断比率'!B34)</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兵庫県後期高齢者医療広域連合（特別会計）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芦屋市都市管理（株）</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後期高齢者医療事業特別会計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Wqx3/7akSwDuN2Ag6VjS9GzSYwvVPWr5HKA8Eh4Kg5vSeu6uWzhFEunGo2DRkfwJTAyV6rJ0eXi3wseUBT/pCw==" saltValue="FoEwLwIPNFmMMsTtqEzP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26012670</v>
      </c>
      <c r="S5" s="713"/>
      <c r="T5" s="713"/>
      <c r="U5" s="713"/>
      <c r="V5" s="713"/>
      <c r="W5" s="713"/>
      <c r="X5" s="713"/>
      <c r="Y5" s="738"/>
      <c r="Z5" s="751">
        <v>53.7</v>
      </c>
      <c r="AA5" s="751"/>
      <c r="AB5" s="751"/>
      <c r="AC5" s="751"/>
      <c r="AD5" s="752">
        <v>23985871</v>
      </c>
      <c r="AE5" s="752"/>
      <c r="AF5" s="752"/>
      <c r="AG5" s="752"/>
      <c r="AH5" s="752"/>
      <c r="AI5" s="752"/>
      <c r="AJ5" s="752"/>
      <c r="AK5" s="752"/>
      <c r="AL5" s="739">
        <v>84.5</v>
      </c>
      <c r="AM5" s="721"/>
      <c r="AN5" s="721"/>
      <c r="AO5" s="740"/>
      <c r="AP5" s="715" t="s">
        <v>216</v>
      </c>
      <c r="AQ5" s="716"/>
      <c r="AR5" s="716"/>
      <c r="AS5" s="716"/>
      <c r="AT5" s="716"/>
      <c r="AU5" s="716"/>
      <c r="AV5" s="716"/>
      <c r="AW5" s="716"/>
      <c r="AX5" s="716"/>
      <c r="AY5" s="716"/>
      <c r="AZ5" s="716"/>
      <c r="BA5" s="716"/>
      <c r="BB5" s="716"/>
      <c r="BC5" s="716"/>
      <c r="BD5" s="716"/>
      <c r="BE5" s="716"/>
      <c r="BF5" s="717"/>
      <c r="BG5" s="657">
        <v>23879943</v>
      </c>
      <c r="BH5" s="658"/>
      <c r="BI5" s="658"/>
      <c r="BJ5" s="658"/>
      <c r="BK5" s="658"/>
      <c r="BL5" s="658"/>
      <c r="BM5" s="658"/>
      <c r="BN5" s="659"/>
      <c r="BO5" s="695">
        <v>91.8</v>
      </c>
      <c r="BP5" s="695"/>
      <c r="BQ5" s="695"/>
      <c r="BR5" s="695"/>
      <c r="BS5" s="696">
        <v>131889</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179689</v>
      </c>
      <c r="S6" s="658"/>
      <c r="T6" s="658"/>
      <c r="U6" s="658"/>
      <c r="V6" s="658"/>
      <c r="W6" s="658"/>
      <c r="X6" s="658"/>
      <c r="Y6" s="659"/>
      <c r="Z6" s="695">
        <v>0.4</v>
      </c>
      <c r="AA6" s="695"/>
      <c r="AB6" s="695"/>
      <c r="AC6" s="695"/>
      <c r="AD6" s="696">
        <v>179689</v>
      </c>
      <c r="AE6" s="696"/>
      <c r="AF6" s="696"/>
      <c r="AG6" s="696"/>
      <c r="AH6" s="696"/>
      <c r="AI6" s="696"/>
      <c r="AJ6" s="696"/>
      <c r="AK6" s="696"/>
      <c r="AL6" s="660">
        <v>0.6</v>
      </c>
      <c r="AM6" s="661"/>
      <c r="AN6" s="661"/>
      <c r="AO6" s="697"/>
      <c r="AP6" s="654" t="s">
        <v>221</v>
      </c>
      <c r="AQ6" s="655"/>
      <c r="AR6" s="655"/>
      <c r="AS6" s="655"/>
      <c r="AT6" s="655"/>
      <c r="AU6" s="655"/>
      <c r="AV6" s="655"/>
      <c r="AW6" s="655"/>
      <c r="AX6" s="655"/>
      <c r="AY6" s="655"/>
      <c r="AZ6" s="655"/>
      <c r="BA6" s="655"/>
      <c r="BB6" s="655"/>
      <c r="BC6" s="655"/>
      <c r="BD6" s="655"/>
      <c r="BE6" s="655"/>
      <c r="BF6" s="656"/>
      <c r="BG6" s="657">
        <v>23879943</v>
      </c>
      <c r="BH6" s="658"/>
      <c r="BI6" s="658"/>
      <c r="BJ6" s="658"/>
      <c r="BK6" s="658"/>
      <c r="BL6" s="658"/>
      <c r="BM6" s="658"/>
      <c r="BN6" s="659"/>
      <c r="BO6" s="695">
        <v>91.8</v>
      </c>
      <c r="BP6" s="695"/>
      <c r="BQ6" s="695"/>
      <c r="BR6" s="695"/>
      <c r="BS6" s="696">
        <v>131889</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393103</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393075</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25307</v>
      </c>
      <c r="S7" s="658"/>
      <c r="T7" s="658"/>
      <c r="U7" s="658"/>
      <c r="V7" s="658"/>
      <c r="W7" s="658"/>
      <c r="X7" s="658"/>
      <c r="Y7" s="659"/>
      <c r="Z7" s="695">
        <v>0.1</v>
      </c>
      <c r="AA7" s="695"/>
      <c r="AB7" s="695"/>
      <c r="AC7" s="695"/>
      <c r="AD7" s="696">
        <v>25307</v>
      </c>
      <c r="AE7" s="696"/>
      <c r="AF7" s="696"/>
      <c r="AG7" s="696"/>
      <c r="AH7" s="696"/>
      <c r="AI7" s="696"/>
      <c r="AJ7" s="696"/>
      <c r="AK7" s="696"/>
      <c r="AL7" s="660">
        <v>0.1</v>
      </c>
      <c r="AM7" s="661"/>
      <c r="AN7" s="661"/>
      <c r="AO7" s="697"/>
      <c r="AP7" s="654" t="s">
        <v>224</v>
      </c>
      <c r="AQ7" s="655"/>
      <c r="AR7" s="655"/>
      <c r="AS7" s="655"/>
      <c r="AT7" s="655"/>
      <c r="AU7" s="655"/>
      <c r="AV7" s="655"/>
      <c r="AW7" s="655"/>
      <c r="AX7" s="655"/>
      <c r="AY7" s="655"/>
      <c r="AZ7" s="655"/>
      <c r="BA7" s="655"/>
      <c r="BB7" s="655"/>
      <c r="BC7" s="655"/>
      <c r="BD7" s="655"/>
      <c r="BE7" s="655"/>
      <c r="BF7" s="656"/>
      <c r="BG7" s="657">
        <v>15485470</v>
      </c>
      <c r="BH7" s="658"/>
      <c r="BI7" s="658"/>
      <c r="BJ7" s="658"/>
      <c r="BK7" s="658"/>
      <c r="BL7" s="658"/>
      <c r="BM7" s="658"/>
      <c r="BN7" s="659"/>
      <c r="BO7" s="695">
        <v>59.5</v>
      </c>
      <c r="BP7" s="695"/>
      <c r="BQ7" s="695"/>
      <c r="BR7" s="695"/>
      <c r="BS7" s="696">
        <v>131889</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5590614</v>
      </c>
      <c r="CS7" s="658"/>
      <c r="CT7" s="658"/>
      <c r="CU7" s="658"/>
      <c r="CV7" s="658"/>
      <c r="CW7" s="658"/>
      <c r="CX7" s="658"/>
      <c r="CY7" s="659"/>
      <c r="CZ7" s="695">
        <v>12.1</v>
      </c>
      <c r="DA7" s="695"/>
      <c r="DB7" s="695"/>
      <c r="DC7" s="695"/>
      <c r="DD7" s="663">
        <v>549233</v>
      </c>
      <c r="DE7" s="658"/>
      <c r="DF7" s="658"/>
      <c r="DG7" s="658"/>
      <c r="DH7" s="658"/>
      <c r="DI7" s="658"/>
      <c r="DJ7" s="658"/>
      <c r="DK7" s="658"/>
      <c r="DL7" s="658"/>
      <c r="DM7" s="658"/>
      <c r="DN7" s="658"/>
      <c r="DO7" s="658"/>
      <c r="DP7" s="659"/>
      <c r="DQ7" s="663">
        <v>4505118</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451539</v>
      </c>
      <c r="S8" s="658"/>
      <c r="T8" s="658"/>
      <c r="U8" s="658"/>
      <c r="V8" s="658"/>
      <c r="W8" s="658"/>
      <c r="X8" s="658"/>
      <c r="Y8" s="659"/>
      <c r="Z8" s="695">
        <v>0.9</v>
      </c>
      <c r="AA8" s="695"/>
      <c r="AB8" s="695"/>
      <c r="AC8" s="695"/>
      <c r="AD8" s="696">
        <v>451539</v>
      </c>
      <c r="AE8" s="696"/>
      <c r="AF8" s="696"/>
      <c r="AG8" s="696"/>
      <c r="AH8" s="696"/>
      <c r="AI8" s="696"/>
      <c r="AJ8" s="696"/>
      <c r="AK8" s="696"/>
      <c r="AL8" s="660">
        <v>1.6</v>
      </c>
      <c r="AM8" s="661"/>
      <c r="AN8" s="661"/>
      <c r="AO8" s="697"/>
      <c r="AP8" s="654" t="s">
        <v>227</v>
      </c>
      <c r="AQ8" s="655"/>
      <c r="AR8" s="655"/>
      <c r="AS8" s="655"/>
      <c r="AT8" s="655"/>
      <c r="AU8" s="655"/>
      <c r="AV8" s="655"/>
      <c r="AW8" s="655"/>
      <c r="AX8" s="655"/>
      <c r="AY8" s="655"/>
      <c r="AZ8" s="655"/>
      <c r="BA8" s="655"/>
      <c r="BB8" s="655"/>
      <c r="BC8" s="655"/>
      <c r="BD8" s="655"/>
      <c r="BE8" s="655"/>
      <c r="BF8" s="656"/>
      <c r="BG8" s="657">
        <v>145937</v>
      </c>
      <c r="BH8" s="658"/>
      <c r="BI8" s="658"/>
      <c r="BJ8" s="658"/>
      <c r="BK8" s="658"/>
      <c r="BL8" s="658"/>
      <c r="BM8" s="658"/>
      <c r="BN8" s="659"/>
      <c r="BO8" s="695">
        <v>0.6</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18044067</v>
      </c>
      <c r="CS8" s="658"/>
      <c r="CT8" s="658"/>
      <c r="CU8" s="658"/>
      <c r="CV8" s="658"/>
      <c r="CW8" s="658"/>
      <c r="CX8" s="658"/>
      <c r="CY8" s="659"/>
      <c r="CZ8" s="695">
        <v>39</v>
      </c>
      <c r="DA8" s="695"/>
      <c r="DB8" s="695"/>
      <c r="DC8" s="695"/>
      <c r="DD8" s="663">
        <v>30847</v>
      </c>
      <c r="DE8" s="658"/>
      <c r="DF8" s="658"/>
      <c r="DG8" s="658"/>
      <c r="DH8" s="658"/>
      <c r="DI8" s="658"/>
      <c r="DJ8" s="658"/>
      <c r="DK8" s="658"/>
      <c r="DL8" s="658"/>
      <c r="DM8" s="658"/>
      <c r="DN8" s="658"/>
      <c r="DO8" s="658"/>
      <c r="DP8" s="659"/>
      <c r="DQ8" s="663">
        <v>10379139</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596262</v>
      </c>
      <c r="S9" s="658"/>
      <c r="T9" s="658"/>
      <c r="U9" s="658"/>
      <c r="V9" s="658"/>
      <c r="W9" s="658"/>
      <c r="X9" s="658"/>
      <c r="Y9" s="659"/>
      <c r="Z9" s="695">
        <v>1.2</v>
      </c>
      <c r="AA9" s="695"/>
      <c r="AB9" s="695"/>
      <c r="AC9" s="695"/>
      <c r="AD9" s="696">
        <v>596262</v>
      </c>
      <c r="AE9" s="696"/>
      <c r="AF9" s="696"/>
      <c r="AG9" s="696"/>
      <c r="AH9" s="696"/>
      <c r="AI9" s="696"/>
      <c r="AJ9" s="696"/>
      <c r="AK9" s="696"/>
      <c r="AL9" s="660">
        <v>2.1</v>
      </c>
      <c r="AM9" s="661"/>
      <c r="AN9" s="661"/>
      <c r="AO9" s="697"/>
      <c r="AP9" s="654" t="s">
        <v>230</v>
      </c>
      <c r="AQ9" s="655"/>
      <c r="AR9" s="655"/>
      <c r="AS9" s="655"/>
      <c r="AT9" s="655"/>
      <c r="AU9" s="655"/>
      <c r="AV9" s="655"/>
      <c r="AW9" s="655"/>
      <c r="AX9" s="655"/>
      <c r="AY9" s="655"/>
      <c r="AZ9" s="655"/>
      <c r="BA9" s="655"/>
      <c r="BB9" s="655"/>
      <c r="BC9" s="655"/>
      <c r="BD9" s="655"/>
      <c r="BE9" s="655"/>
      <c r="BF9" s="656"/>
      <c r="BG9" s="657">
        <v>14471742</v>
      </c>
      <c r="BH9" s="658"/>
      <c r="BI9" s="658"/>
      <c r="BJ9" s="658"/>
      <c r="BK9" s="658"/>
      <c r="BL9" s="658"/>
      <c r="BM9" s="658"/>
      <c r="BN9" s="659"/>
      <c r="BO9" s="695">
        <v>55.6</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4888491</v>
      </c>
      <c r="CS9" s="658"/>
      <c r="CT9" s="658"/>
      <c r="CU9" s="658"/>
      <c r="CV9" s="658"/>
      <c r="CW9" s="658"/>
      <c r="CX9" s="658"/>
      <c r="CY9" s="659"/>
      <c r="CZ9" s="695">
        <v>10.6</v>
      </c>
      <c r="DA9" s="695"/>
      <c r="DB9" s="695"/>
      <c r="DC9" s="695"/>
      <c r="DD9" s="663">
        <v>125998</v>
      </c>
      <c r="DE9" s="658"/>
      <c r="DF9" s="658"/>
      <c r="DG9" s="658"/>
      <c r="DH9" s="658"/>
      <c r="DI9" s="658"/>
      <c r="DJ9" s="658"/>
      <c r="DK9" s="658"/>
      <c r="DL9" s="658"/>
      <c r="DM9" s="658"/>
      <c r="DN9" s="658"/>
      <c r="DO9" s="658"/>
      <c r="DP9" s="659"/>
      <c r="DQ9" s="663">
        <v>4339846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347268</v>
      </c>
      <c r="BH10" s="658"/>
      <c r="BI10" s="658"/>
      <c r="BJ10" s="658"/>
      <c r="BK10" s="658"/>
      <c r="BL10" s="658"/>
      <c r="BM10" s="658"/>
      <c r="BN10" s="659"/>
      <c r="BO10" s="695">
        <v>1.3</v>
      </c>
      <c r="BP10" s="695"/>
      <c r="BQ10" s="695"/>
      <c r="BR10" s="695"/>
      <c r="BS10" s="696">
        <v>57721</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27993</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27993</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2129803</v>
      </c>
      <c r="S11" s="658"/>
      <c r="T11" s="658"/>
      <c r="U11" s="658"/>
      <c r="V11" s="658"/>
      <c r="W11" s="658"/>
      <c r="X11" s="658"/>
      <c r="Y11" s="659"/>
      <c r="Z11" s="660">
        <v>4.4000000000000004</v>
      </c>
      <c r="AA11" s="661"/>
      <c r="AB11" s="661"/>
      <c r="AC11" s="662"/>
      <c r="AD11" s="663">
        <v>2129803</v>
      </c>
      <c r="AE11" s="658"/>
      <c r="AF11" s="658"/>
      <c r="AG11" s="658"/>
      <c r="AH11" s="658"/>
      <c r="AI11" s="658"/>
      <c r="AJ11" s="658"/>
      <c r="AK11" s="659"/>
      <c r="AL11" s="660">
        <v>7.5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520523</v>
      </c>
      <c r="BH11" s="658"/>
      <c r="BI11" s="658"/>
      <c r="BJ11" s="658"/>
      <c r="BK11" s="658"/>
      <c r="BL11" s="658"/>
      <c r="BM11" s="658"/>
      <c r="BN11" s="659"/>
      <c r="BO11" s="695">
        <v>2</v>
      </c>
      <c r="BP11" s="695"/>
      <c r="BQ11" s="695"/>
      <c r="BR11" s="695"/>
      <c r="BS11" s="696">
        <v>74168</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31152</v>
      </c>
      <c r="CS11" s="658"/>
      <c r="CT11" s="658"/>
      <c r="CU11" s="658"/>
      <c r="CV11" s="658"/>
      <c r="CW11" s="658"/>
      <c r="CX11" s="658"/>
      <c r="CY11" s="659"/>
      <c r="CZ11" s="695">
        <v>0.1</v>
      </c>
      <c r="DA11" s="695"/>
      <c r="DB11" s="695"/>
      <c r="DC11" s="695"/>
      <c r="DD11" s="663" t="s">
        <v>122</v>
      </c>
      <c r="DE11" s="658"/>
      <c r="DF11" s="658"/>
      <c r="DG11" s="658"/>
      <c r="DH11" s="658"/>
      <c r="DI11" s="658"/>
      <c r="DJ11" s="658"/>
      <c r="DK11" s="658"/>
      <c r="DL11" s="658"/>
      <c r="DM11" s="658"/>
      <c r="DN11" s="658"/>
      <c r="DO11" s="658"/>
      <c r="DP11" s="659"/>
      <c r="DQ11" s="663">
        <v>24714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3852</v>
      </c>
      <c r="S12" s="658"/>
      <c r="T12" s="658"/>
      <c r="U12" s="658"/>
      <c r="V12" s="658"/>
      <c r="W12" s="658"/>
      <c r="X12" s="658"/>
      <c r="Y12" s="659"/>
      <c r="Z12" s="695">
        <v>0</v>
      </c>
      <c r="AA12" s="695"/>
      <c r="AB12" s="695"/>
      <c r="AC12" s="695"/>
      <c r="AD12" s="696">
        <v>3852</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8075903</v>
      </c>
      <c r="BH12" s="658"/>
      <c r="BI12" s="658"/>
      <c r="BJ12" s="658"/>
      <c r="BK12" s="658"/>
      <c r="BL12" s="658"/>
      <c r="BM12" s="658"/>
      <c r="BN12" s="659"/>
      <c r="BO12" s="695">
        <v>31</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165776</v>
      </c>
      <c r="CS12" s="658"/>
      <c r="CT12" s="658"/>
      <c r="CU12" s="658"/>
      <c r="CV12" s="658"/>
      <c r="CW12" s="658"/>
      <c r="CX12" s="658"/>
      <c r="CY12" s="659"/>
      <c r="CZ12" s="695">
        <v>0.4</v>
      </c>
      <c r="DA12" s="695"/>
      <c r="DB12" s="695"/>
      <c r="DC12" s="695"/>
      <c r="DD12" s="663" t="s">
        <v>122</v>
      </c>
      <c r="DE12" s="658"/>
      <c r="DF12" s="658"/>
      <c r="DG12" s="658"/>
      <c r="DH12" s="658"/>
      <c r="DI12" s="658"/>
      <c r="DJ12" s="658"/>
      <c r="DK12" s="658"/>
      <c r="DL12" s="658"/>
      <c r="DM12" s="658"/>
      <c r="DN12" s="658"/>
      <c r="DO12" s="658"/>
      <c r="DP12" s="659"/>
      <c r="DQ12" s="663">
        <v>160707</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7980856</v>
      </c>
      <c r="BH13" s="658"/>
      <c r="BI13" s="658"/>
      <c r="BJ13" s="658"/>
      <c r="BK13" s="658"/>
      <c r="BL13" s="658"/>
      <c r="BM13" s="658"/>
      <c r="BN13" s="659"/>
      <c r="BO13" s="695">
        <v>30.7</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4758834</v>
      </c>
      <c r="CS13" s="658"/>
      <c r="CT13" s="658"/>
      <c r="CU13" s="658"/>
      <c r="CV13" s="658"/>
      <c r="CW13" s="658"/>
      <c r="CX13" s="658"/>
      <c r="CY13" s="659"/>
      <c r="CZ13" s="695">
        <v>10.3</v>
      </c>
      <c r="DA13" s="695"/>
      <c r="DB13" s="695"/>
      <c r="DC13" s="695"/>
      <c r="DD13" s="663">
        <v>1131286</v>
      </c>
      <c r="DE13" s="658"/>
      <c r="DF13" s="658"/>
      <c r="DG13" s="658"/>
      <c r="DH13" s="658"/>
      <c r="DI13" s="658"/>
      <c r="DJ13" s="658"/>
      <c r="DK13" s="658"/>
      <c r="DL13" s="658"/>
      <c r="DM13" s="658"/>
      <c r="DN13" s="658"/>
      <c r="DO13" s="658"/>
      <c r="DP13" s="659"/>
      <c r="DQ13" s="663">
        <v>3755054</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52990</v>
      </c>
      <c r="BH14" s="658"/>
      <c r="BI14" s="658"/>
      <c r="BJ14" s="658"/>
      <c r="BK14" s="658"/>
      <c r="BL14" s="658"/>
      <c r="BM14" s="658"/>
      <c r="BN14" s="659"/>
      <c r="BO14" s="695">
        <v>0.2</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1819390</v>
      </c>
      <c r="CS14" s="658"/>
      <c r="CT14" s="658"/>
      <c r="CU14" s="658"/>
      <c r="CV14" s="658"/>
      <c r="CW14" s="658"/>
      <c r="CX14" s="658"/>
      <c r="CY14" s="659"/>
      <c r="CZ14" s="695">
        <v>3.9</v>
      </c>
      <c r="DA14" s="695"/>
      <c r="DB14" s="695"/>
      <c r="DC14" s="695"/>
      <c r="DD14" s="663">
        <v>470995</v>
      </c>
      <c r="DE14" s="658"/>
      <c r="DF14" s="658"/>
      <c r="DG14" s="658"/>
      <c r="DH14" s="658"/>
      <c r="DI14" s="658"/>
      <c r="DJ14" s="658"/>
      <c r="DK14" s="658"/>
      <c r="DL14" s="658"/>
      <c r="DM14" s="658"/>
      <c r="DN14" s="658"/>
      <c r="DO14" s="658"/>
      <c r="DP14" s="659"/>
      <c r="DQ14" s="663">
        <v>1420993</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39394</v>
      </c>
      <c r="S15" s="658"/>
      <c r="T15" s="658"/>
      <c r="U15" s="658"/>
      <c r="V15" s="658"/>
      <c r="W15" s="658"/>
      <c r="X15" s="658"/>
      <c r="Y15" s="659"/>
      <c r="Z15" s="695">
        <v>0.1</v>
      </c>
      <c r="AA15" s="695"/>
      <c r="AB15" s="695"/>
      <c r="AC15" s="695"/>
      <c r="AD15" s="696">
        <v>39394</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265580</v>
      </c>
      <c r="BH15" s="658"/>
      <c r="BI15" s="658"/>
      <c r="BJ15" s="658"/>
      <c r="BK15" s="658"/>
      <c r="BL15" s="658"/>
      <c r="BM15" s="658"/>
      <c r="BN15" s="659"/>
      <c r="BO15" s="695">
        <v>1</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4168801</v>
      </c>
      <c r="CS15" s="658"/>
      <c r="CT15" s="658"/>
      <c r="CU15" s="658"/>
      <c r="CV15" s="658"/>
      <c r="CW15" s="658"/>
      <c r="CX15" s="658"/>
      <c r="CY15" s="659"/>
      <c r="CZ15" s="695">
        <v>9</v>
      </c>
      <c r="DA15" s="695"/>
      <c r="DB15" s="695"/>
      <c r="DC15" s="695"/>
      <c r="DD15" s="663">
        <v>424405</v>
      </c>
      <c r="DE15" s="658"/>
      <c r="DF15" s="658"/>
      <c r="DG15" s="658"/>
      <c r="DH15" s="658"/>
      <c r="DI15" s="658"/>
      <c r="DJ15" s="658"/>
      <c r="DK15" s="658"/>
      <c r="DL15" s="658"/>
      <c r="DM15" s="658"/>
      <c r="DN15" s="658"/>
      <c r="DO15" s="658"/>
      <c r="DP15" s="659"/>
      <c r="DQ15" s="663">
        <v>3492523</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136629</v>
      </c>
      <c r="S16" s="658"/>
      <c r="T16" s="658"/>
      <c r="U16" s="658"/>
      <c r="V16" s="658"/>
      <c r="W16" s="658"/>
      <c r="X16" s="658"/>
      <c r="Y16" s="659"/>
      <c r="Z16" s="695">
        <v>0.3</v>
      </c>
      <c r="AA16" s="695"/>
      <c r="AB16" s="695"/>
      <c r="AC16" s="695"/>
      <c r="AD16" s="696">
        <v>136629</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2109</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453677</v>
      </c>
      <c r="S17" s="658"/>
      <c r="T17" s="658"/>
      <c r="U17" s="658"/>
      <c r="V17" s="658"/>
      <c r="W17" s="658"/>
      <c r="X17" s="658"/>
      <c r="Y17" s="659"/>
      <c r="Z17" s="695">
        <v>0.9</v>
      </c>
      <c r="AA17" s="695"/>
      <c r="AB17" s="695"/>
      <c r="AC17" s="695"/>
      <c r="AD17" s="696">
        <v>453677</v>
      </c>
      <c r="AE17" s="696"/>
      <c r="AF17" s="696"/>
      <c r="AG17" s="696"/>
      <c r="AH17" s="696"/>
      <c r="AI17" s="696"/>
      <c r="AJ17" s="696"/>
      <c r="AK17" s="696"/>
      <c r="AL17" s="660">
        <v>1.6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6426725</v>
      </c>
      <c r="CS17" s="658"/>
      <c r="CT17" s="658"/>
      <c r="CU17" s="658"/>
      <c r="CV17" s="658"/>
      <c r="CW17" s="658"/>
      <c r="CX17" s="658"/>
      <c r="CY17" s="659"/>
      <c r="CZ17" s="695">
        <v>13.9</v>
      </c>
      <c r="DA17" s="695"/>
      <c r="DB17" s="695"/>
      <c r="DC17" s="695"/>
      <c r="DD17" s="663" t="s">
        <v>122</v>
      </c>
      <c r="DE17" s="658"/>
      <c r="DF17" s="658"/>
      <c r="DG17" s="658"/>
      <c r="DH17" s="658"/>
      <c r="DI17" s="658"/>
      <c r="DJ17" s="658"/>
      <c r="DK17" s="658"/>
      <c r="DL17" s="658"/>
      <c r="DM17" s="658"/>
      <c r="DN17" s="658"/>
      <c r="DO17" s="658"/>
      <c r="DP17" s="659"/>
      <c r="DQ17" s="663">
        <v>6086442</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50443</v>
      </c>
      <c r="S18" s="658"/>
      <c r="T18" s="658"/>
      <c r="U18" s="658"/>
      <c r="V18" s="658"/>
      <c r="W18" s="658"/>
      <c r="X18" s="658"/>
      <c r="Y18" s="659"/>
      <c r="Z18" s="695">
        <v>0.1</v>
      </c>
      <c r="AA18" s="695"/>
      <c r="AB18" s="695"/>
      <c r="AC18" s="695"/>
      <c r="AD18" s="696">
        <v>50443</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403234</v>
      </c>
      <c r="S19" s="658"/>
      <c r="T19" s="658"/>
      <c r="U19" s="658"/>
      <c r="V19" s="658"/>
      <c r="W19" s="658"/>
      <c r="X19" s="658"/>
      <c r="Y19" s="659"/>
      <c r="Z19" s="695">
        <v>0.8</v>
      </c>
      <c r="AA19" s="695"/>
      <c r="AB19" s="695"/>
      <c r="AC19" s="695"/>
      <c r="AD19" s="696">
        <v>403234</v>
      </c>
      <c r="AE19" s="696"/>
      <c r="AF19" s="696"/>
      <c r="AG19" s="696"/>
      <c r="AH19" s="696"/>
      <c r="AI19" s="696"/>
      <c r="AJ19" s="696"/>
      <c r="AK19" s="696"/>
      <c r="AL19" s="660">
        <v>1.4</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2132727</v>
      </c>
      <c r="BH19" s="658"/>
      <c r="BI19" s="658"/>
      <c r="BJ19" s="658"/>
      <c r="BK19" s="658"/>
      <c r="BL19" s="658"/>
      <c r="BM19" s="658"/>
      <c r="BN19" s="659"/>
      <c r="BO19" s="695">
        <v>8.1999999999999993</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2132727</v>
      </c>
      <c r="BH20" s="658"/>
      <c r="BI20" s="658"/>
      <c r="BJ20" s="658"/>
      <c r="BK20" s="658"/>
      <c r="BL20" s="658"/>
      <c r="BM20" s="658"/>
      <c r="BN20" s="659"/>
      <c r="BO20" s="695">
        <v>8.1999999999999993</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46317055</v>
      </c>
      <c r="CS20" s="658"/>
      <c r="CT20" s="658"/>
      <c r="CU20" s="658"/>
      <c r="CV20" s="658"/>
      <c r="CW20" s="658"/>
      <c r="CX20" s="658"/>
      <c r="CY20" s="659"/>
      <c r="CZ20" s="695">
        <v>100</v>
      </c>
      <c r="DA20" s="695"/>
      <c r="DB20" s="695"/>
      <c r="DC20" s="695"/>
      <c r="DD20" s="663">
        <v>2732764</v>
      </c>
      <c r="DE20" s="658"/>
      <c r="DF20" s="658"/>
      <c r="DG20" s="658"/>
      <c r="DH20" s="658"/>
      <c r="DI20" s="658"/>
      <c r="DJ20" s="658"/>
      <c r="DK20" s="658"/>
      <c r="DL20" s="658"/>
      <c r="DM20" s="658"/>
      <c r="DN20" s="658"/>
      <c r="DO20" s="658"/>
      <c r="DP20" s="659"/>
      <c r="DQ20" s="663">
        <v>34585604</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598763</v>
      </c>
      <c r="S21" s="658"/>
      <c r="T21" s="658"/>
      <c r="U21" s="658"/>
      <c r="V21" s="658"/>
      <c r="W21" s="658"/>
      <c r="X21" s="658"/>
      <c r="Y21" s="659"/>
      <c r="Z21" s="695">
        <v>1.2</v>
      </c>
      <c r="AA21" s="695"/>
      <c r="AB21" s="695"/>
      <c r="AC21" s="695"/>
      <c r="AD21" s="696" t="s">
        <v>122</v>
      </c>
      <c r="AE21" s="696"/>
      <c r="AF21" s="696"/>
      <c r="AG21" s="696"/>
      <c r="AH21" s="696"/>
      <c r="AI21" s="696"/>
      <c r="AJ21" s="696"/>
      <c r="AK21" s="696"/>
      <c r="AL21" s="660" t="s">
        <v>122</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30947</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t="s">
        <v>122</v>
      </c>
      <c r="S22" s="658"/>
      <c r="T22" s="658"/>
      <c r="U22" s="658"/>
      <c r="V22" s="658"/>
      <c r="W22" s="658"/>
      <c r="X22" s="658"/>
      <c r="Y22" s="659"/>
      <c r="Z22" s="695" t="s">
        <v>122</v>
      </c>
      <c r="AA22" s="695"/>
      <c r="AB22" s="695"/>
      <c r="AC22" s="695"/>
      <c r="AD22" s="696" t="s">
        <v>122</v>
      </c>
      <c r="AE22" s="696"/>
      <c r="AF22" s="696"/>
      <c r="AG22" s="696"/>
      <c r="AH22" s="696"/>
      <c r="AI22" s="696"/>
      <c r="AJ22" s="696"/>
      <c r="AK22" s="696"/>
      <c r="AL22" s="660" t="s">
        <v>122</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v>74981</v>
      </c>
      <c r="BH22" s="658"/>
      <c r="BI22" s="658"/>
      <c r="BJ22" s="658"/>
      <c r="BK22" s="658"/>
      <c r="BL22" s="658"/>
      <c r="BM22" s="658"/>
      <c r="BN22" s="659"/>
      <c r="BO22" s="695">
        <v>0.3</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598763</v>
      </c>
      <c r="S23" s="658"/>
      <c r="T23" s="658"/>
      <c r="U23" s="658"/>
      <c r="V23" s="658"/>
      <c r="W23" s="658"/>
      <c r="X23" s="658"/>
      <c r="Y23" s="659"/>
      <c r="Z23" s="695">
        <v>1.2</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2026799</v>
      </c>
      <c r="BH23" s="658"/>
      <c r="BI23" s="658"/>
      <c r="BJ23" s="658"/>
      <c r="BK23" s="658"/>
      <c r="BL23" s="658"/>
      <c r="BM23" s="658"/>
      <c r="BN23" s="659"/>
      <c r="BO23" s="695">
        <v>7.8</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25575009</v>
      </c>
      <c r="CS24" s="713"/>
      <c r="CT24" s="713"/>
      <c r="CU24" s="713"/>
      <c r="CV24" s="713"/>
      <c r="CW24" s="713"/>
      <c r="CX24" s="713"/>
      <c r="CY24" s="738"/>
      <c r="CZ24" s="739">
        <v>55.2</v>
      </c>
      <c r="DA24" s="721"/>
      <c r="DB24" s="721"/>
      <c r="DC24" s="741"/>
      <c r="DD24" s="737">
        <v>18500939</v>
      </c>
      <c r="DE24" s="713"/>
      <c r="DF24" s="713"/>
      <c r="DG24" s="713"/>
      <c r="DH24" s="713"/>
      <c r="DI24" s="713"/>
      <c r="DJ24" s="713"/>
      <c r="DK24" s="738"/>
      <c r="DL24" s="737">
        <v>15659604</v>
      </c>
      <c r="DM24" s="713"/>
      <c r="DN24" s="713"/>
      <c r="DO24" s="713"/>
      <c r="DP24" s="713"/>
      <c r="DQ24" s="713"/>
      <c r="DR24" s="713"/>
      <c r="DS24" s="713"/>
      <c r="DT24" s="713"/>
      <c r="DU24" s="713"/>
      <c r="DV24" s="738"/>
      <c r="DW24" s="739">
        <v>55.1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30627585</v>
      </c>
      <c r="S25" s="658"/>
      <c r="T25" s="658"/>
      <c r="U25" s="658"/>
      <c r="V25" s="658"/>
      <c r="W25" s="658"/>
      <c r="X25" s="658"/>
      <c r="Y25" s="659"/>
      <c r="Z25" s="695">
        <v>63.3</v>
      </c>
      <c r="AA25" s="695"/>
      <c r="AB25" s="695"/>
      <c r="AC25" s="695"/>
      <c r="AD25" s="696">
        <v>28002023</v>
      </c>
      <c r="AE25" s="696"/>
      <c r="AF25" s="696"/>
      <c r="AG25" s="696"/>
      <c r="AH25" s="696"/>
      <c r="AI25" s="696"/>
      <c r="AJ25" s="696"/>
      <c r="AK25" s="696"/>
      <c r="AL25" s="660">
        <v>98.6</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8971259</v>
      </c>
      <c r="CS25" s="670"/>
      <c r="CT25" s="670"/>
      <c r="CU25" s="670"/>
      <c r="CV25" s="670"/>
      <c r="CW25" s="670"/>
      <c r="CX25" s="670"/>
      <c r="CY25" s="671"/>
      <c r="CZ25" s="660">
        <v>19.399999999999999</v>
      </c>
      <c r="DA25" s="672"/>
      <c r="DB25" s="672"/>
      <c r="DC25" s="673"/>
      <c r="DD25" s="663">
        <v>8447237</v>
      </c>
      <c r="DE25" s="670"/>
      <c r="DF25" s="670"/>
      <c r="DG25" s="670"/>
      <c r="DH25" s="670"/>
      <c r="DI25" s="670"/>
      <c r="DJ25" s="670"/>
      <c r="DK25" s="671"/>
      <c r="DL25" s="663">
        <v>8337255</v>
      </c>
      <c r="DM25" s="670"/>
      <c r="DN25" s="670"/>
      <c r="DO25" s="670"/>
      <c r="DP25" s="670"/>
      <c r="DQ25" s="670"/>
      <c r="DR25" s="670"/>
      <c r="DS25" s="670"/>
      <c r="DT25" s="670"/>
      <c r="DU25" s="670"/>
      <c r="DV25" s="671"/>
      <c r="DW25" s="660">
        <v>29.4</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10199</v>
      </c>
      <c r="S26" s="658"/>
      <c r="T26" s="658"/>
      <c r="U26" s="658"/>
      <c r="V26" s="658"/>
      <c r="W26" s="658"/>
      <c r="X26" s="658"/>
      <c r="Y26" s="659"/>
      <c r="Z26" s="695">
        <v>0</v>
      </c>
      <c r="AA26" s="695"/>
      <c r="AB26" s="695"/>
      <c r="AC26" s="695"/>
      <c r="AD26" s="696">
        <v>10199</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5065736</v>
      </c>
      <c r="CS26" s="658"/>
      <c r="CT26" s="658"/>
      <c r="CU26" s="658"/>
      <c r="CV26" s="658"/>
      <c r="CW26" s="658"/>
      <c r="CX26" s="658"/>
      <c r="CY26" s="659"/>
      <c r="CZ26" s="660">
        <v>10.9</v>
      </c>
      <c r="DA26" s="672"/>
      <c r="DB26" s="672"/>
      <c r="DC26" s="673"/>
      <c r="DD26" s="663">
        <v>4834711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156987</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26012670</v>
      </c>
      <c r="BH27" s="658"/>
      <c r="BI27" s="658"/>
      <c r="BJ27" s="658"/>
      <c r="BK27" s="658"/>
      <c r="BL27" s="658"/>
      <c r="BM27" s="658"/>
      <c r="BN27" s="659"/>
      <c r="BO27" s="695">
        <v>100</v>
      </c>
      <c r="BP27" s="695"/>
      <c r="BQ27" s="695"/>
      <c r="BR27" s="695"/>
      <c r="BS27" s="696">
        <v>131889</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10177025</v>
      </c>
      <c r="CS27" s="670"/>
      <c r="CT27" s="670"/>
      <c r="CU27" s="670"/>
      <c r="CV27" s="670"/>
      <c r="CW27" s="670"/>
      <c r="CX27" s="670"/>
      <c r="CY27" s="671"/>
      <c r="CZ27" s="660">
        <v>22</v>
      </c>
      <c r="DA27" s="672"/>
      <c r="DB27" s="672"/>
      <c r="DC27" s="673"/>
      <c r="DD27" s="663">
        <v>3967260</v>
      </c>
      <c r="DE27" s="670"/>
      <c r="DF27" s="670"/>
      <c r="DG27" s="670"/>
      <c r="DH27" s="670"/>
      <c r="DI27" s="670"/>
      <c r="DJ27" s="670"/>
      <c r="DK27" s="671"/>
      <c r="DL27" s="663">
        <v>2967007</v>
      </c>
      <c r="DM27" s="670"/>
      <c r="DN27" s="670"/>
      <c r="DO27" s="670"/>
      <c r="DP27" s="670"/>
      <c r="DQ27" s="670"/>
      <c r="DR27" s="670"/>
      <c r="DS27" s="670"/>
      <c r="DT27" s="670"/>
      <c r="DU27" s="670"/>
      <c r="DV27" s="671"/>
      <c r="DW27" s="660">
        <v>10.4</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1240992</v>
      </c>
      <c r="S28" s="658"/>
      <c r="T28" s="658"/>
      <c r="U28" s="658"/>
      <c r="V28" s="658"/>
      <c r="W28" s="658"/>
      <c r="X28" s="658"/>
      <c r="Y28" s="659"/>
      <c r="Z28" s="695">
        <v>2.6</v>
      </c>
      <c r="AA28" s="695"/>
      <c r="AB28" s="695"/>
      <c r="AC28" s="695"/>
      <c r="AD28" s="696">
        <v>210242</v>
      </c>
      <c r="AE28" s="696"/>
      <c r="AF28" s="696"/>
      <c r="AG28" s="696"/>
      <c r="AH28" s="696"/>
      <c r="AI28" s="696"/>
      <c r="AJ28" s="696"/>
      <c r="AK28" s="696"/>
      <c r="AL28" s="660">
        <v>0.7</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6426725</v>
      </c>
      <c r="CS28" s="658"/>
      <c r="CT28" s="658"/>
      <c r="CU28" s="658"/>
      <c r="CV28" s="658"/>
      <c r="CW28" s="658"/>
      <c r="CX28" s="658"/>
      <c r="CY28" s="659"/>
      <c r="CZ28" s="660">
        <v>13.9</v>
      </c>
      <c r="DA28" s="672"/>
      <c r="DB28" s="672"/>
      <c r="DC28" s="673"/>
      <c r="DD28" s="663">
        <v>6086442</v>
      </c>
      <c r="DE28" s="658"/>
      <c r="DF28" s="658"/>
      <c r="DG28" s="658"/>
      <c r="DH28" s="658"/>
      <c r="DI28" s="658"/>
      <c r="DJ28" s="658"/>
      <c r="DK28" s="659"/>
      <c r="DL28" s="663">
        <v>4355342</v>
      </c>
      <c r="DM28" s="658"/>
      <c r="DN28" s="658"/>
      <c r="DO28" s="658"/>
      <c r="DP28" s="658"/>
      <c r="DQ28" s="658"/>
      <c r="DR28" s="658"/>
      <c r="DS28" s="658"/>
      <c r="DT28" s="658"/>
      <c r="DU28" s="658"/>
      <c r="DV28" s="659"/>
      <c r="DW28" s="660">
        <v>15.3</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179229</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6426725</v>
      </c>
      <c r="CS29" s="670"/>
      <c r="CT29" s="670"/>
      <c r="CU29" s="670"/>
      <c r="CV29" s="670"/>
      <c r="CW29" s="670"/>
      <c r="CX29" s="670"/>
      <c r="CY29" s="671"/>
      <c r="CZ29" s="660">
        <v>13.9</v>
      </c>
      <c r="DA29" s="672"/>
      <c r="DB29" s="672"/>
      <c r="DC29" s="673"/>
      <c r="DD29" s="663">
        <v>6086442</v>
      </c>
      <c r="DE29" s="670"/>
      <c r="DF29" s="670"/>
      <c r="DG29" s="670"/>
      <c r="DH29" s="670"/>
      <c r="DI29" s="670"/>
      <c r="DJ29" s="670"/>
      <c r="DK29" s="671"/>
      <c r="DL29" s="663">
        <v>4355342</v>
      </c>
      <c r="DM29" s="670"/>
      <c r="DN29" s="670"/>
      <c r="DO29" s="670"/>
      <c r="DP29" s="670"/>
      <c r="DQ29" s="670"/>
      <c r="DR29" s="670"/>
      <c r="DS29" s="670"/>
      <c r="DT29" s="670"/>
      <c r="DU29" s="670"/>
      <c r="DV29" s="671"/>
      <c r="DW29" s="660">
        <v>15.3</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6646388</v>
      </c>
      <c r="S30" s="658"/>
      <c r="T30" s="658"/>
      <c r="U30" s="658"/>
      <c r="V30" s="658"/>
      <c r="W30" s="658"/>
      <c r="X30" s="658"/>
      <c r="Y30" s="659"/>
      <c r="Z30" s="695">
        <v>13.7</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6159452</v>
      </c>
      <c r="CS30" s="658"/>
      <c r="CT30" s="658"/>
      <c r="CU30" s="658"/>
      <c r="CV30" s="658"/>
      <c r="CW30" s="658"/>
      <c r="CX30" s="658"/>
      <c r="CY30" s="659"/>
      <c r="CZ30" s="660">
        <v>13.3</v>
      </c>
      <c r="DA30" s="672"/>
      <c r="DB30" s="672"/>
      <c r="DC30" s="673"/>
      <c r="DD30" s="663">
        <v>5841057</v>
      </c>
      <c r="DE30" s="658"/>
      <c r="DF30" s="658"/>
      <c r="DG30" s="658"/>
      <c r="DH30" s="658"/>
      <c r="DI30" s="658"/>
      <c r="DJ30" s="658"/>
      <c r="DK30" s="659"/>
      <c r="DL30" s="663">
        <v>4109957</v>
      </c>
      <c r="DM30" s="658"/>
      <c r="DN30" s="658"/>
      <c r="DO30" s="658"/>
      <c r="DP30" s="658"/>
      <c r="DQ30" s="658"/>
      <c r="DR30" s="658"/>
      <c r="DS30" s="658"/>
      <c r="DT30" s="658"/>
      <c r="DU30" s="658"/>
      <c r="DV30" s="659"/>
      <c r="DW30" s="660">
        <v>14.5</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97.7</v>
      </c>
      <c r="BN31" s="720"/>
      <c r="BO31" s="720"/>
      <c r="BP31" s="720"/>
      <c r="BQ31" s="722"/>
      <c r="BR31" s="719">
        <v>99.6</v>
      </c>
      <c r="BS31" s="720"/>
      <c r="BT31" s="720"/>
      <c r="BU31" s="720"/>
      <c r="BV31" s="720"/>
      <c r="BW31" s="720"/>
      <c r="BX31" s="721">
        <v>97.1</v>
      </c>
      <c r="BY31" s="720"/>
      <c r="BZ31" s="720"/>
      <c r="CA31" s="720"/>
      <c r="CB31" s="722"/>
      <c r="CD31" s="678"/>
      <c r="CE31" s="679"/>
      <c r="CF31" s="654" t="s">
        <v>300</v>
      </c>
      <c r="CG31" s="655"/>
      <c r="CH31" s="655"/>
      <c r="CI31" s="655"/>
      <c r="CJ31" s="655"/>
      <c r="CK31" s="655"/>
      <c r="CL31" s="655"/>
      <c r="CM31" s="655"/>
      <c r="CN31" s="655"/>
      <c r="CO31" s="655"/>
      <c r="CP31" s="655"/>
      <c r="CQ31" s="656"/>
      <c r="CR31" s="657">
        <v>267273</v>
      </c>
      <c r="CS31" s="670"/>
      <c r="CT31" s="670"/>
      <c r="CU31" s="670"/>
      <c r="CV31" s="670"/>
      <c r="CW31" s="670"/>
      <c r="CX31" s="670"/>
      <c r="CY31" s="671"/>
      <c r="CZ31" s="660">
        <v>0.6</v>
      </c>
      <c r="DA31" s="672"/>
      <c r="DB31" s="672"/>
      <c r="DC31" s="673"/>
      <c r="DD31" s="663">
        <v>245385</v>
      </c>
      <c r="DE31" s="670"/>
      <c r="DF31" s="670"/>
      <c r="DG31" s="670"/>
      <c r="DH31" s="670"/>
      <c r="DI31" s="670"/>
      <c r="DJ31" s="670"/>
      <c r="DK31" s="671"/>
      <c r="DL31" s="663">
        <v>245385</v>
      </c>
      <c r="DM31" s="670"/>
      <c r="DN31" s="670"/>
      <c r="DO31" s="670"/>
      <c r="DP31" s="670"/>
      <c r="DQ31" s="670"/>
      <c r="DR31" s="670"/>
      <c r="DS31" s="670"/>
      <c r="DT31" s="670"/>
      <c r="DU31" s="670"/>
      <c r="DV31" s="671"/>
      <c r="DW31" s="660">
        <v>0.9</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2588231</v>
      </c>
      <c r="S32" s="658"/>
      <c r="T32" s="658"/>
      <c r="U32" s="658"/>
      <c r="V32" s="658"/>
      <c r="W32" s="658"/>
      <c r="X32" s="658"/>
      <c r="Y32" s="659"/>
      <c r="Z32" s="695">
        <v>5.3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99.7</v>
      </c>
      <c r="BH32" s="670"/>
      <c r="BI32" s="670"/>
      <c r="BJ32" s="670"/>
      <c r="BK32" s="670"/>
      <c r="BL32" s="670"/>
      <c r="BM32" s="661">
        <v>96.7</v>
      </c>
      <c r="BN32" s="670"/>
      <c r="BO32" s="670"/>
      <c r="BP32" s="670"/>
      <c r="BQ32" s="693"/>
      <c r="BR32" s="723">
        <v>99.6</v>
      </c>
      <c r="BS32" s="670"/>
      <c r="BT32" s="670"/>
      <c r="BU32" s="670"/>
      <c r="BV32" s="670"/>
      <c r="BW32" s="670"/>
      <c r="BX32" s="661">
        <v>95.6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416959</v>
      </c>
      <c r="S33" s="658"/>
      <c r="T33" s="658"/>
      <c r="U33" s="658"/>
      <c r="V33" s="658"/>
      <c r="W33" s="658"/>
      <c r="X33" s="658"/>
      <c r="Y33" s="659"/>
      <c r="Z33" s="695">
        <v>0.9</v>
      </c>
      <c r="AA33" s="695"/>
      <c r="AB33" s="695"/>
      <c r="AC33" s="695"/>
      <c r="AD33" s="696">
        <v>135861</v>
      </c>
      <c r="AE33" s="696"/>
      <c r="AF33" s="696"/>
      <c r="AG33" s="696"/>
      <c r="AH33" s="696"/>
      <c r="AI33" s="696"/>
      <c r="AJ33" s="696"/>
      <c r="AK33" s="696"/>
      <c r="AL33" s="660">
        <v>0.5</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99.5</v>
      </c>
      <c r="BH33" s="642"/>
      <c r="BI33" s="642"/>
      <c r="BJ33" s="642"/>
      <c r="BK33" s="642"/>
      <c r="BL33" s="642"/>
      <c r="BM33" s="688">
        <v>99.2</v>
      </c>
      <c r="BN33" s="642"/>
      <c r="BO33" s="642"/>
      <c r="BP33" s="642"/>
      <c r="BQ33" s="705"/>
      <c r="BR33" s="718">
        <v>99.6</v>
      </c>
      <c r="BS33" s="642"/>
      <c r="BT33" s="642"/>
      <c r="BU33" s="642"/>
      <c r="BV33" s="642"/>
      <c r="BW33" s="642"/>
      <c r="BX33" s="688">
        <v>99.1</v>
      </c>
      <c r="BY33" s="642"/>
      <c r="BZ33" s="642"/>
      <c r="CA33" s="642"/>
      <c r="CB33" s="705"/>
      <c r="CD33" s="654" t="s">
        <v>307</v>
      </c>
      <c r="CE33" s="655"/>
      <c r="CF33" s="655"/>
      <c r="CG33" s="655"/>
      <c r="CH33" s="655"/>
      <c r="CI33" s="655"/>
      <c r="CJ33" s="655"/>
      <c r="CK33" s="655"/>
      <c r="CL33" s="655"/>
      <c r="CM33" s="655"/>
      <c r="CN33" s="655"/>
      <c r="CO33" s="655"/>
      <c r="CP33" s="655"/>
      <c r="CQ33" s="656"/>
      <c r="CR33" s="657">
        <v>18007173</v>
      </c>
      <c r="CS33" s="670"/>
      <c r="CT33" s="670"/>
      <c r="CU33" s="670"/>
      <c r="CV33" s="670"/>
      <c r="CW33" s="670"/>
      <c r="CX33" s="670"/>
      <c r="CY33" s="671"/>
      <c r="CZ33" s="660">
        <v>38.9</v>
      </c>
      <c r="DA33" s="672"/>
      <c r="DB33" s="672"/>
      <c r="DC33" s="673"/>
      <c r="DD33" s="663">
        <v>15052952</v>
      </c>
      <c r="DE33" s="670"/>
      <c r="DF33" s="670"/>
      <c r="DG33" s="670"/>
      <c r="DH33" s="670"/>
      <c r="DI33" s="670"/>
      <c r="DJ33" s="670"/>
      <c r="DK33" s="671"/>
      <c r="DL33" s="663">
        <v>10657236</v>
      </c>
      <c r="DM33" s="670"/>
      <c r="DN33" s="670"/>
      <c r="DO33" s="670"/>
      <c r="DP33" s="670"/>
      <c r="DQ33" s="670"/>
      <c r="DR33" s="670"/>
      <c r="DS33" s="670"/>
      <c r="DT33" s="670"/>
      <c r="DU33" s="670"/>
      <c r="DV33" s="671"/>
      <c r="DW33" s="660">
        <v>37.5</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188511</v>
      </c>
      <c r="S34" s="658"/>
      <c r="T34" s="658"/>
      <c r="U34" s="658"/>
      <c r="V34" s="658"/>
      <c r="W34" s="658"/>
      <c r="X34" s="658"/>
      <c r="Y34" s="659"/>
      <c r="Z34" s="695">
        <v>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7886935</v>
      </c>
      <c r="CS34" s="658"/>
      <c r="CT34" s="658"/>
      <c r="CU34" s="658"/>
      <c r="CV34" s="658"/>
      <c r="CW34" s="658"/>
      <c r="CX34" s="658"/>
      <c r="CY34" s="659"/>
      <c r="CZ34" s="660">
        <v>17</v>
      </c>
      <c r="DA34" s="672"/>
      <c r="DB34" s="672"/>
      <c r="DC34" s="673"/>
      <c r="DD34" s="663">
        <v>6060591</v>
      </c>
      <c r="DE34" s="658"/>
      <c r="DF34" s="658"/>
      <c r="DG34" s="658"/>
      <c r="DH34" s="658"/>
      <c r="DI34" s="658"/>
      <c r="DJ34" s="658"/>
      <c r="DK34" s="659"/>
      <c r="DL34" s="663">
        <v>5106380</v>
      </c>
      <c r="DM34" s="658"/>
      <c r="DN34" s="658"/>
      <c r="DO34" s="658"/>
      <c r="DP34" s="658"/>
      <c r="DQ34" s="658"/>
      <c r="DR34" s="658"/>
      <c r="DS34" s="658"/>
      <c r="DT34" s="658"/>
      <c r="DU34" s="658"/>
      <c r="DV34" s="659"/>
      <c r="DW34" s="660">
        <v>18</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1824390</v>
      </c>
      <c r="S35" s="658"/>
      <c r="T35" s="658"/>
      <c r="U35" s="658"/>
      <c r="V35" s="658"/>
      <c r="W35" s="658"/>
      <c r="X35" s="658"/>
      <c r="Y35" s="659"/>
      <c r="Z35" s="695">
        <v>3.8</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385417</v>
      </c>
      <c r="CS35" s="670"/>
      <c r="CT35" s="670"/>
      <c r="CU35" s="670"/>
      <c r="CV35" s="670"/>
      <c r="CW35" s="670"/>
      <c r="CX35" s="670"/>
      <c r="CY35" s="671"/>
      <c r="CZ35" s="660">
        <v>0.8</v>
      </c>
      <c r="DA35" s="672"/>
      <c r="DB35" s="672"/>
      <c r="DC35" s="673"/>
      <c r="DD35" s="663">
        <v>319113</v>
      </c>
      <c r="DE35" s="670"/>
      <c r="DF35" s="670"/>
      <c r="DG35" s="670"/>
      <c r="DH35" s="670"/>
      <c r="DI35" s="670"/>
      <c r="DJ35" s="670"/>
      <c r="DK35" s="671"/>
      <c r="DL35" s="663">
        <v>319113</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2106846</v>
      </c>
      <c r="S36" s="658"/>
      <c r="T36" s="658"/>
      <c r="U36" s="658"/>
      <c r="V36" s="658"/>
      <c r="W36" s="658"/>
      <c r="X36" s="658"/>
      <c r="Y36" s="659"/>
      <c r="Z36" s="695">
        <v>4.4000000000000004</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7416575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181399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2944658</v>
      </c>
      <c r="CS36" s="658"/>
      <c r="CT36" s="658"/>
      <c r="CU36" s="658"/>
      <c r="CV36" s="658"/>
      <c r="CW36" s="658"/>
      <c r="CX36" s="658"/>
      <c r="CY36" s="659"/>
      <c r="CZ36" s="660">
        <v>6.4</v>
      </c>
      <c r="DA36" s="672"/>
      <c r="DB36" s="672"/>
      <c r="DC36" s="673"/>
      <c r="DD36" s="663">
        <v>2742987</v>
      </c>
      <c r="DE36" s="658"/>
      <c r="DF36" s="658"/>
      <c r="DG36" s="658"/>
      <c r="DH36" s="658"/>
      <c r="DI36" s="658"/>
      <c r="DJ36" s="658"/>
      <c r="DK36" s="659"/>
      <c r="DL36" s="663">
        <v>2098771</v>
      </c>
      <c r="DM36" s="658"/>
      <c r="DN36" s="658"/>
      <c r="DO36" s="658"/>
      <c r="DP36" s="658"/>
      <c r="DQ36" s="658"/>
      <c r="DR36" s="658"/>
      <c r="DS36" s="658"/>
      <c r="DT36" s="658"/>
      <c r="DU36" s="658"/>
      <c r="DV36" s="659"/>
      <c r="DW36" s="660">
        <v>7.4</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1273966</v>
      </c>
      <c r="S37" s="658"/>
      <c r="T37" s="658"/>
      <c r="U37" s="658"/>
      <c r="V37" s="658"/>
      <c r="W37" s="658"/>
      <c r="X37" s="658"/>
      <c r="Y37" s="659"/>
      <c r="Z37" s="695">
        <v>2.6</v>
      </c>
      <c r="AA37" s="695"/>
      <c r="AB37" s="695"/>
      <c r="AC37" s="695"/>
      <c r="AD37" s="696">
        <v>38107</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1578541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47616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3242</v>
      </c>
      <c r="CS37" s="670"/>
      <c r="CT37" s="670"/>
      <c r="CU37" s="670"/>
      <c r="CV37" s="670"/>
      <c r="CW37" s="670"/>
      <c r="CX37" s="670"/>
      <c r="CY37" s="671"/>
      <c r="CZ37" s="660">
        <v>0</v>
      </c>
      <c r="DA37" s="672"/>
      <c r="DB37" s="672"/>
      <c r="DC37" s="673"/>
      <c r="DD37" s="663">
        <v>3242</v>
      </c>
      <c r="DE37" s="670"/>
      <c r="DF37" s="670"/>
      <c r="DG37" s="670"/>
      <c r="DH37" s="670"/>
      <c r="DI37" s="670"/>
      <c r="DJ37" s="670"/>
      <c r="DK37" s="671"/>
      <c r="DL37" s="663">
        <v>3242</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1135800</v>
      </c>
      <c r="S38" s="658"/>
      <c r="T38" s="658"/>
      <c r="U38" s="658"/>
      <c r="V38" s="658"/>
      <c r="W38" s="658"/>
      <c r="X38" s="658"/>
      <c r="Y38" s="659"/>
      <c r="Z38" s="695">
        <v>2.2999999999999998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1172948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10887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4620826</v>
      </c>
      <c r="CS38" s="658"/>
      <c r="CT38" s="658"/>
      <c r="CU38" s="658"/>
      <c r="CV38" s="658"/>
      <c r="CW38" s="658"/>
      <c r="CX38" s="658"/>
      <c r="CY38" s="659"/>
      <c r="CZ38" s="660">
        <v>10</v>
      </c>
      <c r="DA38" s="672"/>
      <c r="DB38" s="672"/>
      <c r="DC38" s="673"/>
      <c r="DD38" s="663">
        <v>3917879</v>
      </c>
      <c r="DE38" s="658"/>
      <c r="DF38" s="658"/>
      <c r="DG38" s="658"/>
      <c r="DH38" s="658"/>
      <c r="DI38" s="658"/>
      <c r="DJ38" s="658"/>
      <c r="DK38" s="659"/>
      <c r="DL38" s="663">
        <v>3132972</v>
      </c>
      <c r="DM38" s="658"/>
      <c r="DN38" s="658"/>
      <c r="DO38" s="658"/>
      <c r="DP38" s="658"/>
      <c r="DQ38" s="658"/>
      <c r="DR38" s="658"/>
      <c r="DS38" s="658"/>
      <c r="DT38" s="658"/>
      <c r="DU38" s="658"/>
      <c r="DV38" s="659"/>
      <c r="DW38" s="660">
        <v>11</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636681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15533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1165363</v>
      </c>
      <c r="CS39" s="670"/>
      <c r="CT39" s="670"/>
      <c r="CU39" s="670"/>
      <c r="CV39" s="670"/>
      <c r="CW39" s="670"/>
      <c r="CX39" s="670"/>
      <c r="CY39" s="671"/>
      <c r="CZ39" s="660">
        <v>2.5</v>
      </c>
      <c r="DA39" s="672"/>
      <c r="DB39" s="672"/>
      <c r="DC39" s="673"/>
      <c r="DD39" s="663">
        <v>1010748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44260</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135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1003974</v>
      </c>
      <c r="CS40" s="658"/>
      <c r="CT40" s="658"/>
      <c r="CU40" s="658"/>
      <c r="CV40" s="658"/>
      <c r="CW40" s="658"/>
      <c r="CX40" s="658"/>
      <c r="CY40" s="659"/>
      <c r="CZ40" s="660">
        <v>2.2000000000000002</v>
      </c>
      <c r="DA40" s="672"/>
      <c r="DB40" s="672"/>
      <c r="DC40" s="673"/>
      <c r="DD40" s="663">
        <v>1001634</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48396083</v>
      </c>
      <c r="S41" s="682"/>
      <c r="T41" s="682"/>
      <c r="U41" s="682"/>
      <c r="V41" s="682"/>
      <c r="W41" s="682"/>
      <c r="X41" s="682"/>
      <c r="Y41" s="685"/>
      <c r="Z41" s="686">
        <v>100</v>
      </c>
      <c r="AA41" s="686"/>
      <c r="AB41" s="686"/>
      <c r="AC41" s="686"/>
      <c r="AD41" s="687">
        <v>28396432</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896399</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3087746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374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2734873</v>
      </c>
      <c r="CS42" s="670"/>
      <c r="CT42" s="670"/>
      <c r="CU42" s="670"/>
      <c r="CV42" s="670"/>
      <c r="CW42" s="670"/>
      <c r="CX42" s="670"/>
      <c r="CY42" s="671"/>
      <c r="CZ42" s="660">
        <v>5.9</v>
      </c>
      <c r="DA42" s="672"/>
      <c r="DB42" s="672"/>
      <c r="DC42" s="673"/>
      <c r="DD42" s="663">
        <v>1031713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10579</v>
      </c>
      <c r="CS43" s="670"/>
      <c r="CT43" s="670"/>
      <c r="CU43" s="670"/>
      <c r="CV43" s="670"/>
      <c r="CW43" s="670"/>
      <c r="CX43" s="670"/>
      <c r="CY43" s="671"/>
      <c r="CZ43" s="660">
        <v>0</v>
      </c>
      <c r="DA43" s="672"/>
      <c r="DB43" s="672"/>
      <c r="DC43" s="673"/>
      <c r="DD43" s="663">
        <v>10579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2732764</v>
      </c>
      <c r="CS44" s="658"/>
      <c r="CT44" s="658"/>
      <c r="CU44" s="658"/>
      <c r="CV44" s="658"/>
      <c r="CW44" s="658"/>
      <c r="CX44" s="658"/>
      <c r="CY44" s="659"/>
      <c r="CZ44" s="660">
        <v>5.9</v>
      </c>
      <c r="DA44" s="661"/>
      <c r="DB44" s="661"/>
      <c r="DC44" s="662"/>
      <c r="DD44" s="663">
        <v>1031713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726207</v>
      </c>
      <c r="CS45" s="670"/>
      <c r="CT45" s="670"/>
      <c r="CU45" s="670"/>
      <c r="CV45" s="670"/>
      <c r="CW45" s="670"/>
      <c r="CX45" s="670"/>
      <c r="CY45" s="671"/>
      <c r="CZ45" s="660">
        <v>1.6</v>
      </c>
      <c r="DA45" s="672"/>
      <c r="DB45" s="672"/>
      <c r="DC45" s="673"/>
      <c r="DD45" s="663">
        <v>56747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2006557</v>
      </c>
      <c r="CS46" s="658"/>
      <c r="CT46" s="658"/>
      <c r="CU46" s="658"/>
      <c r="CV46" s="658"/>
      <c r="CW46" s="658"/>
      <c r="CX46" s="658"/>
      <c r="CY46" s="659"/>
      <c r="CZ46" s="660">
        <v>4.3</v>
      </c>
      <c r="DA46" s="661"/>
      <c r="DB46" s="661"/>
      <c r="DC46" s="662"/>
      <c r="DD46" s="663">
        <v>974966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2109</v>
      </c>
      <c r="CS47" s="670"/>
      <c r="CT47" s="670"/>
      <c r="CU47" s="670"/>
      <c r="CV47" s="670"/>
      <c r="CW47" s="670"/>
      <c r="CX47" s="670"/>
      <c r="CY47" s="671"/>
      <c r="CZ47" s="660">
        <v>0</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46317055</v>
      </c>
      <c r="CS49" s="642"/>
      <c r="CT49" s="642"/>
      <c r="CU49" s="642"/>
      <c r="CV49" s="642"/>
      <c r="CW49" s="642"/>
      <c r="CX49" s="642"/>
      <c r="CY49" s="643"/>
      <c r="CZ49" s="644">
        <v>100</v>
      </c>
      <c r="DA49" s="645"/>
      <c r="DB49" s="645"/>
      <c r="DC49" s="646"/>
      <c r="DD49" s="647">
        <v>34585604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Q1sqy2XHVdK1A2AzQKF9RXsgA9ldNJe2u0P0ffkdmDD15qQC7ERM42uDMvnFdBGJWMFTsiafVkcG6FXPKMx4Ww==" saltValue="eEa8MVHMfoluE+R4Oqpjw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9" sqref="AF9:AJ9"/>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48201</v>
      </c>
      <c r="R7" s="1139"/>
      <c r="S7" s="1139"/>
      <c r="T7" s="1139"/>
      <c r="U7" s="1139"/>
      <c r="V7" s="1139">
        <v>46169</v>
      </c>
      <c r="W7" s="1139"/>
      <c r="X7" s="1139"/>
      <c r="Y7" s="1139"/>
      <c r="Z7" s="1139"/>
      <c r="AA7" s="1139">
        <v>2032</v>
      </c>
      <c r="AB7" s="1139"/>
      <c r="AC7" s="1139"/>
      <c r="AD7" s="1139"/>
      <c r="AE7" s="1140"/>
      <c r="AF7" s="1141">
        <v>1773</v>
      </c>
      <c r="AG7" s="1142"/>
      <c r="AH7" s="1142"/>
      <c r="AI7" s="1142"/>
      <c r="AJ7" s="1143"/>
      <c r="AK7" s="1144">
        <v>2306</v>
      </c>
      <c r="AL7" s="1145"/>
      <c r="AM7" s="1145"/>
      <c r="AN7" s="1145"/>
      <c r="AO7" s="1145"/>
      <c r="AP7" s="1145">
        <v>42901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193</v>
      </c>
      <c r="CI7" s="1133"/>
      <c r="CJ7" s="1133"/>
      <c r="CK7" s="1133"/>
      <c r="CL7" s="1134"/>
      <c r="CM7" s="1132">
        <v>12436</v>
      </c>
      <c r="CN7" s="1133"/>
      <c r="CO7" s="1133"/>
      <c r="CP7" s="1133"/>
      <c r="CQ7" s="1134"/>
      <c r="CR7" s="1132" t="s">
        <v>549</v>
      </c>
      <c r="CS7" s="1133"/>
      <c r="CT7" s="1133"/>
      <c r="CU7" s="1133"/>
      <c r="CV7" s="1134"/>
      <c r="CW7" s="1132" t="s">
        <v>549</v>
      </c>
      <c r="CX7" s="1133"/>
      <c r="CY7" s="1133"/>
      <c r="CZ7" s="1133"/>
      <c r="DA7" s="1134"/>
      <c r="DB7" s="1132" t="s">
        <v>549</v>
      </c>
      <c r="DC7" s="1133"/>
      <c r="DD7" s="1133"/>
      <c r="DE7" s="1133"/>
      <c r="DF7" s="1134"/>
      <c r="DG7" s="1132" t="s">
        <v>549</v>
      </c>
      <c r="DH7" s="1133"/>
      <c r="DI7" s="1133"/>
      <c r="DJ7" s="1133"/>
      <c r="DK7" s="1134"/>
      <c r="DL7" s="1132">
        <v>77</v>
      </c>
      <c r="DM7" s="1133"/>
      <c r="DN7" s="1133"/>
      <c r="DO7" s="1133"/>
      <c r="DP7" s="1134"/>
      <c r="DQ7" s="1132">
        <v>69</v>
      </c>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2241</v>
      </c>
      <c r="R8" s="1075"/>
      <c r="S8" s="1075"/>
      <c r="T8" s="1075"/>
      <c r="U8" s="1075"/>
      <c r="V8" s="1075">
        <v>2194</v>
      </c>
      <c r="W8" s="1075"/>
      <c r="X8" s="1075"/>
      <c r="Y8" s="1075"/>
      <c r="Z8" s="1075"/>
      <c r="AA8" s="1075">
        <v>47</v>
      </c>
      <c r="AB8" s="1075"/>
      <c r="AC8" s="1075"/>
      <c r="AD8" s="1075"/>
      <c r="AE8" s="1076"/>
      <c r="AF8" s="1071">
        <v>47</v>
      </c>
      <c r="AG8" s="1072"/>
      <c r="AH8" s="1072"/>
      <c r="AI8" s="1072"/>
      <c r="AJ8" s="1073"/>
      <c r="AK8" s="1116">
        <v>1735</v>
      </c>
      <c r="AL8" s="1117"/>
      <c r="AM8" s="1117"/>
      <c r="AN8" s="1117"/>
      <c r="AO8" s="1117"/>
      <c r="AP8" s="1117">
        <v>47</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554</v>
      </c>
      <c r="BT8" s="1029"/>
      <c r="BU8" s="1029"/>
      <c r="BV8" s="1029"/>
      <c r="BW8" s="1029"/>
      <c r="BX8" s="1029"/>
      <c r="BY8" s="1029"/>
      <c r="BZ8" s="1029"/>
      <c r="CA8" s="1029"/>
      <c r="CB8" s="1029"/>
      <c r="CC8" s="1029"/>
      <c r="CD8" s="1029"/>
      <c r="CE8" s="1029"/>
      <c r="CF8" s="1029"/>
      <c r="CG8" s="1050"/>
      <c r="CH8" s="1025">
        <v>9276</v>
      </c>
      <c r="CI8" s="1026"/>
      <c r="CJ8" s="1026"/>
      <c r="CK8" s="1026"/>
      <c r="CL8" s="1027"/>
      <c r="CM8" s="1025">
        <v>160413</v>
      </c>
      <c r="CN8" s="1026"/>
      <c r="CO8" s="1026"/>
      <c r="CP8" s="1026"/>
      <c r="CQ8" s="1027"/>
      <c r="CR8" s="1025">
        <v>78</v>
      </c>
      <c r="CS8" s="1026"/>
      <c r="CT8" s="1026"/>
      <c r="CU8" s="1026"/>
      <c r="CV8" s="1027"/>
      <c r="CW8" s="1025" t="s">
        <v>549</v>
      </c>
      <c r="CX8" s="1026"/>
      <c r="CY8" s="1026"/>
      <c r="CZ8" s="1026"/>
      <c r="DA8" s="1027"/>
      <c r="DB8" s="1025" t="s">
        <v>549</v>
      </c>
      <c r="DC8" s="1026"/>
      <c r="DD8" s="1026"/>
      <c r="DE8" s="1026"/>
      <c r="DF8" s="1027"/>
      <c r="DG8" s="1025" t="s">
        <v>549</v>
      </c>
      <c r="DH8" s="1026"/>
      <c r="DI8" s="1026"/>
      <c r="DJ8" s="1026"/>
      <c r="DK8" s="1027"/>
      <c r="DL8" s="1025">
        <v>11</v>
      </c>
      <c r="DM8" s="1026"/>
      <c r="DN8" s="1026"/>
      <c r="DO8" s="1026"/>
      <c r="DP8" s="1027"/>
      <c r="DQ8" s="1025" t="s">
        <v>549</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555</v>
      </c>
      <c r="BT9" s="1029"/>
      <c r="BU9" s="1029"/>
      <c r="BV9" s="1029"/>
      <c r="BW9" s="1029"/>
      <c r="BX9" s="1029"/>
      <c r="BY9" s="1029"/>
      <c r="BZ9" s="1029"/>
      <c r="CA9" s="1029"/>
      <c r="CB9" s="1029"/>
      <c r="CC9" s="1029"/>
      <c r="CD9" s="1029"/>
      <c r="CE9" s="1029"/>
      <c r="CF9" s="1029"/>
      <c r="CG9" s="1050"/>
      <c r="CH9" s="1025">
        <v>14</v>
      </c>
      <c r="CI9" s="1026"/>
      <c r="CJ9" s="1026"/>
      <c r="CK9" s="1026"/>
      <c r="CL9" s="1027"/>
      <c r="CM9" s="1025">
        <v>349</v>
      </c>
      <c r="CN9" s="1026"/>
      <c r="CO9" s="1026"/>
      <c r="CP9" s="1026"/>
      <c r="CQ9" s="1027"/>
      <c r="CR9" s="1025">
        <v>29</v>
      </c>
      <c r="CS9" s="1026"/>
      <c r="CT9" s="1026"/>
      <c r="CU9" s="1026"/>
      <c r="CV9" s="1027"/>
      <c r="CW9" s="1025" t="s">
        <v>549</v>
      </c>
      <c r="CX9" s="1026"/>
      <c r="CY9" s="1026"/>
      <c r="CZ9" s="1026"/>
      <c r="DA9" s="1027"/>
      <c r="DB9" s="1025" t="s">
        <v>549</v>
      </c>
      <c r="DC9" s="1026"/>
      <c r="DD9" s="1026"/>
      <c r="DE9" s="1026"/>
      <c r="DF9" s="1027"/>
      <c r="DG9" s="1025" t="s">
        <v>549</v>
      </c>
      <c r="DH9" s="1026"/>
      <c r="DI9" s="1026"/>
      <c r="DJ9" s="1026"/>
      <c r="DK9" s="1027"/>
      <c r="DL9" s="1025" t="s">
        <v>549</v>
      </c>
      <c r="DM9" s="1026"/>
      <c r="DN9" s="1026"/>
      <c r="DO9" s="1026"/>
      <c r="DP9" s="1027"/>
      <c r="DQ9" s="1025" t="s">
        <v>549</v>
      </c>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1820</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9237</v>
      </c>
      <c r="R28" s="1087"/>
      <c r="S28" s="1087"/>
      <c r="T28" s="1087"/>
      <c r="U28" s="1087"/>
      <c r="V28" s="1087">
        <v>9056</v>
      </c>
      <c r="W28" s="1087"/>
      <c r="X28" s="1087"/>
      <c r="Y28" s="1087"/>
      <c r="Z28" s="1087"/>
      <c r="AA28" s="1087">
        <v>181</v>
      </c>
      <c r="AB28" s="1087"/>
      <c r="AC28" s="1087"/>
      <c r="AD28" s="1087"/>
      <c r="AE28" s="1088"/>
      <c r="AF28" s="1089">
        <v>181</v>
      </c>
      <c r="AG28" s="1087"/>
      <c r="AH28" s="1087"/>
      <c r="AI28" s="1087"/>
      <c r="AJ28" s="1090"/>
      <c r="AK28" s="1078">
        <v>896</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10133</v>
      </c>
      <c r="R29" s="1075"/>
      <c r="S29" s="1075"/>
      <c r="T29" s="1075"/>
      <c r="U29" s="1075"/>
      <c r="V29" s="1075">
        <v>9984</v>
      </c>
      <c r="W29" s="1075"/>
      <c r="X29" s="1075"/>
      <c r="Y29" s="1075"/>
      <c r="Z29" s="1075"/>
      <c r="AA29" s="1075">
        <v>149</v>
      </c>
      <c r="AB29" s="1075"/>
      <c r="AC29" s="1075"/>
      <c r="AD29" s="1075"/>
      <c r="AE29" s="1076"/>
      <c r="AF29" s="1071">
        <v>149</v>
      </c>
      <c r="AG29" s="1072"/>
      <c r="AH29" s="1072"/>
      <c r="AI29" s="1072"/>
      <c r="AJ29" s="1073"/>
      <c r="AK29" s="1016">
        <v>1543</v>
      </c>
      <c r="AL29" s="1007"/>
      <c r="AM29" s="1007"/>
      <c r="AN29" s="1007"/>
      <c r="AO29" s="1007"/>
      <c r="AP29" s="1007" t="s">
        <v>549</v>
      </c>
      <c r="AQ29" s="1007"/>
      <c r="AR29" s="1007"/>
      <c r="AS29" s="1007"/>
      <c r="AT29" s="1007"/>
      <c r="AU29" s="1007" t="s">
        <v>549</v>
      </c>
      <c r="AV29" s="1007"/>
      <c r="AW29" s="1007"/>
      <c r="AX29" s="1007"/>
      <c r="AY29" s="1007"/>
      <c r="AZ29" s="1077" t="s">
        <v>549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80</v>
      </c>
      <c r="R30" s="1075"/>
      <c r="S30" s="1075"/>
      <c r="T30" s="1075"/>
      <c r="U30" s="1075"/>
      <c r="V30" s="1075">
        <v>41</v>
      </c>
      <c r="W30" s="1075"/>
      <c r="X30" s="1075"/>
      <c r="Y30" s="1075"/>
      <c r="Z30" s="1075"/>
      <c r="AA30" s="1075">
        <v>39</v>
      </c>
      <c r="AB30" s="1075"/>
      <c r="AC30" s="1075"/>
      <c r="AD30" s="1075"/>
      <c r="AE30" s="1076"/>
      <c r="AF30" s="1071">
        <v>39</v>
      </c>
      <c r="AG30" s="1072"/>
      <c r="AH30" s="1072"/>
      <c r="AI30" s="1072"/>
      <c r="AJ30" s="1073"/>
      <c r="AK30" s="1016" t="s">
        <v>549</v>
      </c>
      <c r="AL30" s="1007"/>
      <c r="AM30" s="1007"/>
      <c r="AN30" s="1007"/>
      <c r="AO30" s="1007"/>
      <c r="AP30" s="1007" t="s">
        <v>549</v>
      </c>
      <c r="AQ30" s="1007"/>
      <c r="AR30" s="1007"/>
      <c r="AS30" s="1007"/>
      <c r="AT30" s="1007"/>
      <c r="AU30" s="1007" t="s">
        <v>549</v>
      </c>
      <c r="AV30" s="1007"/>
      <c r="AW30" s="1007"/>
      <c r="AX30" s="1007"/>
      <c r="AY30" s="1007"/>
      <c r="AZ30" s="1077" t="s">
        <v>549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2884</v>
      </c>
      <c r="R31" s="1075"/>
      <c r="S31" s="1075"/>
      <c r="T31" s="1075"/>
      <c r="U31" s="1075"/>
      <c r="V31" s="1075">
        <v>2746</v>
      </c>
      <c r="W31" s="1075"/>
      <c r="X31" s="1075"/>
      <c r="Y31" s="1075"/>
      <c r="Z31" s="1075"/>
      <c r="AA31" s="1075">
        <v>137</v>
      </c>
      <c r="AB31" s="1075"/>
      <c r="AC31" s="1075"/>
      <c r="AD31" s="1075"/>
      <c r="AE31" s="1076"/>
      <c r="AF31" s="1071">
        <v>137</v>
      </c>
      <c r="AG31" s="1072"/>
      <c r="AH31" s="1072"/>
      <c r="AI31" s="1072"/>
      <c r="AJ31" s="1073"/>
      <c r="AK31" s="1016">
        <v>342</v>
      </c>
      <c r="AL31" s="1007"/>
      <c r="AM31" s="1007"/>
      <c r="AN31" s="1007"/>
      <c r="AO31" s="1007"/>
      <c r="AP31" s="1007" t="s">
        <v>549</v>
      </c>
      <c r="AQ31" s="1007"/>
      <c r="AR31" s="1007"/>
      <c r="AS31" s="1007"/>
      <c r="AT31" s="1007"/>
      <c r="AU31" s="1007" t="s">
        <v>549</v>
      </c>
      <c r="AV31" s="1007"/>
      <c r="AW31" s="1007"/>
      <c r="AX31" s="1007"/>
      <c r="AY31" s="1007"/>
      <c r="AZ31" s="1077" t="s">
        <v>549</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5466</v>
      </c>
      <c r="R32" s="1075"/>
      <c r="S32" s="1075"/>
      <c r="T32" s="1075"/>
      <c r="U32" s="1075"/>
      <c r="V32" s="1075">
        <v>6089</v>
      </c>
      <c r="W32" s="1075"/>
      <c r="X32" s="1075"/>
      <c r="Y32" s="1075"/>
      <c r="Z32" s="1075"/>
      <c r="AA32" s="1075">
        <v>-622</v>
      </c>
      <c r="AB32" s="1075"/>
      <c r="AC32" s="1075"/>
      <c r="AD32" s="1075"/>
      <c r="AE32" s="1076"/>
      <c r="AF32" s="1071">
        <v>259</v>
      </c>
      <c r="AG32" s="1072"/>
      <c r="AH32" s="1072"/>
      <c r="AI32" s="1072"/>
      <c r="AJ32" s="1073"/>
      <c r="AK32" s="1016">
        <v>572</v>
      </c>
      <c r="AL32" s="1007"/>
      <c r="AM32" s="1007"/>
      <c r="AN32" s="1007"/>
      <c r="AO32" s="1007"/>
      <c r="AP32" s="1007">
        <v>4827</v>
      </c>
      <c r="AQ32" s="1007"/>
      <c r="AR32" s="1007"/>
      <c r="AS32" s="1007"/>
      <c r="AT32" s="1007"/>
      <c r="AU32" s="1007">
        <v>2413</v>
      </c>
      <c r="AV32" s="1007"/>
      <c r="AW32" s="1007"/>
      <c r="AX32" s="1007"/>
      <c r="AY32" s="1007"/>
      <c r="AZ32" s="1077" t="s">
        <v>549</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395</v>
      </c>
      <c r="C33" s="1067"/>
      <c r="D33" s="1067"/>
      <c r="E33" s="1067"/>
      <c r="F33" s="1067"/>
      <c r="G33" s="1067"/>
      <c r="H33" s="1067"/>
      <c r="I33" s="1067"/>
      <c r="J33" s="1067"/>
      <c r="K33" s="1067"/>
      <c r="L33" s="1067"/>
      <c r="M33" s="1067"/>
      <c r="N33" s="1067"/>
      <c r="O33" s="1067"/>
      <c r="P33" s="1068"/>
      <c r="Q33" s="1074">
        <v>2005</v>
      </c>
      <c r="R33" s="1075"/>
      <c r="S33" s="1075"/>
      <c r="T33" s="1075"/>
      <c r="U33" s="1075"/>
      <c r="V33" s="1075">
        <v>1914</v>
      </c>
      <c r="W33" s="1075"/>
      <c r="X33" s="1075"/>
      <c r="Y33" s="1075"/>
      <c r="Z33" s="1075"/>
      <c r="AA33" s="1075">
        <v>91</v>
      </c>
      <c r="AB33" s="1075"/>
      <c r="AC33" s="1075"/>
      <c r="AD33" s="1075"/>
      <c r="AE33" s="1076"/>
      <c r="AF33" s="1071">
        <v>785</v>
      </c>
      <c r="AG33" s="1072"/>
      <c r="AH33" s="1072"/>
      <c r="AI33" s="1072"/>
      <c r="AJ33" s="1073"/>
      <c r="AK33" s="1016">
        <v>15</v>
      </c>
      <c r="AL33" s="1007"/>
      <c r="AM33" s="1007"/>
      <c r="AN33" s="1007"/>
      <c r="AO33" s="1007"/>
      <c r="AP33" s="1007">
        <v>4802</v>
      </c>
      <c r="AQ33" s="1007"/>
      <c r="AR33" s="1007"/>
      <c r="AS33" s="1007"/>
      <c r="AT33" s="1007"/>
      <c r="AU33" s="1007">
        <v>0</v>
      </c>
      <c r="AV33" s="1007"/>
      <c r="AW33" s="1007"/>
      <c r="AX33" s="1007"/>
      <c r="AY33" s="1007"/>
      <c r="AZ33" s="1077" t="s">
        <v>549</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396</v>
      </c>
      <c r="C34" s="1067"/>
      <c r="D34" s="1067"/>
      <c r="E34" s="1067"/>
      <c r="F34" s="1067"/>
      <c r="G34" s="1067"/>
      <c r="H34" s="1067"/>
      <c r="I34" s="1067"/>
      <c r="J34" s="1067"/>
      <c r="K34" s="1067"/>
      <c r="L34" s="1067"/>
      <c r="M34" s="1067"/>
      <c r="N34" s="1067"/>
      <c r="O34" s="1067"/>
      <c r="P34" s="1068"/>
      <c r="Q34" s="1074">
        <v>2820</v>
      </c>
      <c r="R34" s="1075"/>
      <c r="S34" s="1075"/>
      <c r="T34" s="1075"/>
      <c r="U34" s="1075"/>
      <c r="V34" s="1075">
        <v>2353</v>
      </c>
      <c r="W34" s="1075"/>
      <c r="X34" s="1075"/>
      <c r="Y34" s="1075"/>
      <c r="Z34" s="1075"/>
      <c r="AA34" s="1075">
        <v>468</v>
      </c>
      <c r="AB34" s="1075"/>
      <c r="AC34" s="1075"/>
      <c r="AD34" s="1075"/>
      <c r="AE34" s="1076"/>
      <c r="AF34" s="1071">
        <v>1741</v>
      </c>
      <c r="AG34" s="1072"/>
      <c r="AH34" s="1072"/>
      <c r="AI34" s="1072"/>
      <c r="AJ34" s="1073"/>
      <c r="AK34" s="1016">
        <v>1128</v>
      </c>
      <c r="AL34" s="1007"/>
      <c r="AM34" s="1007"/>
      <c r="AN34" s="1007"/>
      <c r="AO34" s="1007"/>
      <c r="AP34" s="1007">
        <v>6925</v>
      </c>
      <c r="AQ34" s="1007"/>
      <c r="AR34" s="1007"/>
      <c r="AS34" s="1007"/>
      <c r="AT34" s="1007"/>
      <c r="AU34" s="1007">
        <v>3999</v>
      </c>
      <c r="AV34" s="1007"/>
      <c r="AW34" s="1007"/>
      <c r="AX34" s="1007"/>
      <c r="AY34" s="1007"/>
      <c r="AZ34" s="1077" t="s">
        <v>549</v>
      </c>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t="s">
        <v>397</v>
      </c>
      <c r="C35" s="1067"/>
      <c r="D35" s="1067"/>
      <c r="E35" s="1067"/>
      <c r="F35" s="1067"/>
      <c r="G35" s="1067"/>
      <c r="H35" s="1067"/>
      <c r="I35" s="1067"/>
      <c r="J35" s="1067"/>
      <c r="K35" s="1067"/>
      <c r="L35" s="1067"/>
      <c r="M35" s="1067"/>
      <c r="N35" s="1067"/>
      <c r="O35" s="1067"/>
      <c r="P35" s="1068"/>
      <c r="Q35" s="1074">
        <v>432</v>
      </c>
      <c r="R35" s="1075"/>
      <c r="S35" s="1075"/>
      <c r="T35" s="1075"/>
      <c r="U35" s="1075"/>
      <c r="V35" s="1075">
        <v>817</v>
      </c>
      <c r="W35" s="1075"/>
      <c r="X35" s="1075"/>
      <c r="Y35" s="1075"/>
      <c r="Z35" s="1075"/>
      <c r="AA35" s="1075">
        <v>60</v>
      </c>
      <c r="AB35" s="1075"/>
      <c r="AC35" s="1075"/>
      <c r="AD35" s="1075"/>
      <c r="AE35" s="1076"/>
      <c r="AF35" s="1071">
        <v>60</v>
      </c>
      <c r="AG35" s="1072"/>
      <c r="AH35" s="1072"/>
      <c r="AI35" s="1072"/>
      <c r="AJ35" s="1073"/>
      <c r="AK35" s="1016">
        <v>637</v>
      </c>
      <c r="AL35" s="1007"/>
      <c r="AM35" s="1007"/>
      <c r="AN35" s="1007"/>
      <c r="AO35" s="1007"/>
      <c r="AP35" s="1007" t="s">
        <v>549</v>
      </c>
      <c r="AQ35" s="1007"/>
      <c r="AR35" s="1007"/>
      <c r="AS35" s="1007"/>
      <c r="AT35" s="1007"/>
      <c r="AU35" s="1007" t="s">
        <v>549</v>
      </c>
      <c r="AV35" s="1007"/>
      <c r="AW35" s="1007"/>
      <c r="AX35" s="1007"/>
      <c r="AY35" s="1007"/>
      <c r="AZ35" s="1077" t="s">
        <v>549</v>
      </c>
      <c r="BA35" s="1077"/>
      <c r="BB35" s="1077"/>
      <c r="BC35" s="1077"/>
      <c r="BD35" s="1077"/>
      <c r="BE35" s="1008" t="s">
        <v>398</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3351</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402</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550</v>
      </c>
      <c r="C68" s="1022"/>
      <c r="D68" s="1022"/>
      <c r="E68" s="1022"/>
      <c r="F68" s="1022"/>
      <c r="G68" s="1022"/>
      <c r="H68" s="1022"/>
      <c r="I68" s="1022"/>
      <c r="J68" s="1022"/>
      <c r="K68" s="1022"/>
      <c r="L68" s="1022"/>
      <c r="M68" s="1022"/>
      <c r="N68" s="1022"/>
      <c r="O68" s="1022"/>
      <c r="P68" s="1023"/>
      <c r="Q68" s="1024">
        <v>17898</v>
      </c>
      <c r="R68" s="1018"/>
      <c r="S68" s="1018"/>
      <c r="T68" s="1018"/>
      <c r="U68" s="1018"/>
      <c r="V68" s="1018">
        <v>15982</v>
      </c>
      <c r="W68" s="1018"/>
      <c r="X68" s="1018"/>
      <c r="Y68" s="1018"/>
      <c r="Z68" s="1018"/>
      <c r="AA68" s="1018">
        <v>1915</v>
      </c>
      <c r="AB68" s="1018"/>
      <c r="AC68" s="1018"/>
      <c r="AD68" s="1018"/>
      <c r="AE68" s="1018"/>
      <c r="AF68" s="1018">
        <v>2506</v>
      </c>
      <c r="AG68" s="1018"/>
      <c r="AH68" s="1018"/>
      <c r="AI68" s="1018"/>
      <c r="AJ68" s="1018"/>
      <c r="AK68" s="1018">
        <v>15</v>
      </c>
      <c r="AL68" s="1018"/>
      <c r="AM68" s="1018"/>
      <c r="AN68" s="1018"/>
      <c r="AO68" s="1018"/>
      <c r="AP68" s="1018">
        <v>27906</v>
      </c>
      <c r="AQ68" s="1018"/>
      <c r="AR68" s="1018"/>
      <c r="AS68" s="1018"/>
      <c r="AT68" s="1018"/>
      <c r="AU68" s="1018">
        <v>18</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551</v>
      </c>
      <c r="C69" s="1011"/>
      <c r="D69" s="1011"/>
      <c r="E69" s="1011"/>
      <c r="F69" s="1011"/>
      <c r="G69" s="1011"/>
      <c r="H69" s="1011"/>
      <c r="I69" s="1011"/>
      <c r="J69" s="1011"/>
      <c r="K69" s="1011"/>
      <c r="L69" s="1011"/>
      <c r="M69" s="1011"/>
      <c r="N69" s="1011"/>
      <c r="O69" s="1011"/>
      <c r="P69" s="1012"/>
      <c r="Q69" s="1013">
        <v>785</v>
      </c>
      <c r="R69" s="1007"/>
      <c r="S69" s="1007"/>
      <c r="T69" s="1007"/>
      <c r="U69" s="1007"/>
      <c r="V69" s="1007">
        <v>370</v>
      </c>
      <c r="W69" s="1007"/>
      <c r="X69" s="1007"/>
      <c r="Y69" s="1007"/>
      <c r="Z69" s="1007"/>
      <c r="AA69" s="1007">
        <v>414</v>
      </c>
      <c r="AB69" s="1007"/>
      <c r="AC69" s="1007"/>
      <c r="AD69" s="1007"/>
      <c r="AE69" s="1007"/>
      <c r="AF69" s="1007">
        <v>414323</v>
      </c>
      <c r="AG69" s="1007"/>
      <c r="AH69" s="1007"/>
      <c r="AI69" s="1007"/>
      <c r="AJ69" s="1007"/>
      <c r="AK69" s="1007">
        <v>0</v>
      </c>
      <c r="AL69" s="1007"/>
      <c r="AM69" s="1007"/>
      <c r="AN69" s="1007"/>
      <c r="AO69" s="1007"/>
      <c r="AP69" s="1007" t="s">
        <v>549</v>
      </c>
      <c r="AQ69" s="1007"/>
      <c r="AR69" s="1007"/>
      <c r="AS69" s="1007"/>
      <c r="AT69" s="1007"/>
      <c r="AU69" s="1007" t="s">
        <v>549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552</v>
      </c>
      <c r="C70" s="1011"/>
      <c r="D70" s="1011"/>
      <c r="E70" s="1011"/>
      <c r="F70" s="1011"/>
      <c r="G70" s="1011"/>
      <c r="H70" s="1011"/>
      <c r="I70" s="1011"/>
      <c r="J70" s="1011"/>
      <c r="K70" s="1011"/>
      <c r="L70" s="1011"/>
      <c r="M70" s="1011"/>
      <c r="N70" s="1011"/>
      <c r="O70" s="1011"/>
      <c r="P70" s="1012"/>
      <c r="Q70" s="1013">
        <v>906481</v>
      </c>
      <c r="R70" s="1007"/>
      <c r="S70" s="1007"/>
      <c r="T70" s="1007"/>
      <c r="U70" s="1007"/>
      <c r="V70" s="1007">
        <v>887687</v>
      </c>
      <c r="W70" s="1007"/>
      <c r="X70" s="1007"/>
      <c r="Y70" s="1007"/>
      <c r="Z70" s="1007"/>
      <c r="AA70" s="1007">
        <v>18794</v>
      </c>
      <c r="AB70" s="1007"/>
      <c r="AC70" s="1007"/>
      <c r="AD70" s="1007"/>
      <c r="AE70" s="1007"/>
      <c r="AF70" s="1007">
        <v>18794</v>
      </c>
      <c r="AG70" s="1007"/>
      <c r="AH70" s="1007"/>
      <c r="AI70" s="1007"/>
      <c r="AJ70" s="1007"/>
      <c r="AK70" s="1007">
        <v>9781</v>
      </c>
      <c r="AL70" s="1007"/>
      <c r="AM70" s="1007"/>
      <c r="AN70" s="1007"/>
      <c r="AO70" s="1007"/>
      <c r="AP70" s="1007" t="s">
        <v>549</v>
      </c>
      <c r="AQ70" s="1007"/>
      <c r="AR70" s="1007"/>
      <c r="AS70" s="1007"/>
      <c r="AT70" s="1007"/>
      <c r="AU70" s="1007" t="s">
        <v>549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2">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4231831</v>
      </c>
      <c r="AB110" s="925"/>
      <c r="AC110" s="925"/>
      <c r="AD110" s="925"/>
      <c r="AE110" s="926"/>
      <c r="AF110" s="927">
        <v>4306891</v>
      </c>
      <c r="AG110" s="925"/>
      <c r="AH110" s="925"/>
      <c r="AI110" s="925"/>
      <c r="AJ110" s="926"/>
      <c r="AK110" s="927">
        <v>4695625</v>
      </c>
      <c r="AL110" s="925"/>
      <c r="AM110" s="925"/>
      <c r="AN110" s="925"/>
      <c r="AO110" s="926"/>
      <c r="AP110" s="928">
        <v>18.5</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50264068</v>
      </c>
      <c r="BR110" s="878"/>
      <c r="BS110" s="878"/>
      <c r="BT110" s="878"/>
      <c r="BU110" s="878"/>
      <c r="BV110" s="878">
        <v>47846562</v>
      </c>
      <c r="BW110" s="878"/>
      <c r="BX110" s="878"/>
      <c r="BY110" s="878"/>
      <c r="BZ110" s="878"/>
      <c r="CA110" s="878">
        <v>43199009</v>
      </c>
      <c r="CB110" s="878"/>
      <c r="CC110" s="878"/>
      <c r="CD110" s="878"/>
      <c r="CE110" s="878"/>
      <c r="CF110" s="902">
        <v>169.8</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2692312</v>
      </c>
      <c r="BR111" s="853"/>
      <c r="BS111" s="853"/>
      <c r="BT111" s="853"/>
      <c r="BU111" s="853"/>
      <c r="BV111" s="853">
        <v>2418471</v>
      </c>
      <c r="BW111" s="853"/>
      <c r="BX111" s="853"/>
      <c r="BY111" s="853"/>
      <c r="BZ111" s="853"/>
      <c r="CA111" s="853">
        <v>2212548</v>
      </c>
      <c r="CB111" s="853"/>
      <c r="CC111" s="853"/>
      <c r="CD111" s="853"/>
      <c r="CE111" s="853"/>
      <c r="CF111" s="911">
        <v>8.6999999999999993</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9163916</v>
      </c>
      <c r="BR112" s="853"/>
      <c r="BS112" s="853"/>
      <c r="BT112" s="853"/>
      <c r="BU112" s="853"/>
      <c r="BV112" s="853">
        <v>7806860</v>
      </c>
      <c r="BW112" s="853"/>
      <c r="BX112" s="853"/>
      <c r="BY112" s="853"/>
      <c r="BZ112" s="853"/>
      <c r="CA112" s="853">
        <v>7458306</v>
      </c>
      <c r="CB112" s="853"/>
      <c r="CC112" s="853"/>
      <c r="CD112" s="853"/>
      <c r="CE112" s="853"/>
      <c r="CF112" s="911">
        <v>29.3</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942177</v>
      </c>
      <c r="AB113" s="955"/>
      <c r="AC113" s="955"/>
      <c r="AD113" s="955"/>
      <c r="AE113" s="956"/>
      <c r="AF113" s="957">
        <v>918295</v>
      </c>
      <c r="AG113" s="955"/>
      <c r="AH113" s="955"/>
      <c r="AI113" s="955"/>
      <c r="AJ113" s="956"/>
      <c r="AK113" s="957">
        <v>916670</v>
      </c>
      <c r="AL113" s="955"/>
      <c r="AM113" s="955"/>
      <c r="AN113" s="955"/>
      <c r="AO113" s="956"/>
      <c r="AP113" s="958">
        <v>3.6</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22331</v>
      </c>
      <c r="BR113" s="853"/>
      <c r="BS113" s="853"/>
      <c r="BT113" s="853"/>
      <c r="BU113" s="853"/>
      <c r="BV113" s="853">
        <v>20933</v>
      </c>
      <c r="BW113" s="853"/>
      <c r="BX113" s="853"/>
      <c r="BY113" s="853"/>
      <c r="BZ113" s="853"/>
      <c r="CA113" s="853">
        <v>17845</v>
      </c>
      <c r="CB113" s="853"/>
      <c r="CC113" s="853"/>
      <c r="CD113" s="853"/>
      <c r="CE113" s="853"/>
      <c r="CF113" s="911">
        <v>0.1</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v>67986</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2619</v>
      </c>
      <c r="AB114" s="816"/>
      <c r="AC114" s="816"/>
      <c r="AD114" s="816"/>
      <c r="AE114" s="817"/>
      <c r="AF114" s="818">
        <v>3468</v>
      </c>
      <c r="AG114" s="816"/>
      <c r="AH114" s="816"/>
      <c r="AI114" s="816"/>
      <c r="AJ114" s="817"/>
      <c r="AK114" s="818">
        <v>1411</v>
      </c>
      <c r="AL114" s="816"/>
      <c r="AM114" s="816"/>
      <c r="AN114" s="816"/>
      <c r="AO114" s="817"/>
      <c r="AP114" s="860">
        <v>0</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4085654</v>
      </c>
      <c r="BR114" s="853"/>
      <c r="BS114" s="853"/>
      <c r="BT114" s="853"/>
      <c r="BU114" s="853"/>
      <c r="BV114" s="853">
        <v>4217575</v>
      </c>
      <c r="BW114" s="853"/>
      <c r="BX114" s="853"/>
      <c r="BY114" s="853"/>
      <c r="BZ114" s="853"/>
      <c r="CA114" s="853">
        <v>4244986</v>
      </c>
      <c r="CB114" s="853"/>
      <c r="CC114" s="853"/>
      <c r="CD114" s="853"/>
      <c r="CE114" s="853"/>
      <c r="CF114" s="911">
        <v>16.7</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664878</v>
      </c>
      <c r="AB115" s="955"/>
      <c r="AC115" s="955"/>
      <c r="AD115" s="955"/>
      <c r="AE115" s="956"/>
      <c r="AF115" s="957">
        <v>273844</v>
      </c>
      <c r="AG115" s="955"/>
      <c r="AH115" s="955"/>
      <c r="AI115" s="955"/>
      <c r="AJ115" s="956"/>
      <c r="AK115" s="957">
        <v>205922</v>
      </c>
      <c r="AL115" s="955"/>
      <c r="AM115" s="955"/>
      <c r="AN115" s="955"/>
      <c r="AO115" s="956"/>
      <c r="AP115" s="958">
        <v>0.8</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v>49330</v>
      </c>
      <c r="BR115" s="853"/>
      <c r="BS115" s="853"/>
      <c r="BT115" s="853"/>
      <c r="BU115" s="853"/>
      <c r="BV115" s="853">
        <v>46247</v>
      </c>
      <c r="BW115" s="853"/>
      <c r="BX115" s="853"/>
      <c r="BY115" s="853"/>
      <c r="BZ115" s="853"/>
      <c r="CA115" s="853">
        <v>69038</v>
      </c>
      <c r="CB115" s="853"/>
      <c r="CC115" s="853"/>
      <c r="CD115" s="853"/>
      <c r="CE115" s="853"/>
      <c r="CF115" s="911">
        <v>0.3</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5841505</v>
      </c>
      <c r="AB117" s="939"/>
      <c r="AC117" s="939"/>
      <c r="AD117" s="939"/>
      <c r="AE117" s="940"/>
      <c r="AF117" s="941">
        <v>5502498</v>
      </c>
      <c r="AG117" s="939"/>
      <c r="AH117" s="939"/>
      <c r="AI117" s="939"/>
      <c r="AJ117" s="940"/>
      <c r="AK117" s="941">
        <v>5819628</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66277611</v>
      </c>
      <c r="BR119" s="881"/>
      <c r="BS119" s="881"/>
      <c r="BT119" s="881"/>
      <c r="BU119" s="881"/>
      <c r="BV119" s="881">
        <v>62356648</v>
      </c>
      <c r="BW119" s="881"/>
      <c r="BX119" s="881"/>
      <c r="BY119" s="881"/>
      <c r="BZ119" s="881"/>
      <c r="CA119" s="881">
        <v>57201732</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2624326</v>
      </c>
      <c r="DH119" s="800"/>
      <c r="DI119" s="800"/>
      <c r="DJ119" s="800"/>
      <c r="DK119" s="801"/>
      <c r="DL119" s="802">
        <v>2418471</v>
      </c>
      <c r="DM119" s="800"/>
      <c r="DN119" s="800"/>
      <c r="DO119" s="800"/>
      <c r="DP119" s="801"/>
      <c r="DQ119" s="802">
        <v>2212548</v>
      </c>
      <c r="DR119" s="800"/>
      <c r="DS119" s="800"/>
      <c r="DT119" s="800"/>
      <c r="DU119" s="801"/>
      <c r="DV119" s="884">
        <v>8.6999999999999993</v>
      </c>
      <c r="DW119" s="885"/>
      <c r="DX119" s="885"/>
      <c r="DY119" s="885"/>
      <c r="DZ119" s="886"/>
    </row>
    <row r="120" spans="1:130" s="218" customFormat="1" ht="26.25" customHeight="1" x14ac:dyDescent="0.2">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20394842</v>
      </c>
      <c r="BR120" s="878"/>
      <c r="BS120" s="878"/>
      <c r="BT120" s="878"/>
      <c r="BU120" s="878"/>
      <c r="BV120" s="878">
        <v>22275058</v>
      </c>
      <c r="BW120" s="878"/>
      <c r="BX120" s="878"/>
      <c r="BY120" s="878"/>
      <c r="BZ120" s="878"/>
      <c r="CA120" s="878">
        <v>21697441</v>
      </c>
      <c r="CB120" s="878"/>
      <c r="CC120" s="878"/>
      <c r="CD120" s="878"/>
      <c r="CE120" s="878"/>
      <c r="CF120" s="902">
        <v>85.3</v>
      </c>
      <c r="CG120" s="903"/>
      <c r="CH120" s="903"/>
      <c r="CI120" s="903"/>
      <c r="CJ120" s="903"/>
      <c r="CK120" s="904" t="s">
        <v>449</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6063551</v>
      </c>
      <c r="DH120" s="878"/>
      <c r="DI120" s="878"/>
      <c r="DJ120" s="878"/>
      <c r="DK120" s="878"/>
      <c r="DL120" s="878">
        <v>4821529</v>
      </c>
      <c r="DM120" s="878"/>
      <c r="DN120" s="878"/>
      <c r="DO120" s="878"/>
      <c r="DP120" s="878"/>
      <c r="DQ120" s="878">
        <v>4591429</v>
      </c>
      <c r="DR120" s="878"/>
      <c r="DS120" s="878"/>
      <c r="DT120" s="878"/>
      <c r="DU120" s="878"/>
      <c r="DV120" s="879">
        <v>18</v>
      </c>
      <c r="DW120" s="879"/>
      <c r="DX120" s="879"/>
      <c r="DY120" s="879"/>
      <c r="DZ120" s="880"/>
    </row>
    <row r="121" spans="1:130" s="218" customFormat="1" ht="26.25" customHeight="1" x14ac:dyDescent="0.2">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459086</v>
      </c>
      <c r="AB121" s="816"/>
      <c r="AC121" s="816"/>
      <c r="AD121" s="816"/>
      <c r="AE121" s="817"/>
      <c r="AF121" s="818">
        <v>67988</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13698307</v>
      </c>
      <c r="BR121" s="853"/>
      <c r="BS121" s="853"/>
      <c r="BT121" s="853"/>
      <c r="BU121" s="853"/>
      <c r="BV121" s="853">
        <v>13319490</v>
      </c>
      <c r="BW121" s="853"/>
      <c r="BX121" s="853"/>
      <c r="BY121" s="853"/>
      <c r="BZ121" s="853"/>
      <c r="CA121" s="853">
        <v>13357245</v>
      </c>
      <c r="CB121" s="853"/>
      <c r="CC121" s="853"/>
      <c r="CD121" s="853"/>
      <c r="CE121" s="853"/>
      <c r="CF121" s="911">
        <v>52.5</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3058588</v>
      </c>
      <c r="DH121" s="853"/>
      <c r="DI121" s="853"/>
      <c r="DJ121" s="853"/>
      <c r="DK121" s="853"/>
      <c r="DL121" s="853">
        <v>2950199</v>
      </c>
      <c r="DM121" s="853"/>
      <c r="DN121" s="853"/>
      <c r="DO121" s="853"/>
      <c r="DP121" s="853"/>
      <c r="DQ121" s="853">
        <v>2833264</v>
      </c>
      <c r="DR121" s="853"/>
      <c r="DS121" s="853"/>
      <c r="DT121" s="853"/>
      <c r="DU121" s="853"/>
      <c r="DV121" s="830">
        <v>11.1</v>
      </c>
      <c r="DW121" s="830"/>
      <c r="DX121" s="830"/>
      <c r="DY121" s="830"/>
      <c r="DZ121" s="831"/>
    </row>
    <row r="122" spans="1:130" s="218" customFormat="1" ht="26.25" customHeight="1" x14ac:dyDescent="0.2">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16784568</v>
      </c>
      <c r="BR122" s="881"/>
      <c r="BS122" s="881"/>
      <c r="BT122" s="881"/>
      <c r="BU122" s="881"/>
      <c r="BV122" s="881">
        <v>15658451</v>
      </c>
      <c r="BW122" s="881"/>
      <c r="BX122" s="881"/>
      <c r="BY122" s="881"/>
      <c r="BZ122" s="881"/>
      <c r="CA122" s="881">
        <v>14371170</v>
      </c>
      <c r="CB122" s="881"/>
      <c r="CC122" s="881"/>
      <c r="CD122" s="881"/>
      <c r="CE122" s="881"/>
      <c r="CF122" s="882">
        <v>56.5</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41777</v>
      </c>
      <c r="DH122" s="853"/>
      <c r="DI122" s="853"/>
      <c r="DJ122" s="853"/>
      <c r="DK122" s="853"/>
      <c r="DL122" s="853">
        <v>35132</v>
      </c>
      <c r="DM122" s="853"/>
      <c r="DN122" s="853"/>
      <c r="DO122" s="853"/>
      <c r="DP122" s="853"/>
      <c r="DQ122" s="853">
        <v>33613</v>
      </c>
      <c r="DR122" s="853"/>
      <c r="DS122" s="853"/>
      <c r="DT122" s="853"/>
      <c r="DU122" s="853"/>
      <c r="DV122" s="830">
        <v>0.1</v>
      </c>
      <c r="DW122" s="830"/>
      <c r="DX122" s="830"/>
      <c r="DY122" s="830"/>
      <c r="DZ122" s="831"/>
    </row>
    <row r="123" spans="1:130" s="218" customFormat="1" ht="26.25" customHeight="1" x14ac:dyDescent="0.2">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50877717</v>
      </c>
      <c r="BR123" s="869"/>
      <c r="BS123" s="869"/>
      <c r="BT123" s="869"/>
      <c r="BU123" s="869"/>
      <c r="BV123" s="869">
        <v>51252999</v>
      </c>
      <c r="BW123" s="869"/>
      <c r="BX123" s="869"/>
      <c r="BY123" s="869"/>
      <c r="BZ123" s="869"/>
      <c r="CA123" s="869">
        <v>49425856</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67.8</v>
      </c>
      <c r="BR124" s="867"/>
      <c r="BS124" s="867"/>
      <c r="BT124" s="867"/>
      <c r="BU124" s="867"/>
      <c r="BV124" s="867">
        <v>48.6</v>
      </c>
      <c r="BW124" s="867"/>
      <c r="BX124" s="867"/>
      <c r="BY124" s="867"/>
      <c r="BZ124" s="867"/>
      <c r="CA124" s="867">
        <v>30.5</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205792</v>
      </c>
      <c r="AB126" s="816"/>
      <c r="AC126" s="816"/>
      <c r="AD126" s="816"/>
      <c r="AE126" s="817"/>
      <c r="AF126" s="818">
        <v>205856</v>
      </c>
      <c r="AG126" s="816"/>
      <c r="AH126" s="816"/>
      <c r="AI126" s="816"/>
      <c r="AJ126" s="817"/>
      <c r="AK126" s="818">
        <v>205922</v>
      </c>
      <c r="AL126" s="816"/>
      <c r="AM126" s="816"/>
      <c r="AN126" s="816"/>
      <c r="AO126" s="817"/>
      <c r="AP126" s="860">
        <v>0.8</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1678367</v>
      </c>
      <c r="AB128" s="837"/>
      <c r="AC128" s="837"/>
      <c r="AD128" s="837"/>
      <c r="AE128" s="838"/>
      <c r="AF128" s="839">
        <v>1550786</v>
      </c>
      <c r="AG128" s="837"/>
      <c r="AH128" s="837"/>
      <c r="AI128" s="837"/>
      <c r="AJ128" s="838"/>
      <c r="AK128" s="839">
        <v>1764962</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11.94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v>49330</v>
      </c>
      <c r="DH128" s="827"/>
      <c r="DI128" s="827"/>
      <c r="DJ128" s="827"/>
      <c r="DK128" s="827"/>
      <c r="DL128" s="827">
        <v>46247</v>
      </c>
      <c r="DM128" s="827"/>
      <c r="DN128" s="827"/>
      <c r="DO128" s="827"/>
      <c r="DP128" s="827"/>
      <c r="DQ128" s="827">
        <v>69038</v>
      </c>
      <c r="DR128" s="827"/>
      <c r="DS128" s="827"/>
      <c r="DT128" s="827"/>
      <c r="DU128" s="827"/>
      <c r="DV128" s="828">
        <v>0.3</v>
      </c>
      <c r="DW128" s="828"/>
      <c r="DX128" s="828"/>
      <c r="DY128" s="828"/>
      <c r="DZ128" s="829"/>
    </row>
    <row r="129" spans="1:131" s="218"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24848512</v>
      </c>
      <c r="AB129" s="816"/>
      <c r="AC129" s="816"/>
      <c r="AD129" s="816"/>
      <c r="AE129" s="817"/>
      <c r="AF129" s="818">
        <v>24906517</v>
      </c>
      <c r="AG129" s="816"/>
      <c r="AH129" s="816"/>
      <c r="AI129" s="816"/>
      <c r="AJ129" s="817"/>
      <c r="AK129" s="818">
        <v>27389135</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16.940000000000001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2168188</v>
      </c>
      <c r="AB130" s="816"/>
      <c r="AC130" s="816"/>
      <c r="AD130" s="816"/>
      <c r="AE130" s="817"/>
      <c r="AF130" s="818">
        <v>2062043</v>
      </c>
      <c r="AG130" s="816"/>
      <c r="AH130" s="816"/>
      <c r="AI130" s="816"/>
      <c r="AJ130" s="817"/>
      <c r="AK130" s="818">
        <v>1950174</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8.4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22680324</v>
      </c>
      <c r="AB131" s="800"/>
      <c r="AC131" s="800"/>
      <c r="AD131" s="800"/>
      <c r="AE131" s="801"/>
      <c r="AF131" s="802">
        <v>22844474</v>
      </c>
      <c r="AG131" s="800"/>
      <c r="AH131" s="800"/>
      <c r="AI131" s="800"/>
      <c r="AJ131" s="801"/>
      <c r="AK131" s="802">
        <v>25438961</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v>30.5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8.7959501810000003</v>
      </c>
      <c r="AB132" s="781"/>
      <c r="AC132" s="781"/>
      <c r="AD132" s="781"/>
      <c r="AE132" s="782"/>
      <c r="AF132" s="783">
        <v>8.2718866720000008</v>
      </c>
      <c r="AG132" s="781"/>
      <c r="AH132" s="781"/>
      <c r="AI132" s="781"/>
      <c r="AJ132" s="782"/>
      <c r="AK132" s="783">
        <v>8.2727120809999999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6.9</v>
      </c>
      <c r="AB133" s="760"/>
      <c r="AC133" s="760"/>
      <c r="AD133" s="760"/>
      <c r="AE133" s="761"/>
      <c r="AF133" s="759">
        <v>7.7</v>
      </c>
      <c r="AG133" s="760"/>
      <c r="AH133" s="760"/>
      <c r="AI133" s="760"/>
      <c r="AJ133" s="761"/>
      <c r="AK133" s="759">
        <v>8.4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9xo1zjf4y/GOq+OKIuVGhQkiPTHD35HMfQ0R0/Ii3Z52kgp+1ad3PFJj/G8boQoVGrI1PdmdPS9Ksd6wJ+TxA==" saltValue="ALeDHtA5tcMfxi7ILNp4Z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3" zoomScale="70" zoomScaleNormal="85" zoomScaleSheetLayoutView="70" workbookViewId="0">
      <selection activeCell="BI75" sqref="BI75"/>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479</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vFyMOU1XzF+W1cti8sLXjEuIq3HWH2glfbBuvm2GeNwqCnKq9lDn5ZV9jPTJFl3jwfn3i686GywcWA9FyXzCJQ==" saltValue="ZqzOjLt3FaU3QiPjm5T0s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2" zoomScale="85" zoomScaleNormal="85"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UCcDqgsxO0QgCg2CMhuUcuXhPvuViYfAto40ePxeYiW3tKIeYwqjL65ZWRDBWwR+VJ8bloLvn0wjGhPJoqGyQ==" saltValue="wHADxfr0coNWT7Ej/9O/d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zoomScale="85" zoomScaleSheetLayoutView="85" workbookViewId="0">
      <selection activeCell="AK36" sqref="AK36:AN36"/>
    </sheetView>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8971259</v>
      </c>
      <c r="AP9" s="269">
        <v>95432</v>
      </c>
      <c r="AQ9" s="270">
        <v>72348</v>
      </c>
      <c r="AR9" s="271">
        <v>31.9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7</v>
      </c>
      <c r="AP10" s="272">
        <v>0</v>
      </c>
      <c r="AQ10" s="273">
        <v>6364</v>
      </c>
      <c r="AR10" s="274">
        <v>-100</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535900</v>
      </c>
      <c r="AP11" s="272">
        <v>5701</v>
      </c>
      <c r="AQ11" s="273">
        <v>1262</v>
      </c>
      <c r="AR11" s="274">
        <v>351.7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10</v>
      </c>
      <c r="AR12" s="274" t="s">
        <v>491</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420332</v>
      </c>
      <c r="AP13" s="272">
        <v>4471</v>
      </c>
      <c r="AQ13" s="273">
        <v>3257</v>
      </c>
      <c r="AR13" s="274">
        <v>37.299999999999997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10579</v>
      </c>
      <c r="AP14" s="272">
        <v>113</v>
      </c>
      <c r="AQ14" s="273">
        <v>1617</v>
      </c>
      <c r="AR14" s="274">
        <v>-93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-355070</v>
      </c>
      <c r="AP15" s="272">
        <v>-3777</v>
      </c>
      <c r="AQ15" s="273">
        <v>-3947</v>
      </c>
      <c r="AR15" s="274">
        <v>-4.3</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9583007</v>
      </c>
      <c r="AP16" s="272">
        <v>101939</v>
      </c>
      <c r="AQ16" s="273">
        <v>80912</v>
      </c>
      <c r="AR16" s="274">
        <v>26</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7.61</v>
      </c>
      <c r="AP21" s="286">
        <v>6.71</v>
      </c>
      <c r="AQ21" s="287">
        <v>0.9</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103.5</v>
      </c>
      <c r="AP22" s="291">
        <v>98.3</v>
      </c>
      <c r="AQ22" s="292">
        <v>5.2</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4695625</v>
      </c>
      <c r="AP32" s="300">
        <v>49950</v>
      </c>
      <c r="AQ32" s="301">
        <v>34344</v>
      </c>
      <c r="AR32" s="302">
        <v>45.4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t="s">
        <v>491</v>
      </c>
      <c r="AP34" s="300" t="s">
        <v>491</v>
      </c>
      <c r="AQ34" s="301">
        <v>3</v>
      </c>
      <c r="AR34" s="302" t="s">
        <v>491</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916670</v>
      </c>
      <c r="AP35" s="300">
        <v>9751</v>
      </c>
      <c r="AQ35" s="301">
        <v>7806</v>
      </c>
      <c r="AR35" s="302">
        <v>24.9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1411</v>
      </c>
      <c r="AP36" s="300">
        <v>15</v>
      </c>
      <c r="AQ36" s="301">
        <v>1690</v>
      </c>
      <c r="AR36" s="302">
        <v>-99.1</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v>205922</v>
      </c>
      <c r="AP37" s="300">
        <v>2190</v>
      </c>
      <c r="AQ37" s="301">
        <v>666</v>
      </c>
      <c r="AR37" s="302">
        <v>228.8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491</v>
      </c>
      <c r="AP38" s="303" t="s">
        <v>491</v>
      </c>
      <c r="AQ38" s="304">
        <v>3</v>
      </c>
      <c r="AR38" s="292" t="s">
        <v>491</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-1764962</v>
      </c>
      <c r="AP39" s="300">
        <v>-18775</v>
      </c>
      <c r="AQ39" s="301">
        <v>-5822</v>
      </c>
      <c r="AR39" s="302">
        <v>222.5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-1950174</v>
      </c>
      <c r="AP40" s="300">
        <v>-20745</v>
      </c>
      <c r="AQ40" s="301">
        <v>-26710</v>
      </c>
      <c r="AR40" s="302">
        <v>-22.3</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2104492</v>
      </c>
      <c r="AP41" s="300">
        <v>22387</v>
      </c>
      <c r="AQ41" s="301">
        <v>11979</v>
      </c>
      <c r="AR41" s="302">
        <v>86.9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9622328</v>
      </c>
      <c r="AN51" s="322">
        <v>100635</v>
      </c>
      <c r="AO51" s="323">
        <v>66</v>
      </c>
      <c r="AP51" s="324">
        <v>45483</v>
      </c>
      <c r="AQ51" s="325">
        <v>-0.2</v>
      </c>
      <c r="AR51" s="326">
        <v>66.2</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5827711</v>
      </c>
      <c r="AN52" s="330">
        <v>60949</v>
      </c>
      <c r="AO52" s="331">
        <v>91.8</v>
      </c>
      <c r="AP52" s="332">
        <v>24241</v>
      </c>
      <c r="AQ52" s="333">
        <v>0.4</v>
      </c>
      <c r="AR52" s="334">
        <v>91.4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6019939</v>
      </c>
      <c r="AN53" s="322">
        <v>63082</v>
      </c>
      <c r="AO53" s="323">
        <v>-37.299999999999997</v>
      </c>
      <c r="AP53" s="324">
        <v>45945</v>
      </c>
      <c r="AQ53" s="325">
        <v>1</v>
      </c>
      <c r="AR53" s="326">
        <v>-38.299999999999997</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2848769</v>
      </c>
      <c r="AN54" s="330">
        <v>29852</v>
      </c>
      <c r="AO54" s="331">
        <v>-51</v>
      </c>
      <c r="AP54" s="332">
        <v>25180</v>
      </c>
      <c r="AQ54" s="333">
        <v>3.9</v>
      </c>
      <c r="AR54" s="334">
        <v>-54.9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4772909</v>
      </c>
      <c r="AN55" s="322">
        <v>50042</v>
      </c>
      <c r="AO55" s="323">
        <v>-20.7</v>
      </c>
      <c r="AP55" s="324">
        <v>44475</v>
      </c>
      <c r="AQ55" s="325">
        <v>-3.2</v>
      </c>
      <c r="AR55" s="326">
        <v>-17.5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3318770</v>
      </c>
      <c r="AN56" s="330">
        <v>34796</v>
      </c>
      <c r="AO56" s="331">
        <v>16.600000000000001</v>
      </c>
      <c r="AP56" s="332">
        <v>24780</v>
      </c>
      <c r="AQ56" s="333">
        <v>-1.6</v>
      </c>
      <c r="AR56" s="334">
        <v>18.2</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3981814</v>
      </c>
      <c r="AN57" s="322">
        <v>42011</v>
      </c>
      <c r="AO57" s="323">
        <v>-16</v>
      </c>
      <c r="AP57" s="324">
        <v>45982</v>
      </c>
      <c r="AQ57" s="325">
        <v>3.4</v>
      </c>
      <c r="AR57" s="326">
        <v>-19.399999999999999</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1747875</v>
      </c>
      <c r="AN58" s="330">
        <v>18441</v>
      </c>
      <c r="AO58" s="331">
        <v>-47</v>
      </c>
      <c r="AP58" s="332">
        <v>25583</v>
      </c>
      <c r="AQ58" s="333">
        <v>3.2</v>
      </c>
      <c r="AR58" s="334">
        <v>-50.2</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2732764</v>
      </c>
      <c r="AN59" s="322">
        <v>29070</v>
      </c>
      <c r="AO59" s="323">
        <v>-30.8</v>
      </c>
      <c r="AP59" s="324">
        <v>50538</v>
      </c>
      <c r="AQ59" s="325">
        <v>9.9</v>
      </c>
      <c r="AR59" s="326">
        <v>-40.700000000000003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2006557</v>
      </c>
      <c r="AN60" s="330">
        <v>21345</v>
      </c>
      <c r="AO60" s="331">
        <v>15.7</v>
      </c>
      <c r="AP60" s="332">
        <v>29053</v>
      </c>
      <c r="AQ60" s="333">
        <v>13.6</v>
      </c>
      <c r="AR60" s="334">
        <v>2.1</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5425951</v>
      </c>
      <c r="AN61" s="337">
        <v>56968</v>
      </c>
      <c r="AO61" s="338">
        <v>-7.8</v>
      </c>
      <c r="AP61" s="339">
        <v>46485</v>
      </c>
      <c r="AQ61" s="340">
        <v>2.2000000000000002</v>
      </c>
      <c r="AR61" s="326">
        <v>-10</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3149936</v>
      </c>
      <c r="AN62" s="330">
        <v>33077</v>
      </c>
      <c r="AO62" s="331">
        <v>5.2</v>
      </c>
      <c r="AP62" s="332">
        <v>25767</v>
      </c>
      <c r="AQ62" s="333">
        <v>3.9</v>
      </c>
      <c r="AR62" s="334">
        <v>1.3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j0WulfX6xvn/BSkuCaiiSez0eCrFderUkBaRVz93GAWs2feoO4EG0RqWl1wi1ht7lS205l/b9obkPmgwQDRu9Q==" saltValue="SlCywxGDaNG2b0pzTM2i5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B65" zoomScale="85" zoomScaleNormal="85"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479</v>
      </c>
    </row>
    <row r="121" spans="125:125" ht="13.5" hidden="1" customHeight="1" x14ac:dyDescent="0.2">
      <c r="DU121" s="247"/>
    </row>
  </sheetData>
  <sheetProtection algorithmName="SHA-512" hashValue="SUmpDl46eq1afN/ICYUGaGo4YAs7KB13ItW3BY4SE4M93408mIiEpuWsKv7YgZiTB/0kdCXRd4zd8dLsHaWS2Q==" saltValue="X3tQARwLlbxEF7dGYw0Y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9" zoomScale="70" zoomScaleNormal="7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479</v>
      </c>
    </row>
  </sheetData>
  <sheetProtection algorithmName="SHA-512" hashValue="gaNJqCEKRpWRcL4gP9WrSt/SDUJxNmqyeOGf9qka1VAEqJW6ym2/Jgg29vt0Xp+ZbZ+182ZJ5kRs2/FQPkGIhQ==" saltValue="Gb5+i9hPiEgf1d5oVSh0n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75" t="s">
        <v>3</v>
      </c>
      <c r="D47" s="1175"/>
      <c r="E47" s="1176"/>
      <c r="F47" s="11">
        <v>32.35</v>
      </c>
      <c r="G47" s="12">
        <v>38.14</v>
      </c>
      <c r="H47" s="12">
        <v>48.84</v>
      </c>
      <c r="I47" s="12">
        <v>54.4</v>
      </c>
      <c r="J47" s="13">
        <v>53.11</v>
      </c>
    </row>
    <row r="48" spans="2:10" ht="57.75" customHeight="1" x14ac:dyDescent="0.2">
      <c r="B48" s="14"/>
      <c r="C48" s="1177" t="s">
        <v>4</v>
      </c>
      <c r="D48" s="1177"/>
      <c r="E48" s="1178"/>
      <c r="F48" s="15">
        <v>6.67</v>
      </c>
      <c r="G48" s="16">
        <v>15.32</v>
      </c>
      <c r="H48" s="16">
        <v>9.56</v>
      </c>
      <c r="I48" s="16">
        <v>6.94</v>
      </c>
      <c r="J48" s="17">
        <v>6.64</v>
      </c>
    </row>
    <row r="49" spans="2:10" ht="57.75" customHeight="1" thickBot="1" x14ac:dyDescent="0.25">
      <c r="B49" s="18"/>
      <c r="C49" s="1179" t="s">
        <v>5</v>
      </c>
      <c r="D49" s="1179"/>
      <c r="E49" s="1180"/>
      <c r="F49" s="19">
        <v>4.74</v>
      </c>
      <c r="G49" s="20">
        <v>13.48</v>
      </c>
      <c r="H49" s="20">
        <v>7.95</v>
      </c>
      <c r="I49" s="20">
        <v>3.12</v>
      </c>
      <c r="J49" s="21">
        <v>10.3</v>
      </c>
    </row>
    <row r="50" spans="2:10" ht="13" x14ac:dyDescent="0.2"/>
  </sheetData>
  <sheetProtection algorithmName="SHA-512" hashValue="6CxEAlxfwX1/aXjqT3UmP2H9UDkxMolL9nEmAp9c88rsEUOBHZhJEwimDRFnPLQ9WJFW/PaHHt+PmORDcIxjuA==" saltValue="OTjCKzTOUsAdz/Ix3GnC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7" t="s">
        <v>534</v>
      </c>
      <c r="D34" s="1187"/>
      <c r="E34" s="1188"/>
      <c r="F34" s="32">
        <v>6.31</v>
      </c>
      <c r="G34" s="33">
        <v>14.97</v>
      </c>
      <c r="H34" s="33">
        <v>8.92</v>
      </c>
      <c r="I34" s="33">
        <v>6.81</v>
      </c>
      <c r="J34" s="34">
        <v>6.47</v>
      </c>
      <c r="K34" s="22"/>
      <c r="L34" s="22"/>
      <c r="M34" s="22"/>
      <c r="N34" s="22"/>
      <c r="O34" s="22"/>
      <c r="P34" s="22"/>
    </row>
    <row r="35" spans="1:16" ht="39" customHeight="1" x14ac:dyDescent="0.2">
      <c r="A35" s="22"/>
      <c r="B35" s="35"/>
      <c r="C35" s="1181" t="s">
        <v>535</v>
      </c>
      <c r="D35" s="1182"/>
      <c r="E35" s="1183"/>
      <c r="F35" s="36">
        <v>3.93</v>
      </c>
      <c r="G35" s="37">
        <v>5.08</v>
      </c>
      <c r="H35" s="37">
        <v>5.51</v>
      </c>
      <c r="I35" s="37">
        <v>6.44</v>
      </c>
      <c r="J35" s="38">
        <v>6.35</v>
      </c>
      <c r="K35" s="22"/>
      <c r="L35" s="22"/>
      <c r="M35" s="22"/>
      <c r="N35" s="22"/>
      <c r="O35" s="22"/>
      <c r="P35" s="22"/>
    </row>
    <row r="36" spans="1:16" ht="39" customHeight="1" x14ac:dyDescent="0.2">
      <c r="A36" s="22"/>
      <c r="B36" s="35"/>
      <c r="C36" s="1181" t="s">
        <v>536</v>
      </c>
      <c r="D36" s="1182"/>
      <c r="E36" s="1183"/>
      <c r="F36" s="36">
        <v>5.56</v>
      </c>
      <c r="G36" s="37">
        <v>6.73</v>
      </c>
      <c r="H36" s="37">
        <v>6.88</v>
      </c>
      <c r="I36" s="37">
        <v>6.22</v>
      </c>
      <c r="J36" s="38">
        <v>2.86</v>
      </c>
      <c r="K36" s="22"/>
      <c r="L36" s="22"/>
      <c r="M36" s="22"/>
      <c r="N36" s="22"/>
      <c r="O36" s="22"/>
      <c r="P36" s="22"/>
    </row>
    <row r="37" spans="1:16" ht="39" customHeight="1" x14ac:dyDescent="0.2">
      <c r="A37" s="22"/>
      <c r="B37" s="35"/>
      <c r="C37" s="1181" t="s">
        <v>537</v>
      </c>
      <c r="D37" s="1182"/>
      <c r="E37" s="1183"/>
      <c r="F37" s="36">
        <v>1.04</v>
      </c>
      <c r="G37" s="37">
        <v>1.18</v>
      </c>
      <c r="H37" s="37">
        <v>0.92</v>
      </c>
      <c r="I37" s="37">
        <v>0.26</v>
      </c>
      <c r="J37" s="38">
        <v>0.94</v>
      </c>
      <c r="K37" s="22"/>
      <c r="L37" s="22"/>
      <c r="M37" s="22"/>
      <c r="N37" s="22"/>
      <c r="O37" s="22"/>
      <c r="P37" s="22"/>
    </row>
    <row r="38" spans="1:16" ht="39" customHeight="1" x14ac:dyDescent="0.2">
      <c r="A38" s="22"/>
      <c r="B38" s="35"/>
      <c r="C38" s="1181" t="s">
        <v>538</v>
      </c>
      <c r="D38" s="1182"/>
      <c r="E38" s="1183"/>
      <c r="F38" s="36">
        <v>0.65</v>
      </c>
      <c r="G38" s="37">
        <v>0.86</v>
      </c>
      <c r="H38" s="37">
        <v>1.01</v>
      </c>
      <c r="I38" s="37">
        <v>0.7</v>
      </c>
      <c r="J38" s="38">
        <v>0.66</v>
      </c>
      <c r="K38" s="22"/>
      <c r="L38" s="22"/>
      <c r="M38" s="22"/>
      <c r="N38" s="22"/>
      <c r="O38" s="22"/>
      <c r="P38" s="22"/>
    </row>
    <row r="39" spans="1:16" ht="39" customHeight="1" x14ac:dyDescent="0.2">
      <c r="A39" s="22"/>
      <c r="B39" s="35"/>
      <c r="C39" s="1181" t="s">
        <v>539</v>
      </c>
      <c r="D39" s="1182"/>
      <c r="E39" s="1183"/>
      <c r="F39" s="36">
        <v>0.42</v>
      </c>
      <c r="G39" s="37">
        <v>1.03</v>
      </c>
      <c r="H39" s="37">
        <v>0.67</v>
      </c>
      <c r="I39" s="37">
        <v>0.22</v>
      </c>
      <c r="J39" s="38">
        <v>0.54</v>
      </c>
      <c r="K39" s="22"/>
      <c r="L39" s="22"/>
      <c r="M39" s="22"/>
      <c r="N39" s="22"/>
      <c r="O39" s="22"/>
      <c r="P39" s="22"/>
    </row>
    <row r="40" spans="1:16" ht="39" customHeight="1" x14ac:dyDescent="0.2">
      <c r="A40" s="22"/>
      <c r="B40" s="35"/>
      <c r="C40" s="1181" t="s">
        <v>540</v>
      </c>
      <c r="D40" s="1182"/>
      <c r="E40" s="1183"/>
      <c r="F40" s="36">
        <v>0.43</v>
      </c>
      <c r="G40" s="37">
        <v>0.47</v>
      </c>
      <c r="H40" s="37">
        <v>0.42</v>
      </c>
      <c r="I40" s="37">
        <v>0.44</v>
      </c>
      <c r="J40" s="38">
        <v>0.5</v>
      </c>
      <c r="K40" s="22"/>
      <c r="L40" s="22"/>
      <c r="M40" s="22"/>
      <c r="N40" s="22"/>
      <c r="O40" s="22"/>
      <c r="P40" s="22"/>
    </row>
    <row r="41" spans="1:16" ht="39" customHeight="1" x14ac:dyDescent="0.2">
      <c r="A41" s="22"/>
      <c r="B41" s="35"/>
      <c r="C41" s="1181" t="s">
        <v>541</v>
      </c>
      <c r="D41" s="1182"/>
      <c r="E41" s="1183"/>
      <c r="F41" s="36">
        <v>0.33</v>
      </c>
      <c r="G41" s="37">
        <v>0.15</v>
      </c>
      <c r="H41" s="37">
        <v>0.16</v>
      </c>
      <c r="I41" s="37">
        <v>0.21</v>
      </c>
      <c r="J41" s="38">
        <v>0.21</v>
      </c>
      <c r="K41" s="22"/>
      <c r="L41" s="22"/>
      <c r="M41" s="22"/>
      <c r="N41" s="22"/>
      <c r="O41" s="22"/>
      <c r="P41" s="22"/>
    </row>
    <row r="42" spans="1:16" ht="39" customHeight="1" x14ac:dyDescent="0.2">
      <c r="A42" s="22"/>
      <c r="B42" s="39"/>
      <c r="C42" s="1181" t="s">
        <v>542</v>
      </c>
      <c r="D42" s="1182"/>
      <c r="E42" s="1183"/>
      <c r="F42" s="36" t="s">
        <v>491</v>
      </c>
      <c r="G42" s="37" t="s">
        <v>491</v>
      </c>
      <c r="H42" s="37" t="s">
        <v>491</v>
      </c>
      <c r="I42" s="37" t="s">
        <v>491</v>
      </c>
      <c r="J42" s="38" t="s">
        <v>491</v>
      </c>
      <c r="K42" s="22"/>
      <c r="L42" s="22"/>
      <c r="M42" s="22"/>
      <c r="N42" s="22"/>
      <c r="O42" s="22"/>
      <c r="P42" s="22"/>
    </row>
    <row r="43" spans="1:16" ht="39" customHeight="1" thickBot="1" x14ac:dyDescent="0.25">
      <c r="A43" s="22"/>
      <c r="B43" s="40"/>
      <c r="C43" s="1184" t="s">
        <v>543</v>
      </c>
      <c r="D43" s="1185"/>
      <c r="E43" s="1186"/>
      <c r="F43" s="41">
        <v>0.47</v>
      </c>
      <c r="G43" s="42">
        <v>0.5</v>
      </c>
      <c r="H43" s="42">
        <v>0.76</v>
      </c>
      <c r="I43" s="42">
        <v>0.26</v>
      </c>
      <c r="J43" s="43">
        <v>0.31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0k4GirZmbmy21Hs2snl5uJsQ3x4K4vIsdMuVOwJw1iKR8Ml5h4h05rsDkS1r8J7G8e83tBhK6qstjbyJW7fCuQ==" saltValue="6H5ZOCg+mWCACjooNOxf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4298</v>
      </c>
      <c r="L45" s="60">
        <v>3953</v>
      </c>
      <c r="M45" s="60">
        <v>4232</v>
      </c>
      <c r="N45" s="60">
        <v>4307</v>
      </c>
      <c r="O45" s="61">
        <v>4696</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491</v>
      </c>
      <c r="L47" s="64" t="s">
        <v>491</v>
      </c>
      <c r="M47" s="64" t="s">
        <v>491</v>
      </c>
      <c r="N47" s="64" t="s">
        <v>491</v>
      </c>
      <c r="O47" s="65" t="s">
        <v>491</v>
      </c>
      <c r="P47" s="48"/>
      <c r="Q47" s="48"/>
      <c r="R47" s="48"/>
      <c r="S47" s="48"/>
      <c r="T47" s="48"/>
      <c r="U47" s="48"/>
    </row>
    <row r="48" spans="1:21" ht="30.75" customHeight="1" x14ac:dyDescent="0.2">
      <c r="A48" s="48"/>
      <c r="B48" s="1214"/>
      <c r="C48" s="1215"/>
      <c r="D48" s="62"/>
      <c r="E48" s="1191" t="s">
        <v>13</v>
      </c>
      <c r="F48" s="1191"/>
      <c r="G48" s="1191"/>
      <c r="H48" s="1191"/>
      <c r="I48" s="1191"/>
      <c r="J48" s="1192"/>
      <c r="K48" s="63">
        <v>1135</v>
      </c>
      <c r="L48" s="64">
        <v>931</v>
      </c>
      <c r="M48" s="64">
        <v>942</v>
      </c>
      <c r="N48" s="64">
        <v>918</v>
      </c>
      <c r="O48" s="65">
        <v>917</v>
      </c>
      <c r="P48" s="48"/>
      <c r="Q48" s="48"/>
      <c r="R48" s="48"/>
      <c r="S48" s="48"/>
      <c r="T48" s="48"/>
      <c r="U48" s="48"/>
    </row>
    <row r="49" spans="1:21" ht="30.75" customHeight="1" x14ac:dyDescent="0.2">
      <c r="A49" s="48"/>
      <c r="B49" s="1214"/>
      <c r="C49" s="1215"/>
      <c r="D49" s="62"/>
      <c r="E49" s="1191" t="s">
        <v>14</v>
      </c>
      <c r="F49" s="1191"/>
      <c r="G49" s="1191"/>
      <c r="H49" s="1191"/>
      <c r="I49" s="1191"/>
      <c r="J49" s="1192"/>
      <c r="K49" s="63">
        <v>22</v>
      </c>
      <c r="L49" s="64">
        <v>3</v>
      </c>
      <c r="M49" s="64">
        <v>3</v>
      </c>
      <c r="N49" s="64">
        <v>3</v>
      </c>
      <c r="O49" s="65">
        <v>1</v>
      </c>
      <c r="P49" s="48"/>
      <c r="Q49" s="48"/>
      <c r="R49" s="48"/>
      <c r="S49" s="48"/>
      <c r="T49" s="48"/>
      <c r="U49" s="48"/>
    </row>
    <row r="50" spans="1:21" ht="30.75" customHeight="1" x14ac:dyDescent="0.2">
      <c r="A50" s="48"/>
      <c r="B50" s="1214"/>
      <c r="C50" s="1215"/>
      <c r="D50" s="62"/>
      <c r="E50" s="1191" t="s">
        <v>15</v>
      </c>
      <c r="F50" s="1191"/>
      <c r="G50" s="1191"/>
      <c r="H50" s="1191"/>
      <c r="I50" s="1191"/>
      <c r="J50" s="1192"/>
      <c r="K50" s="63">
        <v>374</v>
      </c>
      <c r="L50" s="64">
        <v>472</v>
      </c>
      <c r="M50" s="64">
        <v>665</v>
      </c>
      <c r="N50" s="64">
        <v>274</v>
      </c>
      <c r="O50" s="65">
        <v>206</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491</v>
      </c>
      <c r="L51" s="64" t="s">
        <v>491</v>
      </c>
      <c r="M51" s="64" t="s">
        <v>491</v>
      </c>
      <c r="N51" s="64" t="s">
        <v>491</v>
      </c>
      <c r="O51" s="65" t="s">
        <v>491</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4586</v>
      </c>
      <c r="L52" s="64">
        <v>4054</v>
      </c>
      <c r="M52" s="64">
        <v>3845</v>
      </c>
      <c r="N52" s="64">
        <v>3614</v>
      </c>
      <c r="O52" s="65">
        <v>3716</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1243</v>
      </c>
      <c r="L53" s="69">
        <v>1305</v>
      </c>
      <c r="M53" s="69">
        <v>1997</v>
      </c>
      <c r="N53" s="69">
        <v>1888</v>
      </c>
      <c r="O53" s="70">
        <v>2104</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1TAz2oO3APZ55hx56nuIYuD3/O/L7VFQ1lXGXcui7+lmbVyCgXRtbl+Hs2njyjYNhHXcqEdmcEsg0i2jFJElQ==" saltValue="UDZaQ5dfXGxS2G0nnhKks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B1" zoomScale="70" zoomScaleNormal="70" zoomScaleSheetLayoutView="100" workbookViewId="0">
      <selection activeCell="S45" sqref="S45"/>
    </sheetView>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529</v>
      </c>
      <c r="J40" s="103" t="s">
        <v>530</v>
      </c>
      <c r="K40" s="103" t="s">
        <v>531</v>
      </c>
      <c r="L40" s="103" t="s">
        <v>532</v>
      </c>
      <c r="M40" s="104" t="s">
        <v>533</v>
      </c>
    </row>
    <row r="41" spans="2:13" ht="27.75" customHeight="1" x14ac:dyDescent="0.2">
      <c r="B41" s="1232" t="s">
        <v>30</v>
      </c>
      <c r="C41" s="1233"/>
      <c r="D41" s="105"/>
      <c r="E41" s="1234" t="s">
        <v>31</v>
      </c>
      <c r="F41" s="1234"/>
      <c r="G41" s="1234"/>
      <c r="H41" s="1235"/>
      <c r="I41" s="343">
        <v>53322</v>
      </c>
      <c r="J41" s="344">
        <v>52013</v>
      </c>
      <c r="K41" s="344">
        <v>50264</v>
      </c>
      <c r="L41" s="344">
        <v>47847</v>
      </c>
      <c r="M41" s="345">
        <v>43199</v>
      </c>
    </row>
    <row r="42" spans="2:13" ht="27.75" customHeight="1" x14ac:dyDescent="0.2">
      <c r="B42" s="1222"/>
      <c r="C42" s="1223"/>
      <c r="D42" s="106"/>
      <c r="E42" s="1226" t="s">
        <v>32</v>
      </c>
      <c r="F42" s="1226"/>
      <c r="G42" s="1226"/>
      <c r="H42" s="1227"/>
      <c r="I42" s="346">
        <v>4051</v>
      </c>
      <c r="J42" s="347">
        <v>3357</v>
      </c>
      <c r="K42" s="347">
        <v>2692</v>
      </c>
      <c r="L42" s="347">
        <v>2418</v>
      </c>
      <c r="M42" s="348">
        <v>2213</v>
      </c>
    </row>
    <row r="43" spans="2:13" ht="27.75" customHeight="1" x14ac:dyDescent="0.2">
      <c r="B43" s="1222"/>
      <c r="C43" s="1223"/>
      <c r="D43" s="106"/>
      <c r="E43" s="1226" t="s">
        <v>33</v>
      </c>
      <c r="F43" s="1226"/>
      <c r="G43" s="1226"/>
      <c r="H43" s="1227"/>
      <c r="I43" s="346">
        <v>10835</v>
      </c>
      <c r="J43" s="347">
        <v>10006</v>
      </c>
      <c r="K43" s="347">
        <v>9164</v>
      </c>
      <c r="L43" s="347">
        <v>7807</v>
      </c>
      <c r="M43" s="348">
        <v>7458</v>
      </c>
    </row>
    <row r="44" spans="2:13" ht="27.75" customHeight="1" x14ac:dyDescent="0.2">
      <c r="B44" s="1222"/>
      <c r="C44" s="1223"/>
      <c r="D44" s="106"/>
      <c r="E44" s="1226" t="s">
        <v>34</v>
      </c>
      <c r="F44" s="1226"/>
      <c r="G44" s="1226"/>
      <c r="H44" s="1227"/>
      <c r="I44" s="346">
        <v>27</v>
      </c>
      <c r="J44" s="347">
        <v>25</v>
      </c>
      <c r="K44" s="347">
        <v>22</v>
      </c>
      <c r="L44" s="347">
        <v>21</v>
      </c>
      <c r="M44" s="348">
        <v>18</v>
      </c>
    </row>
    <row r="45" spans="2:13" ht="27.75" customHeight="1" x14ac:dyDescent="0.2">
      <c r="B45" s="1222"/>
      <c r="C45" s="1223"/>
      <c r="D45" s="106"/>
      <c r="E45" s="1226" t="s">
        <v>35</v>
      </c>
      <c r="F45" s="1226"/>
      <c r="G45" s="1226"/>
      <c r="H45" s="1227"/>
      <c r="I45" s="346">
        <v>4611</v>
      </c>
      <c r="J45" s="347">
        <v>4462</v>
      </c>
      <c r="K45" s="347">
        <v>4086</v>
      </c>
      <c r="L45" s="347">
        <v>4218</v>
      </c>
      <c r="M45" s="348">
        <v>4245</v>
      </c>
    </row>
    <row r="46" spans="2:13" ht="27.75" customHeight="1" x14ac:dyDescent="0.2">
      <c r="B46" s="1222"/>
      <c r="C46" s="1223"/>
      <c r="D46" s="107"/>
      <c r="E46" s="1226" t="s">
        <v>36</v>
      </c>
      <c r="F46" s="1226"/>
      <c r="G46" s="1226"/>
      <c r="H46" s="1227"/>
      <c r="I46" s="346">
        <v>56</v>
      </c>
      <c r="J46" s="347">
        <v>52</v>
      </c>
      <c r="K46" s="347">
        <v>49</v>
      </c>
      <c r="L46" s="347">
        <v>46</v>
      </c>
      <c r="M46" s="348">
        <v>69</v>
      </c>
    </row>
    <row r="47" spans="2:13" ht="27.75" customHeight="1" x14ac:dyDescent="0.2">
      <c r="B47" s="1222"/>
      <c r="C47" s="1223"/>
      <c r="D47" s="108"/>
      <c r="E47" s="1236" t="s">
        <v>37</v>
      </c>
      <c r="F47" s="1237"/>
      <c r="G47" s="1237"/>
      <c r="H47" s="1238"/>
      <c r="I47" s="346" t="s">
        <v>491</v>
      </c>
      <c r="J47" s="347" t="s">
        <v>491</v>
      </c>
      <c r="K47" s="347" t="s">
        <v>491</v>
      </c>
      <c r="L47" s="347" t="s">
        <v>491</v>
      </c>
      <c r="M47" s="348" t="s">
        <v>491</v>
      </c>
    </row>
    <row r="48" spans="2:13" ht="27.75" customHeight="1" x14ac:dyDescent="0.2">
      <c r="B48" s="1222"/>
      <c r="C48" s="1223"/>
      <c r="D48" s="106"/>
      <c r="E48" s="1226" t="s">
        <v>38</v>
      </c>
      <c r="F48" s="1226"/>
      <c r="G48" s="1226"/>
      <c r="H48" s="1227"/>
      <c r="I48" s="346" t="s">
        <v>491</v>
      </c>
      <c r="J48" s="347" t="s">
        <v>491</v>
      </c>
      <c r="K48" s="347" t="s">
        <v>491</v>
      </c>
      <c r="L48" s="347" t="s">
        <v>491</v>
      </c>
      <c r="M48" s="348" t="s">
        <v>491</v>
      </c>
    </row>
    <row r="49" spans="2:13" ht="27.75" customHeight="1" x14ac:dyDescent="0.2">
      <c r="B49" s="1224"/>
      <c r="C49" s="1225"/>
      <c r="D49" s="106"/>
      <c r="E49" s="1226" t="s">
        <v>39</v>
      </c>
      <c r="F49" s="1226"/>
      <c r="G49" s="1226"/>
      <c r="H49" s="1227"/>
      <c r="I49" s="346" t="s">
        <v>491</v>
      </c>
      <c r="J49" s="347" t="s">
        <v>491</v>
      </c>
      <c r="K49" s="347" t="s">
        <v>491</v>
      </c>
      <c r="L49" s="347" t="s">
        <v>491</v>
      </c>
      <c r="M49" s="348" t="s">
        <v>491</v>
      </c>
    </row>
    <row r="50" spans="2:13" ht="27.75" customHeight="1" x14ac:dyDescent="0.2">
      <c r="B50" s="1220" t="s">
        <v>40</v>
      </c>
      <c r="C50" s="1221"/>
      <c r="D50" s="109"/>
      <c r="E50" s="1226" t="s">
        <v>41</v>
      </c>
      <c r="F50" s="1226"/>
      <c r="G50" s="1226"/>
      <c r="H50" s="1227"/>
      <c r="I50" s="346">
        <v>15028</v>
      </c>
      <c r="J50" s="347">
        <v>16530</v>
      </c>
      <c r="K50" s="347">
        <v>20395</v>
      </c>
      <c r="L50" s="347">
        <v>22275</v>
      </c>
      <c r="M50" s="348">
        <v>21697</v>
      </c>
    </row>
    <row r="51" spans="2:13" ht="27.75" customHeight="1" x14ac:dyDescent="0.2">
      <c r="B51" s="1222"/>
      <c r="C51" s="1223"/>
      <c r="D51" s="106"/>
      <c r="E51" s="1226" t="s">
        <v>42</v>
      </c>
      <c r="F51" s="1226"/>
      <c r="G51" s="1226"/>
      <c r="H51" s="1227"/>
      <c r="I51" s="346">
        <v>15092</v>
      </c>
      <c r="J51" s="347">
        <v>15500</v>
      </c>
      <c r="K51" s="347">
        <v>13698</v>
      </c>
      <c r="L51" s="347">
        <v>13319</v>
      </c>
      <c r="M51" s="348">
        <v>13357</v>
      </c>
    </row>
    <row r="52" spans="2:13" ht="27.75" customHeight="1" x14ac:dyDescent="0.2">
      <c r="B52" s="1224"/>
      <c r="C52" s="1225"/>
      <c r="D52" s="106"/>
      <c r="E52" s="1226" t="s">
        <v>43</v>
      </c>
      <c r="F52" s="1226"/>
      <c r="G52" s="1226"/>
      <c r="H52" s="1227"/>
      <c r="I52" s="346">
        <v>21905</v>
      </c>
      <c r="J52" s="347">
        <v>20272</v>
      </c>
      <c r="K52" s="347">
        <v>16785</v>
      </c>
      <c r="L52" s="347">
        <v>15658</v>
      </c>
      <c r="M52" s="348">
        <v>14371</v>
      </c>
    </row>
    <row r="53" spans="2:13" ht="27.75" customHeight="1" thickBot="1" x14ac:dyDescent="0.25">
      <c r="B53" s="1228" t="s">
        <v>19</v>
      </c>
      <c r="C53" s="1229"/>
      <c r="D53" s="110"/>
      <c r="E53" s="1230" t="s">
        <v>44</v>
      </c>
      <c r="F53" s="1230"/>
      <c r="G53" s="1230"/>
      <c r="H53" s="1231"/>
      <c r="I53" s="349">
        <v>20878</v>
      </c>
      <c r="J53" s="350">
        <v>17614</v>
      </c>
      <c r="K53" s="350">
        <v>15400</v>
      </c>
      <c r="L53" s="350">
        <v>11104</v>
      </c>
      <c r="M53" s="351">
        <v>7776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riAMnm9AmTDSeV3gk3sCfKGsXf4tX6l630hTjNaCNyQrWZMNwVTBQITtudKt7ww4DKRVjH2qXs51X6WMX++bQw==" saltValue="Z7mh3M8ocjF0ljQ9ONVP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6" sqref="G5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531</v>
      </c>
      <c r="G54" s="119" t="s">
        <v>532</v>
      </c>
      <c r="H54" s="120" t="s">
        <v>533</v>
      </c>
    </row>
    <row r="55" spans="2:8" ht="52.5" customHeight="1" x14ac:dyDescent="0.2">
      <c r="B55" s="121"/>
      <c r="C55" s="1247" t="s">
        <v>46</v>
      </c>
      <c r="D55" s="1247"/>
      <c r="E55" s="1248"/>
      <c r="F55" s="352">
        <v>12135</v>
      </c>
      <c r="G55" s="352">
        <v>13548</v>
      </c>
      <c r="H55" s="353">
        <v>14546</v>
      </c>
    </row>
    <row r="56" spans="2:8" ht="52.5" customHeight="1" x14ac:dyDescent="0.2">
      <c r="B56" s="122"/>
      <c r="C56" s="1249" t="s">
        <v>47</v>
      </c>
      <c r="D56" s="1249"/>
      <c r="E56" s="1250"/>
      <c r="F56" s="354">
        <v>2438</v>
      </c>
      <c r="G56" s="354">
        <v>2441</v>
      </c>
      <c r="H56" s="355">
        <v>714</v>
      </c>
    </row>
    <row r="57" spans="2:8" ht="53.25" customHeight="1" x14ac:dyDescent="0.2">
      <c r="B57" s="122"/>
      <c r="C57" s="1251" t="s">
        <v>48</v>
      </c>
      <c r="D57" s="1251"/>
      <c r="E57" s="1252"/>
      <c r="F57" s="356">
        <v>4114</v>
      </c>
      <c r="G57" s="356">
        <v>4260</v>
      </c>
      <c r="H57" s="357">
        <v>4381</v>
      </c>
    </row>
    <row r="58" spans="2:8" ht="45.75" customHeight="1" x14ac:dyDescent="0.2">
      <c r="B58" s="123"/>
      <c r="C58" s="1239" t="s">
        <v>556</v>
      </c>
      <c r="D58" s="1240"/>
      <c r="E58" s="1241"/>
      <c r="F58" s="358">
        <v>2399</v>
      </c>
      <c r="G58" s="358">
        <v>2462</v>
      </c>
      <c r="H58" s="359">
        <v>2493</v>
      </c>
    </row>
    <row r="59" spans="2:8" ht="45.75" customHeight="1" x14ac:dyDescent="0.2">
      <c r="B59" s="123"/>
      <c r="C59" s="1239" t="s">
        <v>557</v>
      </c>
      <c r="D59" s="1240"/>
      <c r="E59" s="1241"/>
      <c r="F59" s="358">
        <v>278</v>
      </c>
      <c r="G59" s="358">
        <v>281</v>
      </c>
      <c r="H59" s="359">
        <v>290</v>
      </c>
    </row>
    <row r="60" spans="2:8" ht="45.75" customHeight="1" x14ac:dyDescent="0.2">
      <c r="B60" s="123"/>
      <c r="C60" s="1239" t="s">
        <v>558</v>
      </c>
      <c r="D60" s="1240"/>
      <c r="E60" s="1241"/>
      <c r="F60" s="358">
        <v>212</v>
      </c>
      <c r="G60" s="358">
        <v>239</v>
      </c>
      <c r="H60" s="359">
        <v>247</v>
      </c>
    </row>
    <row r="61" spans="2:8" ht="45.75" customHeight="1" x14ac:dyDescent="0.2">
      <c r="B61" s="123"/>
      <c r="C61" s="1239" t="s">
        <v>559</v>
      </c>
      <c r="D61" s="1240"/>
      <c r="E61" s="1241"/>
      <c r="F61" s="358">
        <v>238</v>
      </c>
      <c r="G61" s="358">
        <v>238</v>
      </c>
      <c r="H61" s="359">
        <v>238</v>
      </c>
    </row>
    <row r="62" spans="2:8" ht="45.75" customHeight="1" thickBot="1" x14ac:dyDescent="0.25">
      <c r="B62" s="124"/>
      <c r="C62" s="1242" t="s">
        <v>560</v>
      </c>
      <c r="D62" s="1243"/>
      <c r="E62" s="1244"/>
      <c r="F62" s="360">
        <v>195</v>
      </c>
      <c r="G62" s="360">
        <v>195</v>
      </c>
      <c r="H62" s="361">
        <v>195</v>
      </c>
    </row>
    <row r="63" spans="2:8" ht="52.5" customHeight="1" thickBot="1" x14ac:dyDescent="0.25">
      <c r="B63" s="125"/>
      <c r="C63" s="1245" t="s">
        <v>49</v>
      </c>
      <c r="D63" s="1245"/>
      <c r="E63" s="1246"/>
      <c r="F63" s="362">
        <v>18688</v>
      </c>
      <c r="G63" s="362">
        <v>20249</v>
      </c>
      <c r="H63" s="363">
        <v>19640</v>
      </c>
    </row>
    <row r="64" spans="2:8" ht="13" x14ac:dyDescent="0.2"/>
  </sheetData>
  <sheetProtection algorithmName="SHA-512" hashValue="aGcDaeoodAFGmoOMwdJ6gGlnD3Z4OKB/yqLIjNtSO/mvDFHe/xI5g9gQUJndGTjVatsIc4nKZVLn/aNqgbEyBg==" saltValue="V6F6zGGDZjdlv1ki0zcy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7FBC-8126-4710-A95E-3DAAFB210AD3}">
  <dimension ref="A1:DE85"/>
  <sheetViews>
    <sheetView topLeftCell="A3" zoomScale="85" zoomScaleNormal="85" workbookViewId="0">
      <selection activeCell="DE31" sqref="DE31"/>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0" t="s">
        <v>571</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ht="13" x14ac:dyDescent="0.2">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ht="13" x14ac:dyDescent="0.2">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ht="13" x14ac:dyDescent="0.2">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ht="13" x14ac:dyDescent="0.2">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563</v>
      </c>
    </row>
    <row r="50" spans="1:109" ht="13"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529</v>
      </c>
      <c r="BQ50" s="1257"/>
      <c r="BR50" s="1257"/>
      <c r="BS50" s="1257"/>
      <c r="BT50" s="1257"/>
      <c r="BU50" s="1257"/>
      <c r="BV50" s="1257"/>
      <c r="BW50" s="1257"/>
      <c r="BX50" s="1257" t="s">
        <v>530</v>
      </c>
      <c r="BY50" s="1257"/>
      <c r="BZ50" s="1257"/>
      <c r="CA50" s="1257"/>
      <c r="CB50" s="1257"/>
      <c r="CC50" s="1257"/>
      <c r="CD50" s="1257"/>
      <c r="CE50" s="1257"/>
      <c r="CF50" s="1257" t="s">
        <v>531</v>
      </c>
      <c r="CG50" s="1257"/>
      <c r="CH50" s="1257"/>
      <c r="CI50" s="1257"/>
      <c r="CJ50" s="1257"/>
      <c r="CK50" s="1257"/>
      <c r="CL50" s="1257"/>
      <c r="CM50" s="1257"/>
      <c r="CN50" s="1257" t="s">
        <v>532</v>
      </c>
      <c r="CO50" s="1257"/>
      <c r="CP50" s="1257"/>
      <c r="CQ50" s="1257"/>
      <c r="CR50" s="1257"/>
      <c r="CS50" s="1257"/>
      <c r="CT50" s="1257"/>
      <c r="CU50" s="1257"/>
      <c r="CV50" s="1257" t="s">
        <v>533</v>
      </c>
      <c r="CW50" s="1257"/>
      <c r="CX50" s="1257"/>
      <c r="CY50" s="1257"/>
      <c r="CZ50" s="1257"/>
      <c r="DA50" s="1257"/>
      <c r="DB50" s="1257"/>
      <c r="DC50" s="1257"/>
    </row>
    <row r="51" spans="1:109" ht="13.5" customHeight="1" x14ac:dyDescent="0.2">
      <c r="B51" s="372"/>
      <c r="G51" s="1270"/>
      <c r="H51" s="1270"/>
      <c r="I51" s="1271"/>
      <c r="J51" s="1271"/>
      <c r="K51" s="1269"/>
      <c r="L51" s="1269"/>
      <c r="M51" s="1269"/>
      <c r="N51" s="1269"/>
      <c r="AM51" s="381"/>
      <c r="AN51" s="1259" t="s">
        <v>564</v>
      </c>
      <c r="AO51" s="1259"/>
      <c r="AP51" s="1259"/>
      <c r="AQ51" s="1259"/>
      <c r="AR51" s="1259"/>
      <c r="AS51" s="1259"/>
      <c r="AT51" s="1259"/>
      <c r="AU51" s="1259"/>
      <c r="AV51" s="1259"/>
      <c r="AW51" s="1259"/>
      <c r="AX51" s="1259"/>
      <c r="AY51" s="1259"/>
      <c r="AZ51" s="1259"/>
      <c r="BA51" s="1259"/>
      <c r="BB51" s="1259" t="s">
        <v>565</v>
      </c>
      <c r="BC51" s="1259"/>
      <c r="BD51" s="1259"/>
      <c r="BE51" s="1259"/>
      <c r="BF51" s="1259"/>
      <c r="BG51" s="1259"/>
      <c r="BH51" s="1259"/>
      <c r="BI51" s="1259"/>
      <c r="BJ51" s="1259"/>
      <c r="BK51" s="1259"/>
      <c r="BL51" s="1259"/>
      <c r="BM51" s="1259"/>
      <c r="BN51" s="1259"/>
      <c r="BO51" s="1259"/>
      <c r="BP51" s="1258">
        <v>97.7</v>
      </c>
      <c r="BQ51" s="1258"/>
      <c r="BR51" s="1258"/>
      <c r="BS51" s="1258"/>
      <c r="BT51" s="1258"/>
      <c r="BU51" s="1258"/>
      <c r="BV51" s="1258"/>
      <c r="BW51" s="1258"/>
      <c r="BX51" s="1258">
        <v>83.4</v>
      </c>
      <c r="BY51" s="1258"/>
      <c r="BZ51" s="1258"/>
      <c r="CA51" s="1258"/>
      <c r="CB51" s="1258"/>
      <c r="CC51" s="1258"/>
      <c r="CD51" s="1258"/>
      <c r="CE51" s="1258"/>
      <c r="CF51" s="1258">
        <v>67.8</v>
      </c>
      <c r="CG51" s="1258"/>
      <c r="CH51" s="1258"/>
      <c r="CI51" s="1258"/>
      <c r="CJ51" s="1258"/>
      <c r="CK51" s="1258"/>
      <c r="CL51" s="1258"/>
      <c r="CM51" s="1258"/>
      <c r="CN51" s="1258">
        <v>48.6</v>
      </c>
      <c r="CO51" s="1258"/>
      <c r="CP51" s="1258"/>
      <c r="CQ51" s="1258"/>
      <c r="CR51" s="1258"/>
      <c r="CS51" s="1258"/>
      <c r="CT51" s="1258"/>
      <c r="CU51" s="1258"/>
      <c r="CV51" s="1258">
        <v>30.5</v>
      </c>
      <c r="CW51" s="1258"/>
      <c r="CX51" s="1258"/>
      <c r="CY51" s="1258"/>
      <c r="CZ51" s="1258"/>
      <c r="DA51" s="1258"/>
      <c r="DB51" s="1258"/>
      <c r="DC51" s="1258"/>
    </row>
    <row r="52" spans="1:109" ht="13" x14ac:dyDescent="0.2">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 x14ac:dyDescent="0.2">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566</v>
      </c>
      <c r="BC53" s="1259"/>
      <c r="BD53" s="1259"/>
      <c r="BE53" s="1259"/>
      <c r="BF53" s="1259"/>
      <c r="BG53" s="1259"/>
      <c r="BH53" s="1259"/>
      <c r="BI53" s="1259"/>
      <c r="BJ53" s="1259"/>
      <c r="BK53" s="1259"/>
      <c r="BL53" s="1259"/>
      <c r="BM53" s="1259"/>
      <c r="BN53" s="1259"/>
      <c r="BO53" s="1259"/>
      <c r="BP53" s="1258">
        <v>63.3</v>
      </c>
      <c r="BQ53" s="1258"/>
      <c r="BR53" s="1258"/>
      <c r="BS53" s="1258"/>
      <c r="BT53" s="1258"/>
      <c r="BU53" s="1258"/>
      <c r="BV53" s="1258"/>
      <c r="BW53" s="1258"/>
      <c r="BX53" s="1258">
        <v>64.3</v>
      </c>
      <c r="BY53" s="1258"/>
      <c r="BZ53" s="1258"/>
      <c r="CA53" s="1258"/>
      <c r="CB53" s="1258"/>
      <c r="CC53" s="1258"/>
      <c r="CD53" s="1258"/>
      <c r="CE53" s="1258"/>
      <c r="CF53" s="1258">
        <v>64.900000000000006</v>
      </c>
      <c r="CG53" s="1258"/>
      <c r="CH53" s="1258"/>
      <c r="CI53" s="1258"/>
      <c r="CJ53" s="1258"/>
      <c r="CK53" s="1258"/>
      <c r="CL53" s="1258"/>
      <c r="CM53" s="1258"/>
      <c r="CN53" s="1258">
        <v>66.400000000000006</v>
      </c>
      <c r="CO53" s="1258"/>
      <c r="CP53" s="1258"/>
      <c r="CQ53" s="1258"/>
      <c r="CR53" s="1258"/>
      <c r="CS53" s="1258"/>
      <c r="CT53" s="1258"/>
      <c r="CU53" s="1258"/>
      <c r="CV53" s="1258">
        <v>67.7</v>
      </c>
      <c r="CW53" s="1258"/>
      <c r="CX53" s="1258"/>
      <c r="CY53" s="1258"/>
      <c r="CZ53" s="1258"/>
      <c r="DA53" s="1258"/>
      <c r="DB53" s="1258"/>
      <c r="DC53" s="1258"/>
    </row>
    <row r="54" spans="1:109" ht="13" x14ac:dyDescent="0.2">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 x14ac:dyDescent="0.2">
      <c r="A55" s="380"/>
      <c r="B55" s="372"/>
      <c r="G55" s="1253"/>
      <c r="H55" s="1253"/>
      <c r="I55" s="1253"/>
      <c r="J55" s="1253"/>
      <c r="K55" s="1269"/>
      <c r="L55" s="1269"/>
      <c r="M55" s="1269"/>
      <c r="N55" s="1269"/>
      <c r="AN55" s="1257" t="s">
        <v>567</v>
      </c>
      <c r="AO55" s="1257"/>
      <c r="AP55" s="1257"/>
      <c r="AQ55" s="1257"/>
      <c r="AR55" s="1257"/>
      <c r="AS55" s="1257"/>
      <c r="AT55" s="1257"/>
      <c r="AU55" s="1257"/>
      <c r="AV55" s="1257"/>
      <c r="AW55" s="1257"/>
      <c r="AX55" s="1257"/>
      <c r="AY55" s="1257"/>
      <c r="AZ55" s="1257"/>
      <c r="BA55" s="1257"/>
      <c r="BB55" s="1259" t="s">
        <v>565</v>
      </c>
      <c r="BC55" s="1259"/>
      <c r="BD55" s="1259"/>
      <c r="BE55" s="1259"/>
      <c r="BF55" s="1259"/>
      <c r="BG55" s="1259"/>
      <c r="BH55" s="1259"/>
      <c r="BI55" s="1259"/>
      <c r="BJ55" s="1259"/>
      <c r="BK55" s="1259"/>
      <c r="BL55" s="1259"/>
      <c r="BM55" s="1259"/>
      <c r="BN55" s="1259"/>
      <c r="BO55" s="1259"/>
      <c r="BP55" s="1258">
        <v>20.399999999999999</v>
      </c>
      <c r="BQ55" s="1258"/>
      <c r="BR55" s="1258"/>
      <c r="BS55" s="1258"/>
      <c r="BT55" s="1258"/>
      <c r="BU55" s="1258"/>
      <c r="BV55" s="1258"/>
      <c r="BW55" s="1258"/>
      <c r="BX55" s="1258">
        <v>11.2</v>
      </c>
      <c r="BY55" s="1258"/>
      <c r="BZ55" s="1258"/>
      <c r="CA55" s="1258"/>
      <c r="CB55" s="1258"/>
      <c r="CC55" s="1258"/>
      <c r="CD55" s="1258"/>
      <c r="CE55" s="1258"/>
      <c r="CF55" s="1258">
        <v>4.5999999999999996</v>
      </c>
      <c r="CG55" s="1258"/>
      <c r="CH55" s="1258"/>
      <c r="CI55" s="1258"/>
      <c r="CJ55" s="1258"/>
      <c r="CK55" s="1258"/>
      <c r="CL55" s="1258"/>
      <c r="CM55" s="1258"/>
      <c r="CN55" s="1258">
        <v>4.2</v>
      </c>
      <c r="CO55" s="1258"/>
      <c r="CP55" s="1258"/>
      <c r="CQ55" s="1258"/>
      <c r="CR55" s="1258"/>
      <c r="CS55" s="1258"/>
      <c r="CT55" s="1258"/>
      <c r="CU55" s="1258"/>
      <c r="CV55" s="1258">
        <v>3.6</v>
      </c>
      <c r="CW55" s="1258"/>
      <c r="CX55" s="1258"/>
      <c r="CY55" s="1258"/>
      <c r="CZ55" s="1258"/>
      <c r="DA55" s="1258"/>
      <c r="DB55" s="1258"/>
      <c r="DC55" s="1258"/>
    </row>
    <row r="56" spans="1:109" ht="13" x14ac:dyDescent="0.2">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 x14ac:dyDescent="0.2">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566</v>
      </c>
      <c r="BC57" s="1259"/>
      <c r="BD57" s="1259"/>
      <c r="BE57" s="1259"/>
      <c r="BF57" s="1259"/>
      <c r="BG57" s="1259"/>
      <c r="BH57" s="1259"/>
      <c r="BI57" s="1259"/>
      <c r="BJ57" s="1259"/>
      <c r="BK57" s="1259"/>
      <c r="BL57" s="1259"/>
      <c r="BM57" s="1259"/>
      <c r="BN57" s="1259"/>
      <c r="BO57" s="1259"/>
      <c r="BP57" s="1258">
        <v>63</v>
      </c>
      <c r="BQ57" s="1258"/>
      <c r="BR57" s="1258"/>
      <c r="BS57" s="1258"/>
      <c r="BT57" s="1258"/>
      <c r="BU57" s="1258"/>
      <c r="BV57" s="1258"/>
      <c r="BW57" s="1258"/>
      <c r="BX57" s="1258">
        <v>63.7</v>
      </c>
      <c r="BY57" s="1258"/>
      <c r="BZ57" s="1258"/>
      <c r="CA57" s="1258"/>
      <c r="CB57" s="1258"/>
      <c r="CC57" s="1258"/>
      <c r="CD57" s="1258"/>
      <c r="CE57" s="1258"/>
      <c r="CF57" s="1258">
        <v>64.2</v>
      </c>
      <c r="CG57" s="1258"/>
      <c r="CH57" s="1258"/>
      <c r="CI57" s="1258"/>
      <c r="CJ57" s="1258"/>
      <c r="CK57" s="1258"/>
      <c r="CL57" s="1258"/>
      <c r="CM57" s="1258"/>
      <c r="CN57" s="1258">
        <v>65</v>
      </c>
      <c r="CO57" s="1258"/>
      <c r="CP57" s="1258"/>
      <c r="CQ57" s="1258"/>
      <c r="CR57" s="1258"/>
      <c r="CS57" s="1258"/>
      <c r="CT57" s="1258"/>
      <c r="CU57" s="1258"/>
      <c r="CV57" s="1258">
        <v>66.099999999999994</v>
      </c>
      <c r="CW57" s="1258"/>
      <c r="CX57" s="1258"/>
      <c r="CY57" s="1258"/>
      <c r="CZ57" s="1258"/>
      <c r="DA57" s="1258"/>
      <c r="DB57" s="1258"/>
      <c r="DC57" s="1258"/>
      <c r="DD57" s="385"/>
      <c r="DE57" s="384"/>
    </row>
    <row r="58" spans="1:109" s="380" customFormat="1" ht="13" x14ac:dyDescent="0.2">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568</v>
      </c>
    </row>
    <row r="64" spans="1:109" ht="13" x14ac:dyDescent="0.2">
      <c r="B64" s="372"/>
      <c r="G64" s="379"/>
      <c r="I64" s="392"/>
      <c r="J64" s="392"/>
      <c r="K64" s="392"/>
      <c r="L64" s="392"/>
      <c r="M64" s="392"/>
      <c r="N64" s="393"/>
      <c r="AM64" s="379"/>
      <c r="AN64" s="379" t="s">
        <v>562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0" t="s">
        <v>570</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ht="13" x14ac:dyDescent="0.2">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ht="13" x14ac:dyDescent="0.2">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ht="13" x14ac:dyDescent="0.2">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ht="13" x14ac:dyDescent="0.2">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563</v>
      </c>
    </row>
    <row r="72" spans="2:107" ht="13"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529</v>
      </c>
      <c r="BQ72" s="1257"/>
      <c r="BR72" s="1257"/>
      <c r="BS72" s="1257"/>
      <c r="BT72" s="1257"/>
      <c r="BU72" s="1257"/>
      <c r="BV72" s="1257"/>
      <c r="BW72" s="1257"/>
      <c r="BX72" s="1257" t="s">
        <v>530</v>
      </c>
      <c r="BY72" s="1257"/>
      <c r="BZ72" s="1257"/>
      <c r="CA72" s="1257"/>
      <c r="CB72" s="1257"/>
      <c r="CC72" s="1257"/>
      <c r="CD72" s="1257"/>
      <c r="CE72" s="1257"/>
      <c r="CF72" s="1257" t="s">
        <v>531</v>
      </c>
      <c r="CG72" s="1257"/>
      <c r="CH72" s="1257"/>
      <c r="CI72" s="1257"/>
      <c r="CJ72" s="1257"/>
      <c r="CK72" s="1257"/>
      <c r="CL72" s="1257"/>
      <c r="CM72" s="1257"/>
      <c r="CN72" s="1257" t="s">
        <v>532</v>
      </c>
      <c r="CO72" s="1257"/>
      <c r="CP72" s="1257"/>
      <c r="CQ72" s="1257"/>
      <c r="CR72" s="1257"/>
      <c r="CS72" s="1257"/>
      <c r="CT72" s="1257"/>
      <c r="CU72" s="1257"/>
      <c r="CV72" s="1257" t="s">
        <v>533</v>
      </c>
      <c r="CW72" s="1257"/>
      <c r="CX72" s="1257"/>
      <c r="CY72" s="1257"/>
      <c r="CZ72" s="1257"/>
      <c r="DA72" s="1257"/>
      <c r="DB72" s="1257"/>
      <c r="DC72" s="1257"/>
    </row>
    <row r="73" spans="2:107" ht="13" x14ac:dyDescent="0.2">
      <c r="B73" s="372"/>
      <c r="G73" s="1270"/>
      <c r="H73" s="1270"/>
      <c r="I73" s="1270"/>
      <c r="J73" s="1270"/>
      <c r="K73" s="1273"/>
      <c r="L73" s="1273"/>
      <c r="M73" s="1273"/>
      <c r="N73" s="1273"/>
      <c r="AM73" s="381"/>
      <c r="AN73" s="1259" t="s">
        <v>564</v>
      </c>
      <c r="AO73" s="1259"/>
      <c r="AP73" s="1259"/>
      <c r="AQ73" s="1259"/>
      <c r="AR73" s="1259"/>
      <c r="AS73" s="1259"/>
      <c r="AT73" s="1259"/>
      <c r="AU73" s="1259"/>
      <c r="AV73" s="1259"/>
      <c r="AW73" s="1259"/>
      <c r="AX73" s="1259"/>
      <c r="AY73" s="1259"/>
      <c r="AZ73" s="1259"/>
      <c r="BA73" s="1259"/>
      <c r="BB73" s="1259" t="s">
        <v>565</v>
      </c>
      <c r="BC73" s="1259"/>
      <c r="BD73" s="1259"/>
      <c r="BE73" s="1259"/>
      <c r="BF73" s="1259"/>
      <c r="BG73" s="1259"/>
      <c r="BH73" s="1259"/>
      <c r="BI73" s="1259"/>
      <c r="BJ73" s="1259"/>
      <c r="BK73" s="1259"/>
      <c r="BL73" s="1259"/>
      <c r="BM73" s="1259"/>
      <c r="BN73" s="1259"/>
      <c r="BO73" s="1259"/>
      <c r="BP73" s="1258">
        <v>97.7</v>
      </c>
      <c r="BQ73" s="1258"/>
      <c r="BR73" s="1258"/>
      <c r="BS73" s="1258"/>
      <c r="BT73" s="1258"/>
      <c r="BU73" s="1258"/>
      <c r="BV73" s="1258"/>
      <c r="BW73" s="1258"/>
      <c r="BX73" s="1258">
        <v>83.4</v>
      </c>
      <c r="BY73" s="1258"/>
      <c r="BZ73" s="1258"/>
      <c r="CA73" s="1258"/>
      <c r="CB73" s="1258"/>
      <c r="CC73" s="1258"/>
      <c r="CD73" s="1258"/>
      <c r="CE73" s="1258"/>
      <c r="CF73" s="1258">
        <v>67.8</v>
      </c>
      <c r="CG73" s="1258"/>
      <c r="CH73" s="1258"/>
      <c r="CI73" s="1258"/>
      <c r="CJ73" s="1258"/>
      <c r="CK73" s="1258"/>
      <c r="CL73" s="1258"/>
      <c r="CM73" s="1258"/>
      <c r="CN73" s="1258">
        <v>48.6</v>
      </c>
      <c r="CO73" s="1258"/>
      <c r="CP73" s="1258"/>
      <c r="CQ73" s="1258"/>
      <c r="CR73" s="1258"/>
      <c r="CS73" s="1258"/>
      <c r="CT73" s="1258"/>
      <c r="CU73" s="1258"/>
      <c r="CV73" s="1258">
        <v>30.5</v>
      </c>
      <c r="CW73" s="1258"/>
      <c r="CX73" s="1258"/>
      <c r="CY73" s="1258"/>
      <c r="CZ73" s="1258"/>
      <c r="DA73" s="1258"/>
      <c r="DB73" s="1258"/>
      <c r="DC73" s="1258"/>
    </row>
    <row r="74" spans="2:107" ht="13" x14ac:dyDescent="0.2">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 x14ac:dyDescent="0.2">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569</v>
      </c>
      <c r="BC75" s="1259"/>
      <c r="BD75" s="1259"/>
      <c r="BE75" s="1259"/>
      <c r="BF75" s="1259"/>
      <c r="BG75" s="1259"/>
      <c r="BH75" s="1259"/>
      <c r="BI75" s="1259"/>
      <c r="BJ75" s="1259"/>
      <c r="BK75" s="1259"/>
      <c r="BL75" s="1259"/>
      <c r="BM75" s="1259"/>
      <c r="BN75" s="1259"/>
      <c r="BO75" s="1259"/>
      <c r="BP75" s="1258">
        <v>7.4</v>
      </c>
      <c r="BQ75" s="1258"/>
      <c r="BR75" s="1258"/>
      <c r="BS75" s="1258"/>
      <c r="BT75" s="1258"/>
      <c r="BU75" s="1258"/>
      <c r="BV75" s="1258"/>
      <c r="BW75" s="1258"/>
      <c r="BX75" s="1258">
        <v>6.3</v>
      </c>
      <c r="BY75" s="1258"/>
      <c r="BZ75" s="1258"/>
      <c r="CA75" s="1258"/>
      <c r="CB75" s="1258"/>
      <c r="CC75" s="1258"/>
      <c r="CD75" s="1258"/>
      <c r="CE75" s="1258"/>
      <c r="CF75" s="1258">
        <v>6.9</v>
      </c>
      <c r="CG75" s="1258"/>
      <c r="CH75" s="1258"/>
      <c r="CI75" s="1258"/>
      <c r="CJ75" s="1258"/>
      <c r="CK75" s="1258"/>
      <c r="CL75" s="1258"/>
      <c r="CM75" s="1258"/>
      <c r="CN75" s="1258">
        <v>7.7</v>
      </c>
      <c r="CO75" s="1258"/>
      <c r="CP75" s="1258"/>
      <c r="CQ75" s="1258"/>
      <c r="CR75" s="1258"/>
      <c r="CS75" s="1258"/>
      <c r="CT75" s="1258"/>
      <c r="CU75" s="1258"/>
      <c r="CV75" s="1258">
        <v>8.4</v>
      </c>
      <c r="CW75" s="1258"/>
      <c r="CX75" s="1258"/>
      <c r="CY75" s="1258"/>
      <c r="CZ75" s="1258"/>
      <c r="DA75" s="1258"/>
      <c r="DB75" s="1258"/>
      <c r="DC75" s="1258"/>
    </row>
    <row r="76" spans="2:107" ht="13" x14ac:dyDescent="0.2">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 x14ac:dyDescent="0.2">
      <c r="B77" s="372"/>
      <c r="G77" s="1253"/>
      <c r="H77" s="1253"/>
      <c r="I77" s="1253"/>
      <c r="J77" s="1253"/>
      <c r="K77" s="1273"/>
      <c r="L77" s="1273"/>
      <c r="M77" s="1273"/>
      <c r="N77" s="1273"/>
      <c r="AN77" s="1257" t="s">
        <v>567</v>
      </c>
      <c r="AO77" s="1257"/>
      <c r="AP77" s="1257"/>
      <c r="AQ77" s="1257"/>
      <c r="AR77" s="1257"/>
      <c r="AS77" s="1257"/>
      <c r="AT77" s="1257"/>
      <c r="AU77" s="1257"/>
      <c r="AV77" s="1257"/>
      <c r="AW77" s="1257"/>
      <c r="AX77" s="1257"/>
      <c r="AY77" s="1257"/>
      <c r="AZ77" s="1257"/>
      <c r="BA77" s="1257"/>
      <c r="BB77" s="1259" t="s">
        <v>565</v>
      </c>
      <c r="BC77" s="1259"/>
      <c r="BD77" s="1259"/>
      <c r="BE77" s="1259"/>
      <c r="BF77" s="1259"/>
      <c r="BG77" s="1259"/>
      <c r="BH77" s="1259"/>
      <c r="BI77" s="1259"/>
      <c r="BJ77" s="1259"/>
      <c r="BK77" s="1259"/>
      <c r="BL77" s="1259"/>
      <c r="BM77" s="1259"/>
      <c r="BN77" s="1259"/>
      <c r="BO77" s="1259"/>
      <c r="BP77" s="1258">
        <v>20.399999999999999</v>
      </c>
      <c r="BQ77" s="1258"/>
      <c r="BR77" s="1258"/>
      <c r="BS77" s="1258"/>
      <c r="BT77" s="1258"/>
      <c r="BU77" s="1258"/>
      <c r="BV77" s="1258"/>
      <c r="BW77" s="1258"/>
      <c r="BX77" s="1258">
        <v>11.2</v>
      </c>
      <c r="BY77" s="1258"/>
      <c r="BZ77" s="1258"/>
      <c r="CA77" s="1258"/>
      <c r="CB77" s="1258"/>
      <c r="CC77" s="1258"/>
      <c r="CD77" s="1258"/>
      <c r="CE77" s="1258"/>
      <c r="CF77" s="1258">
        <v>4.5999999999999996</v>
      </c>
      <c r="CG77" s="1258"/>
      <c r="CH77" s="1258"/>
      <c r="CI77" s="1258"/>
      <c r="CJ77" s="1258"/>
      <c r="CK77" s="1258"/>
      <c r="CL77" s="1258"/>
      <c r="CM77" s="1258"/>
      <c r="CN77" s="1258">
        <v>4.2</v>
      </c>
      <c r="CO77" s="1258"/>
      <c r="CP77" s="1258"/>
      <c r="CQ77" s="1258"/>
      <c r="CR77" s="1258"/>
      <c r="CS77" s="1258"/>
      <c r="CT77" s="1258"/>
      <c r="CU77" s="1258"/>
      <c r="CV77" s="1258">
        <v>3.6</v>
      </c>
      <c r="CW77" s="1258"/>
      <c r="CX77" s="1258"/>
      <c r="CY77" s="1258"/>
      <c r="CZ77" s="1258"/>
      <c r="DA77" s="1258"/>
      <c r="DB77" s="1258"/>
      <c r="DC77" s="1258"/>
    </row>
    <row r="78" spans="2:107" ht="13" x14ac:dyDescent="0.2">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 x14ac:dyDescent="0.2">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569</v>
      </c>
      <c r="BC79" s="1259"/>
      <c r="BD79" s="1259"/>
      <c r="BE79" s="1259"/>
      <c r="BF79" s="1259"/>
      <c r="BG79" s="1259"/>
      <c r="BH79" s="1259"/>
      <c r="BI79" s="1259"/>
      <c r="BJ79" s="1259"/>
      <c r="BK79" s="1259"/>
      <c r="BL79" s="1259"/>
      <c r="BM79" s="1259"/>
      <c r="BN79" s="1259"/>
      <c r="BO79" s="1259"/>
      <c r="BP79" s="1258">
        <v>6.2</v>
      </c>
      <c r="BQ79" s="1258"/>
      <c r="BR79" s="1258"/>
      <c r="BS79" s="1258"/>
      <c r="BT79" s="1258"/>
      <c r="BU79" s="1258"/>
      <c r="BV79" s="1258"/>
      <c r="BW79" s="1258"/>
      <c r="BX79" s="1258">
        <v>5.7</v>
      </c>
      <c r="BY79" s="1258"/>
      <c r="BZ79" s="1258"/>
      <c r="CA79" s="1258"/>
      <c r="CB79" s="1258"/>
      <c r="CC79" s="1258"/>
      <c r="CD79" s="1258"/>
      <c r="CE79" s="1258"/>
      <c r="CF79" s="1258">
        <v>5.8</v>
      </c>
      <c r="CG79" s="1258"/>
      <c r="CH79" s="1258"/>
      <c r="CI79" s="1258"/>
      <c r="CJ79" s="1258"/>
      <c r="CK79" s="1258"/>
      <c r="CL79" s="1258"/>
      <c r="CM79" s="1258"/>
      <c r="CN79" s="1258">
        <v>5.8</v>
      </c>
      <c r="CO79" s="1258"/>
      <c r="CP79" s="1258"/>
      <c r="CQ79" s="1258"/>
      <c r="CR79" s="1258"/>
      <c r="CS79" s="1258"/>
      <c r="CT79" s="1258"/>
      <c r="CU79" s="1258"/>
      <c r="CV79" s="1258">
        <v>5.7</v>
      </c>
      <c r="CW79" s="1258"/>
      <c r="CX79" s="1258"/>
      <c r="CY79" s="1258"/>
      <c r="CZ79" s="1258"/>
      <c r="DA79" s="1258"/>
      <c r="DB79" s="1258"/>
      <c r="DC79" s="1258"/>
    </row>
    <row r="80" spans="2:107" ht="13" x14ac:dyDescent="0.2">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D58B-4402-43A1-B4B0-200BF7712C2B}">
  <dimension ref="A1:DR125"/>
  <sheetViews>
    <sheetView topLeftCell="A81" zoomScale="85" zoomScaleNormal="85" workbookViewId="0">
      <selection activeCell="C123" sqref="C123"/>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5D99-F9EA-476B-BFF3-9561314D91EC}">
  <dimension ref="A1:DR125"/>
  <sheetViews>
    <sheetView topLeftCell="A64" zoomScale="55" zoomScaleNormal="55" workbookViewId="0">
      <selection activeCell="BK96" sqref="BK96"/>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528</v>
      </c>
      <c r="G2" s="139"/>
      <c r="H2" s="140"/>
    </row>
    <row r="3" spans="1:8" x14ac:dyDescent="0.2">
      <c r="A3" s="136" t="s">
        <v>521</v>
      </c>
      <c r="B3" s="141"/>
      <c r="C3" s="142"/>
      <c r="D3" s="143">
        <v>100635</v>
      </c>
      <c r="E3" s="144"/>
      <c r="F3" s="145">
        <v>45483</v>
      </c>
      <c r="G3" s="146"/>
      <c r="H3" s="147"/>
    </row>
    <row r="4" spans="1:8" x14ac:dyDescent="0.2">
      <c r="A4" s="148"/>
      <c r="B4" s="149"/>
      <c r="C4" s="150"/>
      <c r="D4" s="151">
        <v>60949</v>
      </c>
      <c r="E4" s="152"/>
      <c r="F4" s="153">
        <v>24241</v>
      </c>
      <c r="G4" s="154"/>
      <c r="H4" s="155"/>
    </row>
    <row r="5" spans="1:8" x14ac:dyDescent="0.2">
      <c r="A5" s="136" t="s">
        <v>523</v>
      </c>
      <c r="B5" s="141"/>
      <c r="C5" s="142"/>
      <c r="D5" s="143">
        <v>63082</v>
      </c>
      <c r="E5" s="144"/>
      <c r="F5" s="145">
        <v>45945</v>
      </c>
      <c r="G5" s="146"/>
      <c r="H5" s="147"/>
    </row>
    <row r="6" spans="1:8" x14ac:dyDescent="0.2">
      <c r="A6" s="148"/>
      <c r="B6" s="149"/>
      <c r="C6" s="150"/>
      <c r="D6" s="151">
        <v>29852</v>
      </c>
      <c r="E6" s="152"/>
      <c r="F6" s="153">
        <v>25180</v>
      </c>
      <c r="G6" s="154"/>
      <c r="H6" s="155"/>
    </row>
    <row r="7" spans="1:8" x14ac:dyDescent="0.2">
      <c r="A7" s="136" t="s">
        <v>524</v>
      </c>
      <c r="B7" s="141"/>
      <c r="C7" s="142"/>
      <c r="D7" s="143">
        <v>50042</v>
      </c>
      <c r="E7" s="144"/>
      <c r="F7" s="145">
        <v>44475</v>
      </c>
      <c r="G7" s="146"/>
      <c r="H7" s="147"/>
    </row>
    <row r="8" spans="1:8" x14ac:dyDescent="0.2">
      <c r="A8" s="148"/>
      <c r="B8" s="149"/>
      <c r="C8" s="150"/>
      <c r="D8" s="151">
        <v>34796</v>
      </c>
      <c r="E8" s="152"/>
      <c r="F8" s="153">
        <v>24780</v>
      </c>
      <c r="G8" s="154"/>
      <c r="H8" s="155"/>
    </row>
    <row r="9" spans="1:8" x14ac:dyDescent="0.2">
      <c r="A9" s="136" t="s">
        <v>525</v>
      </c>
      <c r="B9" s="141"/>
      <c r="C9" s="142"/>
      <c r="D9" s="143">
        <v>42011</v>
      </c>
      <c r="E9" s="144"/>
      <c r="F9" s="145">
        <v>45982</v>
      </c>
      <c r="G9" s="146"/>
      <c r="H9" s="147"/>
    </row>
    <row r="10" spans="1:8" x14ac:dyDescent="0.2">
      <c r="A10" s="148"/>
      <c r="B10" s="149"/>
      <c r="C10" s="150"/>
      <c r="D10" s="151">
        <v>18441</v>
      </c>
      <c r="E10" s="152"/>
      <c r="F10" s="153">
        <v>25583</v>
      </c>
      <c r="G10" s="154"/>
      <c r="H10" s="155"/>
    </row>
    <row r="11" spans="1:8" x14ac:dyDescent="0.2">
      <c r="A11" s="136" t="s">
        <v>526</v>
      </c>
      <c r="B11" s="141"/>
      <c r="C11" s="142"/>
      <c r="D11" s="143">
        <v>29070</v>
      </c>
      <c r="E11" s="144"/>
      <c r="F11" s="145">
        <v>50538</v>
      </c>
      <c r="G11" s="146"/>
      <c r="H11" s="147"/>
    </row>
    <row r="12" spans="1:8" x14ac:dyDescent="0.2">
      <c r="A12" s="148"/>
      <c r="B12" s="149"/>
      <c r="C12" s="156"/>
      <c r="D12" s="151">
        <v>21345</v>
      </c>
      <c r="E12" s="152"/>
      <c r="F12" s="153">
        <v>29053</v>
      </c>
      <c r="G12" s="154"/>
      <c r="H12" s="155"/>
    </row>
    <row r="13" spans="1:8" x14ac:dyDescent="0.2">
      <c r="A13" s="136"/>
      <c r="B13" s="141"/>
      <c r="C13" s="157"/>
      <c r="D13" s="158">
        <v>56968</v>
      </c>
      <c r="E13" s="159"/>
      <c r="F13" s="160">
        <v>46485</v>
      </c>
      <c r="G13" s="161"/>
      <c r="H13" s="147"/>
    </row>
    <row r="14" spans="1:8" x14ac:dyDescent="0.2">
      <c r="A14" s="148"/>
      <c r="B14" s="149"/>
      <c r="C14" s="150"/>
      <c r="D14" s="151">
        <v>33077</v>
      </c>
      <c r="E14" s="152"/>
      <c r="F14" s="153">
        <v>25767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6.67</v>
      </c>
      <c r="C19" s="162">
        <f>ROUND(VALUE(SUBSTITUTE(実質収支比率等に係る経年分析!G$48,"▲","-")),2)</f>
        <v>15.32</v>
      </c>
      <c r="D19" s="162">
        <f>ROUND(VALUE(SUBSTITUTE(実質収支比率等に係る経年分析!H$48,"▲","-")),2)</f>
        <v>9.56</v>
      </c>
      <c r="E19" s="162">
        <f>ROUND(VALUE(SUBSTITUTE(実質収支比率等に係る経年分析!I$48,"▲","-")),2)</f>
        <v>6.94</v>
      </c>
      <c r="F19" s="162">
        <f>ROUND(VALUE(SUBSTITUTE(実質収支比率等に係る経年分析!J$48,"▲","-")),2)</f>
        <v>6.64</v>
      </c>
    </row>
    <row r="20" spans="1:11" x14ac:dyDescent="0.2">
      <c r="A20" s="162" t="s">
        <v>53</v>
      </c>
      <c r="B20" s="162">
        <f>ROUND(VALUE(SUBSTITUTE(実質収支比率等に係る経年分析!F$47,"▲","-")),2)</f>
        <v>32.35</v>
      </c>
      <c r="C20" s="162">
        <f>ROUND(VALUE(SUBSTITUTE(実質収支比率等に係る経年分析!G$47,"▲","-")),2)</f>
        <v>38.14</v>
      </c>
      <c r="D20" s="162">
        <f>ROUND(VALUE(SUBSTITUTE(実質収支比率等に係る経年分析!H$47,"▲","-")),2)</f>
        <v>48.84</v>
      </c>
      <c r="E20" s="162">
        <f>ROUND(VALUE(SUBSTITUTE(実質収支比率等に係る経年分析!I$47,"▲","-")),2)</f>
        <v>54.4</v>
      </c>
      <c r="F20" s="162">
        <f>ROUND(VALUE(SUBSTITUTE(実質収支比率等に係る経年分析!J$47,"▲","-")),2)</f>
        <v>53.11</v>
      </c>
    </row>
    <row r="21" spans="1:11" x14ac:dyDescent="0.2">
      <c r="A21" s="162" t="s">
        <v>54</v>
      </c>
      <c r="B21" s="162">
        <f>IF(ISNUMBER(VALUE(SUBSTITUTE(実質収支比率等に係る経年分析!F$49,"▲","-"))),ROUND(VALUE(SUBSTITUTE(実質収支比率等に係る経年分析!F$49,"▲","-")),2),NA())</f>
        <v>4.74</v>
      </c>
      <c r="C21" s="162">
        <f>IF(ISNUMBER(VALUE(SUBSTITUTE(実質収支比率等に係る経年分析!G$49,"▲","-"))),ROUND(VALUE(SUBSTITUTE(実質収支比率等に係る経年分析!G$49,"▲","-")),2),NA())</f>
        <v>13.48</v>
      </c>
      <c r="D21" s="162">
        <f>IF(ISNUMBER(VALUE(SUBSTITUTE(実質収支比率等に係る経年分析!H$49,"▲","-"))),ROUND(VALUE(SUBSTITUTE(実質収支比率等に係る経年分析!H$49,"▲","-")),2),NA())</f>
        <v>7.95</v>
      </c>
      <c r="E21" s="162">
        <f>IF(ISNUMBER(VALUE(SUBSTITUTE(実質収支比率等に係る経年分析!I$49,"▲","-"))),ROUND(VALUE(SUBSTITUTE(実質収支比率等に係る経年分析!I$49,"▲","-")),2),NA())</f>
        <v>3.12</v>
      </c>
      <c r="F21" s="162">
        <f>IF(ISNUMBER(VALUE(SUBSTITUTE(実質収支比率等に係る経年分析!J$49,"▲","-"))),ROUND(VALUE(SUBSTITUTE(実質収支比率等に係る経年分析!J$49,"▲","-")),2),NA())</f>
        <v>10.3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0.31</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都市再開発事業特別会計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0.33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0.15</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0.21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0.21</v>
      </c>
    </row>
    <row r="30" spans="1:11" x14ac:dyDescent="0.2">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v>
      </c>
    </row>
    <row r="31" spans="1:11" x14ac:dyDescent="0.2">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0.54</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0.66</v>
      </c>
    </row>
    <row r="33" spans="1:16" x14ac:dyDescent="0.2">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0.94</v>
      </c>
    </row>
    <row r="34" spans="1:16" x14ac:dyDescent="0.2">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5.56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6.73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6.88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6.22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2.86</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3.93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5.51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6.44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6.35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6.31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14.97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6.47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4586</v>
      </c>
      <c r="E42" s="164"/>
      <c r="F42" s="164"/>
      <c r="G42" s="164">
        <f>'実質公債費比率（分子）の構造'!L$52</f>
        <v>4054</v>
      </c>
      <c r="H42" s="164"/>
      <c r="I42" s="164"/>
      <c r="J42" s="164">
        <f>'実質公債費比率（分子）の構造'!M$52</f>
        <v>3845</v>
      </c>
      <c r="K42" s="164"/>
      <c r="L42" s="164"/>
      <c r="M42" s="164">
        <f>'実質公債費比率（分子）の構造'!N$52</f>
        <v>3614</v>
      </c>
      <c r="N42" s="164"/>
      <c r="O42" s="164"/>
      <c r="P42" s="164">
        <f>'実質公債費比率（分子）の構造'!O$52</f>
        <v>3716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374</v>
      </c>
      <c r="C44" s="164"/>
      <c r="D44" s="164"/>
      <c r="E44" s="164">
        <f>'実質公債費比率（分子）の構造'!L$50</f>
        <v>472</v>
      </c>
      <c r="F44" s="164"/>
      <c r="G44" s="164"/>
      <c r="H44" s="164">
        <f>'実質公債費比率（分子）の構造'!M$50</f>
        <v>665</v>
      </c>
      <c r="I44" s="164"/>
      <c r="J44" s="164"/>
      <c r="K44" s="164">
        <f>'実質公債費比率（分子）の構造'!N$50</f>
        <v>274</v>
      </c>
      <c r="L44" s="164"/>
      <c r="M44" s="164"/>
      <c r="N44" s="164">
        <f>'実質公債費比率（分子）の構造'!O$50</f>
        <v>206</v>
      </c>
      <c r="O44" s="164"/>
      <c r="P44" s="164"/>
    </row>
    <row r="45" spans="1:16" x14ac:dyDescent="0.2">
      <c r="A45" s="164" t="s">
        <v>63</v>
      </c>
      <c r="B45" s="164">
        <f>'実質公債費比率（分子）の構造'!K$49</f>
        <v>22</v>
      </c>
      <c r="C45" s="164"/>
      <c r="D45" s="164"/>
      <c r="E45" s="164">
        <f>'実質公債費比率（分子）の構造'!L$49</f>
        <v>3</v>
      </c>
      <c r="F45" s="164"/>
      <c r="G45" s="164"/>
      <c r="H45" s="164">
        <f>'実質公債費比率（分子）の構造'!M$49</f>
        <v>3</v>
      </c>
      <c r="I45" s="164"/>
      <c r="J45" s="164"/>
      <c r="K45" s="164">
        <f>'実質公債費比率（分子）の構造'!N$49</f>
        <v>3</v>
      </c>
      <c r="L45" s="164"/>
      <c r="M45" s="164"/>
      <c r="N45" s="164">
        <f>'実質公債費比率（分子）の構造'!O$49</f>
        <v>1</v>
      </c>
      <c r="O45" s="164"/>
      <c r="P45" s="164"/>
    </row>
    <row r="46" spans="1:16" x14ac:dyDescent="0.2">
      <c r="A46" s="164" t="s">
        <v>64</v>
      </c>
      <c r="B46" s="164">
        <f>'実質公債費比率（分子）の構造'!K$48</f>
        <v>1135</v>
      </c>
      <c r="C46" s="164"/>
      <c r="D46" s="164"/>
      <c r="E46" s="164">
        <f>'実質公債費比率（分子）の構造'!L$48</f>
        <v>931</v>
      </c>
      <c r="F46" s="164"/>
      <c r="G46" s="164"/>
      <c r="H46" s="164">
        <f>'実質公債費比率（分子）の構造'!M$48</f>
        <v>942</v>
      </c>
      <c r="I46" s="164"/>
      <c r="J46" s="164"/>
      <c r="K46" s="164">
        <f>'実質公債費比率（分子）の構造'!N$48</f>
        <v>918</v>
      </c>
      <c r="L46" s="164"/>
      <c r="M46" s="164"/>
      <c r="N46" s="164">
        <f>'実質公債費比率（分子）の構造'!O$48</f>
        <v>917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4298</v>
      </c>
      <c r="C49" s="164"/>
      <c r="D49" s="164"/>
      <c r="E49" s="164">
        <f>'実質公債費比率（分子）の構造'!L$45</f>
        <v>3953</v>
      </c>
      <c r="F49" s="164"/>
      <c r="G49" s="164"/>
      <c r="H49" s="164">
        <f>'実質公債費比率（分子）の構造'!M$45</f>
        <v>4232</v>
      </c>
      <c r="I49" s="164"/>
      <c r="J49" s="164"/>
      <c r="K49" s="164">
        <f>'実質公債費比率（分子）の構造'!N$45</f>
        <v>4307</v>
      </c>
      <c r="L49" s="164"/>
      <c r="M49" s="164"/>
      <c r="N49" s="164">
        <f>'実質公債費比率（分子）の構造'!O$45</f>
        <v>4696</v>
      </c>
      <c r="O49" s="164"/>
      <c r="P49" s="164"/>
    </row>
    <row r="50" spans="1:16" x14ac:dyDescent="0.2">
      <c r="A50" s="164" t="s">
        <v>67</v>
      </c>
      <c r="B50" s="164" t="e">
        <f>NA()</f>
        <v>#N/A</v>
      </c>
      <c r="C50" s="164">
        <f>IF(ISNUMBER('実質公債費比率（分子）の構造'!K$53),'実質公債費比率（分子）の構造'!K$53,NA())</f>
        <v>1243</v>
      </c>
      <c r="D50" s="164" t="e">
        <f>NA()</f>
        <v>#N/A</v>
      </c>
      <c r="E50" s="164" t="e">
        <f>NA()</f>
        <v>#N/A</v>
      </c>
      <c r="F50" s="164">
        <f>IF(ISNUMBER('実質公債費比率（分子）の構造'!L$53),'実質公債費比率（分子）の構造'!L$53,NA())</f>
        <v>1305</v>
      </c>
      <c r="G50" s="164" t="e">
        <f>NA()</f>
        <v>#N/A</v>
      </c>
      <c r="H50" s="164" t="e">
        <f>NA()</f>
        <v>#N/A</v>
      </c>
      <c r="I50" s="164">
        <f>IF(ISNUMBER('実質公債費比率（分子）の構造'!M$53),'実質公債費比率（分子）の構造'!M$53,NA())</f>
        <v>1997</v>
      </c>
      <c r="J50" s="164" t="e">
        <f>NA()</f>
        <v>#N/A</v>
      </c>
      <c r="K50" s="164" t="e">
        <f>NA()</f>
        <v>#N/A</v>
      </c>
      <c r="L50" s="164">
        <f>IF(ISNUMBER('実質公債費比率（分子）の構造'!N$53),'実質公債費比率（分子）の構造'!N$53,NA())</f>
        <v>1888</v>
      </c>
      <c r="M50" s="164" t="e">
        <f>NA()</f>
        <v>#N/A</v>
      </c>
      <c r="N50" s="164" t="e">
        <f>NA()</f>
        <v>#N/A</v>
      </c>
      <c r="O50" s="164">
        <f>IF(ISNUMBER('実質公債費比率（分子）の構造'!O$53),'実質公債費比率（分子）の構造'!O$53,NA())</f>
        <v>2104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21905</v>
      </c>
      <c r="E56" s="163"/>
      <c r="F56" s="163"/>
      <c r="G56" s="163">
        <f>'将来負担比率（分子）の構造'!J$52</f>
        <v>20272</v>
      </c>
      <c r="H56" s="163"/>
      <c r="I56" s="163"/>
      <c r="J56" s="163">
        <f>'将来負担比率（分子）の構造'!K$52</f>
        <v>16785</v>
      </c>
      <c r="K56" s="163"/>
      <c r="L56" s="163"/>
      <c r="M56" s="163">
        <f>'将来負担比率（分子）の構造'!L$52</f>
        <v>15658</v>
      </c>
      <c r="N56" s="163"/>
      <c r="O56" s="163"/>
      <c r="P56" s="163">
        <f>'将来負担比率（分子）の構造'!M$52</f>
        <v>14371</v>
      </c>
    </row>
    <row r="57" spans="1:16" x14ac:dyDescent="0.2">
      <c r="A57" s="163" t="s">
        <v>42</v>
      </c>
      <c r="B57" s="163"/>
      <c r="C57" s="163"/>
      <c r="D57" s="163">
        <f>'将来負担比率（分子）の構造'!I$51</f>
        <v>15092</v>
      </c>
      <c r="E57" s="163"/>
      <c r="F57" s="163"/>
      <c r="G57" s="163">
        <f>'将来負担比率（分子）の構造'!J$51</f>
        <v>15500</v>
      </c>
      <c r="H57" s="163"/>
      <c r="I57" s="163"/>
      <c r="J57" s="163">
        <f>'将来負担比率（分子）の構造'!K$51</f>
        <v>13698</v>
      </c>
      <c r="K57" s="163"/>
      <c r="L57" s="163"/>
      <c r="M57" s="163">
        <f>'将来負担比率（分子）の構造'!L$51</f>
        <v>13319</v>
      </c>
      <c r="N57" s="163"/>
      <c r="O57" s="163"/>
      <c r="P57" s="163">
        <f>'将来負担比率（分子）の構造'!M$51</f>
        <v>13357</v>
      </c>
    </row>
    <row r="58" spans="1:16" x14ac:dyDescent="0.2">
      <c r="A58" s="163" t="s">
        <v>41</v>
      </c>
      <c r="B58" s="163"/>
      <c r="C58" s="163"/>
      <c r="D58" s="163">
        <f>'将来負担比率（分子）の構造'!I$50</f>
        <v>15028</v>
      </c>
      <c r="E58" s="163"/>
      <c r="F58" s="163"/>
      <c r="G58" s="163">
        <f>'将来負担比率（分子）の構造'!J$50</f>
        <v>16530</v>
      </c>
      <c r="H58" s="163"/>
      <c r="I58" s="163"/>
      <c r="J58" s="163">
        <f>'将来負担比率（分子）の構造'!K$50</f>
        <v>20395</v>
      </c>
      <c r="K58" s="163"/>
      <c r="L58" s="163"/>
      <c r="M58" s="163">
        <f>'将来負担比率（分子）の構造'!L$50</f>
        <v>22275</v>
      </c>
      <c r="N58" s="163"/>
      <c r="O58" s="163"/>
      <c r="P58" s="163">
        <f>'将来負担比率（分子）の構造'!M$50</f>
        <v>21697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56</v>
      </c>
      <c r="C61" s="163"/>
      <c r="D61" s="163"/>
      <c r="E61" s="163">
        <f>'将来負担比率（分子）の構造'!J$46</f>
        <v>52</v>
      </c>
      <c r="F61" s="163"/>
      <c r="G61" s="163"/>
      <c r="H61" s="163">
        <f>'将来負担比率（分子）の構造'!K$46</f>
        <v>49</v>
      </c>
      <c r="I61" s="163"/>
      <c r="J61" s="163"/>
      <c r="K61" s="163">
        <f>'将来負担比率（分子）の構造'!L$46</f>
        <v>46</v>
      </c>
      <c r="L61" s="163"/>
      <c r="M61" s="163"/>
      <c r="N61" s="163">
        <f>'将来負担比率（分子）の構造'!M$46</f>
        <v>69</v>
      </c>
      <c r="O61" s="163"/>
      <c r="P61" s="163"/>
    </row>
    <row r="62" spans="1:16" x14ac:dyDescent="0.2">
      <c r="A62" s="163" t="s">
        <v>35</v>
      </c>
      <c r="B62" s="163">
        <f>'将来負担比率（分子）の構造'!I$45</f>
        <v>4611</v>
      </c>
      <c r="C62" s="163"/>
      <c r="D62" s="163"/>
      <c r="E62" s="163">
        <f>'将来負担比率（分子）の構造'!J$45</f>
        <v>4462</v>
      </c>
      <c r="F62" s="163"/>
      <c r="G62" s="163"/>
      <c r="H62" s="163">
        <f>'将来負担比率（分子）の構造'!K$45</f>
        <v>4086</v>
      </c>
      <c r="I62" s="163"/>
      <c r="J62" s="163"/>
      <c r="K62" s="163">
        <f>'将来負担比率（分子）の構造'!L$45</f>
        <v>4218</v>
      </c>
      <c r="L62" s="163"/>
      <c r="M62" s="163"/>
      <c r="N62" s="163">
        <f>'将来負担比率（分子）の構造'!M$45</f>
        <v>4245</v>
      </c>
      <c r="O62" s="163"/>
      <c r="P62" s="163"/>
    </row>
    <row r="63" spans="1:16" x14ac:dyDescent="0.2">
      <c r="A63" s="163" t="s">
        <v>34</v>
      </c>
      <c r="B63" s="163">
        <f>'将来負担比率（分子）の構造'!I$44</f>
        <v>27</v>
      </c>
      <c r="C63" s="163"/>
      <c r="D63" s="163"/>
      <c r="E63" s="163">
        <f>'将来負担比率（分子）の構造'!J$44</f>
        <v>25</v>
      </c>
      <c r="F63" s="163"/>
      <c r="G63" s="163"/>
      <c r="H63" s="163">
        <f>'将来負担比率（分子）の構造'!K$44</f>
        <v>22</v>
      </c>
      <c r="I63" s="163"/>
      <c r="J63" s="163"/>
      <c r="K63" s="163">
        <f>'将来負担比率（分子）の構造'!L$44</f>
        <v>21</v>
      </c>
      <c r="L63" s="163"/>
      <c r="M63" s="163"/>
      <c r="N63" s="163">
        <f>'将来負担比率（分子）の構造'!M$44</f>
        <v>18</v>
      </c>
      <c r="O63" s="163"/>
      <c r="P63" s="163"/>
    </row>
    <row r="64" spans="1:16" x14ac:dyDescent="0.2">
      <c r="A64" s="163" t="s">
        <v>33</v>
      </c>
      <c r="B64" s="163">
        <f>'将来負担比率（分子）の構造'!I$43</f>
        <v>10835</v>
      </c>
      <c r="C64" s="163"/>
      <c r="D64" s="163"/>
      <c r="E64" s="163">
        <f>'将来負担比率（分子）の構造'!J$43</f>
        <v>10006</v>
      </c>
      <c r="F64" s="163"/>
      <c r="G64" s="163"/>
      <c r="H64" s="163">
        <f>'将来負担比率（分子）の構造'!K$43</f>
        <v>9164</v>
      </c>
      <c r="I64" s="163"/>
      <c r="J64" s="163"/>
      <c r="K64" s="163">
        <f>'将来負担比率（分子）の構造'!L$43</f>
        <v>7807</v>
      </c>
      <c r="L64" s="163"/>
      <c r="M64" s="163"/>
      <c r="N64" s="163">
        <f>'将来負担比率（分子）の構造'!M$43</f>
        <v>7458</v>
      </c>
      <c r="O64" s="163"/>
      <c r="P64" s="163"/>
    </row>
    <row r="65" spans="1:16" x14ac:dyDescent="0.2">
      <c r="A65" s="163" t="s">
        <v>32</v>
      </c>
      <c r="B65" s="163">
        <f>'将来負担比率（分子）の構造'!I$42</f>
        <v>4051</v>
      </c>
      <c r="C65" s="163"/>
      <c r="D65" s="163"/>
      <c r="E65" s="163">
        <f>'将来負担比率（分子）の構造'!J$42</f>
        <v>3357</v>
      </c>
      <c r="F65" s="163"/>
      <c r="G65" s="163"/>
      <c r="H65" s="163">
        <f>'将来負担比率（分子）の構造'!K$42</f>
        <v>2692</v>
      </c>
      <c r="I65" s="163"/>
      <c r="J65" s="163"/>
      <c r="K65" s="163">
        <f>'将来負担比率（分子）の構造'!L$42</f>
        <v>2418</v>
      </c>
      <c r="L65" s="163"/>
      <c r="M65" s="163"/>
      <c r="N65" s="163">
        <f>'将来負担比率（分子）の構造'!M$42</f>
        <v>2213</v>
      </c>
      <c r="O65" s="163"/>
      <c r="P65" s="163"/>
    </row>
    <row r="66" spans="1:16" x14ac:dyDescent="0.2">
      <c r="A66" s="163" t="s">
        <v>31</v>
      </c>
      <c r="B66" s="163">
        <f>'将来負担比率（分子）の構造'!I$41</f>
        <v>53322</v>
      </c>
      <c r="C66" s="163"/>
      <c r="D66" s="163"/>
      <c r="E66" s="163">
        <f>'将来負担比率（分子）の構造'!J$41</f>
        <v>52013</v>
      </c>
      <c r="F66" s="163"/>
      <c r="G66" s="163"/>
      <c r="H66" s="163">
        <f>'将来負担比率（分子）の構造'!K$41</f>
        <v>50264</v>
      </c>
      <c r="I66" s="163"/>
      <c r="J66" s="163"/>
      <c r="K66" s="163">
        <f>'将来負担比率（分子）の構造'!L$41</f>
        <v>47847</v>
      </c>
      <c r="L66" s="163"/>
      <c r="M66" s="163"/>
      <c r="N66" s="163">
        <f>'将来負担比率（分子）の構造'!M$41</f>
        <v>43199</v>
      </c>
      <c r="O66" s="163"/>
      <c r="P66" s="163"/>
    </row>
    <row r="67" spans="1:16" x14ac:dyDescent="0.2">
      <c r="A67" s="163" t="s">
        <v>71</v>
      </c>
      <c r="B67" s="163" t="e">
        <f>NA()</f>
        <v>#N/A</v>
      </c>
      <c r="C67" s="163">
        <f>IF(ISNUMBER('将来負担比率（分子）の構造'!I$53), IF('将来負担比率（分子）の構造'!I$53 &lt; 0, 0, '将来負担比率（分子）の構造'!I$53), NA())</f>
        <v>20878</v>
      </c>
      <c r="D67" s="163" t="e">
        <f>NA()</f>
        <v>#N/A</v>
      </c>
      <c r="E67" s="163" t="e">
        <f>NA()</f>
        <v>#N/A</v>
      </c>
      <c r="F67" s="163">
        <f>IF(ISNUMBER('将来負担比率（分子）の構造'!J$53), IF('将来負担比率（分子）の構造'!J$53 &lt; 0, 0, '将来負担比率（分子）の構造'!J$53), NA())</f>
        <v>17614</v>
      </c>
      <c r="G67" s="163" t="e">
        <f>NA()</f>
        <v>#N/A</v>
      </c>
      <c r="H67" s="163" t="e">
        <f>NA()</f>
        <v>#N/A</v>
      </c>
      <c r="I67" s="163">
        <f>IF(ISNUMBER('将来負担比率（分子）の構造'!K$53), IF('将来負担比率（分子）の構造'!K$53 &lt; 0, 0, '将来負担比率（分子）の構造'!K$53), NA())</f>
        <v>15400</v>
      </c>
      <c r="J67" s="163" t="e">
        <f>NA()</f>
        <v>#N/A</v>
      </c>
      <c r="K67" s="163" t="e">
        <f>NA()</f>
        <v>#N/A</v>
      </c>
      <c r="L67" s="163">
        <f>IF(ISNUMBER('将来負担比率（分子）の構造'!L$53), IF('将来負担比率（分子）の構造'!L$53 &lt; 0, 0, '将来負担比率（分子）の構造'!L$53), NA())</f>
        <v>11104</v>
      </c>
      <c r="M67" s="163" t="e">
        <f>NA()</f>
        <v>#N/A</v>
      </c>
      <c r="N67" s="163" t="e">
        <f>NA()</f>
        <v>#N/A</v>
      </c>
      <c r="O67" s="163">
        <f>IF(ISNUMBER('将来負担比率（分子）の構造'!M$53), IF('将来負担比率（分子）の構造'!M$53 &lt; 0, 0, '将来負担比率（分子）の構造'!M$53), NA())</f>
        <v>7776</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12135</v>
      </c>
      <c r="C72" s="167">
        <f>基金残高に係る経年分析!G55</f>
        <v>13548</v>
      </c>
      <c r="D72" s="167">
        <f>基金残高に係る経年分析!H55</f>
        <v>14546</v>
      </c>
    </row>
    <row r="73" spans="1:16" x14ac:dyDescent="0.2">
      <c r="A73" s="166" t="s">
        <v>74</v>
      </c>
      <c r="B73" s="167">
        <f>基金残高に係る経年分析!F56</f>
        <v>2438</v>
      </c>
      <c r="C73" s="167">
        <f>基金残高に係る経年分析!G56</f>
        <v>2441</v>
      </c>
      <c r="D73" s="167">
        <f>基金残高に係る経年分析!H56</f>
        <v>714</v>
      </c>
    </row>
    <row r="74" spans="1:16" x14ac:dyDescent="0.2">
      <c r="A74" s="166" t="s">
        <v>75</v>
      </c>
      <c r="B74" s="167">
        <f>基金残高に係る経年分析!F57</f>
        <v>4114</v>
      </c>
      <c r="C74" s="167">
        <f>基金残高に係る経年分析!G57</f>
        <v>4260</v>
      </c>
      <c r="D74" s="167">
        <f>基金残高に係る経年分析!H57</f>
        <v>4381</v>
      </c>
    </row>
  </sheetData>
  <sheetProtection algorithmName="SHA-512" hashValue="5YBARdxt38VHO3G9Y9bWBWLzfP8EgaH95xFb3nBcG+kD+8MgIoUOm3d5mxmNRymDZdSLaaAga3VeNgNshBv0+g==" saltValue="mpWbeyJ+p2fevFNKhewV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祥平</cp:lastModifiedBy>
  <dcterms:created xsi:type="dcterms:W3CDTF">2026-02-23T07:47:28Z</dcterms:created>
  <dcterms:modified xsi:type="dcterms:W3CDTF">2026-09-01T02:22:56Z</dcterms:modified>
  <cp:category/>
</cp:coreProperties>
</file>